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nta - prace\pomucky\moje vzory\"/>
    </mc:Choice>
  </mc:AlternateContent>
  <xr:revisionPtr revIDLastSave="0" documentId="13_ncr:1_{EF196E40-F143-4A8E-AE52-73034D0B1A56}" xr6:coauthVersionLast="46" xr6:coauthVersionMax="46" xr10:uidLastSave="{00000000-0000-0000-0000-000000000000}"/>
  <bookViews>
    <workbookView xWindow="-108" yWindow="-108" windowWidth="23256" windowHeight="12720" activeTab="1" xr2:uid="{D658666F-F0AD-4161-8D19-20171C143AE4}"/>
  </bookViews>
  <sheets>
    <sheet name="Zakladní DB" sheetId="1" r:id="rId1"/>
    <sheet name="Případy DB" sheetId="2" r:id="rId2"/>
    <sheet name="výpočty" sheetId="11" state="hidden" r:id="rId3"/>
    <sheet name="DASHBOARD" sheetId="12" r:id="rId4"/>
  </sheets>
  <definedNames>
    <definedName name="_xlnm.Print_Area" localSheetId="3">DASHBOARD!$A$1:$AF$43</definedName>
    <definedName name="Oddělení">'Zakladní DB'!$B$6:$B$15</definedName>
    <definedName name="Pohlaví">'Zakladní DB'!$D$6:$D$8</definedName>
    <definedName name="Vakcína">'Zakladní DB'!$F$6:$F$21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1" l="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5" i="11"/>
  <c r="J8" i="11"/>
  <c r="K14" i="11"/>
  <c r="J17" i="11"/>
  <c r="R7" i="11"/>
  <c r="R15" i="11"/>
  <c r="Q7" i="11"/>
  <c r="Q15" i="11"/>
  <c r="U8" i="2"/>
  <c r="V8" i="2"/>
  <c r="W8" i="2"/>
  <c r="X8" i="2"/>
  <c r="Y8" i="2"/>
  <c r="U9" i="2"/>
  <c r="V9" i="2"/>
  <c r="W9" i="2"/>
  <c r="X9" i="2"/>
  <c r="Y9" i="2"/>
  <c r="X10" i="2"/>
  <c r="Y10" i="2"/>
  <c r="U11" i="2"/>
  <c r="V11" i="2"/>
  <c r="W11" i="2"/>
  <c r="X11" i="2"/>
  <c r="Y11" i="2"/>
  <c r="U13" i="2"/>
  <c r="V13" i="2"/>
  <c r="W13" i="2"/>
  <c r="X13" i="2"/>
  <c r="Y13" i="2"/>
  <c r="U14" i="2"/>
  <c r="V14" i="2"/>
  <c r="W14" i="2"/>
  <c r="X14" i="2"/>
  <c r="Y14" i="2"/>
  <c r="U15" i="2"/>
  <c r="V15" i="2"/>
  <c r="W15" i="2"/>
  <c r="X15" i="2"/>
  <c r="Y15" i="2"/>
  <c r="U16" i="2"/>
  <c r="V16" i="2"/>
  <c r="W16" i="2"/>
  <c r="X16" i="2"/>
  <c r="Y16" i="2"/>
  <c r="U17" i="2"/>
  <c r="V17" i="2"/>
  <c r="W17" i="2"/>
  <c r="X17" i="2"/>
  <c r="Y17" i="2"/>
  <c r="U18" i="2"/>
  <c r="V18" i="2"/>
  <c r="W18" i="2"/>
  <c r="X18" i="2"/>
  <c r="Y18" i="2"/>
  <c r="U19" i="2"/>
  <c r="V19" i="2"/>
  <c r="W19" i="2"/>
  <c r="X19" i="2"/>
  <c r="Y19" i="2"/>
  <c r="U20" i="2"/>
  <c r="V20" i="2"/>
  <c r="W20" i="2"/>
  <c r="X20" i="2"/>
  <c r="Y20" i="2"/>
  <c r="U21" i="2"/>
  <c r="V21" i="2"/>
  <c r="W21" i="2"/>
  <c r="X21" i="2"/>
  <c r="Y21" i="2"/>
  <c r="U22" i="2"/>
  <c r="V22" i="2"/>
  <c r="W22" i="2"/>
  <c r="X22" i="2"/>
  <c r="Y22" i="2"/>
  <c r="U23" i="2"/>
  <c r="V23" i="2"/>
  <c r="W23" i="2"/>
  <c r="X23" i="2"/>
  <c r="Y23" i="2"/>
  <c r="U24" i="2"/>
  <c r="V24" i="2"/>
  <c r="W24" i="2"/>
  <c r="X24" i="2"/>
  <c r="Y24" i="2"/>
  <c r="U25" i="2"/>
  <c r="V25" i="2"/>
  <c r="W25" i="2"/>
  <c r="X25" i="2"/>
  <c r="Y25" i="2"/>
  <c r="U26" i="2"/>
  <c r="V26" i="2"/>
  <c r="W26" i="2"/>
  <c r="X26" i="2"/>
  <c r="Y26" i="2"/>
  <c r="U27" i="2"/>
  <c r="V27" i="2"/>
  <c r="W27" i="2"/>
  <c r="X27" i="2"/>
  <c r="Y27" i="2"/>
  <c r="U28" i="2"/>
  <c r="V28" i="2"/>
  <c r="W28" i="2"/>
  <c r="X28" i="2"/>
  <c r="Y28" i="2"/>
  <c r="U29" i="2"/>
  <c r="V29" i="2"/>
  <c r="W29" i="2"/>
  <c r="X29" i="2"/>
  <c r="Y29" i="2"/>
  <c r="U30" i="2"/>
  <c r="V30" i="2"/>
  <c r="W30" i="2"/>
  <c r="X30" i="2"/>
  <c r="Y30" i="2"/>
  <c r="U31" i="2"/>
  <c r="V31" i="2"/>
  <c r="W31" i="2"/>
  <c r="X31" i="2"/>
  <c r="Y31" i="2"/>
  <c r="U32" i="2"/>
  <c r="V32" i="2"/>
  <c r="W32" i="2"/>
  <c r="X32" i="2"/>
  <c r="Y32" i="2"/>
  <c r="U33" i="2"/>
  <c r="V33" i="2"/>
  <c r="W33" i="2"/>
  <c r="X33" i="2"/>
  <c r="Y33" i="2"/>
  <c r="U34" i="2"/>
  <c r="V34" i="2"/>
  <c r="W34" i="2"/>
  <c r="X34" i="2"/>
  <c r="Y34" i="2"/>
  <c r="U35" i="2"/>
  <c r="V35" i="2"/>
  <c r="W35" i="2"/>
  <c r="X35" i="2"/>
  <c r="Y35" i="2"/>
  <c r="U36" i="2"/>
  <c r="V36" i="2"/>
  <c r="W36" i="2"/>
  <c r="X36" i="2"/>
  <c r="Y36" i="2"/>
  <c r="U37" i="2"/>
  <c r="V37" i="2"/>
  <c r="W37" i="2"/>
  <c r="X37" i="2"/>
  <c r="Y37" i="2"/>
  <c r="U38" i="2"/>
  <c r="V38" i="2"/>
  <c r="W38" i="2"/>
  <c r="X38" i="2"/>
  <c r="Y38" i="2"/>
  <c r="U39" i="2"/>
  <c r="V39" i="2"/>
  <c r="W39" i="2"/>
  <c r="X39" i="2"/>
  <c r="Y39" i="2"/>
  <c r="U40" i="2"/>
  <c r="V40" i="2"/>
  <c r="W40" i="2"/>
  <c r="X40" i="2"/>
  <c r="Y40" i="2"/>
  <c r="U41" i="2"/>
  <c r="V41" i="2"/>
  <c r="W41" i="2"/>
  <c r="X41" i="2"/>
  <c r="Y41" i="2"/>
  <c r="U42" i="2"/>
  <c r="V42" i="2"/>
  <c r="W42" i="2"/>
  <c r="X42" i="2"/>
  <c r="Y42" i="2"/>
  <c r="U43" i="2"/>
  <c r="V43" i="2"/>
  <c r="W43" i="2"/>
  <c r="X43" i="2"/>
  <c r="Y43" i="2"/>
  <c r="U44" i="2"/>
  <c r="V44" i="2"/>
  <c r="W44" i="2"/>
  <c r="X44" i="2"/>
  <c r="Y44" i="2"/>
  <c r="U45" i="2"/>
  <c r="V45" i="2"/>
  <c r="W45" i="2"/>
  <c r="X45" i="2"/>
  <c r="Y45" i="2"/>
  <c r="U46" i="2"/>
  <c r="V46" i="2"/>
  <c r="W46" i="2"/>
  <c r="X46" i="2"/>
  <c r="Y46" i="2"/>
  <c r="U47" i="2"/>
  <c r="V47" i="2"/>
  <c r="W47" i="2"/>
  <c r="X47" i="2"/>
  <c r="Y47" i="2"/>
  <c r="U48" i="2"/>
  <c r="V48" i="2"/>
  <c r="W48" i="2"/>
  <c r="X48" i="2"/>
  <c r="Y48" i="2"/>
  <c r="U49" i="2"/>
  <c r="V49" i="2"/>
  <c r="W49" i="2"/>
  <c r="X49" i="2"/>
  <c r="Y49" i="2"/>
  <c r="U50" i="2"/>
  <c r="V50" i="2"/>
  <c r="W50" i="2"/>
  <c r="X50" i="2"/>
  <c r="Y50" i="2"/>
  <c r="U51" i="2"/>
  <c r="V51" i="2"/>
  <c r="W51" i="2"/>
  <c r="X51" i="2"/>
  <c r="Y51" i="2"/>
  <c r="U52" i="2"/>
  <c r="V52" i="2"/>
  <c r="W52" i="2"/>
  <c r="X52" i="2"/>
  <c r="Y52" i="2"/>
  <c r="U53" i="2"/>
  <c r="V53" i="2"/>
  <c r="W53" i="2"/>
  <c r="X53" i="2"/>
  <c r="Y53" i="2"/>
  <c r="U54" i="2"/>
  <c r="V54" i="2"/>
  <c r="W54" i="2"/>
  <c r="X54" i="2"/>
  <c r="Y54" i="2"/>
  <c r="U55" i="2"/>
  <c r="V55" i="2"/>
  <c r="W55" i="2"/>
  <c r="X55" i="2"/>
  <c r="Y55" i="2"/>
  <c r="U56" i="2"/>
  <c r="V56" i="2"/>
  <c r="W56" i="2"/>
  <c r="X56" i="2"/>
  <c r="Y56" i="2"/>
  <c r="U57" i="2"/>
  <c r="V57" i="2"/>
  <c r="W57" i="2"/>
  <c r="X57" i="2"/>
  <c r="Y57" i="2"/>
  <c r="U58" i="2"/>
  <c r="V58" i="2"/>
  <c r="W58" i="2"/>
  <c r="X58" i="2"/>
  <c r="Y58" i="2"/>
  <c r="U59" i="2"/>
  <c r="V59" i="2"/>
  <c r="W59" i="2"/>
  <c r="X59" i="2"/>
  <c r="Y59" i="2"/>
  <c r="U60" i="2"/>
  <c r="V60" i="2"/>
  <c r="W60" i="2"/>
  <c r="X60" i="2"/>
  <c r="Y60" i="2"/>
  <c r="U61" i="2"/>
  <c r="V61" i="2"/>
  <c r="W61" i="2"/>
  <c r="X61" i="2"/>
  <c r="Y61" i="2"/>
  <c r="U62" i="2"/>
  <c r="V62" i="2"/>
  <c r="W62" i="2"/>
  <c r="X62" i="2"/>
  <c r="Y62" i="2"/>
  <c r="U63" i="2"/>
  <c r="V63" i="2"/>
  <c r="W63" i="2"/>
  <c r="X63" i="2"/>
  <c r="Y63" i="2"/>
  <c r="U64" i="2"/>
  <c r="V64" i="2"/>
  <c r="W64" i="2"/>
  <c r="X64" i="2"/>
  <c r="Y64" i="2"/>
  <c r="U65" i="2"/>
  <c r="V65" i="2"/>
  <c r="W65" i="2"/>
  <c r="X65" i="2"/>
  <c r="Y65" i="2"/>
  <c r="U66" i="2"/>
  <c r="V66" i="2"/>
  <c r="W66" i="2"/>
  <c r="X66" i="2"/>
  <c r="Y66" i="2"/>
  <c r="U67" i="2"/>
  <c r="V67" i="2"/>
  <c r="W67" i="2"/>
  <c r="X67" i="2"/>
  <c r="Y67" i="2"/>
  <c r="U68" i="2"/>
  <c r="V68" i="2"/>
  <c r="W68" i="2"/>
  <c r="X68" i="2"/>
  <c r="Y68" i="2"/>
  <c r="U69" i="2"/>
  <c r="V69" i="2"/>
  <c r="W69" i="2"/>
  <c r="X69" i="2"/>
  <c r="Y69" i="2"/>
  <c r="U70" i="2"/>
  <c r="V70" i="2"/>
  <c r="W70" i="2"/>
  <c r="X70" i="2"/>
  <c r="Y70" i="2"/>
  <c r="U71" i="2"/>
  <c r="V71" i="2"/>
  <c r="W71" i="2"/>
  <c r="X71" i="2"/>
  <c r="Y71" i="2"/>
  <c r="U72" i="2"/>
  <c r="V72" i="2"/>
  <c r="W72" i="2"/>
  <c r="X72" i="2"/>
  <c r="Y72" i="2"/>
  <c r="U73" i="2"/>
  <c r="V73" i="2"/>
  <c r="W73" i="2"/>
  <c r="X73" i="2"/>
  <c r="Y73" i="2"/>
  <c r="U74" i="2"/>
  <c r="V74" i="2"/>
  <c r="W74" i="2"/>
  <c r="X74" i="2"/>
  <c r="Y74" i="2"/>
  <c r="U75" i="2"/>
  <c r="V75" i="2"/>
  <c r="W75" i="2"/>
  <c r="X75" i="2"/>
  <c r="Y75" i="2"/>
  <c r="U76" i="2"/>
  <c r="V76" i="2"/>
  <c r="W76" i="2"/>
  <c r="X76" i="2"/>
  <c r="Y76" i="2"/>
  <c r="U77" i="2"/>
  <c r="V77" i="2"/>
  <c r="W77" i="2"/>
  <c r="X77" i="2"/>
  <c r="Y77" i="2"/>
  <c r="U78" i="2"/>
  <c r="V78" i="2"/>
  <c r="W78" i="2"/>
  <c r="X78" i="2"/>
  <c r="Y78" i="2"/>
  <c r="U79" i="2"/>
  <c r="V79" i="2"/>
  <c r="W79" i="2"/>
  <c r="X79" i="2"/>
  <c r="Y79" i="2"/>
  <c r="U80" i="2"/>
  <c r="V80" i="2"/>
  <c r="W80" i="2"/>
  <c r="X80" i="2"/>
  <c r="Y80" i="2"/>
  <c r="U81" i="2"/>
  <c r="V81" i="2"/>
  <c r="W81" i="2"/>
  <c r="X81" i="2"/>
  <c r="Y81" i="2"/>
  <c r="U82" i="2"/>
  <c r="V82" i="2"/>
  <c r="W82" i="2"/>
  <c r="X82" i="2"/>
  <c r="Y82" i="2"/>
  <c r="U83" i="2"/>
  <c r="V83" i="2"/>
  <c r="W83" i="2"/>
  <c r="X83" i="2"/>
  <c r="Y83" i="2"/>
  <c r="U84" i="2"/>
  <c r="V84" i="2"/>
  <c r="W84" i="2"/>
  <c r="X84" i="2"/>
  <c r="Y84" i="2"/>
  <c r="U85" i="2"/>
  <c r="V85" i="2"/>
  <c r="W85" i="2"/>
  <c r="X85" i="2"/>
  <c r="Y85" i="2"/>
  <c r="U86" i="2"/>
  <c r="V86" i="2"/>
  <c r="W86" i="2"/>
  <c r="X86" i="2"/>
  <c r="Y86" i="2"/>
  <c r="U87" i="2"/>
  <c r="V87" i="2"/>
  <c r="W87" i="2"/>
  <c r="X87" i="2"/>
  <c r="Y87" i="2"/>
  <c r="U88" i="2"/>
  <c r="V88" i="2"/>
  <c r="W88" i="2"/>
  <c r="X88" i="2"/>
  <c r="Y88" i="2"/>
  <c r="U89" i="2"/>
  <c r="V89" i="2"/>
  <c r="W89" i="2"/>
  <c r="X89" i="2"/>
  <c r="Y89" i="2"/>
  <c r="U90" i="2"/>
  <c r="V90" i="2"/>
  <c r="W90" i="2"/>
  <c r="X90" i="2"/>
  <c r="Y90" i="2"/>
  <c r="U91" i="2"/>
  <c r="V91" i="2"/>
  <c r="W91" i="2"/>
  <c r="X91" i="2"/>
  <c r="Y91" i="2"/>
  <c r="U92" i="2"/>
  <c r="V92" i="2"/>
  <c r="W92" i="2"/>
  <c r="X92" i="2"/>
  <c r="Y92" i="2"/>
  <c r="U93" i="2"/>
  <c r="V93" i="2"/>
  <c r="W93" i="2"/>
  <c r="X93" i="2"/>
  <c r="Y93" i="2"/>
  <c r="U94" i="2"/>
  <c r="V94" i="2"/>
  <c r="W94" i="2"/>
  <c r="X94" i="2"/>
  <c r="Y94" i="2"/>
  <c r="U95" i="2"/>
  <c r="V95" i="2"/>
  <c r="W95" i="2"/>
  <c r="X95" i="2"/>
  <c r="Y95" i="2"/>
  <c r="U96" i="2"/>
  <c r="V96" i="2"/>
  <c r="W96" i="2"/>
  <c r="X96" i="2"/>
  <c r="Y96" i="2"/>
  <c r="U97" i="2"/>
  <c r="V97" i="2"/>
  <c r="W97" i="2"/>
  <c r="X97" i="2"/>
  <c r="Y97" i="2"/>
  <c r="U98" i="2"/>
  <c r="V98" i="2"/>
  <c r="W98" i="2"/>
  <c r="X98" i="2"/>
  <c r="Y98" i="2"/>
  <c r="U99" i="2"/>
  <c r="V99" i="2"/>
  <c r="W99" i="2"/>
  <c r="X99" i="2"/>
  <c r="Y99" i="2"/>
  <c r="U100" i="2"/>
  <c r="V100" i="2"/>
  <c r="W100" i="2"/>
  <c r="X100" i="2"/>
  <c r="Y100" i="2"/>
  <c r="U101" i="2"/>
  <c r="V101" i="2"/>
  <c r="W101" i="2"/>
  <c r="X101" i="2"/>
  <c r="Y101" i="2"/>
  <c r="U102" i="2"/>
  <c r="V102" i="2"/>
  <c r="W102" i="2"/>
  <c r="X102" i="2"/>
  <c r="Y102" i="2"/>
  <c r="U103" i="2"/>
  <c r="V103" i="2"/>
  <c r="W103" i="2"/>
  <c r="X103" i="2"/>
  <c r="Y103" i="2"/>
  <c r="U104" i="2"/>
  <c r="V104" i="2"/>
  <c r="W104" i="2"/>
  <c r="X104" i="2"/>
  <c r="Y104" i="2"/>
  <c r="U105" i="2"/>
  <c r="V105" i="2"/>
  <c r="W105" i="2"/>
  <c r="X105" i="2"/>
  <c r="Y105" i="2"/>
  <c r="U106" i="2"/>
  <c r="V106" i="2"/>
  <c r="W106" i="2"/>
  <c r="X106" i="2"/>
  <c r="Y106" i="2"/>
  <c r="U107" i="2"/>
  <c r="V107" i="2"/>
  <c r="W107" i="2"/>
  <c r="X107" i="2"/>
  <c r="Y107" i="2"/>
  <c r="U108" i="2"/>
  <c r="V108" i="2"/>
  <c r="W108" i="2"/>
  <c r="X108" i="2"/>
  <c r="Y108" i="2"/>
  <c r="U109" i="2"/>
  <c r="V109" i="2"/>
  <c r="W109" i="2"/>
  <c r="X109" i="2"/>
  <c r="Y109" i="2"/>
  <c r="U110" i="2"/>
  <c r="V110" i="2"/>
  <c r="W110" i="2"/>
  <c r="X110" i="2"/>
  <c r="Y110" i="2"/>
  <c r="U111" i="2"/>
  <c r="V111" i="2"/>
  <c r="W111" i="2"/>
  <c r="X111" i="2"/>
  <c r="Y111" i="2"/>
  <c r="U112" i="2"/>
  <c r="V112" i="2"/>
  <c r="W112" i="2"/>
  <c r="X112" i="2"/>
  <c r="Y112" i="2"/>
  <c r="U113" i="2"/>
  <c r="V113" i="2"/>
  <c r="W113" i="2"/>
  <c r="X113" i="2"/>
  <c r="Y113" i="2"/>
  <c r="U114" i="2"/>
  <c r="V114" i="2"/>
  <c r="W114" i="2"/>
  <c r="X114" i="2"/>
  <c r="Y114" i="2"/>
  <c r="U115" i="2"/>
  <c r="V115" i="2"/>
  <c r="W115" i="2"/>
  <c r="X115" i="2"/>
  <c r="Y115" i="2"/>
  <c r="U116" i="2"/>
  <c r="V116" i="2"/>
  <c r="W116" i="2"/>
  <c r="X116" i="2"/>
  <c r="Y116" i="2"/>
  <c r="U117" i="2"/>
  <c r="V117" i="2"/>
  <c r="W117" i="2"/>
  <c r="X117" i="2"/>
  <c r="Y117" i="2"/>
  <c r="U118" i="2"/>
  <c r="V118" i="2"/>
  <c r="W118" i="2"/>
  <c r="X118" i="2"/>
  <c r="Y118" i="2"/>
  <c r="U119" i="2"/>
  <c r="V119" i="2"/>
  <c r="W119" i="2"/>
  <c r="X119" i="2"/>
  <c r="Y119" i="2"/>
  <c r="U120" i="2"/>
  <c r="V120" i="2"/>
  <c r="W120" i="2"/>
  <c r="X120" i="2"/>
  <c r="Y120" i="2"/>
  <c r="U121" i="2"/>
  <c r="V121" i="2"/>
  <c r="W121" i="2"/>
  <c r="X121" i="2"/>
  <c r="Y121" i="2"/>
  <c r="U122" i="2"/>
  <c r="V122" i="2"/>
  <c r="W122" i="2"/>
  <c r="X122" i="2"/>
  <c r="Y122" i="2"/>
  <c r="U123" i="2"/>
  <c r="V123" i="2"/>
  <c r="W123" i="2"/>
  <c r="X123" i="2"/>
  <c r="Y123" i="2"/>
  <c r="U124" i="2"/>
  <c r="V124" i="2"/>
  <c r="W124" i="2"/>
  <c r="X124" i="2"/>
  <c r="Y124" i="2"/>
  <c r="U125" i="2"/>
  <c r="V125" i="2"/>
  <c r="W125" i="2"/>
  <c r="X125" i="2"/>
  <c r="Y125" i="2"/>
  <c r="U126" i="2"/>
  <c r="V126" i="2"/>
  <c r="W126" i="2"/>
  <c r="X126" i="2"/>
  <c r="Y126" i="2"/>
  <c r="U127" i="2"/>
  <c r="V127" i="2"/>
  <c r="W127" i="2"/>
  <c r="X127" i="2"/>
  <c r="Y127" i="2"/>
  <c r="U128" i="2"/>
  <c r="V128" i="2"/>
  <c r="W128" i="2"/>
  <c r="X128" i="2"/>
  <c r="Y128" i="2"/>
  <c r="U129" i="2"/>
  <c r="V129" i="2"/>
  <c r="W129" i="2"/>
  <c r="X129" i="2"/>
  <c r="Y129" i="2"/>
  <c r="U130" i="2"/>
  <c r="V130" i="2"/>
  <c r="W130" i="2"/>
  <c r="X130" i="2"/>
  <c r="Y130" i="2"/>
  <c r="U131" i="2"/>
  <c r="V131" i="2"/>
  <c r="W131" i="2"/>
  <c r="X131" i="2"/>
  <c r="Y131" i="2"/>
  <c r="U132" i="2"/>
  <c r="V132" i="2"/>
  <c r="W132" i="2"/>
  <c r="X132" i="2"/>
  <c r="Y132" i="2"/>
  <c r="U133" i="2"/>
  <c r="V133" i="2"/>
  <c r="W133" i="2"/>
  <c r="X133" i="2"/>
  <c r="Y133" i="2"/>
  <c r="U134" i="2"/>
  <c r="V134" i="2"/>
  <c r="W134" i="2"/>
  <c r="X134" i="2"/>
  <c r="Y134" i="2"/>
  <c r="U135" i="2"/>
  <c r="V135" i="2"/>
  <c r="W135" i="2"/>
  <c r="X135" i="2"/>
  <c r="Y135" i="2"/>
  <c r="U136" i="2"/>
  <c r="V136" i="2"/>
  <c r="W136" i="2"/>
  <c r="X136" i="2"/>
  <c r="Y136" i="2"/>
  <c r="U137" i="2"/>
  <c r="V137" i="2"/>
  <c r="W137" i="2"/>
  <c r="X137" i="2"/>
  <c r="Y137" i="2"/>
  <c r="U138" i="2"/>
  <c r="V138" i="2"/>
  <c r="W138" i="2"/>
  <c r="X138" i="2"/>
  <c r="Y138" i="2"/>
  <c r="U139" i="2"/>
  <c r="V139" i="2"/>
  <c r="W139" i="2"/>
  <c r="X139" i="2"/>
  <c r="Y139" i="2"/>
  <c r="U140" i="2"/>
  <c r="V140" i="2"/>
  <c r="W140" i="2"/>
  <c r="X140" i="2"/>
  <c r="Y140" i="2"/>
  <c r="U141" i="2"/>
  <c r="V141" i="2"/>
  <c r="W141" i="2"/>
  <c r="X141" i="2"/>
  <c r="Y141" i="2"/>
  <c r="U142" i="2"/>
  <c r="V142" i="2"/>
  <c r="W142" i="2"/>
  <c r="X142" i="2"/>
  <c r="Y142" i="2"/>
  <c r="U143" i="2"/>
  <c r="V143" i="2"/>
  <c r="W143" i="2"/>
  <c r="X143" i="2"/>
  <c r="Y143" i="2"/>
  <c r="U144" i="2"/>
  <c r="V144" i="2"/>
  <c r="W144" i="2"/>
  <c r="X144" i="2"/>
  <c r="Y144" i="2"/>
  <c r="U145" i="2"/>
  <c r="V145" i="2"/>
  <c r="W145" i="2"/>
  <c r="X145" i="2"/>
  <c r="Y145" i="2"/>
  <c r="U146" i="2"/>
  <c r="V146" i="2"/>
  <c r="W146" i="2"/>
  <c r="X146" i="2"/>
  <c r="Y146" i="2"/>
  <c r="U147" i="2"/>
  <c r="V147" i="2"/>
  <c r="W147" i="2"/>
  <c r="X147" i="2"/>
  <c r="Y147" i="2"/>
  <c r="U148" i="2"/>
  <c r="V148" i="2"/>
  <c r="W148" i="2"/>
  <c r="X148" i="2"/>
  <c r="Y148" i="2"/>
  <c r="U149" i="2"/>
  <c r="V149" i="2"/>
  <c r="W149" i="2"/>
  <c r="X149" i="2"/>
  <c r="Y149" i="2"/>
  <c r="U150" i="2"/>
  <c r="V150" i="2"/>
  <c r="W150" i="2"/>
  <c r="X150" i="2"/>
  <c r="Y150" i="2"/>
  <c r="U151" i="2"/>
  <c r="V151" i="2"/>
  <c r="W151" i="2"/>
  <c r="X151" i="2"/>
  <c r="Y151" i="2"/>
  <c r="U152" i="2"/>
  <c r="V152" i="2"/>
  <c r="W152" i="2"/>
  <c r="X152" i="2"/>
  <c r="Y152" i="2"/>
  <c r="U153" i="2"/>
  <c r="V153" i="2"/>
  <c r="W153" i="2"/>
  <c r="X153" i="2"/>
  <c r="Y153" i="2"/>
  <c r="U154" i="2"/>
  <c r="V154" i="2"/>
  <c r="W154" i="2"/>
  <c r="X154" i="2"/>
  <c r="Y154" i="2"/>
  <c r="U155" i="2"/>
  <c r="V155" i="2"/>
  <c r="W155" i="2"/>
  <c r="X155" i="2"/>
  <c r="Y155" i="2"/>
  <c r="U156" i="2"/>
  <c r="V156" i="2"/>
  <c r="W156" i="2"/>
  <c r="X156" i="2"/>
  <c r="Y156" i="2"/>
  <c r="U157" i="2"/>
  <c r="V157" i="2"/>
  <c r="W157" i="2"/>
  <c r="X157" i="2"/>
  <c r="Y157" i="2"/>
  <c r="U158" i="2"/>
  <c r="V158" i="2"/>
  <c r="W158" i="2"/>
  <c r="X158" i="2"/>
  <c r="Y158" i="2"/>
  <c r="U159" i="2"/>
  <c r="V159" i="2"/>
  <c r="W159" i="2"/>
  <c r="X159" i="2"/>
  <c r="Y159" i="2"/>
  <c r="U160" i="2"/>
  <c r="V160" i="2"/>
  <c r="W160" i="2"/>
  <c r="X160" i="2"/>
  <c r="Y160" i="2"/>
  <c r="U161" i="2"/>
  <c r="V161" i="2"/>
  <c r="W161" i="2"/>
  <c r="X161" i="2"/>
  <c r="Y161" i="2"/>
  <c r="U162" i="2"/>
  <c r="V162" i="2"/>
  <c r="W162" i="2"/>
  <c r="X162" i="2"/>
  <c r="Y162" i="2"/>
  <c r="U163" i="2"/>
  <c r="V163" i="2"/>
  <c r="W163" i="2"/>
  <c r="X163" i="2"/>
  <c r="Y163" i="2"/>
  <c r="U164" i="2"/>
  <c r="V164" i="2"/>
  <c r="W164" i="2"/>
  <c r="X164" i="2"/>
  <c r="Y164" i="2"/>
  <c r="U165" i="2"/>
  <c r="V165" i="2"/>
  <c r="W165" i="2"/>
  <c r="X165" i="2"/>
  <c r="Y165" i="2"/>
  <c r="U166" i="2"/>
  <c r="V166" i="2"/>
  <c r="W166" i="2"/>
  <c r="X166" i="2"/>
  <c r="Y166" i="2"/>
  <c r="U167" i="2"/>
  <c r="V167" i="2"/>
  <c r="W167" i="2"/>
  <c r="X167" i="2"/>
  <c r="Y167" i="2"/>
  <c r="U168" i="2"/>
  <c r="V168" i="2"/>
  <c r="W168" i="2"/>
  <c r="X168" i="2"/>
  <c r="Y168" i="2"/>
  <c r="U169" i="2"/>
  <c r="V169" i="2"/>
  <c r="W169" i="2"/>
  <c r="X169" i="2"/>
  <c r="Y169" i="2"/>
  <c r="U170" i="2"/>
  <c r="V170" i="2"/>
  <c r="W170" i="2"/>
  <c r="X170" i="2"/>
  <c r="Y170" i="2"/>
  <c r="U171" i="2"/>
  <c r="V171" i="2"/>
  <c r="W171" i="2"/>
  <c r="X171" i="2"/>
  <c r="Y171" i="2"/>
  <c r="U172" i="2"/>
  <c r="V172" i="2"/>
  <c r="W172" i="2"/>
  <c r="X172" i="2"/>
  <c r="Y172" i="2"/>
  <c r="U173" i="2"/>
  <c r="V173" i="2"/>
  <c r="W173" i="2"/>
  <c r="X173" i="2"/>
  <c r="Y173" i="2"/>
  <c r="U174" i="2"/>
  <c r="V174" i="2"/>
  <c r="W174" i="2"/>
  <c r="X174" i="2"/>
  <c r="Y174" i="2"/>
  <c r="U175" i="2"/>
  <c r="V175" i="2"/>
  <c r="W175" i="2"/>
  <c r="X175" i="2"/>
  <c r="Y175" i="2"/>
  <c r="U176" i="2"/>
  <c r="V176" i="2"/>
  <c r="W176" i="2"/>
  <c r="X176" i="2"/>
  <c r="Y176" i="2"/>
  <c r="U177" i="2"/>
  <c r="V177" i="2"/>
  <c r="W177" i="2"/>
  <c r="X177" i="2"/>
  <c r="Y177" i="2"/>
  <c r="U178" i="2"/>
  <c r="V178" i="2"/>
  <c r="W178" i="2"/>
  <c r="X178" i="2"/>
  <c r="Y178" i="2"/>
  <c r="U179" i="2"/>
  <c r="V179" i="2"/>
  <c r="W179" i="2"/>
  <c r="X179" i="2"/>
  <c r="Y179" i="2"/>
  <c r="U180" i="2"/>
  <c r="V180" i="2"/>
  <c r="W180" i="2"/>
  <c r="X180" i="2"/>
  <c r="Y180" i="2"/>
  <c r="U181" i="2"/>
  <c r="V181" i="2"/>
  <c r="W181" i="2"/>
  <c r="X181" i="2"/>
  <c r="Y181" i="2"/>
  <c r="U182" i="2"/>
  <c r="V182" i="2"/>
  <c r="W182" i="2"/>
  <c r="X182" i="2"/>
  <c r="Y182" i="2"/>
  <c r="U183" i="2"/>
  <c r="V183" i="2"/>
  <c r="W183" i="2"/>
  <c r="X183" i="2"/>
  <c r="Y183" i="2"/>
  <c r="U184" i="2"/>
  <c r="V184" i="2"/>
  <c r="W184" i="2"/>
  <c r="X184" i="2"/>
  <c r="Y184" i="2"/>
  <c r="U185" i="2"/>
  <c r="V185" i="2"/>
  <c r="W185" i="2"/>
  <c r="X185" i="2"/>
  <c r="Y185" i="2"/>
  <c r="U186" i="2"/>
  <c r="V186" i="2"/>
  <c r="W186" i="2"/>
  <c r="X186" i="2"/>
  <c r="Y186" i="2"/>
  <c r="U187" i="2"/>
  <c r="V187" i="2"/>
  <c r="W187" i="2"/>
  <c r="X187" i="2"/>
  <c r="Y187" i="2"/>
  <c r="U188" i="2"/>
  <c r="V188" i="2"/>
  <c r="W188" i="2"/>
  <c r="X188" i="2"/>
  <c r="Y188" i="2"/>
  <c r="U189" i="2"/>
  <c r="V189" i="2"/>
  <c r="W189" i="2"/>
  <c r="X189" i="2"/>
  <c r="Y189" i="2"/>
  <c r="U190" i="2"/>
  <c r="V190" i="2"/>
  <c r="W190" i="2"/>
  <c r="X190" i="2"/>
  <c r="Y190" i="2"/>
  <c r="U191" i="2"/>
  <c r="V191" i="2"/>
  <c r="W191" i="2"/>
  <c r="X191" i="2"/>
  <c r="Y191" i="2"/>
  <c r="U192" i="2"/>
  <c r="V192" i="2"/>
  <c r="W192" i="2"/>
  <c r="X192" i="2"/>
  <c r="Y192" i="2"/>
  <c r="U193" i="2"/>
  <c r="V193" i="2"/>
  <c r="W193" i="2"/>
  <c r="X193" i="2"/>
  <c r="Y193" i="2"/>
  <c r="U194" i="2"/>
  <c r="V194" i="2"/>
  <c r="W194" i="2"/>
  <c r="X194" i="2"/>
  <c r="Y194" i="2"/>
  <c r="U195" i="2"/>
  <c r="V195" i="2"/>
  <c r="W195" i="2"/>
  <c r="X195" i="2"/>
  <c r="Y195" i="2"/>
  <c r="U196" i="2"/>
  <c r="V196" i="2"/>
  <c r="W196" i="2"/>
  <c r="X196" i="2"/>
  <c r="Y196" i="2"/>
  <c r="U197" i="2"/>
  <c r="V197" i="2"/>
  <c r="W197" i="2"/>
  <c r="X197" i="2"/>
  <c r="Y197" i="2"/>
  <c r="U198" i="2"/>
  <c r="V198" i="2"/>
  <c r="W198" i="2"/>
  <c r="X198" i="2"/>
  <c r="Y198" i="2"/>
  <c r="U199" i="2"/>
  <c r="V199" i="2"/>
  <c r="W199" i="2"/>
  <c r="X199" i="2"/>
  <c r="Y199" i="2"/>
  <c r="U200" i="2"/>
  <c r="V200" i="2"/>
  <c r="W200" i="2"/>
  <c r="X200" i="2"/>
  <c r="Y200" i="2"/>
  <c r="U201" i="2"/>
  <c r="V201" i="2"/>
  <c r="W201" i="2"/>
  <c r="X201" i="2"/>
  <c r="Y201" i="2"/>
  <c r="U202" i="2"/>
  <c r="V202" i="2"/>
  <c r="W202" i="2"/>
  <c r="X202" i="2"/>
  <c r="Y202" i="2"/>
  <c r="U203" i="2"/>
  <c r="V203" i="2"/>
  <c r="W203" i="2"/>
  <c r="X203" i="2"/>
  <c r="Y203" i="2"/>
  <c r="U204" i="2"/>
  <c r="V204" i="2"/>
  <c r="W204" i="2"/>
  <c r="X204" i="2"/>
  <c r="Y204" i="2"/>
  <c r="U205" i="2"/>
  <c r="V205" i="2"/>
  <c r="W205" i="2"/>
  <c r="X205" i="2"/>
  <c r="Y205" i="2"/>
  <c r="U206" i="2"/>
  <c r="V206" i="2"/>
  <c r="W206" i="2"/>
  <c r="X206" i="2"/>
  <c r="Y206" i="2"/>
  <c r="U207" i="2"/>
  <c r="V207" i="2"/>
  <c r="W207" i="2"/>
  <c r="X207" i="2"/>
  <c r="Y207" i="2"/>
  <c r="U208" i="2"/>
  <c r="V208" i="2"/>
  <c r="W208" i="2"/>
  <c r="X208" i="2"/>
  <c r="Y208" i="2"/>
  <c r="U209" i="2"/>
  <c r="V209" i="2"/>
  <c r="W209" i="2"/>
  <c r="X209" i="2"/>
  <c r="Y209" i="2"/>
  <c r="U210" i="2"/>
  <c r="V210" i="2"/>
  <c r="W210" i="2"/>
  <c r="X210" i="2"/>
  <c r="Y210" i="2"/>
  <c r="U211" i="2"/>
  <c r="V211" i="2"/>
  <c r="W211" i="2"/>
  <c r="X211" i="2"/>
  <c r="Y211" i="2"/>
  <c r="U212" i="2"/>
  <c r="V212" i="2"/>
  <c r="W212" i="2"/>
  <c r="X212" i="2"/>
  <c r="Y212" i="2"/>
  <c r="U213" i="2"/>
  <c r="V213" i="2"/>
  <c r="W213" i="2"/>
  <c r="X213" i="2"/>
  <c r="Y213" i="2"/>
  <c r="U214" i="2"/>
  <c r="V214" i="2"/>
  <c r="W214" i="2"/>
  <c r="X214" i="2"/>
  <c r="Y214" i="2"/>
  <c r="U215" i="2"/>
  <c r="V215" i="2"/>
  <c r="W215" i="2"/>
  <c r="X215" i="2"/>
  <c r="Y215" i="2"/>
  <c r="U216" i="2"/>
  <c r="V216" i="2"/>
  <c r="W216" i="2"/>
  <c r="X216" i="2"/>
  <c r="Y216" i="2"/>
  <c r="U217" i="2"/>
  <c r="V217" i="2"/>
  <c r="W217" i="2"/>
  <c r="X217" i="2"/>
  <c r="Y217" i="2"/>
  <c r="U218" i="2"/>
  <c r="V218" i="2"/>
  <c r="W218" i="2"/>
  <c r="X218" i="2"/>
  <c r="Y218" i="2"/>
  <c r="U219" i="2"/>
  <c r="V219" i="2"/>
  <c r="W219" i="2"/>
  <c r="X219" i="2"/>
  <c r="Y219" i="2"/>
  <c r="U220" i="2"/>
  <c r="V220" i="2"/>
  <c r="W220" i="2"/>
  <c r="X220" i="2"/>
  <c r="Y220" i="2"/>
  <c r="U221" i="2"/>
  <c r="V221" i="2"/>
  <c r="W221" i="2"/>
  <c r="X221" i="2"/>
  <c r="Y221" i="2"/>
  <c r="U222" i="2"/>
  <c r="V222" i="2"/>
  <c r="W222" i="2"/>
  <c r="X222" i="2"/>
  <c r="Y222" i="2"/>
  <c r="U223" i="2"/>
  <c r="V223" i="2"/>
  <c r="W223" i="2"/>
  <c r="X223" i="2"/>
  <c r="Y223" i="2"/>
  <c r="U224" i="2"/>
  <c r="V224" i="2"/>
  <c r="W224" i="2"/>
  <c r="X224" i="2"/>
  <c r="Y224" i="2"/>
  <c r="U225" i="2"/>
  <c r="V225" i="2"/>
  <c r="W225" i="2"/>
  <c r="X225" i="2"/>
  <c r="Y225" i="2"/>
  <c r="U226" i="2"/>
  <c r="V226" i="2"/>
  <c r="W226" i="2"/>
  <c r="X226" i="2"/>
  <c r="Y226" i="2"/>
  <c r="U227" i="2"/>
  <c r="V227" i="2"/>
  <c r="W227" i="2"/>
  <c r="X227" i="2"/>
  <c r="Y227" i="2"/>
  <c r="U228" i="2"/>
  <c r="V228" i="2"/>
  <c r="W228" i="2"/>
  <c r="X228" i="2"/>
  <c r="Y228" i="2"/>
  <c r="U229" i="2"/>
  <c r="V229" i="2"/>
  <c r="W229" i="2"/>
  <c r="X229" i="2"/>
  <c r="Y229" i="2"/>
  <c r="U230" i="2"/>
  <c r="V230" i="2"/>
  <c r="W230" i="2"/>
  <c r="X230" i="2"/>
  <c r="Y230" i="2"/>
  <c r="U231" i="2"/>
  <c r="V231" i="2"/>
  <c r="W231" i="2"/>
  <c r="X231" i="2"/>
  <c r="Y231" i="2"/>
  <c r="U232" i="2"/>
  <c r="V232" i="2"/>
  <c r="W232" i="2"/>
  <c r="X232" i="2"/>
  <c r="Y232" i="2"/>
  <c r="U233" i="2"/>
  <c r="V233" i="2"/>
  <c r="W233" i="2"/>
  <c r="X233" i="2"/>
  <c r="Y233" i="2"/>
  <c r="U234" i="2"/>
  <c r="V234" i="2"/>
  <c r="W234" i="2"/>
  <c r="X234" i="2"/>
  <c r="Y234" i="2"/>
  <c r="U235" i="2"/>
  <c r="V235" i="2"/>
  <c r="W235" i="2"/>
  <c r="X235" i="2"/>
  <c r="Y235" i="2"/>
  <c r="U236" i="2"/>
  <c r="V236" i="2"/>
  <c r="W236" i="2"/>
  <c r="X236" i="2"/>
  <c r="Y236" i="2"/>
  <c r="U237" i="2"/>
  <c r="V237" i="2"/>
  <c r="W237" i="2"/>
  <c r="X237" i="2"/>
  <c r="Y237" i="2"/>
  <c r="U238" i="2"/>
  <c r="V238" i="2"/>
  <c r="W238" i="2"/>
  <c r="X238" i="2"/>
  <c r="Y238" i="2"/>
  <c r="U239" i="2"/>
  <c r="V239" i="2"/>
  <c r="W239" i="2"/>
  <c r="X239" i="2"/>
  <c r="Y239" i="2"/>
  <c r="U240" i="2"/>
  <c r="V240" i="2"/>
  <c r="W240" i="2"/>
  <c r="X240" i="2"/>
  <c r="Y240" i="2"/>
  <c r="U241" i="2"/>
  <c r="V241" i="2"/>
  <c r="W241" i="2"/>
  <c r="X241" i="2"/>
  <c r="Y241" i="2"/>
  <c r="U242" i="2"/>
  <c r="V242" i="2"/>
  <c r="W242" i="2"/>
  <c r="X242" i="2"/>
  <c r="Y242" i="2"/>
  <c r="U243" i="2"/>
  <c r="V243" i="2"/>
  <c r="W243" i="2"/>
  <c r="X243" i="2"/>
  <c r="Y243" i="2"/>
  <c r="U244" i="2"/>
  <c r="V244" i="2"/>
  <c r="W244" i="2"/>
  <c r="X244" i="2"/>
  <c r="Y244" i="2"/>
  <c r="U245" i="2"/>
  <c r="V245" i="2"/>
  <c r="W245" i="2"/>
  <c r="X245" i="2"/>
  <c r="Y245" i="2"/>
  <c r="U246" i="2"/>
  <c r="V246" i="2"/>
  <c r="W246" i="2"/>
  <c r="X246" i="2"/>
  <c r="Y246" i="2"/>
  <c r="U247" i="2"/>
  <c r="V247" i="2"/>
  <c r="W247" i="2"/>
  <c r="X247" i="2"/>
  <c r="Y247" i="2"/>
  <c r="U248" i="2"/>
  <c r="V248" i="2"/>
  <c r="W248" i="2"/>
  <c r="X248" i="2"/>
  <c r="Y248" i="2"/>
  <c r="U249" i="2"/>
  <c r="V249" i="2"/>
  <c r="W249" i="2"/>
  <c r="X249" i="2"/>
  <c r="Y249" i="2"/>
  <c r="U250" i="2"/>
  <c r="V250" i="2"/>
  <c r="W250" i="2"/>
  <c r="X250" i="2"/>
  <c r="Y250" i="2"/>
  <c r="U251" i="2"/>
  <c r="V251" i="2"/>
  <c r="W251" i="2"/>
  <c r="X251" i="2"/>
  <c r="Y251" i="2"/>
  <c r="U252" i="2"/>
  <c r="V252" i="2"/>
  <c r="W252" i="2"/>
  <c r="X252" i="2"/>
  <c r="Y252" i="2"/>
  <c r="U253" i="2"/>
  <c r="V253" i="2"/>
  <c r="W253" i="2"/>
  <c r="X253" i="2"/>
  <c r="Y253" i="2"/>
  <c r="U254" i="2"/>
  <c r="V254" i="2"/>
  <c r="W254" i="2"/>
  <c r="X254" i="2"/>
  <c r="Y254" i="2"/>
  <c r="U255" i="2"/>
  <c r="V255" i="2"/>
  <c r="W255" i="2"/>
  <c r="X255" i="2"/>
  <c r="Y255" i="2"/>
  <c r="U256" i="2"/>
  <c r="V256" i="2"/>
  <c r="W256" i="2"/>
  <c r="X256" i="2"/>
  <c r="Y256" i="2"/>
  <c r="U257" i="2"/>
  <c r="V257" i="2"/>
  <c r="W257" i="2"/>
  <c r="X257" i="2"/>
  <c r="Y257" i="2"/>
  <c r="U258" i="2"/>
  <c r="V258" i="2"/>
  <c r="W258" i="2"/>
  <c r="X258" i="2"/>
  <c r="Y258" i="2"/>
  <c r="U259" i="2"/>
  <c r="V259" i="2"/>
  <c r="W259" i="2"/>
  <c r="X259" i="2"/>
  <c r="Y259" i="2"/>
  <c r="U260" i="2"/>
  <c r="V260" i="2"/>
  <c r="W260" i="2"/>
  <c r="X260" i="2"/>
  <c r="Y260" i="2"/>
  <c r="U261" i="2"/>
  <c r="V261" i="2"/>
  <c r="W261" i="2"/>
  <c r="X261" i="2"/>
  <c r="Y261" i="2"/>
  <c r="U262" i="2"/>
  <c r="V262" i="2"/>
  <c r="W262" i="2"/>
  <c r="X262" i="2"/>
  <c r="Y262" i="2"/>
  <c r="U263" i="2"/>
  <c r="V263" i="2"/>
  <c r="W263" i="2"/>
  <c r="X263" i="2"/>
  <c r="Y263" i="2"/>
  <c r="U264" i="2"/>
  <c r="V264" i="2"/>
  <c r="W264" i="2"/>
  <c r="X264" i="2"/>
  <c r="Y264" i="2"/>
  <c r="U265" i="2"/>
  <c r="V265" i="2"/>
  <c r="W265" i="2"/>
  <c r="X265" i="2"/>
  <c r="Y265" i="2"/>
  <c r="U266" i="2"/>
  <c r="V266" i="2"/>
  <c r="W266" i="2"/>
  <c r="X266" i="2"/>
  <c r="Y266" i="2"/>
  <c r="U267" i="2"/>
  <c r="V267" i="2"/>
  <c r="W267" i="2"/>
  <c r="X267" i="2"/>
  <c r="Y267" i="2"/>
  <c r="U268" i="2"/>
  <c r="V268" i="2"/>
  <c r="W268" i="2"/>
  <c r="X268" i="2"/>
  <c r="Y268" i="2"/>
  <c r="U269" i="2"/>
  <c r="V269" i="2"/>
  <c r="W269" i="2"/>
  <c r="X269" i="2"/>
  <c r="Y269" i="2"/>
  <c r="U270" i="2"/>
  <c r="V270" i="2"/>
  <c r="W270" i="2"/>
  <c r="X270" i="2"/>
  <c r="Y270" i="2"/>
  <c r="U271" i="2"/>
  <c r="V271" i="2"/>
  <c r="W271" i="2"/>
  <c r="X271" i="2"/>
  <c r="Y271" i="2"/>
  <c r="U272" i="2"/>
  <c r="V272" i="2"/>
  <c r="W272" i="2"/>
  <c r="X272" i="2"/>
  <c r="Y272" i="2"/>
  <c r="U273" i="2"/>
  <c r="V273" i="2"/>
  <c r="W273" i="2"/>
  <c r="X273" i="2"/>
  <c r="Y273" i="2"/>
  <c r="U274" i="2"/>
  <c r="V274" i="2"/>
  <c r="W274" i="2"/>
  <c r="X274" i="2"/>
  <c r="Y274" i="2"/>
  <c r="U275" i="2"/>
  <c r="V275" i="2"/>
  <c r="W275" i="2"/>
  <c r="X275" i="2"/>
  <c r="Y275" i="2"/>
  <c r="U276" i="2"/>
  <c r="V276" i="2"/>
  <c r="W276" i="2"/>
  <c r="X276" i="2"/>
  <c r="Y276" i="2"/>
  <c r="U277" i="2"/>
  <c r="V277" i="2"/>
  <c r="W277" i="2"/>
  <c r="X277" i="2"/>
  <c r="Y277" i="2"/>
  <c r="U278" i="2"/>
  <c r="V278" i="2"/>
  <c r="W278" i="2"/>
  <c r="X278" i="2"/>
  <c r="Y278" i="2"/>
  <c r="U279" i="2"/>
  <c r="V279" i="2"/>
  <c r="W279" i="2"/>
  <c r="X279" i="2"/>
  <c r="Y279" i="2"/>
  <c r="U280" i="2"/>
  <c r="V280" i="2"/>
  <c r="W280" i="2"/>
  <c r="X280" i="2"/>
  <c r="Y280" i="2"/>
  <c r="U281" i="2"/>
  <c r="V281" i="2"/>
  <c r="W281" i="2"/>
  <c r="X281" i="2"/>
  <c r="Y281" i="2"/>
  <c r="U282" i="2"/>
  <c r="V282" i="2"/>
  <c r="W282" i="2"/>
  <c r="X282" i="2"/>
  <c r="Y282" i="2"/>
  <c r="U283" i="2"/>
  <c r="V283" i="2"/>
  <c r="W283" i="2"/>
  <c r="X283" i="2"/>
  <c r="Y283" i="2"/>
  <c r="U284" i="2"/>
  <c r="V284" i="2"/>
  <c r="W284" i="2"/>
  <c r="X284" i="2"/>
  <c r="Y284" i="2"/>
  <c r="U285" i="2"/>
  <c r="V285" i="2"/>
  <c r="W285" i="2"/>
  <c r="X285" i="2"/>
  <c r="Y285" i="2"/>
  <c r="U286" i="2"/>
  <c r="V286" i="2"/>
  <c r="W286" i="2"/>
  <c r="X286" i="2"/>
  <c r="Y286" i="2"/>
  <c r="U287" i="2"/>
  <c r="V287" i="2"/>
  <c r="W287" i="2"/>
  <c r="X287" i="2"/>
  <c r="Y287" i="2"/>
  <c r="U288" i="2"/>
  <c r="V288" i="2"/>
  <c r="W288" i="2"/>
  <c r="X288" i="2"/>
  <c r="Y288" i="2"/>
  <c r="U289" i="2"/>
  <c r="V289" i="2"/>
  <c r="W289" i="2"/>
  <c r="X289" i="2"/>
  <c r="Y289" i="2"/>
  <c r="U290" i="2"/>
  <c r="V290" i="2"/>
  <c r="W290" i="2"/>
  <c r="X290" i="2"/>
  <c r="Y290" i="2"/>
  <c r="U291" i="2"/>
  <c r="V291" i="2"/>
  <c r="W291" i="2"/>
  <c r="X291" i="2"/>
  <c r="Y291" i="2"/>
  <c r="U292" i="2"/>
  <c r="V292" i="2"/>
  <c r="W292" i="2"/>
  <c r="X292" i="2"/>
  <c r="Y292" i="2"/>
  <c r="U293" i="2"/>
  <c r="V293" i="2"/>
  <c r="W293" i="2"/>
  <c r="X293" i="2"/>
  <c r="Y293" i="2"/>
  <c r="U294" i="2"/>
  <c r="V294" i="2"/>
  <c r="W294" i="2"/>
  <c r="X294" i="2"/>
  <c r="Y294" i="2"/>
  <c r="U295" i="2"/>
  <c r="V295" i="2"/>
  <c r="W295" i="2"/>
  <c r="X295" i="2"/>
  <c r="Y295" i="2"/>
  <c r="U296" i="2"/>
  <c r="V296" i="2"/>
  <c r="W296" i="2"/>
  <c r="X296" i="2"/>
  <c r="Y296" i="2"/>
  <c r="U297" i="2"/>
  <c r="V297" i="2"/>
  <c r="W297" i="2"/>
  <c r="X297" i="2"/>
  <c r="Y297" i="2"/>
  <c r="U298" i="2"/>
  <c r="V298" i="2"/>
  <c r="W298" i="2"/>
  <c r="X298" i="2"/>
  <c r="Y298" i="2"/>
  <c r="U299" i="2"/>
  <c r="V299" i="2"/>
  <c r="W299" i="2"/>
  <c r="X299" i="2"/>
  <c r="Y299" i="2"/>
  <c r="U300" i="2"/>
  <c r="V300" i="2"/>
  <c r="W300" i="2"/>
  <c r="X300" i="2"/>
  <c r="Y300" i="2"/>
  <c r="U301" i="2"/>
  <c r="V301" i="2"/>
  <c r="W301" i="2"/>
  <c r="X301" i="2"/>
  <c r="Y301" i="2"/>
  <c r="U302" i="2"/>
  <c r="V302" i="2"/>
  <c r="W302" i="2"/>
  <c r="X302" i="2"/>
  <c r="Y302" i="2"/>
  <c r="U303" i="2"/>
  <c r="V303" i="2"/>
  <c r="W303" i="2"/>
  <c r="X303" i="2"/>
  <c r="Y303" i="2"/>
  <c r="U304" i="2"/>
  <c r="V304" i="2"/>
  <c r="W304" i="2"/>
  <c r="X304" i="2"/>
  <c r="Y304" i="2"/>
  <c r="U305" i="2"/>
  <c r="V305" i="2"/>
  <c r="W305" i="2"/>
  <c r="X305" i="2"/>
  <c r="Y305" i="2"/>
  <c r="U306" i="2"/>
  <c r="V306" i="2"/>
  <c r="W306" i="2"/>
  <c r="X306" i="2"/>
  <c r="Y306" i="2"/>
  <c r="U307" i="2"/>
  <c r="V307" i="2"/>
  <c r="W307" i="2"/>
  <c r="X307" i="2"/>
  <c r="Y307" i="2"/>
  <c r="U308" i="2"/>
  <c r="V308" i="2"/>
  <c r="W308" i="2"/>
  <c r="X308" i="2"/>
  <c r="Y308" i="2"/>
  <c r="U309" i="2"/>
  <c r="V309" i="2"/>
  <c r="W309" i="2"/>
  <c r="X309" i="2"/>
  <c r="Y309" i="2"/>
  <c r="U310" i="2"/>
  <c r="V310" i="2"/>
  <c r="W310" i="2"/>
  <c r="X310" i="2"/>
  <c r="Y310" i="2"/>
  <c r="U311" i="2"/>
  <c r="V311" i="2"/>
  <c r="W311" i="2"/>
  <c r="X311" i="2"/>
  <c r="Y311" i="2"/>
  <c r="U312" i="2"/>
  <c r="V312" i="2"/>
  <c r="W312" i="2"/>
  <c r="X312" i="2"/>
  <c r="Y312" i="2"/>
  <c r="U313" i="2"/>
  <c r="V313" i="2"/>
  <c r="W313" i="2"/>
  <c r="X313" i="2"/>
  <c r="Y313" i="2"/>
  <c r="U314" i="2"/>
  <c r="V314" i="2"/>
  <c r="W314" i="2"/>
  <c r="X314" i="2"/>
  <c r="Y314" i="2"/>
  <c r="U315" i="2"/>
  <c r="V315" i="2"/>
  <c r="W315" i="2"/>
  <c r="X315" i="2"/>
  <c r="Y315" i="2"/>
  <c r="U316" i="2"/>
  <c r="V316" i="2"/>
  <c r="W316" i="2"/>
  <c r="X316" i="2"/>
  <c r="Y316" i="2"/>
  <c r="U317" i="2"/>
  <c r="V317" i="2"/>
  <c r="W317" i="2"/>
  <c r="X317" i="2"/>
  <c r="Y317" i="2"/>
  <c r="U318" i="2"/>
  <c r="V318" i="2"/>
  <c r="W318" i="2"/>
  <c r="X318" i="2"/>
  <c r="Y318" i="2"/>
  <c r="U319" i="2"/>
  <c r="V319" i="2"/>
  <c r="W319" i="2"/>
  <c r="X319" i="2"/>
  <c r="Y319" i="2"/>
  <c r="U320" i="2"/>
  <c r="V320" i="2"/>
  <c r="W320" i="2"/>
  <c r="X320" i="2"/>
  <c r="Y320" i="2"/>
  <c r="U321" i="2"/>
  <c r="V321" i="2"/>
  <c r="W321" i="2"/>
  <c r="X321" i="2"/>
  <c r="Y321" i="2"/>
  <c r="U322" i="2"/>
  <c r="V322" i="2"/>
  <c r="W322" i="2"/>
  <c r="X322" i="2"/>
  <c r="Y322" i="2"/>
  <c r="U323" i="2"/>
  <c r="V323" i="2"/>
  <c r="W323" i="2"/>
  <c r="X323" i="2"/>
  <c r="Y323" i="2"/>
  <c r="U324" i="2"/>
  <c r="V324" i="2"/>
  <c r="W324" i="2"/>
  <c r="X324" i="2"/>
  <c r="Y324" i="2"/>
  <c r="U325" i="2"/>
  <c r="V325" i="2"/>
  <c r="W325" i="2"/>
  <c r="X325" i="2"/>
  <c r="Y325" i="2"/>
  <c r="U326" i="2"/>
  <c r="V326" i="2"/>
  <c r="W326" i="2"/>
  <c r="X326" i="2"/>
  <c r="Y326" i="2"/>
  <c r="U327" i="2"/>
  <c r="V327" i="2"/>
  <c r="W327" i="2"/>
  <c r="X327" i="2"/>
  <c r="Y327" i="2"/>
  <c r="U328" i="2"/>
  <c r="V328" i="2"/>
  <c r="W328" i="2"/>
  <c r="X328" i="2"/>
  <c r="Y328" i="2"/>
  <c r="U329" i="2"/>
  <c r="V329" i="2"/>
  <c r="W329" i="2"/>
  <c r="X329" i="2"/>
  <c r="Y329" i="2"/>
  <c r="U330" i="2"/>
  <c r="V330" i="2"/>
  <c r="W330" i="2"/>
  <c r="X330" i="2"/>
  <c r="Y330" i="2"/>
  <c r="U331" i="2"/>
  <c r="V331" i="2"/>
  <c r="W331" i="2"/>
  <c r="X331" i="2"/>
  <c r="Y331" i="2"/>
  <c r="U332" i="2"/>
  <c r="V332" i="2"/>
  <c r="W332" i="2"/>
  <c r="X332" i="2"/>
  <c r="Y332" i="2"/>
  <c r="U333" i="2"/>
  <c r="V333" i="2"/>
  <c r="W333" i="2"/>
  <c r="X333" i="2"/>
  <c r="Y333" i="2"/>
  <c r="U334" i="2"/>
  <c r="V334" i="2"/>
  <c r="W334" i="2"/>
  <c r="X334" i="2"/>
  <c r="Y334" i="2"/>
  <c r="U335" i="2"/>
  <c r="V335" i="2"/>
  <c r="W335" i="2"/>
  <c r="X335" i="2"/>
  <c r="Y335" i="2"/>
  <c r="U336" i="2"/>
  <c r="V336" i="2"/>
  <c r="W336" i="2"/>
  <c r="X336" i="2"/>
  <c r="Y336" i="2"/>
  <c r="U337" i="2"/>
  <c r="V337" i="2"/>
  <c r="W337" i="2"/>
  <c r="X337" i="2"/>
  <c r="Y337" i="2"/>
  <c r="U338" i="2"/>
  <c r="V338" i="2"/>
  <c r="W338" i="2"/>
  <c r="X338" i="2"/>
  <c r="Y338" i="2"/>
  <c r="U339" i="2"/>
  <c r="V339" i="2"/>
  <c r="W339" i="2"/>
  <c r="X339" i="2"/>
  <c r="Y339" i="2"/>
  <c r="U340" i="2"/>
  <c r="V340" i="2"/>
  <c r="W340" i="2"/>
  <c r="X340" i="2"/>
  <c r="Y340" i="2"/>
  <c r="U341" i="2"/>
  <c r="V341" i="2"/>
  <c r="W341" i="2"/>
  <c r="X341" i="2"/>
  <c r="Y341" i="2"/>
  <c r="U342" i="2"/>
  <c r="V342" i="2"/>
  <c r="W342" i="2"/>
  <c r="X342" i="2"/>
  <c r="Y342" i="2"/>
  <c r="U343" i="2"/>
  <c r="V343" i="2"/>
  <c r="W343" i="2"/>
  <c r="X343" i="2"/>
  <c r="Y343" i="2"/>
  <c r="U344" i="2"/>
  <c r="V344" i="2"/>
  <c r="W344" i="2"/>
  <c r="X344" i="2"/>
  <c r="Y344" i="2"/>
  <c r="U345" i="2"/>
  <c r="V345" i="2"/>
  <c r="W345" i="2"/>
  <c r="X345" i="2"/>
  <c r="Y345" i="2"/>
  <c r="U346" i="2"/>
  <c r="V346" i="2"/>
  <c r="W346" i="2"/>
  <c r="X346" i="2"/>
  <c r="Y346" i="2"/>
  <c r="U347" i="2"/>
  <c r="V347" i="2"/>
  <c r="W347" i="2"/>
  <c r="X347" i="2"/>
  <c r="Y347" i="2"/>
  <c r="U348" i="2"/>
  <c r="V348" i="2"/>
  <c r="W348" i="2"/>
  <c r="X348" i="2"/>
  <c r="Y348" i="2"/>
  <c r="U349" i="2"/>
  <c r="V349" i="2"/>
  <c r="W349" i="2"/>
  <c r="X349" i="2"/>
  <c r="Y349" i="2"/>
  <c r="U350" i="2"/>
  <c r="V350" i="2"/>
  <c r="W350" i="2"/>
  <c r="X350" i="2"/>
  <c r="Y350" i="2"/>
  <c r="U351" i="2"/>
  <c r="V351" i="2"/>
  <c r="W351" i="2"/>
  <c r="X351" i="2"/>
  <c r="Y351" i="2"/>
  <c r="U352" i="2"/>
  <c r="V352" i="2"/>
  <c r="W352" i="2"/>
  <c r="X352" i="2"/>
  <c r="Y352" i="2"/>
  <c r="U353" i="2"/>
  <c r="V353" i="2"/>
  <c r="W353" i="2"/>
  <c r="X353" i="2"/>
  <c r="Y353" i="2"/>
  <c r="U354" i="2"/>
  <c r="V354" i="2"/>
  <c r="W354" i="2"/>
  <c r="X354" i="2"/>
  <c r="Y354" i="2"/>
  <c r="U355" i="2"/>
  <c r="V355" i="2"/>
  <c r="W355" i="2"/>
  <c r="X355" i="2"/>
  <c r="Y355" i="2"/>
  <c r="U356" i="2"/>
  <c r="V356" i="2"/>
  <c r="W356" i="2"/>
  <c r="X356" i="2"/>
  <c r="Y356" i="2"/>
  <c r="U357" i="2"/>
  <c r="V357" i="2"/>
  <c r="W357" i="2"/>
  <c r="X357" i="2"/>
  <c r="Y357" i="2"/>
  <c r="U358" i="2"/>
  <c r="V358" i="2"/>
  <c r="W358" i="2"/>
  <c r="X358" i="2"/>
  <c r="Y358" i="2"/>
  <c r="U359" i="2"/>
  <c r="V359" i="2"/>
  <c r="W359" i="2"/>
  <c r="X359" i="2"/>
  <c r="Y359" i="2"/>
  <c r="U360" i="2"/>
  <c r="V360" i="2"/>
  <c r="W360" i="2"/>
  <c r="X360" i="2"/>
  <c r="Y360" i="2"/>
  <c r="U361" i="2"/>
  <c r="V361" i="2"/>
  <c r="W361" i="2"/>
  <c r="X361" i="2"/>
  <c r="Y361" i="2"/>
  <c r="U362" i="2"/>
  <c r="V362" i="2"/>
  <c r="W362" i="2"/>
  <c r="X362" i="2"/>
  <c r="Y362" i="2"/>
  <c r="U363" i="2"/>
  <c r="V363" i="2"/>
  <c r="W363" i="2"/>
  <c r="X363" i="2"/>
  <c r="Y363" i="2"/>
  <c r="U364" i="2"/>
  <c r="V364" i="2"/>
  <c r="W364" i="2"/>
  <c r="X364" i="2"/>
  <c r="Y364" i="2"/>
  <c r="U365" i="2"/>
  <c r="V365" i="2"/>
  <c r="W365" i="2"/>
  <c r="X365" i="2"/>
  <c r="Y365" i="2"/>
  <c r="U366" i="2"/>
  <c r="V366" i="2"/>
  <c r="W366" i="2"/>
  <c r="X366" i="2"/>
  <c r="Y366" i="2"/>
  <c r="U367" i="2"/>
  <c r="V367" i="2"/>
  <c r="W367" i="2"/>
  <c r="X367" i="2"/>
  <c r="Y367" i="2"/>
  <c r="U368" i="2"/>
  <c r="V368" i="2"/>
  <c r="W368" i="2"/>
  <c r="X368" i="2"/>
  <c r="Y368" i="2"/>
  <c r="U369" i="2"/>
  <c r="V369" i="2"/>
  <c r="W369" i="2"/>
  <c r="X369" i="2"/>
  <c r="Y369" i="2"/>
  <c r="U370" i="2"/>
  <c r="V370" i="2"/>
  <c r="W370" i="2"/>
  <c r="X370" i="2"/>
  <c r="Y370" i="2"/>
  <c r="U371" i="2"/>
  <c r="V371" i="2"/>
  <c r="W371" i="2"/>
  <c r="X371" i="2"/>
  <c r="Y371" i="2"/>
  <c r="U372" i="2"/>
  <c r="V372" i="2"/>
  <c r="W372" i="2"/>
  <c r="X372" i="2"/>
  <c r="Y372" i="2"/>
  <c r="U373" i="2"/>
  <c r="V373" i="2"/>
  <c r="W373" i="2"/>
  <c r="X373" i="2"/>
  <c r="Y373" i="2"/>
  <c r="U374" i="2"/>
  <c r="V374" i="2"/>
  <c r="W374" i="2"/>
  <c r="X374" i="2"/>
  <c r="Y374" i="2"/>
  <c r="U375" i="2"/>
  <c r="V375" i="2"/>
  <c r="W375" i="2"/>
  <c r="X375" i="2"/>
  <c r="Y375" i="2"/>
  <c r="U376" i="2"/>
  <c r="V376" i="2"/>
  <c r="W376" i="2"/>
  <c r="X376" i="2"/>
  <c r="Y376" i="2"/>
  <c r="U377" i="2"/>
  <c r="V377" i="2"/>
  <c r="W377" i="2"/>
  <c r="X377" i="2"/>
  <c r="Y377" i="2"/>
  <c r="U378" i="2"/>
  <c r="V378" i="2"/>
  <c r="W378" i="2"/>
  <c r="X378" i="2"/>
  <c r="Y378" i="2"/>
  <c r="U379" i="2"/>
  <c r="V379" i="2"/>
  <c r="W379" i="2"/>
  <c r="X379" i="2"/>
  <c r="Y379" i="2"/>
  <c r="U380" i="2"/>
  <c r="V380" i="2"/>
  <c r="W380" i="2"/>
  <c r="X380" i="2"/>
  <c r="Y380" i="2"/>
  <c r="U381" i="2"/>
  <c r="V381" i="2"/>
  <c r="W381" i="2"/>
  <c r="X381" i="2"/>
  <c r="Y381" i="2"/>
  <c r="U382" i="2"/>
  <c r="V382" i="2"/>
  <c r="W382" i="2"/>
  <c r="X382" i="2"/>
  <c r="Y382" i="2"/>
  <c r="U383" i="2"/>
  <c r="V383" i="2"/>
  <c r="W383" i="2"/>
  <c r="X383" i="2"/>
  <c r="Y383" i="2"/>
  <c r="U384" i="2"/>
  <c r="V384" i="2"/>
  <c r="W384" i="2"/>
  <c r="X384" i="2"/>
  <c r="Y384" i="2"/>
  <c r="U385" i="2"/>
  <c r="V385" i="2"/>
  <c r="W385" i="2"/>
  <c r="X385" i="2"/>
  <c r="Y385" i="2"/>
  <c r="U386" i="2"/>
  <c r="V386" i="2"/>
  <c r="W386" i="2"/>
  <c r="X386" i="2"/>
  <c r="Y386" i="2"/>
  <c r="U387" i="2"/>
  <c r="V387" i="2"/>
  <c r="W387" i="2"/>
  <c r="X387" i="2"/>
  <c r="Y387" i="2"/>
  <c r="U388" i="2"/>
  <c r="V388" i="2"/>
  <c r="W388" i="2"/>
  <c r="X388" i="2"/>
  <c r="Y388" i="2"/>
  <c r="U389" i="2"/>
  <c r="V389" i="2"/>
  <c r="W389" i="2"/>
  <c r="X389" i="2"/>
  <c r="Y389" i="2"/>
  <c r="U390" i="2"/>
  <c r="V390" i="2"/>
  <c r="W390" i="2"/>
  <c r="X390" i="2"/>
  <c r="Y390" i="2"/>
  <c r="U391" i="2"/>
  <c r="V391" i="2"/>
  <c r="W391" i="2"/>
  <c r="X391" i="2"/>
  <c r="Y391" i="2"/>
  <c r="U392" i="2"/>
  <c r="V392" i="2"/>
  <c r="W392" i="2"/>
  <c r="X392" i="2"/>
  <c r="Y392" i="2"/>
  <c r="U393" i="2"/>
  <c r="V393" i="2"/>
  <c r="W393" i="2"/>
  <c r="X393" i="2"/>
  <c r="Y393" i="2"/>
  <c r="U394" i="2"/>
  <c r="V394" i="2"/>
  <c r="W394" i="2"/>
  <c r="X394" i="2"/>
  <c r="Y394" i="2"/>
  <c r="U395" i="2"/>
  <c r="V395" i="2"/>
  <c r="W395" i="2"/>
  <c r="X395" i="2"/>
  <c r="Y395" i="2"/>
  <c r="U396" i="2"/>
  <c r="V396" i="2"/>
  <c r="W396" i="2"/>
  <c r="X396" i="2"/>
  <c r="Y396" i="2"/>
  <c r="U397" i="2"/>
  <c r="V397" i="2"/>
  <c r="W397" i="2"/>
  <c r="X397" i="2"/>
  <c r="Y397" i="2"/>
  <c r="U398" i="2"/>
  <c r="V398" i="2"/>
  <c r="W398" i="2"/>
  <c r="X398" i="2"/>
  <c r="Y398" i="2"/>
  <c r="U399" i="2"/>
  <c r="V399" i="2"/>
  <c r="W399" i="2"/>
  <c r="X399" i="2"/>
  <c r="Y399" i="2"/>
  <c r="U400" i="2"/>
  <c r="V400" i="2"/>
  <c r="W400" i="2"/>
  <c r="X400" i="2"/>
  <c r="Y400" i="2"/>
  <c r="U401" i="2"/>
  <c r="V401" i="2"/>
  <c r="W401" i="2"/>
  <c r="X401" i="2"/>
  <c r="Y401" i="2"/>
  <c r="U402" i="2"/>
  <c r="V402" i="2"/>
  <c r="W402" i="2"/>
  <c r="X402" i="2"/>
  <c r="Y402" i="2"/>
  <c r="U403" i="2"/>
  <c r="V403" i="2"/>
  <c r="W403" i="2"/>
  <c r="X403" i="2"/>
  <c r="Y403" i="2"/>
  <c r="U404" i="2"/>
  <c r="V404" i="2"/>
  <c r="W404" i="2"/>
  <c r="X404" i="2"/>
  <c r="Y404" i="2"/>
  <c r="U405" i="2"/>
  <c r="V405" i="2"/>
  <c r="W405" i="2"/>
  <c r="X405" i="2"/>
  <c r="Y405" i="2"/>
  <c r="U406" i="2"/>
  <c r="V406" i="2"/>
  <c r="W406" i="2"/>
  <c r="X406" i="2"/>
  <c r="Y406" i="2"/>
  <c r="U407" i="2"/>
  <c r="V407" i="2"/>
  <c r="W407" i="2"/>
  <c r="X407" i="2"/>
  <c r="Y407" i="2"/>
  <c r="U408" i="2"/>
  <c r="V408" i="2"/>
  <c r="W408" i="2"/>
  <c r="X408" i="2"/>
  <c r="Y408" i="2"/>
  <c r="U409" i="2"/>
  <c r="V409" i="2"/>
  <c r="W409" i="2"/>
  <c r="X409" i="2"/>
  <c r="Y409" i="2"/>
  <c r="U410" i="2"/>
  <c r="V410" i="2"/>
  <c r="W410" i="2"/>
  <c r="X410" i="2"/>
  <c r="Y410" i="2"/>
  <c r="U411" i="2"/>
  <c r="V411" i="2"/>
  <c r="W411" i="2"/>
  <c r="X411" i="2"/>
  <c r="Y411" i="2"/>
  <c r="U412" i="2"/>
  <c r="V412" i="2"/>
  <c r="W412" i="2"/>
  <c r="X412" i="2"/>
  <c r="Y412" i="2"/>
  <c r="U413" i="2"/>
  <c r="V413" i="2"/>
  <c r="W413" i="2"/>
  <c r="X413" i="2"/>
  <c r="Y413" i="2"/>
  <c r="U414" i="2"/>
  <c r="V414" i="2"/>
  <c r="W414" i="2"/>
  <c r="X414" i="2"/>
  <c r="Y414" i="2"/>
  <c r="U415" i="2"/>
  <c r="V415" i="2"/>
  <c r="W415" i="2"/>
  <c r="X415" i="2"/>
  <c r="Y415" i="2"/>
  <c r="U416" i="2"/>
  <c r="V416" i="2"/>
  <c r="W416" i="2"/>
  <c r="X416" i="2"/>
  <c r="Y416" i="2"/>
  <c r="U417" i="2"/>
  <c r="V417" i="2"/>
  <c r="W417" i="2"/>
  <c r="X417" i="2"/>
  <c r="Y417" i="2"/>
  <c r="U418" i="2"/>
  <c r="V418" i="2"/>
  <c r="W418" i="2"/>
  <c r="X418" i="2"/>
  <c r="Y418" i="2"/>
  <c r="U419" i="2"/>
  <c r="V419" i="2"/>
  <c r="W419" i="2"/>
  <c r="X419" i="2"/>
  <c r="Y419" i="2"/>
  <c r="U420" i="2"/>
  <c r="V420" i="2"/>
  <c r="W420" i="2"/>
  <c r="X420" i="2"/>
  <c r="Y420" i="2"/>
  <c r="U421" i="2"/>
  <c r="V421" i="2"/>
  <c r="W421" i="2"/>
  <c r="X421" i="2"/>
  <c r="Y421" i="2"/>
  <c r="U422" i="2"/>
  <c r="V422" i="2"/>
  <c r="W422" i="2"/>
  <c r="X422" i="2"/>
  <c r="Y422" i="2"/>
  <c r="U423" i="2"/>
  <c r="V423" i="2"/>
  <c r="W423" i="2"/>
  <c r="X423" i="2"/>
  <c r="Y423" i="2"/>
  <c r="U424" i="2"/>
  <c r="V424" i="2"/>
  <c r="W424" i="2"/>
  <c r="X424" i="2"/>
  <c r="Y424" i="2"/>
  <c r="U425" i="2"/>
  <c r="V425" i="2"/>
  <c r="W425" i="2"/>
  <c r="X425" i="2"/>
  <c r="Y425" i="2"/>
  <c r="U426" i="2"/>
  <c r="V426" i="2"/>
  <c r="W426" i="2"/>
  <c r="X426" i="2"/>
  <c r="Y426" i="2"/>
  <c r="U427" i="2"/>
  <c r="V427" i="2"/>
  <c r="W427" i="2"/>
  <c r="X427" i="2"/>
  <c r="Y427" i="2"/>
  <c r="U428" i="2"/>
  <c r="V428" i="2"/>
  <c r="W428" i="2"/>
  <c r="X428" i="2"/>
  <c r="Y428" i="2"/>
  <c r="U429" i="2"/>
  <c r="V429" i="2"/>
  <c r="W429" i="2"/>
  <c r="X429" i="2"/>
  <c r="Y429" i="2"/>
  <c r="U430" i="2"/>
  <c r="V430" i="2"/>
  <c r="W430" i="2"/>
  <c r="X430" i="2"/>
  <c r="Y430" i="2"/>
  <c r="U431" i="2"/>
  <c r="V431" i="2"/>
  <c r="W431" i="2"/>
  <c r="X431" i="2"/>
  <c r="Y431" i="2"/>
  <c r="U432" i="2"/>
  <c r="V432" i="2"/>
  <c r="W432" i="2"/>
  <c r="X432" i="2"/>
  <c r="Y432" i="2"/>
  <c r="U433" i="2"/>
  <c r="V433" i="2"/>
  <c r="W433" i="2"/>
  <c r="X433" i="2"/>
  <c r="Y433" i="2"/>
  <c r="U434" i="2"/>
  <c r="V434" i="2"/>
  <c r="W434" i="2"/>
  <c r="X434" i="2"/>
  <c r="Y434" i="2"/>
  <c r="U435" i="2"/>
  <c r="V435" i="2"/>
  <c r="W435" i="2"/>
  <c r="X435" i="2"/>
  <c r="Y435" i="2"/>
  <c r="U436" i="2"/>
  <c r="V436" i="2"/>
  <c r="W436" i="2"/>
  <c r="X436" i="2"/>
  <c r="Y436" i="2"/>
  <c r="U437" i="2"/>
  <c r="V437" i="2"/>
  <c r="W437" i="2"/>
  <c r="X437" i="2"/>
  <c r="Y437" i="2"/>
  <c r="U438" i="2"/>
  <c r="V438" i="2"/>
  <c r="W438" i="2"/>
  <c r="X438" i="2"/>
  <c r="Y438" i="2"/>
  <c r="U439" i="2"/>
  <c r="V439" i="2"/>
  <c r="W439" i="2"/>
  <c r="X439" i="2"/>
  <c r="Y439" i="2"/>
  <c r="U440" i="2"/>
  <c r="V440" i="2"/>
  <c r="W440" i="2"/>
  <c r="X440" i="2"/>
  <c r="Y440" i="2"/>
  <c r="U441" i="2"/>
  <c r="V441" i="2"/>
  <c r="W441" i="2"/>
  <c r="X441" i="2"/>
  <c r="Y441" i="2"/>
  <c r="U442" i="2"/>
  <c r="V442" i="2"/>
  <c r="W442" i="2"/>
  <c r="X442" i="2"/>
  <c r="Y442" i="2"/>
  <c r="U443" i="2"/>
  <c r="V443" i="2"/>
  <c r="W443" i="2"/>
  <c r="X443" i="2"/>
  <c r="Y443" i="2"/>
  <c r="U444" i="2"/>
  <c r="V444" i="2"/>
  <c r="W444" i="2"/>
  <c r="X444" i="2"/>
  <c r="Y444" i="2"/>
  <c r="U445" i="2"/>
  <c r="V445" i="2"/>
  <c r="W445" i="2"/>
  <c r="X445" i="2"/>
  <c r="Y445" i="2"/>
  <c r="U446" i="2"/>
  <c r="V446" i="2"/>
  <c r="W446" i="2"/>
  <c r="X446" i="2"/>
  <c r="Y446" i="2"/>
  <c r="U447" i="2"/>
  <c r="V447" i="2"/>
  <c r="W447" i="2"/>
  <c r="X447" i="2"/>
  <c r="Y447" i="2"/>
  <c r="U448" i="2"/>
  <c r="V448" i="2"/>
  <c r="W448" i="2"/>
  <c r="X448" i="2"/>
  <c r="Y448" i="2"/>
  <c r="U449" i="2"/>
  <c r="V449" i="2"/>
  <c r="W449" i="2"/>
  <c r="X449" i="2"/>
  <c r="Y449" i="2"/>
  <c r="U450" i="2"/>
  <c r="V450" i="2"/>
  <c r="W450" i="2"/>
  <c r="X450" i="2"/>
  <c r="Y450" i="2"/>
  <c r="U451" i="2"/>
  <c r="V451" i="2"/>
  <c r="W451" i="2"/>
  <c r="X451" i="2"/>
  <c r="Y451" i="2"/>
  <c r="U452" i="2"/>
  <c r="V452" i="2"/>
  <c r="W452" i="2"/>
  <c r="X452" i="2"/>
  <c r="Y452" i="2"/>
  <c r="U453" i="2"/>
  <c r="V453" i="2"/>
  <c r="W453" i="2"/>
  <c r="X453" i="2"/>
  <c r="Y453" i="2"/>
  <c r="U454" i="2"/>
  <c r="V454" i="2"/>
  <c r="W454" i="2"/>
  <c r="X454" i="2"/>
  <c r="Y454" i="2"/>
  <c r="U455" i="2"/>
  <c r="V455" i="2"/>
  <c r="W455" i="2"/>
  <c r="X455" i="2"/>
  <c r="Y455" i="2"/>
  <c r="U456" i="2"/>
  <c r="V456" i="2"/>
  <c r="W456" i="2"/>
  <c r="X456" i="2"/>
  <c r="Y456" i="2"/>
  <c r="U457" i="2"/>
  <c r="V457" i="2"/>
  <c r="W457" i="2"/>
  <c r="X457" i="2"/>
  <c r="Y457" i="2"/>
  <c r="U458" i="2"/>
  <c r="V458" i="2"/>
  <c r="W458" i="2"/>
  <c r="X458" i="2"/>
  <c r="Y458" i="2"/>
  <c r="U459" i="2"/>
  <c r="V459" i="2"/>
  <c r="W459" i="2"/>
  <c r="X459" i="2"/>
  <c r="Y459" i="2"/>
  <c r="U460" i="2"/>
  <c r="V460" i="2"/>
  <c r="W460" i="2"/>
  <c r="X460" i="2"/>
  <c r="Y460" i="2"/>
  <c r="U461" i="2"/>
  <c r="V461" i="2"/>
  <c r="W461" i="2"/>
  <c r="X461" i="2"/>
  <c r="Y461" i="2"/>
  <c r="U462" i="2"/>
  <c r="V462" i="2"/>
  <c r="W462" i="2"/>
  <c r="X462" i="2"/>
  <c r="Y462" i="2"/>
  <c r="U463" i="2"/>
  <c r="V463" i="2"/>
  <c r="W463" i="2"/>
  <c r="X463" i="2"/>
  <c r="Y463" i="2"/>
  <c r="U464" i="2"/>
  <c r="V464" i="2"/>
  <c r="W464" i="2"/>
  <c r="X464" i="2"/>
  <c r="Y464" i="2"/>
  <c r="U465" i="2"/>
  <c r="V465" i="2"/>
  <c r="W465" i="2"/>
  <c r="X465" i="2"/>
  <c r="Y465" i="2"/>
  <c r="U466" i="2"/>
  <c r="V466" i="2"/>
  <c r="W466" i="2"/>
  <c r="X466" i="2"/>
  <c r="Y466" i="2"/>
  <c r="U467" i="2"/>
  <c r="V467" i="2"/>
  <c r="W467" i="2"/>
  <c r="X467" i="2"/>
  <c r="Y467" i="2"/>
  <c r="U468" i="2"/>
  <c r="V468" i="2"/>
  <c r="W468" i="2"/>
  <c r="X468" i="2"/>
  <c r="Y468" i="2"/>
  <c r="U469" i="2"/>
  <c r="V469" i="2"/>
  <c r="W469" i="2"/>
  <c r="X469" i="2"/>
  <c r="Y469" i="2"/>
  <c r="U470" i="2"/>
  <c r="V470" i="2"/>
  <c r="W470" i="2"/>
  <c r="X470" i="2"/>
  <c r="Y470" i="2"/>
  <c r="U471" i="2"/>
  <c r="V471" i="2"/>
  <c r="W471" i="2"/>
  <c r="X471" i="2"/>
  <c r="Y471" i="2"/>
  <c r="U472" i="2"/>
  <c r="V472" i="2"/>
  <c r="W472" i="2"/>
  <c r="X472" i="2"/>
  <c r="Y472" i="2"/>
  <c r="U473" i="2"/>
  <c r="V473" i="2"/>
  <c r="W473" i="2"/>
  <c r="X473" i="2"/>
  <c r="Y473" i="2"/>
  <c r="U474" i="2"/>
  <c r="V474" i="2"/>
  <c r="W474" i="2"/>
  <c r="X474" i="2"/>
  <c r="Y474" i="2"/>
  <c r="U475" i="2"/>
  <c r="V475" i="2"/>
  <c r="W475" i="2"/>
  <c r="X475" i="2"/>
  <c r="Y475" i="2"/>
  <c r="U476" i="2"/>
  <c r="V476" i="2"/>
  <c r="W476" i="2"/>
  <c r="X476" i="2"/>
  <c r="Y476" i="2"/>
  <c r="U477" i="2"/>
  <c r="V477" i="2"/>
  <c r="W477" i="2"/>
  <c r="X477" i="2"/>
  <c r="Y477" i="2"/>
  <c r="U478" i="2"/>
  <c r="V478" i="2"/>
  <c r="W478" i="2"/>
  <c r="X478" i="2"/>
  <c r="Y478" i="2"/>
  <c r="U479" i="2"/>
  <c r="V479" i="2"/>
  <c r="W479" i="2"/>
  <c r="X479" i="2"/>
  <c r="Y479" i="2"/>
  <c r="U480" i="2"/>
  <c r="V480" i="2"/>
  <c r="W480" i="2"/>
  <c r="X480" i="2"/>
  <c r="Y480" i="2"/>
  <c r="U481" i="2"/>
  <c r="V481" i="2"/>
  <c r="W481" i="2"/>
  <c r="X481" i="2"/>
  <c r="Y481" i="2"/>
  <c r="U482" i="2"/>
  <c r="V482" i="2"/>
  <c r="W482" i="2"/>
  <c r="X482" i="2"/>
  <c r="Y482" i="2"/>
  <c r="U483" i="2"/>
  <c r="V483" i="2"/>
  <c r="W483" i="2"/>
  <c r="X483" i="2"/>
  <c r="Y483" i="2"/>
  <c r="U484" i="2"/>
  <c r="V484" i="2"/>
  <c r="W484" i="2"/>
  <c r="X484" i="2"/>
  <c r="Y484" i="2"/>
  <c r="U485" i="2"/>
  <c r="V485" i="2"/>
  <c r="W485" i="2"/>
  <c r="X485" i="2"/>
  <c r="Y485" i="2"/>
  <c r="U486" i="2"/>
  <c r="V486" i="2"/>
  <c r="W486" i="2"/>
  <c r="X486" i="2"/>
  <c r="Y486" i="2"/>
  <c r="U487" i="2"/>
  <c r="V487" i="2"/>
  <c r="W487" i="2"/>
  <c r="X487" i="2"/>
  <c r="Y487" i="2"/>
  <c r="U488" i="2"/>
  <c r="V488" i="2"/>
  <c r="W488" i="2"/>
  <c r="X488" i="2"/>
  <c r="Y488" i="2"/>
  <c r="U489" i="2"/>
  <c r="V489" i="2"/>
  <c r="W489" i="2"/>
  <c r="X489" i="2"/>
  <c r="Y489" i="2"/>
  <c r="U490" i="2"/>
  <c r="V490" i="2"/>
  <c r="W490" i="2"/>
  <c r="X490" i="2"/>
  <c r="Y490" i="2"/>
  <c r="U491" i="2"/>
  <c r="V491" i="2"/>
  <c r="W491" i="2"/>
  <c r="X491" i="2"/>
  <c r="Y491" i="2"/>
  <c r="U492" i="2"/>
  <c r="V492" i="2"/>
  <c r="W492" i="2"/>
  <c r="X492" i="2"/>
  <c r="Y492" i="2"/>
  <c r="U493" i="2"/>
  <c r="V493" i="2"/>
  <c r="W493" i="2"/>
  <c r="X493" i="2"/>
  <c r="Y493" i="2"/>
  <c r="U494" i="2"/>
  <c r="V494" i="2"/>
  <c r="W494" i="2"/>
  <c r="X494" i="2"/>
  <c r="Y494" i="2"/>
  <c r="U495" i="2"/>
  <c r="V495" i="2"/>
  <c r="W495" i="2"/>
  <c r="X495" i="2"/>
  <c r="Y495" i="2"/>
  <c r="U496" i="2"/>
  <c r="V496" i="2"/>
  <c r="W496" i="2"/>
  <c r="X496" i="2"/>
  <c r="Y496" i="2"/>
  <c r="U497" i="2"/>
  <c r="V497" i="2"/>
  <c r="W497" i="2"/>
  <c r="X497" i="2"/>
  <c r="Y497" i="2"/>
  <c r="U498" i="2"/>
  <c r="V498" i="2"/>
  <c r="W498" i="2"/>
  <c r="X498" i="2"/>
  <c r="Y498" i="2"/>
  <c r="U499" i="2"/>
  <c r="V499" i="2"/>
  <c r="W499" i="2"/>
  <c r="X499" i="2"/>
  <c r="Y499" i="2"/>
  <c r="U500" i="2"/>
  <c r="V500" i="2"/>
  <c r="W500" i="2"/>
  <c r="X500" i="2"/>
  <c r="Y500" i="2"/>
  <c r="U501" i="2"/>
  <c r="V501" i="2"/>
  <c r="W501" i="2"/>
  <c r="X501" i="2"/>
  <c r="Y501" i="2"/>
  <c r="U502" i="2"/>
  <c r="V502" i="2"/>
  <c r="W502" i="2"/>
  <c r="X502" i="2"/>
  <c r="Y502" i="2"/>
  <c r="U503" i="2"/>
  <c r="V503" i="2"/>
  <c r="W503" i="2"/>
  <c r="X503" i="2"/>
  <c r="Y503" i="2"/>
  <c r="U504" i="2"/>
  <c r="V504" i="2"/>
  <c r="W504" i="2"/>
  <c r="X504" i="2"/>
  <c r="Y504" i="2"/>
  <c r="U505" i="2"/>
  <c r="V505" i="2"/>
  <c r="W505" i="2"/>
  <c r="X505" i="2"/>
  <c r="Y505" i="2"/>
  <c r="U506" i="2"/>
  <c r="V506" i="2"/>
  <c r="W506" i="2"/>
  <c r="X506" i="2"/>
  <c r="Y506" i="2"/>
  <c r="U507" i="2"/>
  <c r="V507" i="2"/>
  <c r="W507" i="2"/>
  <c r="X507" i="2"/>
  <c r="Y507" i="2"/>
  <c r="U508" i="2"/>
  <c r="V508" i="2"/>
  <c r="W508" i="2"/>
  <c r="X508" i="2"/>
  <c r="Y508" i="2"/>
  <c r="U509" i="2"/>
  <c r="V509" i="2"/>
  <c r="W509" i="2"/>
  <c r="X509" i="2"/>
  <c r="Y509" i="2"/>
  <c r="U510" i="2"/>
  <c r="V510" i="2"/>
  <c r="W510" i="2"/>
  <c r="X510" i="2"/>
  <c r="Y510" i="2"/>
  <c r="U511" i="2"/>
  <c r="V511" i="2"/>
  <c r="W511" i="2"/>
  <c r="X511" i="2"/>
  <c r="Y511" i="2"/>
  <c r="U512" i="2"/>
  <c r="V512" i="2"/>
  <c r="W512" i="2"/>
  <c r="X512" i="2"/>
  <c r="Y512" i="2"/>
  <c r="U513" i="2"/>
  <c r="V513" i="2"/>
  <c r="W513" i="2"/>
  <c r="X513" i="2"/>
  <c r="Y513" i="2"/>
  <c r="U514" i="2"/>
  <c r="V514" i="2"/>
  <c r="W514" i="2"/>
  <c r="X514" i="2"/>
  <c r="Y514" i="2"/>
  <c r="U515" i="2"/>
  <c r="V515" i="2"/>
  <c r="W515" i="2"/>
  <c r="X515" i="2"/>
  <c r="Y515" i="2"/>
  <c r="U516" i="2"/>
  <c r="V516" i="2"/>
  <c r="W516" i="2"/>
  <c r="X516" i="2"/>
  <c r="Y516" i="2"/>
  <c r="U517" i="2"/>
  <c r="V517" i="2"/>
  <c r="W517" i="2"/>
  <c r="X517" i="2"/>
  <c r="Y517" i="2"/>
  <c r="U518" i="2"/>
  <c r="V518" i="2"/>
  <c r="W518" i="2"/>
  <c r="X518" i="2"/>
  <c r="Y518" i="2"/>
  <c r="U519" i="2"/>
  <c r="V519" i="2"/>
  <c r="W519" i="2"/>
  <c r="X519" i="2"/>
  <c r="Y519" i="2"/>
  <c r="U520" i="2"/>
  <c r="V520" i="2"/>
  <c r="W520" i="2"/>
  <c r="X520" i="2"/>
  <c r="Y520" i="2"/>
  <c r="U521" i="2"/>
  <c r="V521" i="2"/>
  <c r="W521" i="2"/>
  <c r="X521" i="2"/>
  <c r="Y521" i="2"/>
  <c r="U522" i="2"/>
  <c r="V522" i="2"/>
  <c r="W522" i="2"/>
  <c r="X522" i="2"/>
  <c r="Y522" i="2"/>
  <c r="U523" i="2"/>
  <c r="V523" i="2"/>
  <c r="W523" i="2"/>
  <c r="X523" i="2"/>
  <c r="Y523" i="2"/>
  <c r="U524" i="2"/>
  <c r="V524" i="2"/>
  <c r="W524" i="2"/>
  <c r="X524" i="2"/>
  <c r="Y524" i="2"/>
  <c r="U525" i="2"/>
  <c r="V525" i="2"/>
  <c r="W525" i="2"/>
  <c r="X525" i="2"/>
  <c r="Y525" i="2"/>
  <c r="U526" i="2"/>
  <c r="V526" i="2"/>
  <c r="W526" i="2"/>
  <c r="X526" i="2"/>
  <c r="Y526" i="2"/>
  <c r="U527" i="2"/>
  <c r="V527" i="2"/>
  <c r="W527" i="2"/>
  <c r="X527" i="2"/>
  <c r="Y527" i="2"/>
  <c r="U528" i="2"/>
  <c r="V528" i="2"/>
  <c r="W528" i="2"/>
  <c r="X528" i="2"/>
  <c r="Y528" i="2"/>
  <c r="U529" i="2"/>
  <c r="V529" i="2"/>
  <c r="W529" i="2"/>
  <c r="X529" i="2"/>
  <c r="Y529" i="2"/>
  <c r="U530" i="2"/>
  <c r="V530" i="2"/>
  <c r="W530" i="2"/>
  <c r="X530" i="2"/>
  <c r="Y530" i="2"/>
  <c r="U531" i="2"/>
  <c r="V531" i="2"/>
  <c r="W531" i="2"/>
  <c r="X531" i="2"/>
  <c r="Y531" i="2"/>
  <c r="U532" i="2"/>
  <c r="V532" i="2"/>
  <c r="W532" i="2"/>
  <c r="X532" i="2"/>
  <c r="Y532" i="2"/>
  <c r="U533" i="2"/>
  <c r="V533" i="2"/>
  <c r="W533" i="2"/>
  <c r="X533" i="2"/>
  <c r="Y533" i="2"/>
  <c r="U534" i="2"/>
  <c r="V534" i="2"/>
  <c r="W534" i="2"/>
  <c r="X534" i="2"/>
  <c r="Y534" i="2"/>
  <c r="U535" i="2"/>
  <c r="V535" i="2"/>
  <c r="W535" i="2"/>
  <c r="X535" i="2"/>
  <c r="Y535" i="2"/>
  <c r="U536" i="2"/>
  <c r="V536" i="2"/>
  <c r="W536" i="2"/>
  <c r="X536" i="2"/>
  <c r="Y536" i="2"/>
  <c r="U537" i="2"/>
  <c r="V537" i="2"/>
  <c r="W537" i="2"/>
  <c r="X537" i="2"/>
  <c r="Y537" i="2"/>
  <c r="U538" i="2"/>
  <c r="V538" i="2"/>
  <c r="W538" i="2"/>
  <c r="X538" i="2"/>
  <c r="Y538" i="2"/>
  <c r="U539" i="2"/>
  <c r="V539" i="2"/>
  <c r="W539" i="2"/>
  <c r="X539" i="2"/>
  <c r="Y539" i="2"/>
  <c r="U540" i="2"/>
  <c r="V540" i="2"/>
  <c r="W540" i="2"/>
  <c r="X540" i="2"/>
  <c r="Y540" i="2"/>
  <c r="U541" i="2"/>
  <c r="V541" i="2"/>
  <c r="W541" i="2"/>
  <c r="X541" i="2"/>
  <c r="Y541" i="2"/>
  <c r="U542" i="2"/>
  <c r="V542" i="2"/>
  <c r="W542" i="2"/>
  <c r="X542" i="2"/>
  <c r="Y542" i="2"/>
  <c r="U543" i="2"/>
  <c r="V543" i="2"/>
  <c r="W543" i="2"/>
  <c r="X543" i="2"/>
  <c r="Y543" i="2"/>
  <c r="U544" i="2"/>
  <c r="V544" i="2"/>
  <c r="W544" i="2"/>
  <c r="X544" i="2"/>
  <c r="Y544" i="2"/>
  <c r="U545" i="2"/>
  <c r="V545" i="2"/>
  <c r="W545" i="2"/>
  <c r="X545" i="2"/>
  <c r="Y545" i="2"/>
  <c r="U546" i="2"/>
  <c r="V546" i="2"/>
  <c r="W546" i="2"/>
  <c r="X546" i="2"/>
  <c r="Y546" i="2"/>
  <c r="U547" i="2"/>
  <c r="V547" i="2"/>
  <c r="W547" i="2"/>
  <c r="X547" i="2"/>
  <c r="Y547" i="2"/>
  <c r="U548" i="2"/>
  <c r="V548" i="2"/>
  <c r="W548" i="2"/>
  <c r="X548" i="2"/>
  <c r="Y548" i="2"/>
  <c r="U549" i="2"/>
  <c r="V549" i="2"/>
  <c r="W549" i="2"/>
  <c r="X549" i="2"/>
  <c r="Y549" i="2"/>
  <c r="U550" i="2"/>
  <c r="V550" i="2"/>
  <c r="W550" i="2"/>
  <c r="X550" i="2"/>
  <c r="Y550" i="2"/>
  <c r="U551" i="2"/>
  <c r="V551" i="2"/>
  <c r="W551" i="2"/>
  <c r="X551" i="2"/>
  <c r="Y551" i="2"/>
  <c r="U552" i="2"/>
  <c r="V552" i="2"/>
  <c r="W552" i="2"/>
  <c r="X552" i="2"/>
  <c r="Y552" i="2"/>
  <c r="U553" i="2"/>
  <c r="V553" i="2"/>
  <c r="W553" i="2"/>
  <c r="X553" i="2"/>
  <c r="Y553" i="2"/>
  <c r="U554" i="2"/>
  <c r="V554" i="2"/>
  <c r="W554" i="2"/>
  <c r="X554" i="2"/>
  <c r="Y554" i="2"/>
  <c r="U555" i="2"/>
  <c r="V555" i="2"/>
  <c r="W555" i="2"/>
  <c r="X555" i="2"/>
  <c r="Y555" i="2"/>
  <c r="U556" i="2"/>
  <c r="V556" i="2"/>
  <c r="W556" i="2"/>
  <c r="X556" i="2"/>
  <c r="Y556" i="2"/>
  <c r="U557" i="2"/>
  <c r="V557" i="2"/>
  <c r="W557" i="2"/>
  <c r="X557" i="2"/>
  <c r="Y557" i="2"/>
  <c r="U558" i="2"/>
  <c r="V558" i="2"/>
  <c r="W558" i="2"/>
  <c r="X558" i="2"/>
  <c r="Y558" i="2"/>
  <c r="U559" i="2"/>
  <c r="V559" i="2"/>
  <c r="W559" i="2"/>
  <c r="X559" i="2"/>
  <c r="Y559" i="2"/>
  <c r="U560" i="2"/>
  <c r="V560" i="2"/>
  <c r="W560" i="2"/>
  <c r="X560" i="2"/>
  <c r="Y560" i="2"/>
  <c r="U561" i="2"/>
  <c r="V561" i="2"/>
  <c r="W561" i="2"/>
  <c r="X561" i="2"/>
  <c r="Y561" i="2"/>
  <c r="U562" i="2"/>
  <c r="V562" i="2"/>
  <c r="W562" i="2"/>
  <c r="X562" i="2"/>
  <c r="Y562" i="2"/>
  <c r="U563" i="2"/>
  <c r="V563" i="2"/>
  <c r="W563" i="2"/>
  <c r="X563" i="2"/>
  <c r="Y563" i="2"/>
  <c r="U564" i="2"/>
  <c r="V564" i="2"/>
  <c r="W564" i="2"/>
  <c r="X564" i="2"/>
  <c r="Y564" i="2"/>
  <c r="U565" i="2"/>
  <c r="V565" i="2"/>
  <c r="W565" i="2"/>
  <c r="X565" i="2"/>
  <c r="Y565" i="2"/>
  <c r="U566" i="2"/>
  <c r="V566" i="2"/>
  <c r="W566" i="2"/>
  <c r="X566" i="2"/>
  <c r="Y566" i="2"/>
  <c r="U567" i="2"/>
  <c r="V567" i="2"/>
  <c r="W567" i="2"/>
  <c r="X567" i="2"/>
  <c r="Y567" i="2"/>
  <c r="U568" i="2"/>
  <c r="V568" i="2"/>
  <c r="W568" i="2"/>
  <c r="X568" i="2"/>
  <c r="Y568" i="2"/>
  <c r="U569" i="2"/>
  <c r="V569" i="2"/>
  <c r="W569" i="2"/>
  <c r="X569" i="2"/>
  <c r="Y569" i="2"/>
  <c r="U570" i="2"/>
  <c r="V570" i="2"/>
  <c r="W570" i="2"/>
  <c r="X570" i="2"/>
  <c r="Y570" i="2"/>
  <c r="U571" i="2"/>
  <c r="V571" i="2"/>
  <c r="W571" i="2"/>
  <c r="X571" i="2"/>
  <c r="Y571" i="2"/>
  <c r="U572" i="2"/>
  <c r="V572" i="2"/>
  <c r="W572" i="2"/>
  <c r="X572" i="2"/>
  <c r="Y572" i="2"/>
  <c r="U573" i="2"/>
  <c r="V573" i="2"/>
  <c r="W573" i="2"/>
  <c r="X573" i="2"/>
  <c r="Y573" i="2"/>
  <c r="U574" i="2"/>
  <c r="V574" i="2"/>
  <c r="W574" i="2"/>
  <c r="X574" i="2"/>
  <c r="Y574" i="2"/>
  <c r="U575" i="2"/>
  <c r="V575" i="2"/>
  <c r="W575" i="2"/>
  <c r="X575" i="2"/>
  <c r="Y575" i="2"/>
  <c r="U576" i="2"/>
  <c r="V576" i="2"/>
  <c r="W576" i="2"/>
  <c r="X576" i="2"/>
  <c r="Y576" i="2"/>
  <c r="U577" i="2"/>
  <c r="V577" i="2"/>
  <c r="W577" i="2"/>
  <c r="X577" i="2"/>
  <c r="Y577" i="2"/>
  <c r="U578" i="2"/>
  <c r="V578" i="2"/>
  <c r="W578" i="2"/>
  <c r="X578" i="2"/>
  <c r="Y578" i="2"/>
  <c r="U579" i="2"/>
  <c r="V579" i="2"/>
  <c r="W579" i="2"/>
  <c r="X579" i="2"/>
  <c r="Y579" i="2"/>
  <c r="U580" i="2"/>
  <c r="V580" i="2"/>
  <c r="W580" i="2"/>
  <c r="X580" i="2"/>
  <c r="Y580" i="2"/>
  <c r="U581" i="2"/>
  <c r="V581" i="2"/>
  <c r="W581" i="2"/>
  <c r="X581" i="2"/>
  <c r="Y581" i="2"/>
  <c r="U582" i="2"/>
  <c r="V582" i="2"/>
  <c r="W582" i="2"/>
  <c r="X582" i="2"/>
  <c r="Y582" i="2"/>
  <c r="U583" i="2"/>
  <c r="V583" i="2"/>
  <c r="W583" i="2"/>
  <c r="X583" i="2"/>
  <c r="Y583" i="2"/>
  <c r="U584" i="2"/>
  <c r="V584" i="2"/>
  <c r="W584" i="2"/>
  <c r="X584" i="2"/>
  <c r="Y584" i="2"/>
  <c r="U585" i="2"/>
  <c r="V585" i="2"/>
  <c r="W585" i="2"/>
  <c r="X585" i="2"/>
  <c r="Y585" i="2"/>
  <c r="U586" i="2"/>
  <c r="V586" i="2"/>
  <c r="W586" i="2"/>
  <c r="X586" i="2"/>
  <c r="Y586" i="2"/>
  <c r="U587" i="2"/>
  <c r="V587" i="2"/>
  <c r="W587" i="2"/>
  <c r="X587" i="2"/>
  <c r="Y587" i="2"/>
  <c r="U588" i="2"/>
  <c r="V588" i="2"/>
  <c r="W588" i="2"/>
  <c r="X588" i="2"/>
  <c r="Y588" i="2"/>
  <c r="U589" i="2"/>
  <c r="V589" i="2"/>
  <c r="W589" i="2"/>
  <c r="X589" i="2"/>
  <c r="Y589" i="2"/>
  <c r="U590" i="2"/>
  <c r="V590" i="2"/>
  <c r="W590" i="2"/>
  <c r="X590" i="2"/>
  <c r="Y590" i="2"/>
  <c r="U591" i="2"/>
  <c r="V591" i="2"/>
  <c r="W591" i="2"/>
  <c r="X591" i="2"/>
  <c r="Y591" i="2"/>
  <c r="U592" i="2"/>
  <c r="V592" i="2"/>
  <c r="W592" i="2"/>
  <c r="X592" i="2"/>
  <c r="Y592" i="2"/>
  <c r="U593" i="2"/>
  <c r="V593" i="2"/>
  <c r="W593" i="2"/>
  <c r="X593" i="2"/>
  <c r="Y593" i="2"/>
  <c r="U594" i="2"/>
  <c r="V594" i="2"/>
  <c r="W594" i="2"/>
  <c r="X594" i="2"/>
  <c r="Y594" i="2"/>
  <c r="U595" i="2"/>
  <c r="V595" i="2"/>
  <c r="W595" i="2"/>
  <c r="X595" i="2"/>
  <c r="Y595" i="2"/>
  <c r="U596" i="2"/>
  <c r="V596" i="2"/>
  <c r="W596" i="2"/>
  <c r="X596" i="2"/>
  <c r="Y596" i="2"/>
  <c r="U597" i="2"/>
  <c r="V597" i="2"/>
  <c r="W597" i="2"/>
  <c r="X597" i="2"/>
  <c r="Y597" i="2"/>
  <c r="U598" i="2"/>
  <c r="V598" i="2"/>
  <c r="W598" i="2"/>
  <c r="X598" i="2"/>
  <c r="Y598" i="2"/>
  <c r="U599" i="2"/>
  <c r="V599" i="2"/>
  <c r="W599" i="2"/>
  <c r="X599" i="2"/>
  <c r="Y599" i="2"/>
  <c r="U600" i="2"/>
  <c r="V600" i="2"/>
  <c r="W600" i="2"/>
  <c r="X600" i="2"/>
  <c r="Y600" i="2"/>
  <c r="U601" i="2"/>
  <c r="V601" i="2"/>
  <c r="W601" i="2"/>
  <c r="X601" i="2"/>
  <c r="Y601" i="2"/>
  <c r="U602" i="2"/>
  <c r="V602" i="2"/>
  <c r="W602" i="2"/>
  <c r="X602" i="2"/>
  <c r="Y602" i="2"/>
  <c r="U603" i="2"/>
  <c r="V603" i="2"/>
  <c r="W603" i="2"/>
  <c r="X603" i="2"/>
  <c r="Y603" i="2"/>
  <c r="U604" i="2"/>
  <c r="V604" i="2"/>
  <c r="W604" i="2"/>
  <c r="X604" i="2"/>
  <c r="Y604" i="2"/>
  <c r="U605" i="2"/>
  <c r="V605" i="2"/>
  <c r="W605" i="2"/>
  <c r="X605" i="2"/>
  <c r="Y605" i="2"/>
  <c r="U606" i="2"/>
  <c r="V606" i="2"/>
  <c r="W606" i="2"/>
  <c r="X606" i="2"/>
  <c r="Y606" i="2"/>
  <c r="U607" i="2"/>
  <c r="V607" i="2"/>
  <c r="W607" i="2"/>
  <c r="X607" i="2"/>
  <c r="Y607" i="2"/>
  <c r="U608" i="2"/>
  <c r="V608" i="2"/>
  <c r="W608" i="2"/>
  <c r="X608" i="2"/>
  <c r="Y608" i="2"/>
  <c r="U609" i="2"/>
  <c r="V609" i="2"/>
  <c r="W609" i="2"/>
  <c r="X609" i="2"/>
  <c r="Y609" i="2"/>
  <c r="U610" i="2"/>
  <c r="V610" i="2"/>
  <c r="W610" i="2"/>
  <c r="X610" i="2"/>
  <c r="Y610" i="2"/>
  <c r="U611" i="2"/>
  <c r="V611" i="2"/>
  <c r="W611" i="2"/>
  <c r="X611" i="2"/>
  <c r="Y611" i="2"/>
  <c r="U612" i="2"/>
  <c r="V612" i="2"/>
  <c r="W612" i="2"/>
  <c r="X612" i="2"/>
  <c r="Y612" i="2"/>
  <c r="U613" i="2"/>
  <c r="V613" i="2"/>
  <c r="W613" i="2"/>
  <c r="X613" i="2"/>
  <c r="Y613" i="2"/>
  <c r="U614" i="2"/>
  <c r="V614" i="2"/>
  <c r="W614" i="2"/>
  <c r="X614" i="2"/>
  <c r="Y614" i="2"/>
  <c r="U615" i="2"/>
  <c r="V615" i="2"/>
  <c r="W615" i="2"/>
  <c r="X615" i="2"/>
  <c r="Y615" i="2"/>
  <c r="U616" i="2"/>
  <c r="V616" i="2"/>
  <c r="W616" i="2"/>
  <c r="X616" i="2"/>
  <c r="Y616" i="2"/>
  <c r="U617" i="2"/>
  <c r="V617" i="2"/>
  <c r="W617" i="2"/>
  <c r="X617" i="2"/>
  <c r="Y617" i="2"/>
  <c r="U618" i="2"/>
  <c r="V618" i="2"/>
  <c r="W618" i="2"/>
  <c r="X618" i="2"/>
  <c r="Y618" i="2"/>
  <c r="U619" i="2"/>
  <c r="V619" i="2"/>
  <c r="W619" i="2"/>
  <c r="X619" i="2"/>
  <c r="Y619" i="2"/>
  <c r="U620" i="2"/>
  <c r="V620" i="2"/>
  <c r="W620" i="2"/>
  <c r="X620" i="2"/>
  <c r="Y620" i="2"/>
  <c r="U621" i="2"/>
  <c r="V621" i="2"/>
  <c r="W621" i="2"/>
  <c r="X621" i="2"/>
  <c r="Y621" i="2"/>
  <c r="U622" i="2"/>
  <c r="V622" i="2"/>
  <c r="W622" i="2"/>
  <c r="X622" i="2"/>
  <c r="Y622" i="2"/>
  <c r="U623" i="2"/>
  <c r="V623" i="2"/>
  <c r="W623" i="2"/>
  <c r="X623" i="2"/>
  <c r="Y623" i="2"/>
  <c r="U624" i="2"/>
  <c r="V624" i="2"/>
  <c r="W624" i="2"/>
  <c r="X624" i="2"/>
  <c r="Y624" i="2"/>
  <c r="U625" i="2"/>
  <c r="V625" i="2"/>
  <c r="W625" i="2"/>
  <c r="X625" i="2"/>
  <c r="Y625" i="2"/>
  <c r="U626" i="2"/>
  <c r="V626" i="2"/>
  <c r="W626" i="2"/>
  <c r="X626" i="2"/>
  <c r="Y626" i="2"/>
  <c r="U627" i="2"/>
  <c r="V627" i="2"/>
  <c r="W627" i="2"/>
  <c r="X627" i="2"/>
  <c r="Y627" i="2"/>
  <c r="U628" i="2"/>
  <c r="V628" i="2"/>
  <c r="W628" i="2"/>
  <c r="X628" i="2"/>
  <c r="Y628" i="2"/>
  <c r="U629" i="2"/>
  <c r="V629" i="2"/>
  <c r="W629" i="2"/>
  <c r="X629" i="2"/>
  <c r="Y629" i="2"/>
  <c r="U630" i="2"/>
  <c r="V630" i="2"/>
  <c r="W630" i="2"/>
  <c r="X630" i="2"/>
  <c r="Y630" i="2"/>
  <c r="U631" i="2"/>
  <c r="V631" i="2"/>
  <c r="W631" i="2"/>
  <c r="X631" i="2"/>
  <c r="Y631" i="2"/>
  <c r="U632" i="2"/>
  <c r="V632" i="2"/>
  <c r="W632" i="2"/>
  <c r="X632" i="2"/>
  <c r="Y632" i="2"/>
  <c r="U633" i="2"/>
  <c r="V633" i="2"/>
  <c r="W633" i="2"/>
  <c r="X633" i="2"/>
  <c r="Y633" i="2"/>
  <c r="U634" i="2"/>
  <c r="V634" i="2"/>
  <c r="W634" i="2"/>
  <c r="X634" i="2"/>
  <c r="Y634" i="2"/>
  <c r="U635" i="2"/>
  <c r="V635" i="2"/>
  <c r="W635" i="2"/>
  <c r="X635" i="2"/>
  <c r="Y635" i="2"/>
  <c r="U636" i="2"/>
  <c r="V636" i="2"/>
  <c r="W636" i="2"/>
  <c r="X636" i="2"/>
  <c r="Y636" i="2"/>
  <c r="U637" i="2"/>
  <c r="V637" i="2"/>
  <c r="W637" i="2"/>
  <c r="X637" i="2"/>
  <c r="Y637" i="2"/>
  <c r="U638" i="2"/>
  <c r="V638" i="2"/>
  <c r="W638" i="2"/>
  <c r="X638" i="2"/>
  <c r="Y638" i="2"/>
  <c r="U639" i="2"/>
  <c r="V639" i="2"/>
  <c r="W639" i="2"/>
  <c r="X639" i="2"/>
  <c r="Y639" i="2"/>
  <c r="U640" i="2"/>
  <c r="V640" i="2"/>
  <c r="W640" i="2"/>
  <c r="X640" i="2"/>
  <c r="Y640" i="2"/>
  <c r="U641" i="2"/>
  <c r="V641" i="2"/>
  <c r="W641" i="2"/>
  <c r="X641" i="2"/>
  <c r="Y641" i="2"/>
  <c r="U642" i="2"/>
  <c r="V642" i="2"/>
  <c r="W642" i="2"/>
  <c r="X642" i="2"/>
  <c r="Y642" i="2"/>
  <c r="U643" i="2"/>
  <c r="V643" i="2"/>
  <c r="W643" i="2"/>
  <c r="X643" i="2"/>
  <c r="Y643" i="2"/>
  <c r="U644" i="2"/>
  <c r="V644" i="2"/>
  <c r="W644" i="2"/>
  <c r="X644" i="2"/>
  <c r="Y644" i="2"/>
  <c r="U645" i="2"/>
  <c r="V645" i="2"/>
  <c r="W645" i="2"/>
  <c r="X645" i="2"/>
  <c r="Y645" i="2"/>
  <c r="U646" i="2"/>
  <c r="V646" i="2"/>
  <c r="W646" i="2"/>
  <c r="X646" i="2"/>
  <c r="Y646" i="2"/>
  <c r="U647" i="2"/>
  <c r="V647" i="2"/>
  <c r="W647" i="2"/>
  <c r="X647" i="2"/>
  <c r="Y647" i="2"/>
  <c r="U648" i="2"/>
  <c r="V648" i="2"/>
  <c r="W648" i="2"/>
  <c r="X648" i="2"/>
  <c r="Y648" i="2"/>
  <c r="U649" i="2"/>
  <c r="V649" i="2"/>
  <c r="W649" i="2"/>
  <c r="X649" i="2"/>
  <c r="Y649" i="2"/>
  <c r="U650" i="2"/>
  <c r="V650" i="2"/>
  <c r="W650" i="2"/>
  <c r="X650" i="2"/>
  <c r="Y650" i="2"/>
  <c r="U651" i="2"/>
  <c r="V651" i="2"/>
  <c r="W651" i="2"/>
  <c r="X651" i="2"/>
  <c r="Y651" i="2"/>
  <c r="U652" i="2"/>
  <c r="V652" i="2"/>
  <c r="W652" i="2"/>
  <c r="X652" i="2"/>
  <c r="Y652" i="2"/>
  <c r="U653" i="2"/>
  <c r="V653" i="2"/>
  <c r="W653" i="2"/>
  <c r="X653" i="2"/>
  <c r="Y653" i="2"/>
  <c r="U654" i="2"/>
  <c r="V654" i="2"/>
  <c r="W654" i="2"/>
  <c r="X654" i="2"/>
  <c r="Y654" i="2"/>
  <c r="U655" i="2"/>
  <c r="V655" i="2"/>
  <c r="W655" i="2"/>
  <c r="X655" i="2"/>
  <c r="Y655" i="2"/>
  <c r="U656" i="2"/>
  <c r="V656" i="2"/>
  <c r="W656" i="2"/>
  <c r="X656" i="2"/>
  <c r="Y656" i="2"/>
  <c r="U657" i="2"/>
  <c r="V657" i="2"/>
  <c r="W657" i="2"/>
  <c r="X657" i="2"/>
  <c r="Y657" i="2"/>
  <c r="U658" i="2"/>
  <c r="V658" i="2"/>
  <c r="W658" i="2"/>
  <c r="X658" i="2"/>
  <c r="Y658" i="2"/>
  <c r="U659" i="2"/>
  <c r="V659" i="2"/>
  <c r="W659" i="2"/>
  <c r="X659" i="2"/>
  <c r="Y659" i="2"/>
  <c r="U660" i="2"/>
  <c r="V660" i="2"/>
  <c r="W660" i="2"/>
  <c r="X660" i="2"/>
  <c r="Y660" i="2"/>
  <c r="U661" i="2"/>
  <c r="V661" i="2"/>
  <c r="W661" i="2"/>
  <c r="X661" i="2"/>
  <c r="Y661" i="2"/>
  <c r="U662" i="2"/>
  <c r="V662" i="2"/>
  <c r="W662" i="2"/>
  <c r="X662" i="2"/>
  <c r="Y662" i="2"/>
  <c r="U663" i="2"/>
  <c r="V663" i="2"/>
  <c r="W663" i="2"/>
  <c r="X663" i="2"/>
  <c r="Y663" i="2"/>
  <c r="U664" i="2"/>
  <c r="V664" i="2"/>
  <c r="W664" i="2"/>
  <c r="X664" i="2"/>
  <c r="Y664" i="2"/>
  <c r="U665" i="2"/>
  <c r="V665" i="2"/>
  <c r="W665" i="2"/>
  <c r="X665" i="2"/>
  <c r="Y665" i="2"/>
  <c r="U666" i="2"/>
  <c r="V666" i="2"/>
  <c r="W666" i="2"/>
  <c r="X666" i="2"/>
  <c r="Y666" i="2"/>
  <c r="U667" i="2"/>
  <c r="V667" i="2"/>
  <c r="W667" i="2"/>
  <c r="X667" i="2"/>
  <c r="Y667" i="2"/>
  <c r="U668" i="2"/>
  <c r="V668" i="2"/>
  <c r="W668" i="2"/>
  <c r="X668" i="2"/>
  <c r="Y668" i="2"/>
  <c r="U669" i="2"/>
  <c r="V669" i="2"/>
  <c r="W669" i="2"/>
  <c r="X669" i="2"/>
  <c r="Y669" i="2"/>
  <c r="U670" i="2"/>
  <c r="V670" i="2"/>
  <c r="W670" i="2"/>
  <c r="X670" i="2"/>
  <c r="Y670" i="2"/>
  <c r="U671" i="2"/>
  <c r="V671" i="2"/>
  <c r="W671" i="2"/>
  <c r="X671" i="2"/>
  <c r="Y671" i="2"/>
  <c r="U672" i="2"/>
  <c r="V672" i="2"/>
  <c r="W672" i="2"/>
  <c r="X672" i="2"/>
  <c r="Y672" i="2"/>
  <c r="U673" i="2"/>
  <c r="V673" i="2"/>
  <c r="W673" i="2"/>
  <c r="X673" i="2"/>
  <c r="Y673" i="2"/>
  <c r="U674" i="2"/>
  <c r="V674" i="2"/>
  <c r="W674" i="2"/>
  <c r="X674" i="2"/>
  <c r="Y674" i="2"/>
  <c r="U675" i="2"/>
  <c r="V675" i="2"/>
  <c r="W675" i="2"/>
  <c r="X675" i="2"/>
  <c r="Y675" i="2"/>
  <c r="U676" i="2"/>
  <c r="V676" i="2"/>
  <c r="W676" i="2"/>
  <c r="X676" i="2"/>
  <c r="Y676" i="2"/>
  <c r="U677" i="2"/>
  <c r="V677" i="2"/>
  <c r="W677" i="2"/>
  <c r="X677" i="2"/>
  <c r="Y677" i="2"/>
  <c r="U678" i="2"/>
  <c r="V678" i="2"/>
  <c r="W678" i="2"/>
  <c r="X678" i="2"/>
  <c r="Y678" i="2"/>
  <c r="U679" i="2"/>
  <c r="V679" i="2"/>
  <c r="W679" i="2"/>
  <c r="X679" i="2"/>
  <c r="Y679" i="2"/>
  <c r="U680" i="2"/>
  <c r="V680" i="2"/>
  <c r="W680" i="2"/>
  <c r="X680" i="2"/>
  <c r="Y680" i="2"/>
  <c r="U681" i="2"/>
  <c r="V681" i="2"/>
  <c r="W681" i="2"/>
  <c r="X681" i="2"/>
  <c r="Y681" i="2"/>
  <c r="U682" i="2"/>
  <c r="V682" i="2"/>
  <c r="W682" i="2"/>
  <c r="X682" i="2"/>
  <c r="Y682" i="2"/>
  <c r="U683" i="2"/>
  <c r="V683" i="2"/>
  <c r="W683" i="2"/>
  <c r="X683" i="2"/>
  <c r="Y683" i="2"/>
  <c r="U684" i="2"/>
  <c r="V684" i="2"/>
  <c r="W684" i="2"/>
  <c r="X684" i="2"/>
  <c r="Y684" i="2"/>
  <c r="U685" i="2"/>
  <c r="V685" i="2"/>
  <c r="W685" i="2"/>
  <c r="X685" i="2"/>
  <c r="Y685" i="2"/>
  <c r="U686" i="2"/>
  <c r="V686" i="2"/>
  <c r="W686" i="2"/>
  <c r="X686" i="2"/>
  <c r="Y686" i="2"/>
  <c r="U687" i="2"/>
  <c r="V687" i="2"/>
  <c r="W687" i="2"/>
  <c r="X687" i="2"/>
  <c r="Y687" i="2"/>
  <c r="U688" i="2"/>
  <c r="V688" i="2"/>
  <c r="W688" i="2"/>
  <c r="X688" i="2"/>
  <c r="Y688" i="2"/>
  <c r="U689" i="2"/>
  <c r="V689" i="2"/>
  <c r="W689" i="2"/>
  <c r="X689" i="2"/>
  <c r="Y689" i="2"/>
  <c r="U690" i="2"/>
  <c r="V690" i="2"/>
  <c r="W690" i="2"/>
  <c r="X690" i="2"/>
  <c r="Y690" i="2"/>
  <c r="U691" i="2"/>
  <c r="V691" i="2"/>
  <c r="W691" i="2"/>
  <c r="X691" i="2"/>
  <c r="Y691" i="2"/>
  <c r="U692" i="2"/>
  <c r="V692" i="2"/>
  <c r="W692" i="2"/>
  <c r="X692" i="2"/>
  <c r="Y692" i="2"/>
  <c r="U693" i="2"/>
  <c r="V693" i="2"/>
  <c r="W693" i="2"/>
  <c r="X693" i="2"/>
  <c r="Y693" i="2"/>
  <c r="U694" i="2"/>
  <c r="V694" i="2"/>
  <c r="W694" i="2"/>
  <c r="X694" i="2"/>
  <c r="Y694" i="2"/>
  <c r="U695" i="2"/>
  <c r="V695" i="2"/>
  <c r="W695" i="2"/>
  <c r="X695" i="2"/>
  <c r="Y695" i="2"/>
  <c r="U696" i="2"/>
  <c r="V696" i="2"/>
  <c r="W696" i="2"/>
  <c r="X696" i="2"/>
  <c r="Y696" i="2"/>
  <c r="U697" i="2"/>
  <c r="V697" i="2"/>
  <c r="W697" i="2"/>
  <c r="X697" i="2"/>
  <c r="Y697" i="2"/>
  <c r="U698" i="2"/>
  <c r="V698" i="2"/>
  <c r="W698" i="2"/>
  <c r="X698" i="2"/>
  <c r="Y698" i="2"/>
  <c r="U699" i="2"/>
  <c r="V699" i="2"/>
  <c r="W699" i="2"/>
  <c r="X699" i="2"/>
  <c r="Y699" i="2"/>
  <c r="U700" i="2"/>
  <c r="V700" i="2"/>
  <c r="W700" i="2"/>
  <c r="X700" i="2"/>
  <c r="Y700" i="2"/>
  <c r="U701" i="2"/>
  <c r="V701" i="2"/>
  <c r="W701" i="2"/>
  <c r="X701" i="2"/>
  <c r="Y701" i="2"/>
  <c r="U702" i="2"/>
  <c r="V702" i="2"/>
  <c r="W702" i="2"/>
  <c r="X702" i="2"/>
  <c r="Y702" i="2"/>
  <c r="U703" i="2"/>
  <c r="V703" i="2"/>
  <c r="W703" i="2"/>
  <c r="X703" i="2"/>
  <c r="Y703" i="2"/>
  <c r="U704" i="2"/>
  <c r="V704" i="2"/>
  <c r="W704" i="2"/>
  <c r="X704" i="2"/>
  <c r="Y704" i="2"/>
  <c r="U705" i="2"/>
  <c r="V705" i="2"/>
  <c r="W705" i="2"/>
  <c r="X705" i="2"/>
  <c r="Y705" i="2"/>
  <c r="U706" i="2"/>
  <c r="V706" i="2"/>
  <c r="W706" i="2"/>
  <c r="X706" i="2"/>
  <c r="Y706" i="2"/>
  <c r="U707" i="2"/>
  <c r="V707" i="2"/>
  <c r="W707" i="2"/>
  <c r="X707" i="2"/>
  <c r="Y707" i="2"/>
  <c r="U708" i="2"/>
  <c r="V708" i="2"/>
  <c r="W708" i="2"/>
  <c r="X708" i="2"/>
  <c r="Y708" i="2"/>
  <c r="U709" i="2"/>
  <c r="V709" i="2"/>
  <c r="W709" i="2"/>
  <c r="X709" i="2"/>
  <c r="Y709" i="2"/>
  <c r="U710" i="2"/>
  <c r="V710" i="2"/>
  <c r="W710" i="2"/>
  <c r="X710" i="2"/>
  <c r="Y710" i="2"/>
  <c r="U711" i="2"/>
  <c r="V711" i="2"/>
  <c r="W711" i="2"/>
  <c r="X711" i="2"/>
  <c r="Y711" i="2"/>
  <c r="U712" i="2"/>
  <c r="V712" i="2"/>
  <c r="W712" i="2"/>
  <c r="X712" i="2"/>
  <c r="Y712" i="2"/>
  <c r="U713" i="2"/>
  <c r="V713" i="2"/>
  <c r="W713" i="2"/>
  <c r="X713" i="2"/>
  <c r="Y713" i="2"/>
  <c r="U714" i="2"/>
  <c r="V714" i="2"/>
  <c r="W714" i="2"/>
  <c r="X714" i="2"/>
  <c r="Y714" i="2"/>
  <c r="U715" i="2"/>
  <c r="V715" i="2"/>
  <c r="W715" i="2"/>
  <c r="X715" i="2"/>
  <c r="Y715" i="2"/>
  <c r="U716" i="2"/>
  <c r="V716" i="2"/>
  <c r="W716" i="2"/>
  <c r="X716" i="2"/>
  <c r="Y716" i="2"/>
  <c r="U717" i="2"/>
  <c r="V717" i="2"/>
  <c r="W717" i="2"/>
  <c r="X717" i="2"/>
  <c r="Y717" i="2"/>
  <c r="U718" i="2"/>
  <c r="V718" i="2"/>
  <c r="W718" i="2"/>
  <c r="X718" i="2"/>
  <c r="Y718" i="2"/>
  <c r="U719" i="2"/>
  <c r="V719" i="2"/>
  <c r="W719" i="2"/>
  <c r="X719" i="2"/>
  <c r="Y719" i="2"/>
  <c r="U720" i="2"/>
  <c r="V720" i="2"/>
  <c r="W720" i="2"/>
  <c r="X720" i="2"/>
  <c r="Y720" i="2"/>
  <c r="U721" i="2"/>
  <c r="V721" i="2"/>
  <c r="W721" i="2"/>
  <c r="X721" i="2"/>
  <c r="Y721" i="2"/>
  <c r="U722" i="2"/>
  <c r="V722" i="2"/>
  <c r="W722" i="2"/>
  <c r="X722" i="2"/>
  <c r="Y722" i="2"/>
  <c r="U723" i="2"/>
  <c r="V723" i="2"/>
  <c r="W723" i="2"/>
  <c r="X723" i="2"/>
  <c r="Y723" i="2"/>
  <c r="U724" i="2"/>
  <c r="V724" i="2"/>
  <c r="W724" i="2"/>
  <c r="X724" i="2"/>
  <c r="Y724" i="2"/>
  <c r="U725" i="2"/>
  <c r="V725" i="2"/>
  <c r="W725" i="2"/>
  <c r="X725" i="2"/>
  <c r="Y725" i="2"/>
  <c r="U726" i="2"/>
  <c r="V726" i="2"/>
  <c r="W726" i="2"/>
  <c r="X726" i="2"/>
  <c r="Y726" i="2"/>
  <c r="U727" i="2"/>
  <c r="V727" i="2"/>
  <c r="W727" i="2"/>
  <c r="X727" i="2"/>
  <c r="Y727" i="2"/>
  <c r="U728" i="2"/>
  <c r="V728" i="2"/>
  <c r="W728" i="2"/>
  <c r="X728" i="2"/>
  <c r="Y728" i="2"/>
  <c r="U729" i="2"/>
  <c r="V729" i="2"/>
  <c r="W729" i="2"/>
  <c r="X729" i="2"/>
  <c r="Y729" i="2"/>
  <c r="U730" i="2"/>
  <c r="V730" i="2"/>
  <c r="W730" i="2"/>
  <c r="X730" i="2"/>
  <c r="Y730" i="2"/>
  <c r="U731" i="2"/>
  <c r="V731" i="2"/>
  <c r="W731" i="2"/>
  <c r="X731" i="2"/>
  <c r="Y731" i="2"/>
  <c r="U732" i="2"/>
  <c r="V732" i="2"/>
  <c r="W732" i="2"/>
  <c r="X732" i="2"/>
  <c r="Y732" i="2"/>
  <c r="U733" i="2"/>
  <c r="V733" i="2"/>
  <c r="W733" i="2"/>
  <c r="X733" i="2"/>
  <c r="Y733" i="2"/>
  <c r="U734" i="2"/>
  <c r="V734" i="2"/>
  <c r="W734" i="2"/>
  <c r="X734" i="2"/>
  <c r="Y734" i="2"/>
  <c r="U735" i="2"/>
  <c r="V735" i="2"/>
  <c r="W735" i="2"/>
  <c r="X735" i="2"/>
  <c r="Y735" i="2"/>
  <c r="U736" i="2"/>
  <c r="V736" i="2"/>
  <c r="W736" i="2"/>
  <c r="X736" i="2"/>
  <c r="Y736" i="2"/>
  <c r="U737" i="2"/>
  <c r="V737" i="2"/>
  <c r="W737" i="2"/>
  <c r="X737" i="2"/>
  <c r="Y737" i="2"/>
  <c r="U738" i="2"/>
  <c r="V738" i="2"/>
  <c r="W738" i="2"/>
  <c r="X738" i="2"/>
  <c r="Y738" i="2"/>
  <c r="U739" i="2"/>
  <c r="V739" i="2"/>
  <c r="W739" i="2"/>
  <c r="X739" i="2"/>
  <c r="Y739" i="2"/>
  <c r="U740" i="2"/>
  <c r="V740" i="2"/>
  <c r="W740" i="2"/>
  <c r="X740" i="2"/>
  <c r="Y740" i="2"/>
  <c r="U741" i="2"/>
  <c r="V741" i="2"/>
  <c r="W741" i="2"/>
  <c r="X741" i="2"/>
  <c r="Y741" i="2"/>
  <c r="U742" i="2"/>
  <c r="V742" i="2"/>
  <c r="W742" i="2"/>
  <c r="X742" i="2"/>
  <c r="Y742" i="2"/>
  <c r="U743" i="2"/>
  <c r="V743" i="2"/>
  <c r="W743" i="2"/>
  <c r="X743" i="2"/>
  <c r="Y743" i="2"/>
  <c r="U744" i="2"/>
  <c r="V744" i="2"/>
  <c r="W744" i="2"/>
  <c r="X744" i="2"/>
  <c r="Y744" i="2"/>
  <c r="U745" i="2"/>
  <c r="V745" i="2"/>
  <c r="W745" i="2"/>
  <c r="X745" i="2"/>
  <c r="Y745" i="2"/>
  <c r="U746" i="2"/>
  <c r="V746" i="2"/>
  <c r="W746" i="2"/>
  <c r="X746" i="2"/>
  <c r="Y746" i="2"/>
  <c r="U747" i="2"/>
  <c r="V747" i="2"/>
  <c r="W747" i="2"/>
  <c r="X747" i="2"/>
  <c r="Y747" i="2"/>
  <c r="U748" i="2"/>
  <c r="V748" i="2"/>
  <c r="W748" i="2"/>
  <c r="X748" i="2"/>
  <c r="Y748" i="2"/>
  <c r="U749" i="2"/>
  <c r="V749" i="2"/>
  <c r="W749" i="2"/>
  <c r="X749" i="2"/>
  <c r="Y749" i="2"/>
  <c r="U750" i="2"/>
  <c r="V750" i="2"/>
  <c r="W750" i="2"/>
  <c r="X750" i="2"/>
  <c r="Y750" i="2"/>
  <c r="U751" i="2"/>
  <c r="V751" i="2"/>
  <c r="W751" i="2"/>
  <c r="X751" i="2"/>
  <c r="Y751" i="2"/>
  <c r="U752" i="2"/>
  <c r="V752" i="2"/>
  <c r="W752" i="2"/>
  <c r="X752" i="2"/>
  <c r="Y752" i="2"/>
  <c r="U753" i="2"/>
  <c r="V753" i="2"/>
  <c r="W753" i="2"/>
  <c r="X753" i="2"/>
  <c r="Y753" i="2"/>
  <c r="U754" i="2"/>
  <c r="V754" i="2"/>
  <c r="W754" i="2"/>
  <c r="X754" i="2"/>
  <c r="Y754" i="2"/>
  <c r="U755" i="2"/>
  <c r="V755" i="2"/>
  <c r="W755" i="2"/>
  <c r="X755" i="2"/>
  <c r="Y755" i="2"/>
  <c r="U756" i="2"/>
  <c r="V756" i="2"/>
  <c r="W756" i="2"/>
  <c r="X756" i="2"/>
  <c r="Y756" i="2"/>
  <c r="U757" i="2"/>
  <c r="V757" i="2"/>
  <c r="W757" i="2"/>
  <c r="X757" i="2"/>
  <c r="Y757" i="2"/>
  <c r="U758" i="2"/>
  <c r="V758" i="2"/>
  <c r="W758" i="2"/>
  <c r="X758" i="2"/>
  <c r="Y758" i="2"/>
  <c r="U759" i="2"/>
  <c r="V759" i="2"/>
  <c r="W759" i="2"/>
  <c r="X759" i="2"/>
  <c r="Y759" i="2"/>
  <c r="U760" i="2"/>
  <c r="V760" i="2"/>
  <c r="W760" i="2"/>
  <c r="X760" i="2"/>
  <c r="Y760" i="2"/>
  <c r="U761" i="2"/>
  <c r="V761" i="2"/>
  <c r="W761" i="2"/>
  <c r="X761" i="2"/>
  <c r="Y761" i="2"/>
  <c r="U762" i="2"/>
  <c r="V762" i="2"/>
  <c r="W762" i="2"/>
  <c r="X762" i="2"/>
  <c r="Y762" i="2"/>
  <c r="U763" i="2"/>
  <c r="V763" i="2"/>
  <c r="W763" i="2"/>
  <c r="X763" i="2"/>
  <c r="Y763" i="2"/>
  <c r="U764" i="2"/>
  <c r="V764" i="2"/>
  <c r="W764" i="2"/>
  <c r="X764" i="2"/>
  <c r="Y764" i="2"/>
  <c r="U765" i="2"/>
  <c r="V765" i="2"/>
  <c r="W765" i="2"/>
  <c r="X765" i="2"/>
  <c r="Y765" i="2"/>
  <c r="U766" i="2"/>
  <c r="V766" i="2"/>
  <c r="W766" i="2"/>
  <c r="X766" i="2"/>
  <c r="Y766" i="2"/>
  <c r="U767" i="2"/>
  <c r="V767" i="2"/>
  <c r="W767" i="2"/>
  <c r="X767" i="2"/>
  <c r="Y767" i="2"/>
  <c r="U768" i="2"/>
  <c r="V768" i="2"/>
  <c r="W768" i="2"/>
  <c r="X768" i="2"/>
  <c r="Y768" i="2"/>
  <c r="U769" i="2"/>
  <c r="V769" i="2"/>
  <c r="W769" i="2"/>
  <c r="X769" i="2"/>
  <c r="Y769" i="2"/>
  <c r="U770" i="2"/>
  <c r="V770" i="2"/>
  <c r="W770" i="2"/>
  <c r="X770" i="2"/>
  <c r="Y770" i="2"/>
  <c r="U771" i="2"/>
  <c r="V771" i="2"/>
  <c r="W771" i="2"/>
  <c r="X771" i="2"/>
  <c r="Y771" i="2"/>
  <c r="U772" i="2"/>
  <c r="V772" i="2"/>
  <c r="W772" i="2"/>
  <c r="X772" i="2"/>
  <c r="Y772" i="2"/>
  <c r="U773" i="2"/>
  <c r="V773" i="2"/>
  <c r="W773" i="2"/>
  <c r="X773" i="2"/>
  <c r="Y773" i="2"/>
  <c r="U774" i="2"/>
  <c r="V774" i="2"/>
  <c r="W774" i="2"/>
  <c r="X774" i="2"/>
  <c r="Y774" i="2"/>
  <c r="U775" i="2"/>
  <c r="V775" i="2"/>
  <c r="W775" i="2"/>
  <c r="X775" i="2"/>
  <c r="Y775" i="2"/>
  <c r="U776" i="2"/>
  <c r="V776" i="2"/>
  <c r="W776" i="2"/>
  <c r="X776" i="2"/>
  <c r="Y776" i="2"/>
  <c r="U777" i="2"/>
  <c r="V777" i="2"/>
  <c r="W777" i="2"/>
  <c r="X777" i="2"/>
  <c r="Y777" i="2"/>
  <c r="U778" i="2"/>
  <c r="V778" i="2"/>
  <c r="W778" i="2"/>
  <c r="X778" i="2"/>
  <c r="Y778" i="2"/>
  <c r="U779" i="2"/>
  <c r="V779" i="2"/>
  <c r="W779" i="2"/>
  <c r="X779" i="2"/>
  <c r="Y779" i="2"/>
  <c r="U780" i="2"/>
  <c r="V780" i="2"/>
  <c r="W780" i="2"/>
  <c r="X780" i="2"/>
  <c r="Y780" i="2"/>
  <c r="U781" i="2"/>
  <c r="V781" i="2"/>
  <c r="W781" i="2"/>
  <c r="X781" i="2"/>
  <c r="Y781" i="2"/>
  <c r="U782" i="2"/>
  <c r="V782" i="2"/>
  <c r="W782" i="2"/>
  <c r="X782" i="2"/>
  <c r="Y782" i="2"/>
  <c r="U783" i="2"/>
  <c r="V783" i="2"/>
  <c r="W783" i="2"/>
  <c r="X783" i="2"/>
  <c r="Y783" i="2"/>
  <c r="U784" i="2"/>
  <c r="V784" i="2"/>
  <c r="W784" i="2"/>
  <c r="X784" i="2"/>
  <c r="Y784" i="2"/>
  <c r="U785" i="2"/>
  <c r="V785" i="2"/>
  <c r="W785" i="2"/>
  <c r="X785" i="2"/>
  <c r="Y785" i="2"/>
  <c r="U786" i="2"/>
  <c r="V786" i="2"/>
  <c r="W786" i="2"/>
  <c r="X786" i="2"/>
  <c r="Y786" i="2"/>
  <c r="U787" i="2"/>
  <c r="V787" i="2"/>
  <c r="W787" i="2"/>
  <c r="X787" i="2"/>
  <c r="Y787" i="2"/>
  <c r="U788" i="2"/>
  <c r="V788" i="2"/>
  <c r="W788" i="2"/>
  <c r="X788" i="2"/>
  <c r="Y788" i="2"/>
  <c r="U789" i="2"/>
  <c r="V789" i="2"/>
  <c r="W789" i="2"/>
  <c r="X789" i="2"/>
  <c r="Y789" i="2"/>
  <c r="U790" i="2"/>
  <c r="V790" i="2"/>
  <c r="W790" i="2"/>
  <c r="X790" i="2"/>
  <c r="Y790" i="2"/>
  <c r="U791" i="2"/>
  <c r="V791" i="2"/>
  <c r="W791" i="2"/>
  <c r="X791" i="2"/>
  <c r="Y791" i="2"/>
  <c r="U792" i="2"/>
  <c r="V792" i="2"/>
  <c r="W792" i="2"/>
  <c r="X792" i="2"/>
  <c r="Y792" i="2"/>
  <c r="U793" i="2"/>
  <c r="V793" i="2"/>
  <c r="W793" i="2"/>
  <c r="X793" i="2"/>
  <c r="Y793" i="2"/>
  <c r="U794" i="2"/>
  <c r="V794" i="2"/>
  <c r="W794" i="2"/>
  <c r="X794" i="2"/>
  <c r="Y794" i="2"/>
  <c r="U795" i="2"/>
  <c r="V795" i="2"/>
  <c r="W795" i="2"/>
  <c r="X795" i="2"/>
  <c r="Y795" i="2"/>
  <c r="U796" i="2"/>
  <c r="V796" i="2"/>
  <c r="W796" i="2"/>
  <c r="X796" i="2"/>
  <c r="Y796" i="2"/>
  <c r="U797" i="2"/>
  <c r="V797" i="2"/>
  <c r="W797" i="2"/>
  <c r="X797" i="2"/>
  <c r="Y797" i="2"/>
  <c r="U798" i="2"/>
  <c r="V798" i="2"/>
  <c r="W798" i="2"/>
  <c r="X798" i="2"/>
  <c r="Y798" i="2"/>
  <c r="U799" i="2"/>
  <c r="V799" i="2"/>
  <c r="W799" i="2"/>
  <c r="X799" i="2"/>
  <c r="Y799" i="2"/>
  <c r="U800" i="2"/>
  <c r="V800" i="2"/>
  <c r="W800" i="2"/>
  <c r="X800" i="2"/>
  <c r="Y800" i="2"/>
  <c r="U801" i="2"/>
  <c r="V801" i="2"/>
  <c r="W801" i="2"/>
  <c r="X801" i="2"/>
  <c r="Y801" i="2"/>
  <c r="U802" i="2"/>
  <c r="V802" i="2"/>
  <c r="W802" i="2"/>
  <c r="X802" i="2"/>
  <c r="Y802" i="2"/>
  <c r="U803" i="2"/>
  <c r="V803" i="2"/>
  <c r="W803" i="2"/>
  <c r="X803" i="2"/>
  <c r="Y803" i="2"/>
  <c r="U804" i="2"/>
  <c r="V804" i="2"/>
  <c r="W804" i="2"/>
  <c r="X804" i="2"/>
  <c r="Y804" i="2"/>
  <c r="U805" i="2"/>
  <c r="V805" i="2"/>
  <c r="W805" i="2"/>
  <c r="X805" i="2"/>
  <c r="Y805" i="2"/>
  <c r="U806" i="2"/>
  <c r="V806" i="2"/>
  <c r="W806" i="2"/>
  <c r="X806" i="2"/>
  <c r="Y806" i="2"/>
  <c r="U807" i="2"/>
  <c r="V807" i="2"/>
  <c r="W807" i="2"/>
  <c r="X807" i="2"/>
  <c r="Y807" i="2"/>
  <c r="U808" i="2"/>
  <c r="V808" i="2"/>
  <c r="W808" i="2"/>
  <c r="X808" i="2"/>
  <c r="Y808" i="2"/>
  <c r="U809" i="2"/>
  <c r="V809" i="2"/>
  <c r="W809" i="2"/>
  <c r="X809" i="2"/>
  <c r="Y809" i="2"/>
  <c r="U810" i="2"/>
  <c r="V810" i="2"/>
  <c r="W810" i="2"/>
  <c r="X810" i="2"/>
  <c r="Y810" i="2"/>
  <c r="U811" i="2"/>
  <c r="V811" i="2"/>
  <c r="W811" i="2"/>
  <c r="X811" i="2"/>
  <c r="Y811" i="2"/>
  <c r="U812" i="2"/>
  <c r="V812" i="2"/>
  <c r="W812" i="2"/>
  <c r="X812" i="2"/>
  <c r="Y812" i="2"/>
  <c r="U813" i="2"/>
  <c r="V813" i="2"/>
  <c r="W813" i="2"/>
  <c r="X813" i="2"/>
  <c r="Y813" i="2"/>
  <c r="U814" i="2"/>
  <c r="V814" i="2"/>
  <c r="W814" i="2"/>
  <c r="X814" i="2"/>
  <c r="Y814" i="2"/>
  <c r="U815" i="2"/>
  <c r="V815" i="2"/>
  <c r="W815" i="2"/>
  <c r="X815" i="2"/>
  <c r="Y815" i="2"/>
  <c r="U816" i="2"/>
  <c r="V816" i="2"/>
  <c r="W816" i="2"/>
  <c r="X816" i="2"/>
  <c r="Y816" i="2"/>
  <c r="U817" i="2"/>
  <c r="V817" i="2"/>
  <c r="W817" i="2"/>
  <c r="X817" i="2"/>
  <c r="Y817" i="2"/>
  <c r="U818" i="2"/>
  <c r="V818" i="2"/>
  <c r="W818" i="2"/>
  <c r="X818" i="2"/>
  <c r="Y818" i="2"/>
  <c r="U819" i="2"/>
  <c r="V819" i="2"/>
  <c r="W819" i="2"/>
  <c r="X819" i="2"/>
  <c r="Y819" i="2"/>
  <c r="U820" i="2"/>
  <c r="V820" i="2"/>
  <c r="W820" i="2"/>
  <c r="X820" i="2"/>
  <c r="Y820" i="2"/>
  <c r="U821" i="2"/>
  <c r="V821" i="2"/>
  <c r="W821" i="2"/>
  <c r="X821" i="2"/>
  <c r="Y821" i="2"/>
  <c r="U822" i="2"/>
  <c r="V822" i="2"/>
  <c r="W822" i="2"/>
  <c r="X822" i="2"/>
  <c r="Y822" i="2"/>
  <c r="U823" i="2"/>
  <c r="V823" i="2"/>
  <c r="W823" i="2"/>
  <c r="X823" i="2"/>
  <c r="Y823" i="2"/>
  <c r="U824" i="2"/>
  <c r="V824" i="2"/>
  <c r="W824" i="2"/>
  <c r="X824" i="2"/>
  <c r="Y824" i="2"/>
  <c r="U825" i="2"/>
  <c r="V825" i="2"/>
  <c r="W825" i="2"/>
  <c r="X825" i="2"/>
  <c r="Y825" i="2"/>
  <c r="U826" i="2"/>
  <c r="V826" i="2"/>
  <c r="W826" i="2"/>
  <c r="X826" i="2"/>
  <c r="Y826" i="2"/>
  <c r="U827" i="2"/>
  <c r="V827" i="2"/>
  <c r="W827" i="2"/>
  <c r="X827" i="2"/>
  <c r="Y827" i="2"/>
  <c r="U828" i="2"/>
  <c r="V828" i="2"/>
  <c r="W828" i="2"/>
  <c r="X828" i="2"/>
  <c r="Y828" i="2"/>
  <c r="U829" i="2"/>
  <c r="V829" i="2"/>
  <c r="W829" i="2"/>
  <c r="X829" i="2"/>
  <c r="Y829" i="2"/>
  <c r="U830" i="2"/>
  <c r="V830" i="2"/>
  <c r="W830" i="2"/>
  <c r="X830" i="2"/>
  <c r="Y830" i="2"/>
  <c r="U831" i="2"/>
  <c r="V831" i="2"/>
  <c r="W831" i="2"/>
  <c r="X831" i="2"/>
  <c r="Y831" i="2"/>
  <c r="U832" i="2"/>
  <c r="V832" i="2"/>
  <c r="W832" i="2"/>
  <c r="X832" i="2"/>
  <c r="Y832" i="2"/>
  <c r="U833" i="2"/>
  <c r="V833" i="2"/>
  <c r="W833" i="2"/>
  <c r="X833" i="2"/>
  <c r="Y833" i="2"/>
  <c r="U834" i="2"/>
  <c r="V834" i="2"/>
  <c r="W834" i="2"/>
  <c r="X834" i="2"/>
  <c r="Y834" i="2"/>
  <c r="U835" i="2"/>
  <c r="V835" i="2"/>
  <c r="W835" i="2"/>
  <c r="X835" i="2"/>
  <c r="Y835" i="2"/>
  <c r="U836" i="2"/>
  <c r="V836" i="2"/>
  <c r="W836" i="2"/>
  <c r="X836" i="2"/>
  <c r="Y836" i="2"/>
  <c r="U837" i="2"/>
  <c r="V837" i="2"/>
  <c r="W837" i="2"/>
  <c r="X837" i="2"/>
  <c r="Y837" i="2"/>
  <c r="U838" i="2"/>
  <c r="V838" i="2"/>
  <c r="W838" i="2"/>
  <c r="X838" i="2"/>
  <c r="Y838" i="2"/>
  <c r="U839" i="2"/>
  <c r="V839" i="2"/>
  <c r="W839" i="2"/>
  <c r="X839" i="2"/>
  <c r="Y839" i="2"/>
  <c r="U840" i="2"/>
  <c r="V840" i="2"/>
  <c r="W840" i="2"/>
  <c r="X840" i="2"/>
  <c r="Y840" i="2"/>
  <c r="U841" i="2"/>
  <c r="V841" i="2"/>
  <c r="W841" i="2"/>
  <c r="X841" i="2"/>
  <c r="Y841" i="2"/>
  <c r="U842" i="2"/>
  <c r="V842" i="2"/>
  <c r="W842" i="2"/>
  <c r="X842" i="2"/>
  <c r="Y842" i="2"/>
  <c r="U843" i="2"/>
  <c r="V843" i="2"/>
  <c r="W843" i="2"/>
  <c r="X843" i="2"/>
  <c r="Y843" i="2"/>
  <c r="U844" i="2"/>
  <c r="V844" i="2"/>
  <c r="W844" i="2"/>
  <c r="X844" i="2"/>
  <c r="Y844" i="2"/>
  <c r="U845" i="2"/>
  <c r="V845" i="2"/>
  <c r="W845" i="2"/>
  <c r="X845" i="2"/>
  <c r="Y845" i="2"/>
  <c r="U846" i="2"/>
  <c r="V846" i="2"/>
  <c r="W846" i="2"/>
  <c r="X846" i="2"/>
  <c r="Y846" i="2"/>
  <c r="U847" i="2"/>
  <c r="V847" i="2"/>
  <c r="W847" i="2"/>
  <c r="X847" i="2"/>
  <c r="Y847" i="2"/>
  <c r="U848" i="2"/>
  <c r="V848" i="2"/>
  <c r="W848" i="2"/>
  <c r="X848" i="2"/>
  <c r="Y848" i="2"/>
  <c r="U849" i="2"/>
  <c r="V849" i="2"/>
  <c r="W849" i="2"/>
  <c r="X849" i="2"/>
  <c r="Y849" i="2"/>
  <c r="U850" i="2"/>
  <c r="V850" i="2"/>
  <c r="W850" i="2"/>
  <c r="X850" i="2"/>
  <c r="Y850" i="2"/>
  <c r="U851" i="2"/>
  <c r="V851" i="2"/>
  <c r="W851" i="2"/>
  <c r="X851" i="2"/>
  <c r="Y851" i="2"/>
  <c r="U852" i="2"/>
  <c r="V852" i="2"/>
  <c r="W852" i="2"/>
  <c r="X852" i="2"/>
  <c r="Y852" i="2"/>
  <c r="U853" i="2"/>
  <c r="V853" i="2"/>
  <c r="W853" i="2"/>
  <c r="X853" i="2"/>
  <c r="Y853" i="2"/>
  <c r="U854" i="2"/>
  <c r="V854" i="2"/>
  <c r="W854" i="2"/>
  <c r="X854" i="2"/>
  <c r="Y854" i="2"/>
  <c r="U855" i="2"/>
  <c r="V855" i="2"/>
  <c r="W855" i="2"/>
  <c r="X855" i="2"/>
  <c r="Y855" i="2"/>
  <c r="U856" i="2"/>
  <c r="V856" i="2"/>
  <c r="W856" i="2"/>
  <c r="X856" i="2"/>
  <c r="Y856" i="2"/>
  <c r="U857" i="2"/>
  <c r="V857" i="2"/>
  <c r="W857" i="2"/>
  <c r="X857" i="2"/>
  <c r="Y857" i="2"/>
  <c r="U858" i="2"/>
  <c r="V858" i="2"/>
  <c r="W858" i="2"/>
  <c r="X858" i="2"/>
  <c r="Y858" i="2"/>
  <c r="U859" i="2"/>
  <c r="V859" i="2"/>
  <c r="W859" i="2"/>
  <c r="X859" i="2"/>
  <c r="Y859" i="2"/>
  <c r="U860" i="2"/>
  <c r="V860" i="2"/>
  <c r="W860" i="2"/>
  <c r="X860" i="2"/>
  <c r="Y860" i="2"/>
  <c r="U861" i="2"/>
  <c r="V861" i="2"/>
  <c r="W861" i="2"/>
  <c r="X861" i="2"/>
  <c r="Y861" i="2"/>
  <c r="U862" i="2"/>
  <c r="V862" i="2"/>
  <c r="W862" i="2"/>
  <c r="X862" i="2"/>
  <c r="Y862" i="2"/>
  <c r="U863" i="2"/>
  <c r="V863" i="2"/>
  <c r="W863" i="2"/>
  <c r="X863" i="2"/>
  <c r="Y863" i="2"/>
  <c r="U864" i="2"/>
  <c r="V864" i="2"/>
  <c r="W864" i="2"/>
  <c r="X864" i="2"/>
  <c r="Y864" i="2"/>
  <c r="U865" i="2"/>
  <c r="V865" i="2"/>
  <c r="W865" i="2"/>
  <c r="X865" i="2"/>
  <c r="Y865" i="2"/>
  <c r="U866" i="2"/>
  <c r="V866" i="2"/>
  <c r="W866" i="2"/>
  <c r="X866" i="2"/>
  <c r="Y866" i="2"/>
  <c r="U867" i="2"/>
  <c r="V867" i="2"/>
  <c r="W867" i="2"/>
  <c r="X867" i="2"/>
  <c r="Y867" i="2"/>
  <c r="U868" i="2"/>
  <c r="V868" i="2"/>
  <c r="W868" i="2"/>
  <c r="X868" i="2"/>
  <c r="Y868" i="2"/>
  <c r="U869" i="2"/>
  <c r="V869" i="2"/>
  <c r="W869" i="2"/>
  <c r="X869" i="2"/>
  <c r="Y869" i="2"/>
  <c r="U870" i="2"/>
  <c r="V870" i="2"/>
  <c r="W870" i="2"/>
  <c r="X870" i="2"/>
  <c r="Y870" i="2"/>
  <c r="U871" i="2"/>
  <c r="V871" i="2"/>
  <c r="W871" i="2"/>
  <c r="X871" i="2"/>
  <c r="Y871" i="2"/>
  <c r="U872" i="2"/>
  <c r="V872" i="2"/>
  <c r="W872" i="2"/>
  <c r="X872" i="2"/>
  <c r="Y872" i="2"/>
  <c r="U873" i="2"/>
  <c r="V873" i="2"/>
  <c r="W873" i="2"/>
  <c r="X873" i="2"/>
  <c r="Y873" i="2"/>
  <c r="U874" i="2"/>
  <c r="V874" i="2"/>
  <c r="W874" i="2"/>
  <c r="X874" i="2"/>
  <c r="Y874" i="2"/>
  <c r="U875" i="2"/>
  <c r="V875" i="2"/>
  <c r="W875" i="2"/>
  <c r="X875" i="2"/>
  <c r="Y875" i="2"/>
  <c r="U876" i="2"/>
  <c r="V876" i="2"/>
  <c r="W876" i="2"/>
  <c r="X876" i="2"/>
  <c r="Y876" i="2"/>
  <c r="U877" i="2"/>
  <c r="V877" i="2"/>
  <c r="W877" i="2"/>
  <c r="X877" i="2"/>
  <c r="Y877" i="2"/>
  <c r="U878" i="2"/>
  <c r="V878" i="2"/>
  <c r="W878" i="2"/>
  <c r="X878" i="2"/>
  <c r="Y878" i="2"/>
  <c r="U879" i="2"/>
  <c r="V879" i="2"/>
  <c r="W879" i="2"/>
  <c r="X879" i="2"/>
  <c r="Y879" i="2"/>
  <c r="U880" i="2"/>
  <c r="V880" i="2"/>
  <c r="W880" i="2"/>
  <c r="X880" i="2"/>
  <c r="Y880" i="2"/>
  <c r="U881" i="2"/>
  <c r="V881" i="2"/>
  <c r="W881" i="2"/>
  <c r="X881" i="2"/>
  <c r="Y881" i="2"/>
  <c r="U882" i="2"/>
  <c r="V882" i="2"/>
  <c r="W882" i="2"/>
  <c r="X882" i="2"/>
  <c r="Y882" i="2"/>
  <c r="U883" i="2"/>
  <c r="V883" i="2"/>
  <c r="W883" i="2"/>
  <c r="X883" i="2"/>
  <c r="Y883" i="2"/>
  <c r="U884" i="2"/>
  <c r="V884" i="2"/>
  <c r="W884" i="2"/>
  <c r="X884" i="2"/>
  <c r="Y884" i="2"/>
  <c r="U885" i="2"/>
  <c r="V885" i="2"/>
  <c r="W885" i="2"/>
  <c r="X885" i="2"/>
  <c r="Y885" i="2"/>
  <c r="U886" i="2"/>
  <c r="V886" i="2"/>
  <c r="W886" i="2"/>
  <c r="X886" i="2"/>
  <c r="Y886" i="2"/>
  <c r="U887" i="2"/>
  <c r="V887" i="2"/>
  <c r="W887" i="2"/>
  <c r="X887" i="2"/>
  <c r="Y887" i="2"/>
  <c r="U888" i="2"/>
  <c r="V888" i="2"/>
  <c r="W888" i="2"/>
  <c r="X888" i="2"/>
  <c r="Y888" i="2"/>
  <c r="U889" i="2"/>
  <c r="V889" i="2"/>
  <c r="W889" i="2"/>
  <c r="X889" i="2"/>
  <c r="Y889" i="2"/>
  <c r="U890" i="2"/>
  <c r="V890" i="2"/>
  <c r="W890" i="2"/>
  <c r="X890" i="2"/>
  <c r="Y890" i="2"/>
  <c r="U891" i="2"/>
  <c r="V891" i="2"/>
  <c r="W891" i="2"/>
  <c r="X891" i="2"/>
  <c r="Y891" i="2"/>
  <c r="U892" i="2"/>
  <c r="V892" i="2"/>
  <c r="W892" i="2"/>
  <c r="X892" i="2"/>
  <c r="Y892" i="2"/>
  <c r="U893" i="2"/>
  <c r="V893" i="2"/>
  <c r="W893" i="2"/>
  <c r="X893" i="2"/>
  <c r="Y893" i="2"/>
  <c r="U894" i="2"/>
  <c r="V894" i="2"/>
  <c r="W894" i="2"/>
  <c r="X894" i="2"/>
  <c r="Y894" i="2"/>
  <c r="U895" i="2"/>
  <c r="V895" i="2"/>
  <c r="W895" i="2"/>
  <c r="X895" i="2"/>
  <c r="Y895" i="2"/>
  <c r="U896" i="2"/>
  <c r="V896" i="2"/>
  <c r="W896" i="2"/>
  <c r="X896" i="2"/>
  <c r="Y896" i="2"/>
  <c r="U897" i="2"/>
  <c r="V897" i="2"/>
  <c r="W897" i="2"/>
  <c r="X897" i="2"/>
  <c r="Y897" i="2"/>
  <c r="U898" i="2"/>
  <c r="V898" i="2"/>
  <c r="W898" i="2"/>
  <c r="X898" i="2"/>
  <c r="Y898" i="2"/>
  <c r="U899" i="2"/>
  <c r="V899" i="2"/>
  <c r="W899" i="2"/>
  <c r="X899" i="2"/>
  <c r="Y899" i="2"/>
  <c r="U900" i="2"/>
  <c r="V900" i="2"/>
  <c r="W900" i="2"/>
  <c r="X900" i="2"/>
  <c r="Y900" i="2"/>
  <c r="U901" i="2"/>
  <c r="V901" i="2"/>
  <c r="W901" i="2"/>
  <c r="X901" i="2"/>
  <c r="Y901" i="2"/>
  <c r="U902" i="2"/>
  <c r="V902" i="2"/>
  <c r="W902" i="2"/>
  <c r="X902" i="2"/>
  <c r="Y902" i="2"/>
  <c r="U903" i="2"/>
  <c r="V903" i="2"/>
  <c r="W903" i="2"/>
  <c r="X903" i="2"/>
  <c r="Y903" i="2"/>
  <c r="U904" i="2"/>
  <c r="V904" i="2"/>
  <c r="W904" i="2"/>
  <c r="X904" i="2"/>
  <c r="Y904" i="2"/>
  <c r="U905" i="2"/>
  <c r="V905" i="2"/>
  <c r="W905" i="2"/>
  <c r="X905" i="2"/>
  <c r="Y905" i="2"/>
  <c r="U906" i="2"/>
  <c r="V906" i="2"/>
  <c r="W906" i="2"/>
  <c r="X906" i="2"/>
  <c r="Y906" i="2"/>
  <c r="U907" i="2"/>
  <c r="V907" i="2"/>
  <c r="W907" i="2"/>
  <c r="X907" i="2"/>
  <c r="Y907" i="2"/>
  <c r="U908" i="2"/>
  <c r="V908" i="2"/>
  <c r="W908" i="2"/>
  <c r="X908" i="2"/>
  <c r="Y908" i="2"/>
  <c r="U909" i="2"/>
  <c r="V909" i="2"/>
  <c r="W909" i="2"/>
  <c r="X909" i="2"/>
  <c r="Y909" i="2"/>
  <c r="U910" i="2"/>
  <c r="V910" i="2"/>
  <c r="W910" i="2"/>
  <c r="X910" i="2"/>
  <c r="Y910" i="2"/>
  <c r="U911" i="2"/>
  <c r="V911" i="2"/>
  <c r="W911" i="2"/>
  <c r="X911" i="2"/>
  <c r="Y911" i="2"/>
  <c r="U912" i="2"/>
  <c r="V912" i="2"/>
  <c r="W912" i="2"/>
  <c r="X912" i="2"/>
  <c r="Y912" i="2"/>
  <c r="U913" i="2"/>
  <c r="V913" i="2"/>
  <c r="W913" i="2"/>
  <c r="X913" i="2"/>
  <c r="Y913" i="2"/>
  <c r="U914" i="2"/>
  <c r="V914" i="2"/>
  <c r="W914" i="2"/>
  <c r="X914" i="2"/>
  <c r="Y914" i="2"/>
  <c r="U915" i="2"/>
  <c r="V915" i="2"/>
  <c r="W915" i="2"/>
  <c r="X915" i="2"/>
  <c r="Y915" i="2"/>
  <c r="U916" i="2"/>
  <c r="V916" i="2"/>
  <c r="W916" i="2"/>
  <c r="X916" i="2"/>
  <c r="Y916" i="2"/>
  <c r="U917" i="2"/>
  <c r="V917" i="2"/>
  <c r="W917" i="2"/>
  <c r="X917" i="2"/>
  <c r="Y917" i="2"/>
  <c r="U918" i="2"/>
  <c r="V918" i="2"/>
  <c r="W918" i="2"/>
  <c r="X918" i="2"/>
  <c r="Y918" i="2"/>
  <c r="U919" i="2"/>
  <c r="V919" i="2"/>
  <c r="W919" i="2"/>
  <c r="X919" i="2"/>
  <c r="Y919" i="2"/>
  <c r="U920" i="2"/>
  <c r="V920" i="2"/>
  <c r="W920" i="2"/>
  <c r="X920" i="2"/>
  <c r="Y920" i="2"/>
  <c r="U921" i="2"/>
  <c r="V921" i="2"/>
  <c r="W921" i="2"/>
  <c r="X921" i="2"/>
  <c r="Y921" i="2"/>
  <c r="U922" i="2"/>
  <c r="V922" i="2"/>
  <c r="W922" i="2"/>
  <c r="X922" i="2"/>
  <c r="Y922" i="2"/>
  <c r="U923" i="2"/>
  <c r="V923" i="2"/>
  <c r="W923" i="2"/>
  <c r="X923" i="2"/>
  <c r="Y923" i="2"/>
  <c r="U924" i="2"/>
  <c r="V924" i="2"/>
  <c r="W924" i="2"/>
  <c r="X924" i="2"/>
  <c r="Y924" i="2"/>
  <c r="U925" i="2"/>
  <c r="V925" i="2"/>
  <c r="W925" i="2"/>
  <c r="X925" i="2"/>
  <c r="Y925" i="2"/>
  <c r="U926" i="2"/>
  <c r="V926" i="2"/>
  <c r="W926" i="2"/>
  <c r="X926" i="2"/>
  <c r="Y926" i="2"/>
  <c r="U927" i="2"/>
  <c r="V927" i="2"/>
  <c r="W927" i="2"/>
  <c r="X927" i="2"/>
  <c r="Y927" i="2"/>
  <c r="U928" i="2"/>
  <c r="V928" i="2"/>
  <c r="W928" i="2"/>
  <c r="X928" i="2"/>
  <c r="Y928" i="2"/>
  <c r="U929" i="2"/>
  <c r="V929" i="2"/>
  <c r="W929" i="2"/>
  <c r="X929" i="2"/>
  <c r="Y929" i="2"/>
  <c r="U930" i="2"/>
  <c r="V930" i="2"/>
  <c r="W930" i="2"/>
  <c r="X930" i="2"/>
  <c r="Y930" i="2"/>
  <c r="U931" i="2"/>
  <c r="V931" i="2"/>
  <c r="W931" i="2"/>
  <c r="X931" i="2"/>
  <c r="Y931" i="2"/>
  <c r="U932" i="2"/>
  <c r="V932" i="2"/>
  <c r="W932" i="2"/>
  <c r="X932" i="2"/>
  <c r="Y932" i="2"/>
  <c r="U933" i="2"/>
  <c r="V933" i="2"/>
  <c r="W933" i="2"/>
  <c r="X933" i="2"/>
  <c r="Y933" i="2"/>
  <c r="U934" i="2"/>
  <c r="V934" i="2"/>
  <c r="W934" i="2"/>
  <c r="X934" i="2"/>
  <c r="Y934" i="2"/>
  <c r="U935" i="2"/>
  <c r="V935" i="2"/>
  <c r="W935" i="2"/>
  <c r="X935" i="2"/>
  <c r="Y935" i="2"/>
  <c r="U936" i="2"/>
  <c r="V936" i="2"/>
  <c r="W936" i="2"/>
  <c r="X936" i="2"/>
  <c r="Y936" i="2"/>
  <c r="U937" i="2"/>
  <c r="V937" i="2"/>
  <c r="W937" i="2"/>
  <c r="X937" i="2"/>
  <c r="Y937" i="2"/>
  <c r="U938" i="2"/>
  <c r="V938" i="2"/>
  <c r="W938" i="2"/>
  <c r="X938" i="2"/>
  <c r="Y938" i="2"/>
  <c r="U939" i="2"/>
  <c r="V939" i="2"/>
  <c r="W939" i="2"/>
  <c r="X939" i="2"/>
  <c r="Y939" i="2"/>
  <c r="U940" i="2"/>
  <c r="V940" i="2"/>
  <c r="W940" i="2"/>
  <c r="X940" i="2"/>
  <c r="Y940" i="2"/>
  <c r="U941" i="2"/>
  <c r="V941" i="2"/>
  <c r="W941" i="2"/>
  <c r="X941" i="2"/>
  <c r="Y941" i="2"/>
  <c r="U942" i="2"/>
  <c r="V942" i="2"/>
  <c r="W942" i="2"/>
  <c r="X942" i="2"/>
  <c r="Y942" i="2"/>
  <c r="U943" i="2"/>
  <c r="V943" i="2"/>
  <c r="W943" i="2"/>
  <c r="X943" i="2"/>
  <c r="Y943" i="2"/>
  <c r="U944" i="2"/>
  <c r="V944" i="2"/>
  <c r="W944" i="2"/>
  <c r="X944" i="2"/>
  <c r="Y944" i="2"/>
  <c r="U945" i="2"/>
  <c r="V945" i="2"/>
  <c r="W945" i="2"/>
  <c r="X945" i="2"/>
  <c r="Y945" i="2"/>
  <c r="U946" i="2"/>
  <c r="V946" i="2"/>
  <c r="W946" i="2"/>
  <c r="X946" i="2"/>
  <c r="Y946" i="2"/>
  <c r="U947" i="2"/>
  <c r="V947" i="2"/>
  <c r="W947" i="2"/>
  <c r="X947" i="2"/>
  <c r="Y947" i="2"/>
  <c r="U948" i="2"/>
  <c r="V948" i="2"/>
  <c r="W948" i="2"/>
  <c r="X948" i="2"/>
  <c r="Y948" i="2"/>
  <c r="U949" i="2"/>
  <c r="V949" i="2"/>
  <c r="W949" i="2"/>
  <c r="X949" i="2"/>
  <c r="Y949" i="2"/>
  <c r="U950" i="2"/>
  <c r="V950" i="2"/>
  <c r="W950" i="2"/>
  <c r="X950" i="2"/>
  <c r="Y950" i="2"/>
  <c r="U951" i="2"/>
  <c r="V951" i="2"/>
  <c r="W951" i="2"/>
  <c r="X951" i="2"/>
  <c r="Y951" i="2"/>
  <c r="U952" i="2"/>
  <c r="V952" i="2"/>
  <c r="W952" i="2"/>
  <c r="X952" i="2"/>
  <c r="Y952" i="2"/>
  <c r="U953" i="2"/>
  <c r="V953" i="2"/>
  <c r="W953" i="2"/>
  <c r="X953" i="2"/>
  <c r="Y953" i="2"/>
  <c r="U954" i="2"/>
  <c r="V954" i="2"/>
  <c r="W954" i="2"/>
  <c r="X954" i="2"/>
  <c r="Y954" i="2"/>
  <c r="U955" i="2"/>
  <c r="V955" i="2"/>
  <c r="W955" i="2"/>
  <c r="X955" i="2"/>
  <c r="Y955" i="2"/>
  <c r="U956" i="2"/>
  <c r="V956" i="2"/>
  <c r="W956" i="2"/>
  <c r="X956" i="2"/>
  <c r="Y956" i="2"/>
  <c r="U957" i="2"/>
  <c r="V957" i="2"/>
  <c r="W957" i="2"/>
  <c r="X957" i="2"/>
  <c r="Y957" i="2"/>
  <c r="U958" i="2"/>
  <c r="V958" i="2"/>
  <c r="W958" i="2"/>
  <c r="X958" i="2"/>
  <c r="Y958" i="2"/>
  <c r="U959" i="2"/>
  <c r="V959" i="2"/>
  <c r="W959" i="2"/>
  <c r="X959" i="2"/>
  <c r="Y959" i="2"/>
  <c r="U960" i="2"/>
  <c r="V960" i="2"/>
  <c r="W960" i="2"/>
  <c r="X960" i="2"/>
  <c r="Y960" i="2"/>
  <c r="U961" i="2"/>
  <c r="V961" i="2"/>
  <c r="W961" i="2"/>
  <c r="X961" i="2"/>
  <c r="Y961" i="2"/>
  <c r="U962" i="2"/>
  <c r="V962" i="2"/>
  <c r="W962" i="2"/>
  <c r="X962" i="2"/>
  <c r="Y962" i="2"/>
  <c r="U963" i="2"/>
  <c r="V963" i="2"/>
  <c r="W963" i="2"/>
  <c r="X963" i="2"/>
  <c r="Y963" i="2"/>
  <c r="U964" i="2"/>
  <c r="V964" i="2"/>
  <c r="W964" i="2"/>
  <c r="X964" i="2"/>
  <c r="Y964" i="2"/>
  <c r="U965" i="2"/>
  <c r="V965" i="2"/>
  <c r="W965" i="2"/>
  <c r="X965" i="2"/>
  <c r="Y965" i="2"/>
  <c r="U966" i="2"/>
  <c r="V966" i="2"/>
  <c r="W966" i="2"/>
  <c r="X966" i="2"/>
  <c r="Y966" i="2"/>
  <c r="U967" i="2"/>
  <c r="V967" i="2"/>
  <c r="W967" i="2"/>
  <c r="X967" i="2"/>
  <c r="Y967" i="2"/>
  <c r="U968" i="2"/>
  <c r="V968" i="2"/>
  <c r="W968" i="2"/>
  <c r="X968" i="2"/>
  <c r="Y968" i="2"/>
  <c r="U969" i="2"/>
  <c r="V969" i="2"/>
  <c r="W969" i="2"/>
  <c r="X969" i="2"/>
  <c r="Y969" i="2"/>
  <c r="U970" i="2"/>
  <c r="V970" i="2"/>
  <c r="W970" i="2"/>
  <c r="X970" i="2"/>
  <c r="Y970" i="2"/>
  <c r="U971" i="2"/>
  <c r="V971" i="2"/>
  <c r="W971" i="2"/>
  <c r="X971" i="2"/>
  <c r="Y971" i="2"/>
  <c r="U972" i="2"/>
  <c r="V972" i="2"/>
  <c r="W972" i="2"/>
  <c r="X972" i="2"/>
  <c r="Y972" i="2"/>
  <c r="U973" i="2"/>
  <c r="V973" i="2"/>
  <c r="W973" i="2"/>
  <c r="X973" i="2"/>
  <c r="Y973" i="2"/>
  <c r="U974" i="2"/>
  <c r="V974" i="2"/>
  <c r="W974" i="2"/>
  <c r="X974" i="2"/>
  <c r="Y974" i="2"/>
  <c r="U975" i="2"/>
  <c r="V975" i="2"/>
  <c r="W975" i="2"/>
  <c r="X975" i="2"/>
  <c r="Y975" i="2"/>
  <c r="U976" i="2"/>
  <c r="V976" i="2"/>
  <c r="W976" i="2"/>
  <c r="X976" i="2"/>
  <c r="Y976" i="2"/>
  <c r="U977" i="2"/>
  <c r="V977" i="2"/>
  <c r="W977" i="2"/>
  <c r="X977" i="2"/>
  <c r="Y977" i="2"/>
  <c r="U978" i="2"/>
  <c r="V978" i="2"/>
  <c r="W978" i="2"/>
  <c r="X978" i="2"/>
  <c r="Y978" i="2"/>
  <c r="U979" i="2"/>
  <c r="V979" i="2"/>
  <c r="W979" i="2"/>
  <c r="X979" i="2"/>
  <c r="Y979" i="2"/>
  <c r="U980" i="2"/>
  <c r="V980" i="2"/>
  <c r="W980" i="2"/>
  <c r="X980" i="2"/>
  <c r="Y980" i="2"/>
  <c r="U981" i="2"/>
  <c r="V981" i="2"/>
  <c r="W981" i="2"/>
  <c r="X981" i="2"/>
  <c r="Y981" i="2"/>
  <c r="U982" i="2"/>
  <c r="V982" i="2"/>
  <c r="W982" i="2"/>
  <c r="X982" i="2"/>
  <c r="Y982" i="2"/>
  <c r="U983" i="2"/>
  <c r="V983" i="2"/>
  <c r="W983" i="2"/>
  <c r="X983" i="2"/>
  <c r="Y983" i="2"/>
  <c r="U984" i="2"/>
  <c r="V984" i="2"/>
  <c r="W984" i="2"/>
  <c r="X984" i="2"/>
  <c r="Y984" i="2"/>
  <c r="U985" i="2"/>
  <c r="V985" i="2"/>
  <c r="W985" i="2"/>
  <c r="X985" i="2"/>
  <c r="Y985" i="2"/>
  <c r="U986" i="2"/>
  <c r="V986" i="2"/>
  <c r="W986" i="2"/>
  <c r="X986" i="2"/>
  <c r="Y986" i="2"/>
  <c r="U987" i="2"/>
  <c r="V987" i="2"/>
  <c r="W987" i="2"/>
  <c r="X987" i="2"/>
  <c r="Y987" i="2"/>
  <c r="U988" i="2"/>
  <c r="V988" i="2"/>
  <c r="W988" i="2"/>
  <c r="X988" i="2"/>
  <c r="Y988" i="2"/>
  <c r="U989" i="2"/>
  <c r="V989" i="2"/>
  <c r="W989" i="2"/>
  <c r="X989" i="2"/>
  <c r="Y989" i="2"/>
  <c r="U990" i="2"/>
  <c r="V990" i="2"/>
  <c r="W990" i="2"/>
  <c r="X990" i="2"/>
  <c r="Y990" i="2"/>
  <c r="U991" i="2"/>
  <c r="V991" i="2"/>
  <c r="W991" i="2"/>
  <c r="X991" i="2"/>
  <c r="Y991" i="2"/>
  <c r="U992" i="2"/>
  <c r="V992" i="2"/>
  <c r="W992" i="2"/>
  <c r="X992" i="2"/>
  <c r="Y992" i="2"/>
  <c r="U993" i="2"/>
  <c r="V993" i="2"/>
  <c r="W993" i="2"/>
  <c r="X993" i="2"/>
  <c r="Y993" i="2"/>
  <c r="U994" i="2"/>
  <c r="V994" i="2"/>
  <c r="W994" i="2"/>
  <c r="X994" i="2"/>
  <c r="Y994" i="2"/>
  <c r="U995" i="2"/>
  <c r="V995" i="2"/>
  <c r="W995" i="2"/>
  <c r="X995" i="2"/>
  <c r="Y995" i="2"/>
  <c r="U996" i="2"/>
  <c r="V996" i="2"/>
  <c r="W996" i="2"/>
  <c r="X996" i="2"/>
  <c r="Y996" i="2"/>
  <c r="U997" i="2"/>
  <c r="V997" i="2"/>
  <c r="W997" i="2"/>
  <c r="X997" i="2"/>
  <c r="Y997" i="2"/>
  <c r="U998" i="2"/>
  <c r="V998" i="2"/>
  <c r="W998" i="2"/>
  <c r="X998" i="2"/>
  <c r="Y998" i="2"/>
  <c r="U999" i="2"/>
  <c r="V999" i="2"/>
  <c r="W999" i="2"/>
  <c r="X999" i="2"/>
  <c r="Y999" i="2"/>
  <c r="U1000" i="2"/>
  <c r="V1000" i="2"/>
  <c r="W1000" i="2"/>
  <c r="X1000" i="2"/>
  <c r="Y1000" i="2"/>
  <c r="U1001" i="2"/>
  <c r="V1001" i="2"/>
  <c r="W1001" i="2"/>
  <c r="X1001" i="2"/>
  <c r="Y1001" i="2"/>
  <c r="U1002" i="2"/>
  <c r="V1002" i="2"/>
  <c r="W1002" i="2"/>
  <c r="X1002" i="2"/>
  <c r="Y1002" i="2"/>
  <c r="U1003" i="2"/>
  <c r="V1003" i="2"/>
  <c r="W1003" i="2"/>
  <c r="X1003" i="2"/>
  <c r="Y1003" i="2"/>
  <c r="U1004" i="2"/>
  <c r="V1004" i="2"/>
  <c r="W1004" i="2"/>
  <c r="X1004" i="2"/>
  <c r="Y1004" i="2"/>
  <c r="U1005" i="2"/>
  <c r="V1005" i="2"/>
  <c r="W1005" i="2"/>
  <c r="X1005" i="2"/>
  <c r="Y1005" i="2"/>
  <c r="U1006" i="2"/>
  <c r="V1006" i="2"/>
  <c r="W1006" i="2"/>
  <c r="X1006" i="2"/>
  <c r="Y1006" i="2"/>
  <c r="U1007" i="2"/>
  <c r="V1007" i="2"/>
  <c r="W1007" i="2"/>
  <c r="X1007" i="2"/>
  <c r="Y1007" i="2"/>
  <c r="U1008" i="2"/>
  <c r="V1008" i="2"/>
  <c r="W1008" i="2"/>
  <c r="X1008" i="2"/>
  <c r="Y1008" i="2"/>
  <c r="U1009" i="2"/>
  <c r="V1009" i="2"/>
  <c r="W1009" i="2"/>
  <c r="X1009" i="2"/>
  <c r="Y1009" i="2"/>
  <c r="U1010" i="2"/>
  <c r="V1010" i="2"/>
  <c r="W1010" i="2"/>
  <c r="X1010" i="2"/>
  <c r="Y1010" i="2"/>
  <c r="U1011" i="2"/>
  <c r="V1011" i="2"/>
  <c r="W1011" i="2"/>
  <c r="X1011" i="2"/>
  <c r="Y1011" i="2"/>
  <c r="U1012" i="2"/>
  <c r="V1012" i="2"/>
  <c r="W1012" i="2"/>
  <c r="X1012" i="2"/>
  <c r="Y1012" i="2"/>
  <c r="U1013" i="2"/>
  <c r="V1013" i="2"/>
  <c r="W1013" i="2"/>
  <c r="X1013" i="2"/>
  <c r="Y1013" i="2"/>
  <c r="U1014" i="2"/>
  <c r="V1014" i="2"/>
  <c r="W1014" i="2"/>
  <c r="X1014" i="2"/>
  <c r="Y1014" i="2"/>
  <c r="U1015" i="2"/>
  <c r="V1015" i="2"/>
  <c r="W1015" i="2"/>
  <c r="X1015" i="2"/>
  <c r="Y1015" i="2"/>
  <c r="U1016" i="2"/>
  <c r="V1016" i="2"/>
  <c r="W1016" i="2"/>
  <c r="X1016" i="2"/>
  <c r="Y1016" i="2"/>
  <c r="U1017" i="2"/>
  <c r="V1017" i="2"/>
  <c r="W1017" i="2"/>
  <c r="X1017" i="2"/>
  <c r="Y1017" i="2"/>
  <c r="U1018" i="2"/>
  <c r="V1018" i="2"/>
  <c r="W1018" i="2"/>
  <c r="X1018" i="2"/>
  <c r="Y1018" i="2"/>
  <c r="U1019" i="2"/>
  <c r="V1019" i="2"/>
  <c r="W1019" i="2"/>
  <c r="X1019" i="2"/>
  <c r="Y1019" i="2"/>
  <c r="U1020" i="2"/>
  <c r="V1020" i="2"/>
  <c r="W1020" i="2"/>
  <c r="X1020" i="2"/>
  <c r="Y1020" i="2"/>
  <c r="U1021" i="2"/>
  <c r="V1021" i="2"/>
  <c r="W1021" i="2"/>
  <c r="X1021" i="2"/>
  <c r="Y1021" i="2"/>
  <c r="U1022" i="2"/>
  <c r="V1022" i="2"/>
  <c r="W1022" i="2"/>
  <c r="X1022" i="2"/>
  <c r="Y1022" i="2"/>
  <c r="U1023" i="2"/>
  <c r="V1023" i="2"/>
  <c r="W1023" i="2"/>
  <c r="X1023" i="2"/>
  <c r="Y1023" i="2"/>
  <c r="U1024" i="2"/>
  <c r="V1024" i="2"/>
  <c r="W1024" i="2"/>
  <c r="X1024" i="2"/>
  <c r="Y1024" i="2"/>
  <c r="U1025" i="2"/>
  <c r="V1025" i="2"/>
  <c r="W1025" i="2"/>
  <c r="X1025" i="2"/>
  <c r="Y1025" i="2"/>
  <c r="U1026" i="2"/>
  <c r="V1026" i="2"/>
  <c r="W1026" i="2"/>
  <c r="X1026" i="2"/>
  <c r="Y1026" i="2"/>
  <c r="U1027" i="2"/>
  <c r="V1027" i="2"/>
  <c r="W1027" i="2"/>
  <c r="X1027" i="2"/>
  <c r="Y1027" i="2"/>
  <c r="U1028" i="2"/>
  <c r="V1028" i="2"/>
  <c r="W1028" i="2"/>
  <c r="X1028" i="2"/>
  <c r="Y1028" i="2"/>
  <c r="U1029" i="2"/>
  <c r="V1029" i="2"/>
  <c r="W1029" i="2"/>
  <c r="X1029" i="2"/>
  <c r="Y1029" i="2"/>
  <c r="U1030" i="2"/>
  <c r="V1030" i="2"/>
  <c r="W1030" i="2"/>
  <c r="X1030" i="2"/>
  <c r="Y1030" i="2"/>
  <c r="U1031" i="2"/>
  <c r="V1031" i="2"/>
  <c r="W1031" i="2"/>
  <c r="X1031" i="2"/>
  <c r="Y1031" i="2"/>
  <c r="U1032" i="2"/>
  <c r="V1032" i="2"/>
  <c r="W1032" i="2"/>
  <c r="X1032" i="2"/>
  <c r="Y1032" i="2"/>
  <c r="U1033" i="2"/>
  <c r="V1033" i="2"/>
  <c r="W1033" i="2"/>
  <c r="X1033" i="2"/>
  <c r="Y1033" i="2"/>
  <c r="U1034" i="2"/>
  <c r="V1034" i="2"/>
  <c r="W1034" i="2"/>
  <c r="X1034" i="2"/>
  <c r="Y1034" i="2"/>
  <c r="U1035" i="2"/>
  <c r="V1035" i="2"/>
  <c r="W1035" i="2"/>
  <c r="X1035" i="2"/>
  <c r="Y1035" i="2"/>
  <c r="U1036" i="2"/>
  <c r="V1036" i="2"/>
  <c r="W1036" i="2"/>
  <c r="X1036" i="2"/>
  <c r="Y1036" i="2"/>
  <c r="U1037" i="2"/>
  <c r="V1037" i="2"/>
  <c r="W1037" i="2"/>
  <c r="X1037" i="2"/>
  <c r="Y1037" i="2"/>
  <c r="U1038" i="2"/>
  <c r="V1038" i="2"/>
  <c r="W1038" i="2"/>
  <c r="X1038" i="2"/>
  <c r="Y1038" i="2"/>
  <c r="U1039" i="2"/>
  <c r="V1039" i="2"/>
  <c r="W1039" i="2"/>
  <c r="X1039" i="2"/>
  <c r="Y1039" i="2"/>
  <c r="U1040" i="2"/>
  <c r="V1040" i="2"/>
  <c r="W1040" i="2"/>
  <c r="X1040" i="2"/>
  <c r="Y1040" i="2"/>
  <c r="U1041" i="2"/>
  <c r="V1041" i="2"/>
  <c r="W1041" i="2"/>
  <c r="X1041" i="2"/>
  <c r="Y1041" i="2"/>
  <c r="U1042" i="2"/>
  <c r="V1042" i="2"/>
  <c r="W1042" i="2"/>
  <c r="X1042" i="2"/>
  <c r="Y1042" i="2"/>
  <c r="U1043" i="2"/>
  <c r="V1043" i="2"/>
  <c r="W1043" i="2"/>
  <c r="X1043" i="2"/>
  <c r="Y1043" i="2"/>
  <c r="U1044" i="2"/>
  <c r="V1044" i="2"/>
  <c r="W1044" i="2"/>
  <c r="X1044" i="2"/>
  <c r="Y1044" i="2"/>
  <c r="U1045" i="2"/>
  <c r="V1045" i="2"/>
  <c r="W1045" i="2"/>
  <c r="X1045" i="2"/>
  <c r="Y1045" i="2"/>
  <c r="U1046" i="2"/>
  <c r="V1046" i="2"/>
  <c r="W1046" i="2"/>
  <c r="X1046" i="2"/>
  <c r="Y1046" i="2"/>
  <c r="U1047" i="2"/>
  <c r="V1047" i="2"/>
  <c r="W1047" i="2"/>
  <c r="X1047" i="2"/>
  <c r="Y1047" i="2"/>
  <c r="U1048" i="2"/>
  <c r="V1048" i="2"/>
  <c r="W1048" i="2"/>
  <c r="X1048" i="2"/>
  <c r="Y1048" i="2"/>
  <c r="U1049" i="2"/>
  <c r="V1049" i="2"/>
  <c r="W1049" i="2"/>
  <c r="X1049" i="2"/>
  <c r="Y1049" i="2"/>
  <c r="U1050" i="2"/>
  <c r="V1050" i="2"/>
  <c r="W1050" i="2"/>
  <c r="X1050" i="2"/>
  <c r="Y1050" i="2"/>
  <c r="U1051" i="2"/>
  <c r="V1051" i="2"/>
  <c r="W1051" i="2"/>
  <c r="X1051" i="2"/>
  <c r="Y1051" i="2"/>
  <c r="U1052" i="2"/>
  <c r="V1052" i="2"/>
  <c r="W1052" i="2"/>
  <c r="X1052" i="2"/>
  <c r="Y1052" i="2"/>
  <c r="U1053" i="2"/>
  <c r="V1053" i="2"/>
  <c r="W1053" i="2"/>
  <c r="X1053" i="2"/>
  <c r="Y1053" i="2"/>
  <c r="U1054" i="2"/>
  <c r="V1054" i="2"/>
  <c r="W1054" i="2"/>
  <c r="X1054" i="2"/>
  <c r="Y1054" i="2"/>
  <c r="U1055" i="2"/>
  <c r="V1055" i="2"/>
  <c r="W1055" i="2"/>
  <c r="X1055" i="2"/>
  <c r="Y1055" i="2"/>
  <c r="U1056" i="2"/>
  <c r="V1056" i="2"/>
  <c r="W1056" i="2"/>
  <c r="X1056" i="2"/>
  <c r="Y1056" i="2"/>
  <c r="U1057" i="2"/>
  <c r="V1057" i="2"/>
  <c r="W1057" i="2"/>
  <c r="X1057" i="2"/>
  <c r="Y1057" i="2"/>
  <c r="U1058" i="2"/>
  <c r="V1058" i="2"/>
  <c r="W1058" i="2"/>
  <c r="X1058" i="2"/>
  <c r="Y1058" i="2"/>
  <c r="U1059" i="2"/>
  <c r="V1059" i="2"/>
  <c r="W1059" i="2"/>
  <c r="X1059" i="2"/>
  <c r="Y1059" i="2"/>
  <c r="U1060" i="2"/>
  <c r="V1060" i="2"/>
  <c r="W1060" i="2"/>
  <c r="X1060" i="2"/>
  <c r="Y1060" i="2"/>
  <c r="U1061" i="2"/>
  <c r="V1061" i="2"/>
  <c r="W1061" i="2"/>
  <c r="X1061" i="2"/>
  <c r="Y1061" i="2"/>
  <c r="U1062" i="2"/>
  <c r="V1062" i="2"/>
  <c r="W1062" i="2"/>
  <c r="X1062" i="2"/>
  <c r="Y1062" i="2"/>
  <c r="U1063" i="2"/>
  <c r="V1063" i="2"/>
  <c r="W1063" i="2"/>
  <c r="X1063" i="2"/>
  <c r="Y1063" i="2"/>
  <c r="U1064" i="2"/>
  <c r="V1064" i="2"/>
  <c r="W1064" i="2"/>
  <c r="X1064" i="2"/>
  <c r="Y1064" i="2"/>
  <c r="U1065" i="2"/>
  <c r="V1065" i="2"/>
  <c r="W1065" i="2"/>
  <c r="X1065" i="2"/>
  <c r="Y1065" i="2"/>
  <c r="U1066" i="2"/>
  <c r="V1066" i="2"/>
  <c r="W1066" i="2"/>
  <c r="X1066" i="2"/>
  <c r="Y1066" i="2"/>
  <c r="U1067" i="2"/>
  <c r="V1067" i="2"/>
  <c r="W1067" i="2"/>
  <c r="X1067" i="2"/>
  <c r="Y1067" i="2"/>
  <c r="U1068" i="2"/>
  <c r="V1068" i="2"/>
  <c r="W1068" i="2"/>
  <c r="X1068" i="2"/>
  <c r="Y1068" i="2"/>
  <c r="U1069" i="2"/>
  <c r="V1069" i="2"/>
  <c r="W1069" i="2"/>
  <c r="X1069" i="2"/>
  <c r="Y1069" i="2"/>
  <c r="U1070" i="2"/>
  <c r="V1070" i="2"/>
  <c r="W1070" i="2"/>
  <c r="X1070" i="2"/>
  <c r="Y1070" i="2"/>
  <c r="U1071" i="2"/>
  <c r="V1071" i="2"/>
  <c r="W1071" i="2"/>
  <c r="X1071" i="2"/>
  <c r="Y1071" i="2"/>
  <c r="U1072" i="2"/>
  <c r="V1072" i="2"/>
  <c r="W1072" i="2"/>
  <c r="X1072" i="2"/>
  <c r="Y1072" i="2"/>
  <c r="U1073" i="2"/>
  <c r="V1073" i="2"/>
  <c r="W1073" i="2"/>
  <c r="X1073" i="2"/>
  <c r="Y1073" i="2"/>
  <c r="U1074" i="2"/>
  <c r="V1074" i="2"/>
  <c r="W1074" i="2"/>
  <c r="X1074" i="2"/>
  <c r="Y1074" i="2"/>
  <c r="U1075" i="2"/>
  <c r="V1075" i="2"/>
  <c r="W1075" i="2"/>
  <c r="X1075" i="2"/>
  <c r="Y1075" i="2"/>
  <c r="U1076" i="2"/>
  <c r="V1076" i="2"/>
  <c r="W1076" i="2"/>
  <c r="X1076" i="2"/>
  <c r="Y1076" i="2"/>
  <c r="U1077" i="2"/>
  <c r="V1077" i="2"/>
  <c r="W1077" i="2"/>
  <c r="X1077" i="2"/>
  <c r="Y1077" i="2"/>
  <c r="U1078" i="2"/>
  <c r="V1078" i="2"/>
  <c r="W1078" i="2"/>
  <c r="X1078" i="2"/>
  <c r="Y1078" i="2"/>
  <c r="U1079" i="2"/>
  <c r="V1079" i="2"/>
  <c r="W1079" i="2"/>
  <c r="X1079" i="2"/>
  <c r="Y1079" i="2"/>
  <c r="U1080" i="2"/>
  <c r="V1080" i="2"/>
  <c r="W1080" i="2"/>
  <c r="X1080" i="2"/>
  <c r="Y1080" i="2"/>
  <c r="U1081" i="2"/>
  <c r="V1081" i="2"/>
  <c r="W1081" i="2"/>
  <c r="X1081" i="2"/>
  <c r="Y1081" i="2"/>
  <c r="U1082" i="2"/>
  <c r="V1082" i="2"/>
  <c r="W1082" i="2"/>
  <c r="X1082" i="2"/>
  <c r="Y1082" i="2"/>
  <c r="U1083" i="2"/>
  <c r="V1083" i="2"/>
  <c r="W1083" i="2"/>
  <c r="X1083" i="2"/>
  <c r="Y1083" i="2"/>
  <c r="U1084" i="2"/>
  <c r="V1084" i="2"/>
  <c r="W1084" i="2"/>
  <c r="X1084" i="2"/>
  <c r="Y1084" i="2"/>
  <c r="U1085" i="2"/>
  <c r="V1085" i="2"/>
  <c r="W1085" i="2"/>
  <c r="X1085" i="2"/>
  <c r="Y1085" i="2"/>
  <c r="U1086" i="2"/>
  <c r="V1086" i="2"/>
  <c r="W1086" i="2"/>
  <c r="X1086" i="2"/>
  <c r="Y1086" i="2"/>
  <c r="U1087" i="2"/>
  <c r="V1087" i="2"/>
  <c r="W1087" i="2"/>
  <c r="X1087" i="2"/>
  <c r="Y1087" i="2"/>
  <c r="U1088" i="2"/>
  <c r="V1088" i="2"/>
  <c r="W1088" i="2"/>
  <c r="X1088" i="2"/>
  <c r="Y1088" i="2"/>
  <c r="U1089" i="2"/>
  <c r="V1089" i="2"/>
  <c r="W1089" i="2"/>
  <c r="X1089" i="2"/>
  <c r="Y1089" i="2"/>
  <c r="U1090" i="2"/>
  <c r="V1090" i="2"/>
  <c r="W1090" i="2"/>
  <c r="X1090" i="2"/>
  <c r="Y1090" i="2"/>
  <c r="U1091" i="2"/>
  <c r="V1091" i="2"/>
  <c r="W1091" i="2"/>
  <c r="X1091" i="2"/>
  <c r="Y1091" i="2"/>
  <c r="U1092" i="2"/>
  <c r="V1092" i="2"/>
  <c r="W1092" i="2"/>
  <c r="X1092" i="2"/>
  <c r="Y1092" i="2"/>
  <c r="U1093" i="2"/>
  <c r="V1093" i="2"/>
  <c r="W1093" i="2"/>
  <c r="X1093" i="2"/>
  <c r="Y1093" i="2"/>
  <c r="U1094" i="2"/>
  <c r="V1094" i="2"/>
  <c r="W1094" i="2"/>
  <c r="X1094" i="2"/>
  <c r="Y1094" i="2"/>
  <c r="U1095" i="2"/>
  <c r="V1095" i="2"/>
  <c r="W1095" i="2"/>
  <c r="X1095" i="2"/>
  <c r="Y1095" i="2"/>
  <c r="U1096" i="2"/>
  <c r="V1096" i="2"/>
  <c r="W1096" i="2"/>
  <c r="X1096" i="2"/>
  <c r="Y1096" i="2"/>
  <c r="U1097" i="2"/>
  <c r="V1097" i="2"/>
  <c r="W1097" i="2"/>
  <c r="X1097" i="2"/>
  <c r="Y1097" i="2"/>
  <c r="U1098" i="2"/>
  <c r="V1098" i="2"/>
  <c r="W1098" i="2"/>
  <c r="X1098" i="2"/>
  <c r="Y1098" i="2"/>
  <c r="U1099" i="2"/>
  <c r="V1099" i="2"/>
  <c r="W1099" i="2"/>
  <c r="X1099" i="2"/>
  <c r="Y1099" i="2"/>
  <c r="U1100" i="2"/>
  <c r="V1100" i="2"/>
  <c r="W1100" i="2"/>
  <c r="X1100" i="2"/>
  <c r="Y1100" i="2"/>
  <c r="U1101" i="2"/>
  <c r="V1101" i="2"/>
  <c r="W1101" i="2"/>
  <c r="X1101" i="2"/>
  <c r="Y1101" i="2"/>
  <c r="U1102" i="2"/>
  <c r="V1102" i="2"/>
  <c r="W1102" i="2"/>
  <c r="X1102" i="2"/>
  <c r="Y1102" i="2"/>
  <c r="U1103" i="2"/>
  <c r="V1103" i="2"/>
  <c r="W1103" i="2"/>
  <c r="X1103" i="2"/>
  <c r="Y1103" i="2"/>
  <c r="U1104" i="2"/>
  <c r="V1104" i="2"/>
  <c r="W1104" i="2"/>
  <c r="X1104" i="2"/>
  <c r="Y1104" i="2"/>
  <c r="U1105" i="2"/>
  <c r="V1105" i="2"/>
  <c r="W1105" i="2"/>
  <c r="X1105" i="2"/>
  <c r="Y1105" i="2"/>
  <c r="U1106" i="2"/>
  <c r="V1106" i="2"/>
  <c r="W1106" i="2"/>
  <c r="X1106" i="2"/>
  <c r="Y1106" i="2"/>
  <c r="U1107" i="2"/>
  <c r="V1107" i="2"/>
  <c r="W1107" i="2"/>
  <c r="X1107" i="2"/>
  <c r="Y1107" i="2"/>
  <c r="U1108" i="2"/>
  <c r="V1108" i="2"/>
  <c r="W1108" i="2"/>
  <c r="X1108" i="2"/>
  <c r="Y1108" i="2"/>
  <c r="U1109" i="2"/>
  <c r="V1109" i="2"/>
  <c r="W1109" i="2"/>
  <c r="X1109" i="2"/>
  <c r="Y1109" i="2"/>
  <c r="U1110" i="2"/>
  <c r="V1110" i="2"/>
  <c r="W1110" i="2"/>
  <c r="X1110" i="2"/>
  <c r="Y1110" i="2"/>
  <c r="U1111" i="2"/>
  <c r="V1111" i="2"/>
  <c r="W1111" i="2"/>
  <c r="X1111" i="2"/>
  <c r="Y1111" i="2"/>
  <c r="U1112" i="2"/>
  <c r="V1112" i="2"/>
  <c r="W1112" i="2"/>
  <c r="X1112" i="2"/>
  <c r="Y1112" i="2"/>
  <c r="U1113" i="2"/>
  <c r="V1113" i="2"/>
  <c r="W1113" i="2"/>
  <c r="X1113" i="2"/>
  <c r="Y1113" i="2"/>
  <c r="U1114" i="2"/>
  <c r="V1114" i="2"/>
  <c r="W1114" i="2"/>
  <c r="X1114" i="2"/>
  <c r="Y1114" i="2"/>
  <c r="U1115" i="2"/>
  <c r="V1115" i="2"/>
  <c r="W1115" i="2"/>
  <c r="X1115" i="2"/>
  <c r="Y1115" i="2"/>
  <c r="U1116" i="2"/>
  <c r="V1116" i="2"/>
  <c r="W1116" i="2"/>
  <c r="X1116" i="2"/>
  <c r="Y1116" i="2"/>
  <c r="U1117" i="2"/>
  <c r="V1117" i="2"/>
  <c r="W1117" i="2"/>
  <c r="X1117" i="2"/>
  <c r="Y1117" i="2"/>
  <c r="U1118" i="2"/>
  <c r="V1118" i="2"/>
  <c r="W1118" i="2"/>
  <c r="X1118" i="2"/>
  <c r="Y1118" i="2"/>
  <c r="U1119" i="2"/>
  <c r="V1119" i="2"/>
  <c r="W1119" i="2"/>
  <c r="X1119" i="2"/>
  <c r="Y1119" i="2"/>
  <c r="U1120" i="2"/>
  <c r="V1120" i="2"/>
  <c r="W1120" i="2"/>
  <c r="X1120" i="2"/>
  <c r="Y1120" i="2"/>
  <c r="U1121" i="2"/>
  <c r="V1121" i="2"/>
  <c r="W1121" i="2"/>
  <c r="X1121" i="2"/>
  <c r="Y1121" i="2"/>
  <c r="U1122" i="2"/>
  <c r="V1122" i="2"/>
  <c r="W1122" i="2"/>
  <c r="X1122" i="2"/>
  <c r="Y1122" i="2"/>
  <c r="U1123" i="2"/>
  <c r="V1123" i="2"/>
  <c r="W1123" i="2"/>
  <c r="X1123" i="2"/>
  <c r="Y1123" i="2"/>
  <c r="U1124" i="2"/>
  <c r="V1124" i="2"/>
  <c r="W1124" i="2"/>
  <c r="X1124" i="2"/>
  <c r="Y1124" i="2"/>
  <c r="U1125" i="2"/>
  <c r="V1125" i="2"/>
  <c r="W1125" i="2"/>
  <c r="X1125" i="2"/>
  <c r="Y1125" i="2"/>
  <c r="U1126" i="2"/>
  <c r="V1126" i="2"/>
  <c r="W1126" i="2"/>
  <c r="X1126" i="2"/>
  <c r="Y1126" i="2"/>
  <c r="U1127" i="2"/>
  <c r="V1127" i="2"/>
  <c r="W1127" i="2"/>
  <c r="X1127" i="2"/>
  <c r="Y1127" i="2"/>
  <c r="U1128" i="2"/>
  <c r="V1128" i="2"/>
  <c r="W1128" i="2"/>
  <c r="X1128" i="2"/>
  <c r="Y1128" i="2"/>
  <c r="U1129" i="2"/>
  <c r="V1129" i="2"/>
  <c r="W1129" i="2"/>
  <c r="X1129" i="2"/>
  <c r="Y1129" i="2"/>
  <c r="U1130" i="2"/>
  <c r="V1130" i="2"/>
  <c r="W1130" i="2"/>
  <c r="X1130" i="2"/>
  <c r="Y1130" i="2"/>
  <c r="U1131" i="2"/>
  <c r="V1131" i="2"/>
  <c r="W1131" i="2"/>
  <c r="X1131" i="2"/>
  <c r="Y1131" i="2"/>
  <c r="U1132" i="2"/>
  <c r="V1132" i="2"/>
  <c r="W1132" i="2"/>
  <c r="X1132" i="2"/>
  <c r="Y1132" i="2"/>
  <c r="U1133" i="2"/>
  <c r="V1133" i="2"/>
  <c r="W1133" i="2"/>
  <c r="X1133" i="2"/>
  <c r="Y1133" i="2"/>
  <c r="U1134" i="2"/>
  <c r="V1134" i="2"/>
  <c r="W1134" i="2"/>
  <c r="X1134" i="2"/>
  <c r="Y1134" i="2"/>
  <c r="U1135" i="2"/>
  <c r="V1135" i="2"/>
  <c r="W1135" i="2"/>
  <c r="X1135" i="2"/>
  <c r="Y1135" i="2"/>
  <c r="U1136" i="2"/>
  <c r="V1136" i="2"/>
  <c r="W1136" i="2"/>
  <c r="X1136" i="2"/>
  <c r="Y1136" i="2"/>
  <c r="U1137" i="2"/>
  <c r="V1137" i="2"/>
  <c r="W1137" i="2"/>
  <c r="X1137" i="2"/>
  <c r="Y1137" i="2"/>
  <c r="U1138" i="2"/>
  <c r="V1138" i="2"/>
  <c r="W1138" i="2"/>
  <c r="X1138" i="2"/>
  <c r="Y1138" i="2"/>
  <c r="U1139" i="2"/>
  <c r="V1139" i="2"/>
  <c r="W1139" i="2"/>
  <c r="X1139" i="2"/>
  <c r="Y1139" i="2"/>
  <c r="U1140" i="2"/>
  <c r="V1140" i="2"/>
  <c r="W1140" i="2"/>
  <c r="X1140" i="2"/>
  <c r="Y1140" i="2"/>
  <c r="U1141" i="2"/>
  <c r="V1141" i="2"/>
  <c r="W1141" i="2"/>
  <c r="X1141" i="2"/>
  <c r="Y1141" i="2"/>
  <c r="U1142" i="2"/>
  <c r="V1142" i="2"/>
  <c r="W1142" i="2"/>
  <c r="X1142" i="2"/>
  <c r="Y1142" i="2"/>
  <c r="U1143" i="2"/>
  <c r="V1143" i="2"/>
  <c r="W1143" i="2"/>
  <c r="X1143" i="2"/>
  <c r="Y1143" i="2"/>
  <c r="U1144" i="2"/>
  <c r="V1144" i="2"/>
  <c r="W1144" i="2"/>
  <c r="X1144" i="2"/>
  <c r="Y1144" i="2"/>
  <c r="U1145" i="2"/>
  <c r="V1145" i="2"/>
  <c r="W1145" i="2"/>
  <c r="X1145" i="2"/>
  <c r="Y1145" i="2"/>
  <c r="U1146" i="2"/>
  <c r="V1146" i="2"/>
  <c r="W1146" i="2"/>
  <c r="X1146" i="2"/>
  <c r="Y1146" i="2"/>
  <c r="U1147" i="2"/>
  <c r="V1147" i="2"/>
  <c r="W1147" i="2"/>
  <c r="X1147" i="2"/>
  <c r="Y1147" i="2"/>
  <c r="U1148" i="2"/>
  <c r="V1148" i="2"/>
  <c r="W1148" i="2"/>
  <c r="X1148" i="2"/>
  <c r="Y1148" i="2"/>
  <c r="U1149" i="2"/>
  <c r="V1149" i="2"/>
  <c r="W1149" i="2"/>
  <c r="X1149" i="2"/>
  <c r="Y1149" i="2"/>
  <c r="U1150" i="2"/>
  <c r="V1150" i="2"/>
  <c r="W1150" i="2"/>
  <c r="X1150" i="2"/>
  <c r="Y1150" i="2"/>
  <c r="U1151" i="2"/>
  <c r="V1151" i="2"/>
  <c r="W1151" i="2"/>
  <c r="X1151" i="2"/>
  <c r="Y1151" i="2"/>
  <c r="U1152" i="2"/>
  <c r="V1152" i="2"/>
  <c r="W1152" i="2"/>
  <c r="X1152" i="2"/>
  <c r="Y1152" i="2"/>
  <c r="U1153" i="2"/>
  <c r="V1153" i="2"/>
  <c r="W1153" i="2"/>
  <c r="X1153" i="2"/>
  <c r="Y1153" i="2"/>
  <c r="U1154" i="2"/>
  <c r="V1154" i="2"/>
  <c r="W1154" i="2"/>
  <c r="X1154" i="2"/>
  <c r="Y1154" i="2"/>
  <c r="U1155" i="2"/>
  <c r="V1155" i="2"/>
  <c r="W1155" i="2"/>
  <c r="X1155" i="2"/>
  <c r="Y1155" i="2"/>
  <c r="U1156" i="2"/>
  <c r="V1156" i="2"/>
  <c r="W1156" i="2"/>
  <c r="X1156" i="2"/>
  <c r="Y1156" i="2"/>
  <c r="U1157" i="2"/>
  <c r="V1157" i="2"/>
  <c r="W1157" i="2"/>
  <c r="X1157" i="2"/>
  <c r="Y1157" i="2"/>
  <c r="U1158" i="2"/>
  <c r="V1158" i="2"/>
  <c r="W1158" i="2"/>
  <c r="X1158" i="2"/>
  <c r="Y1158" i="2"/>
  <c r="U1159" i="2"/>
  <c r="V1159" i="2"/>
  <c r="W1159" i="2"/>
  <c r="X1159" i="2"/>
  <c r="Y1159" i="2"/>
  <c r="U1160" i="2"/>
  <c r="V1160" i="2"/>
  <c r="W1160" i="2"/>
  <c r="X1160" i="2"/>
  <c r="Y1160" i="2"/>
  <c r="U1161" i="2"/>
  <c r="V1161" i="2"/>
  <c r="W1161" i="2"/>
  <c r="X1161" i="2"/>
  <c r="Y1161" i="2"/>
  <c r="U1162" i="2"/>
  <c r="V1162" i="2"/>
  <c r="W1162" i="2"/>
  <c r="X1162" i="2"/>
  <c r="Y1162" i="2"/>
  <c r="U1163" i="2"/>
  <c r="V1163" i="2"/>
  <c r="W1163" i="2"/>
  <c r="X1163" i="2"/>
  <c r="Y1163" i="2"/>
  <c r="U1164" i="2"/>
  <c r="V1164" i="2"/>
  <c r="W1164" i="2"/>
  <c r="X1164" i="2"/>
  <c r="Y1164" i="2"/>
  <c r="U1165" i="2"/>
  <c r="V1165" i="2"/>
  <c r="W1165" i="2"/>
  <c r="X1165" i="2"/>
  <c r="Y1165" i="2"/>
  <c r="U1166" i="2"/>
  <c r="V1166" i="2"/>
  <c r="W1166" i="2"/>
  <c r="X1166" i="2"/>
  <c r="Y1166" i="2"/>
  <c r="U1167" i="2"/>
  <c r="V1167" i="2"/>
  <c r="W1167" i="2"/>
  <c r="X1167" i="2"/>
  <c r="Y1167" i="2"/>
  <c r="U1168" i="2"/>
  <c r="V1168" i="2"/>
  <c r="W1168" i="2"/>
  <c r="X1168" i="2"/>
  <c r="Y1168" i="2"/>
  <c r="U1169" i="2"/>
  <c r="V1169" i="2"/>
  <c r="W1169" i="2"/>
  <c r="X1169" i="2"/>
  <c r="Y1169" i="2"/>
  <c r="U1170" i="2"/>
  <c r="V1170" i="2"/>
  <c r="W1170" i="2"/>
  <c r="X1170" i="2"/>
  <c r="Y1170" i="2"/>
  <c r="U1171" i="2"/>
  <c r="V1171" i="2"/>
  <c r="W1171" i="2"/>
  <c r="X1171" i="2"/>
  <c r="Y1171" i="2"/>
  <c r="U1172" i="2"/>
  <c r="V1172" i="2"/>
  <c r="W1172" i="2"/>
  <c r="X1172" i="2"/>
  <c r="Y1172" i="2"/>
  <c r="U1173" i="2"/>
  <c r="V1173" i="2"/>
  <c r="W1173" i="2"/>
  <c r="X1173" i="2"/>
  <c r="Y1173" i="2"/>
  <c r="U1174" i="2"/>
  <c r="V1174" i="2"/>
  <c r="W1174" i="2"/>
  <c r="X1174" i="2"/>
  <c r="Y1174" i="2"/>
  <c r="U1175" i="2"/>
  <c r="V1175" i="2"/>
  <c r="W1175" i="2"/>
  <c r="X1175" i="2"/>
  <c r="Y1175" i="2"/>
  <c r="U1176" i="2"/>
  <c r="V1176" i="2"/>
  <c r="W1176" i="2"/>
  <c r="X1176" i="2"/>
  <c r="Y1176" i="2"/>
  <c r="U1177" i="2"/>
  <c r="V1177" i="2"/>
  <c r="W1177" i="2"/>
  <c r="X1177" i="2"/>
  <c r="Y1177" i="2"/>
  <c r="U1178" i="2"/>
  <c r="V1178" i="2"/>
  <c r="W1178" i="2"/>
  <c r="X1178" i="2"/>
  <c r="Y1178" i="2"/>
  <c r="U1179" i="2"/>
  <c r="V1179" i="2"/>
  <c r="W1179" i="2"/>
  <c r="X1179" i="2"/>
  <c r="Y1179" i="2"/>
  <c r="U1180" i="2"/>
  <c r="V1180" i="2"/>
  <c r="W1180" i="2"/>
  <c r="X1180" i="2"/>
  <c r="Y1180" i="2"/>
  <c r="U1181" i="2"/>
  <c r="V1181" i="2"/>
  <c r="W1181" i="2"/>
  <c r="X1181" i="2"/>
  <c r="Y1181" i="2"/>
  <c r="U1182" i="2"/>
  <c r="V1182" i="2"/>
  <c r="W1182" i="2"/>
  <c r="X1182" i="2"/>
  <c r="Y1182" i="2"/>
  <c r="U1183" i="2"/>
  <c r="V1183" i="2"/>
  <c r="W1183" i="2"/>
  <c r="X1183" i="2"/>
  <c r="Y1183" i="2"/>
  <c r="U1184" i="2"/>
  <c r="V1184" i="2"/>
  <c r="W1184" i="2"/>
  <c r="X1184" i="2"/>
  <c r="Y1184" i="2"/>
  <c r="U1185" i="2"/>
  <c r="V1185" i="2"/>
  <c r="W1185" i="2"/>
  <c r="X1185" i="2"/>
  <c r="Y1185" i="2"/>
  <c r="U1186" i="2"/>
  <c r="V1186" i="2"/>
  <c r="W1186" i="2"/>
  <c r="X1186" i="2"/>
  <c r="Y1186" i="2"/>
  <c r="U1187" i="2"/>
  <c r="V1187" i="2"/>
  <c r="W1187" i="2"/>
  <c r="X1187" i="2"/>
  <c r="Y1187" i="2"/>
  <c r="U1188" i="2"/>
  <c r="V1188" i="2"/>
  <c r="W1188" i="2"/>
  <c r="X1188" i="2"/>
  <c r="Y1188" i="2"/>
  <c r="U1189" i="2"/>
  <c r="V1189" i="2"/>
  <c r="W1189" i="2"/>
  <c r="X1189" i="2"/>
  <c r="Y1189" i="2"/>
  <c r="U1190" i="2"/>
  <c r="V1190" i="2"/>
  <c r="W1190" i="2"/>
  <c r="X1190" i="2"/>
  <c r="Y1190" i="2"/>
  <c r="U1191" i="2"/>
  <c r="V1191" i="2"/>
  <c r="W1191" i="2"/>
  <c r="X1191" i="2"/>
  <c r="Y1191" i="2"/>
  <c r="U1192" i="2"/>
  <c r="V1192" i="2"/>
  <c r="W1192" i="2"/>
  <c r="X1192" i="2"/>
  <c r="Y1192" i="2"/>
  <c r="U1193" i="2"/>
  <c r="V1193" i="2"/>
  <c r="W1193" i="2"/>
  <c r="X1193" i="2"/>
  <c r="Y1193" i="2"/>
  <c r="U1194" i="2"/>
  <c r="V1194" i="2"/>
  <c r="W1194" i="2"/>
  <c r="X1194" i="2"/>
  <c r="Y1194" i="2"/>
  <c r="U1195" i="2"/>
  <c r="V1195" i="2"/>
  <c r="W1195" i="2"/>
  <c r="X1195" i="2"/>
  <c r="Y1195" i="2"/>
  <c r="U1196" i="2"/>
  <c r="V1196" i="2"/>
  <c r="W1196" i="2"/>
  <c r="X1196" i="2"/>
  <c r="Y1196" i="2"/>
  <c r="U1197" i="2"/>
  <c r="V1197" i="2"/>
  <c r="W1197" i="2"/>
  <c r="X1197" i="2"/>
  <c r="Y1197" i="2"/>
  <c r="U1198" i="2"/>
  <c r="V1198" i="2"/>
  <c r="W1198" i="2"/>
  <c r="X1198" i="2"/>
  <c r="Y1198" i="2"/>
  <c r="U1199" i="2"/>
  <c r="V1199" i="2"/>
  <c r="W1199" i="2"/>
  <c r="X1199" i="2"/>
  <c r="Y1199" i="2"/>
  <c r="U1200" i="2"/>
  <c r="V1200" i="2"/>
  <c r="W1200" i="2"/>
  <c r="X1200" i="2"/>
  <c r="Y1200" i="2"/>
  <c r="U1201" i="2"/>
  <c r="V1201" i="2"/>
  <c r="W1201" i="2"/>
  <c r="X1201" i="2"/>
  <c r="Y1201" i="2"/>
  <c r="U1202" i="2"/>
  <c r="V1202" i="2"/>
  <c r="W1202" i="2"/>
  <c r="X1202" i="2"/>
  <c r="Y1202" i="2"/>
  <c r="U1203" i="2"/>
  <c r="V1203" i="2"/>
  <c r="W1203" i="2"/>
  <c r="X1203" i="2"/>
  <c r="Y1203" i="2"/>
  <c r="U1204" i="2"/>
  <c r="V1204" i="2"/>
  <c r="W1204" i="2"/>
  <c r="X1204" i="2"/>
  <c r="Y1204" i="2"/>
  <c r="U1205" i="2"/>
  <c r="V1205" i="2"/>
  <c r="W1205" i="2"/>
  <c r="X1205" i="2"/>
  <c r="Y1205" i="2"/>
  <c r="U1206" i="2"/>
  <c r="V1206" i="2"/>
  <c r="W1206" i="2"/>
  <c r="X1206" i="2"/>
  <c r="Y1206" i="2"/>
  <c r="U1207" i="2"/>
  <c r="V1207" i="2"/>
  <c r="W1207" i="2"/>
  <c r="X1207" i="2"/>
  <c r="Y1207" i="2"/>
  <c r="U1208" i="2"/>
  <c r="V1208" i="2"/>
  <c r="W1208" i="2"/>
  <c r="X1208" i="2"/>
  <c r="Y1208" i="2"/>
  <c r="U1209" i="2"/>
  <c r="V1209" i="2"/>
  <c r="W1209" i="2"/>
  <c r="X1209" i="2"/>
  <c r="Y1209" i="2"/>
  <c r="U1210" i="2"/>
  <c r="V1210" i="2"/>
  <c r="W1210" i="2"/>
  <c r="X1210" i="2"/>
  <c r="Y1210" i="2"/>
  <c r="U1211" i="2"/>
  <c r="V1211" i="2"/>
  <c r="W1211" i="2"/>
  <c r="X1211" i="2"/>
  <c r="Y1211" i="2"/>
  <c r="U1212" i="2"/>
  <c r="V1212" i="2"/>
  <c r="W1212" i="2"/>
  <c r="X1212" i="2"/>
  <c r="Y1212" i="2"/>
  <c r="U1213" i="2"/>
  <c r="V1213" i="2"/>
  <c r="W1213" i="2"/>
  <c r="X1213" i="2"/>
  <c r="Y1213" i="2"/>
  <c r="U1214" i="2"/>
  <c r="V1214" i="2"/>
  <c r="W1214" i="2"/>
  <c r="X1214" i="2"/>
  <c r="Y1214" i="2"/>
  <c r="U1215" i="2"/>
  <c r="V1215" i="2"/>
  <c r="W1215" i="2"/>
  <c r="X1215" i="2"/>
  <c r="Y1215" i="2"/>
  <c r="U1216" i="2"/>
  <c r="V1216" i="2"/>
  <c r="W1216" i="2"/>
  <c r="X1216" i="2"/>
  <c r="Y1216" i="2"/>
  <c r="U1217" i="2"/>
  <c r="V1217" i="2"/>
  <c r="W1217" i="2"/>
  <c r="X1217" i="2"/>
  <c r="Y1217" i="2"/>
  <c r="U1218" i="2"/>
  <c r="V1218" i="2"/>
  <c r="W1218" i="2"/>
  <c r="X1218" i="2"/>
  <c r="Y1218" i="2"/>
  <c r="U1219" i="2"/>
  <c r="V1219" i="2"/>
  <c r="W1219" i="2"/>
  <c r="X1219" i="2"/>
  <c r="Y1219" i="2"/>
  <c r="U1220" i="2"/>
  <c r="V1220" i="2"/>
  <c r="W1220" i="2"/>
  <c r="X1220" i="2"/>
  <c r="Y1220" i="2"/>
  <c r="U1221" i="2"/>
  <c r="V1221" i="2"/>
  <c r="W1221" i="2"/>
  <c r="X1221" i="2"/>
  <c r="Y1221" i="2"/>
  <c r="U1222" i="2"/>
  <c r="V1222" i="2"/>
  <c r="W1222" i="2"/>
  <c r="X1222" i="2"/>
  <c r="Y1222" i="2"/>
  <c r="U1223" i="2"/>
  <c r="V1223" i="2"/>
  <c r="W1223" i="2"/>
  <c r="X1223" i="2"/>
  <c r="Y1223" i="2"/>
  <c r="U1224" i="2"/>
  <c r="V1224" i="2"/>
  <c r="W1224" i="2"/>
  <c r="X1224" i="2"/>
  <c r="Y1224" i="2"/>
  <c r="U1225" i="2"/>
  <c r="V1225" i="2"/>
  <c r="W1225" i="2"/>
  <c r="X1225" i="2"/>
  <c r="Y1225" i="2"/>
  <c r="U1226" i="2"/>
  <c r="V1226" i="2"/>
  <c r="W1226" i="2"/>
  <c r="X1226" i="2"/>
  <c r="Y1226" i="2"/>
  <c r="U1227" i="2"/>
  <c r="V1227" i="2"/>
  <c r="W1227" i="2"/>
  <c r="X1227" i="2"/>
  <c r="Y1227" i="2"/>
  <c r="U1228" i="2"/>
  <c r="V1228" i="2"/>
  <c r="W1228" i="2"/>
  <c r="X1228" i="2"/>
  <c r="Y1228" i="2"/>
  <c r="U1229" i="2"/>
  <c r="V1229" i="2"/>
  <c r="W1229" i="2"/>
  <c r="X1229" i="2"/>
  <c r="Y1229" i="2"/>
  <c r="U1230" i="2"/>
  <c r="V1230" i="2"/>
  <c r="W1230" i="2"/>
  <c r="X1230" i="2"/>
  <c r="Y1230" i="2"/>
  <c r="U1231" i="2"/>
  <c r="V1231" i="2"/>
  <c r="W1231" i="2"/>
  <c r="X1231" i="2"/>
  <c r="Y1231" i="2"/>
  <c r="U1232" i="2"/>
  <c r="V1232" i="2"/>
  <c r="W1232" i="2"/>
  <c r="X1232" i="2"/>
  <c r="Y1232" i="2"/>
  <c r="U1233" i="2"/>
  <c r="V1233" i="2"/>
  <c r="W1233" i="2"/>
  <c r="X1233" i="2"/>
  <c r="Y1233" i="2"/>
  <c r="U1234" i="2"/>
  <c r="V1234" i="2"/>
  <c r="W1234" i="2"/>
  <c r="X1234" i="2"/>
  <c r="Y1234" i="2"/>
  <c r="U1235" i="2"/>
  <c r="V1235" i="2"/>
  <c r="W1235" i="2"/>
  <c r="X1235" i="2"/>
  <c r="Y1235" i="2"/>
  <c r="U1236" i="2"/>
  <c r="V1236" i="2"/>
  <c r="W1236" i="2"/>
  <c r="X1236" i="2"/>
  <c r="Y1236" i="2"/>
  <c r="U1237" i="2"/>
  <c r="V1237" i="2"/>
  <c r="W1237" i="2"/>
  <c r="X1237" i="2"/>
  <c r="Y1237" i="2"/>
  <c r="U1238" i="2"/>
  <c r="V1238" i="2"/>
  <c r="W1238" i="2"/>
  <c r="X1238" i="2"/>
  <c r="Y1238" i="2"/>
  <c r="U1239" i="2"/>
  <c r="V1239" i="2"/>
  <c r="W1239" i="2"/>
  <c r="X1239" i="2"/>
  <c r="Y1239" i="2"/>
  <c r="U1240" i="2"/>
  <c r="V1240" i="2"/>
  <c r="W1240" i="2"/>
  <c r="X1240" i="2"/>
  <c r="Y1240" i="2"/>
  <c r="U1241" i="2"/>
  <c r="V1241" i="2"/>
  <c r="W1241" i="2"/>
  <c r="X1241" i="2"/>
  <c r="Y1241" i="2"/>
  <c r="U1242" i="2"/>
  <c r="V1242" i="2"/>
  <c r="W1242" i="2"/>
  <c r="X1242" i="2"/>
  <c r="Y1242" i="2"/>
  <c r="U1243" i="2"/>
  <c r="V1243" i="2"/>
  <c r="W1243" i="2"/>
  <c r="X1243" i="2"/>
  <c r="Y1243" i="2"/>
  <c r="U1244" i="2"/>
  <c r="V1244" i="2"/>
  <c r="W1244" i="2"/>
  <c r="X1244" i="2"/>
  <c r="Y1244" i="2"/>
  <c r="U1245" i="2"/>
  <c r="V1245" i="2"/>
  <c r="W1245" i="2"/>
  <c r="X1245" i="2"/>
  <c r="Y1245" i="2"/>
  <c r="U1246" i="2"/>
  <c r="V1246" i="2"/>
  <c r="W1246" i="2"/>
  <c r="X1246" i="2"/>
  <c r="Y1246" i="2"/>
  <c r="U1247" i="2"/>
  <c r="V1247" i="2"/>
  <c r="W1247" i="2"/>
  <c r="X1247" i="2"/>
  <c r="Y1247" i="2"/>
  <c r="U1248" i="2"/>
  <c r="V1248" i="2"/>
  <c r="W1248" i="2"/>
  <c r="X1248" i="2"/>
  <c r="Y1248" i="2"/>
  <c r="U1249" i="2"/>
  <c r="V1249" i="2"/>
  <c r="W1249" i="2"/>
  <c r="X1249" i="2"/>
  <c r="Y1249" i="2"/>
  <c r="U1250" i="2"/>
  <c r="V1250" i="2"/>
  <c r="W1250" i="2"/>
  <c r="X1250" i="2"/>
  <c r="Y1250" i="2"/>
  <c r="U1251" i="2"/>
  <c r="V1251" i="2"/>
  <c r="W1251" i="2"/>
  <c r="X1251" i="2"/>
  <c r="Y1251" i="2"/>
  <c r="U1252" i="2"/>
  <c r="V1252" i="2"/>
  <c r="W1252" i="2"/>
  <c r="X1252" i="2"/>
  <c r="Y1252" i="2"/>
  <c r="U1253" i="2"/>
  <c r="V1253" i="2"/>
  <c r="W1253" i="2"/>
  <c r="X1253" i="2"/>
  <c r="Y1253" i="2"/>
  <c r="U1254" i="2"/>
  <c r="V1254" i="2"/>
  <c r="W1254" i="2"/>
  <c r="X1254" i="2"/>
  <c r="Y1254" i="2"/>
  <c r="U1255" i="2"/>
  <c r="V1255" i="2"/>
  <c r="W1255" i="2"/>
  <c r="X1255" i="2"/>
  <c r="Y1255" i="2"/>
  <c r="U1256" i="2"/>
  <c r="V1256" i="2"/>
  <c r="W1256" i="2"/>
  <c r="X1256" i="2"/>
  <c r="Y1256" i="2"/>
  <c r="U1257" i="2"/>
  <c r="V1257" i="2"/>
  <c r="W1257" i="2"/>
  <c r="X1257" i="2"/>
  <c r="Y1257" i="2"/>
  <c r="U1258" i="2"/>
  <c r="V1258" i="2"/>
  <c r="W1258" i="2"/>
  <c r="X1258" i="2"/>
  <c r="Y1258" i="2"/>
  <c r="U1259" i="2"/>
  <c r="V1259" i="2"/>
  <c r="W1259" i="2"/>
  <c r="X1259" i="2"/>
  <c r="Y1259" i="2"/>
  <c r="U1260" i="2"/>
  <c r="V1260" i="2"/>
  <c r="W1260" i="2"/>
  <c r="X1260" i="2"/>
  <c r="Y1260" i="2"/>
  <c r="U1261" i="2"/>
  <c r="V1261" i="2"/>
  <c r="W1261" i="2"/>
  <c r="X1261" i="2"/>
  <c r="Y1261" i="2"/>
  <c r="U1262" i="2"/>
  <c r="V1262" i="2"/>
  <c r="W1262" i="2"/>
  <c r="X1262" i="2"/>
  <c r="Y1262" i="2"/>
  <c r="U1263" i="2"/>
  <c r="V1263" i="2"/>
  <c r="W1263" i="2"/>
  <c r="X1263" i="2"/>
  <c r="Y1263" i="2"/>
  <c r="U1264" i="2"/>
  <c r="V1264" i="2"/>
  <c r="W1264" i="2"/>
  <c r="X1264" i="2"/>
  <c r="Y1264" i="2"/>
  <c r="U1265" i="2"/>
  <c r="V1265" i="2"/>
  <c r="W1265" i="2"/>
  <c r="X1265" i="2"/>
  <c r="Y1265" i="2"/>
  <c r="U1266" i="2"/>
  <c r="V1266" i="2"/>
  <c r="W1266" i="2"/>
  <c r="X1266" i="2"/>
  <c r="Y1266" i="2"/>
  <c r="U1267" i="2"/>
  <c r="V1267" i="2"/>
  <c r="W1267" i="2"/>
  <c r="X1267" i="2"/>
  <c r="Y1267" i="2"/>
  <c r="U1268" i="2"/>
  <c r="V1268" i="2"/>
  <c r="W1268" i="2"/>
  <c r="X1268" i="2"/>
  <c r="Y1268" i="2"/>
  <c r="U1269" i="2"/>
  <c r="V1269" i="2"/>
  <c r="W1269" i="2"/>
  <c r="X1269" i="2"/>
  <c r="Y1269" i="2"/>
  <c r="U1270" i="2"/>
  <c r="V1270" i="2"/>
  <c r="W1270" i="2"/>
  <c r="X1270" i="2"/>
  <c r="Y1270" i="2"/>
  <c r="U1271" i="2"/>
  <c r="V1271" i="2"/>
  <c r="W1271" i="2"/>
  <c r="X1271" i="2"/>
  <c r="Y1271" i="2"/>
  <c r="U1272" i="2"/>
  <c r="V1272" i="2"/>
  <c r="W1272" i="2"/>
  <c r="X1272" i="2"/>
  <c r="Y1272" i="2"/>
  <c r="U1273" i="2"/>
  <c r="V1273" i="2"/>
  <c r="W1273" i="2"/>
  <c r="X1273" i="2"/>
  <c r="Y1273" i="2"/>
  <c r="U1274" i="2"/>
  <c r="V1274" i="2"/>
  <c r="W1274" i="2"/>
  <c r="X1274" i="2"/>
  <c r="Y1274" i="2"/>
  <c r="U1275" i="2"/>
  <c r="V1275" i="2"/>
  <c r="W1275" i="2"/>
  <c r="X1275" i="2"/>
  <c r="Y1275" i="2"/>
  <c r="U1276" i="2"/>
  <c r="V1276" i="2"/>
  <c r="W1276" i="2"/>
  <c r="X1276" i="2"/>
  <c r="Y1276" i="2"/>
  <c r="U1277" i="2"/>
  <c r="V1277" i="2"/>
  <c r="W1277" i="2"/>
  <c r="X1277" i="2"/>
  <c r="Y1277" i="2"/>
  <c r="U1278" i="2"/>
  <c r="V1278" i="2"/>
  <c r="W1278" i="2"/>
  <c r="X1278" i="2"/>
  <c r="Y1278" i="2"/>
  <c r="U1279" i="2"/>
  <c r="V1279" i="2"/>
  <c r="W1279" i="2"/>
  <c r="X1279" i="2"/>
  <c r="Y1279" i="2"/>
  <c r="U1280" i="2"/>
  <c r="V1280" i="2"/>
  <c r="W1280" i="2"/>
  <c r="X1280" i="2"/>
  <c r="Y1280" i="2"/>
  <c r="U1281" i="2"/>
  <c r="V1281" i="2"/>
  <c r="W1281" i="2"/>
  <c r="X1281" i="2"/>
  <c r="Y1281" i="2"/>
  <c r="U1282" i="2"/>
  <c r="V1282" i="2"/>
  <c r="W1282" i="2"/>
  <c r="X1282" i="2"/>
  <c r="Y1282" i="2"/>
  <c r="U1283" i="2"/>
  <c r="V1283" i="2"/>
  <c r="W1283" i="2"/>
  <c r="X1283" i="2"/>
  <c r="Y1283" i="2"/>
  <c r="U1284" i="2"/>
  <c r="V1284" i="2"/>
  <c r="W1284" i="2"/>
  <c r="X1284" i="2"/>
  <c r="Y1284" i="2"/>
  <c r="U1285" i="2"/>
  <c r="V1285" i="2"/>
  <c r="W1285" i="2"/>
  <c r="X1285" i="2"/>
  <c r="Y1285" i="2"/>
  <c r="U1286" i="2"/>
  <c r="V1286" i="2"/>
  <c r="W1286" i="2"/>
  <c r="X1286" i="2"/>
  <c r="Y1286" i="2"/>
  <c r="U1287" i="2"/>
  <c r="V1287" i="2"/>
  <c r="W1287" i="2"/>
  <c r="X1287" i="2"/>
  <c r="Y1287" i="2"/>
  <c r="U1288" i="2"/>
  <c r="V1288" i="2"/>
  <c r="W1288" i="2"/>
  <c r="X1288" i="2"/>
  <c r="Y1288" i="2"/>
  <c r="U1289" i="2"/>
  <c r="V1289" i="2"/>
  <c r="W1289" i="2"/>
  <c r="X1289" i="2"/>
  <c r="Y1289" i="2"/>
  <c r="U1290" i="2"/>
  <c r="V1290" i="2"/>
  <c r="W1290" i="2"/>
  <c r="X1290" i="2"/>
  <c r="Y1290" i="2"/>
  <c r="U1291" i="2"/>
  <c r="V1291" i="2"/>
  <c r="W1291" i="2"/>
  <c r="X1291" i="2"/>
  <c r="Y1291" i="2"/>
  <c r="U1292" i="2"/>
  <c r="V1292" i="2"/>
  <c r="W1292" i="2"/>
  <c r="X1292" i="2"/>
  <c r="Y1292" i="2"/>
  <c r="U1293" i="2"/>
  <c r="V1293" i="2"/>
  <c r="W1293" i="2"/>
  <c r="X1293" i="2"/>
  <c r="Y1293" i="2"/>
  <c r="U1294" i="2"/>
  <c r="V1294" i="2"/>
  <c r="W1294" i="2"/>
  <c r="X1294" i="2"/>
  <c r="Y1294" i="2"/>
  <c r="U1295" i="2"/>
  <c r="V1295" i="2"/>
  <c r="W1295" i="2"/>
  <c r="X1295" i="2"/>
  <c r="Y1295" i="2"/>
  <c r="U1296" i="2"/>
  <c r="V1296" i="2"/>
  <c r="W1296" i="2"/>
  <c r="X1296" i="2"/>
  <c r="Y1296" i="2"/>
  <c r="U1297" i="2"/>
  <c r="V1297" i="2"/>
  <c r="W1297" i="2"/>
  <c r="X1297" i="2"/>
  <c r="Y1297" i="2"/>
  <c r="U1298" i="2"/>
  <c r="V1298" i="2"/>
  <c r="W1298" i="2"/>
  <c r="X1298" i="2"/>
  <c r="Y1298" i="2"/>
  <c r="U1299" i="2"/>
  <c r="V1299" i="2"/>
  <c r="W1299" i="2"/>
  <c r="X1299" i="2"/>
  <c r="Y1299" i="2"/>
  <c r="U1300" i="2"/>
  <c r="V1300" i="2"/>
  <c r="W1300" i="2"/>
  <c r="X1300" i="2"/>
  <c r="Y1300" i="2"/>
  <c r="U1301" i="2"/>
  <c r="V1301" i="2"/>
  <c r="W1301" i="2"/>
  <c r="X1301" i="2"/>
  <c r="Y1301" i="2"/>
  <c r="U1302" i="2"/>
  <c r="V1302" i="2"/>
  <c r="W1302" i="2"/>
  <c r="X1302" i="2"/>
  <c r="Y1302" i="2"/>
  <c r="U1303" i="2"/>
  <c r="V1303" i="2"/>
  <c r="W1303" i="2"/>
  <c r="X1303" i="2"/>
  <c r="Y1303" i="2"/>
  <c r="U1304" i="2"/>
  <c r="V1304" i="2"/>
  <c r="W1304" i="2"/>
  <c r="X1304" i="2"/>
  <c r="Y1304" i="2"/>
  <c r="U1305" i="2"/>
  <c r="V1305" i="2"/>
  <c r="W1305" i="2"/>
  <c r="X1305" i="2"/>
  <c r="Y1305" i="2"/>
  <c r="U1306" i="2"/>
  <c r="V1306" i="2"/>
  <c r="W1306" i="2"/>
  <c r="X1306" i="2"/>
  <c r="Y1306" i="2"/>
  <c r="U1307" i="2"/>
  <c r="V1307" i="2"/>
  <c r="W1307" i="2"/>
  <c r="X1307" i="2"/>
  <c r="Y1307" i="2"/>
  <c r="U1308" i="2"/>
  <c r="V1308" i="2"/>
  <c r="W1308" i="2"/>
  <c r="X1308" i="2"/>
  <c r="Y1308" i="2"/>
  <c r="U1309" i="2"/>
  <c r="V1309" i="2"/>
  <c r="W1309" i="2"/>
  <c r="X1309" i="2"/>
  <c r="Y1309" i="2"/>
  <c r="U1310" i="2"/>
  <c r="V1310" i="2"/>
  <c r="W1310" i="2"/>
  <c r="X1310" i="2"/>
  <c r="Y1310" i="2"/>
  <c r="U1311" i="2"/>
  <c r="V1311" i="2"/>
  <c r="W1311" i="2"/>
  <c r="X1311" i="2"/>
  <c r="Y1311" i="2"/>
  <c r="U1312" i="2"/>
  <c r="V1312" i="2"/>
  <c r="W1312" i="2"/>
  <c r="X1312" i="2"/>
  <c r="Y1312" i="2"/>
  <c r="U1313" i="2"/>
  <c r="V1313" i="2"/>
  <c r="W1313" i="2"/>
  <c r="X1313" i="2"/>
  <c r="Y1313" i="2"/>
  <c r="U1314" i="2"/>
  <c r="V1314" i="2"/>
  <c r="W1314" i="2"/>
  <c r="X1314" i="2"/>
  <c r="Y1314" i="2"/>
  <c r="U1315" i="2"/>
  <c r="V1315" i="2"/>
  <c r="W1315" i="2"/>
  <c r="X1315" i="2"/>
  <c r="Y1315" i="2"/>
  <c r="U1316" i="2"/>
  <c r="V1316" i="2"/>
  <c r="W1316" i="2"/>
  <c r="X1316" i="2"/>
  <c r="Y1316" i="2"/>
  <c r="U1317" i="2"/>
  <c r="V1317" i="2"/>
  <c r="W1317" i="2"/>
  <c r="X1317" i="2"/>
  <c r="Y1317" i="2"/>
  <c r="U1318" i="2"/>
  <c r="V1318" i="2"/>
  <c r="W1318" i="2"/>
  <c r="X1318" i="2"/>
  <c r="Y1318" i="2"/>
  <c r="U1319" i="2"/>
  <c r="V1319" i="2"/>
  <c r="W1319" i="2"/>
  <c r="X1319" i="2"/>
  <c r="Y1319" i="2"/>
  <c r="U1320" i="2"/>
  <c r="V1320" i="2"/>
  <c r="W1320" i="2"/>
  <c r="X1320" i="2"/>
  <c r="Y1320" i="2"/>
  <c r="U1321" i="2"/>
  <c r="V1321" i="2"/>
  <c r="W1321" i="2"/>
  <c r="X1321" i="2"/>
  <c r="Y1321" i="2"/>
  <c r="U1322" i="2"/>
  <c r="V1322" i="2"/>
  <c r="W1322" i="2"/>
  <c r="X1322" i="2"/>
  <c r="Y1322" i="2"/>
  <c r="U1323" i="2"/>
  <c r="V1323" i="2"/>
  <c r="W1323" i="2"/>
  <c r="X1323" i="2"/>
  <c r="Y1323" i="2"/>
  <c r="U1324" i="2"/>
  <c r="V1324" i="2"/>
  <c r="W1324" i="2"/>
  <c r="X1324" i="2"/>
  <c r="Y1324" i="2"/>
  <c r="U1325" i="2"/>
  <c r="V1325" i="2"/>
  <c r="W1325" i="2"/>
  <c r="X1325" i="2"/>
  <c r="Y1325" i="2"/>
  <c r="U1326" i="2"/>
  <c r="V1326" i="2"/>
  <c r="W1326" i="2"/>
  <c r="X1326" i="2"/>
  <c r="Y1326" i="2"/>
  <c r="U1327" i="2"/>
  <c r="V1327" i="2"/>
  <c r="W1327" i="2"/>
  <c r="X1327" i="2"/>
  <c r="Y1327" i="2"/>
  <c r="U1328" i="2"/>
  <c r="V1328" i="2"/>
  <c r="W1328" i="2"/>
  <c r="X1328" i="2"/>
  <c r="Y1328" i="2"/>
  <c r="U1329" i="2"/>
  <c r="V1329" i="2"/>
  <c r="W1329" i="2"/>
  <c r="X1329" i="2"/>
  <c r="Y1329" i="2"/>
  <c r="U1330" i="2"/>
  <c r="V1330" i="2"/>
  <c r="W1330" i="2"/>
  <c r="X1330" i="2"/>
  <c r="Y1330" i="2"/>
  <c r="U1331" i="2"/>
  <c r="V1331" i="2"/>
  <c r="W1331" i="2"/>
  <c r="X1331" i="2"/>
  <c r="Y1331" i="2"/>
  <c r="U1332" i="2"/>
  <c r="V1332" i="2"/>
  <c r="W1332" i="2"/>
  <c r="X1332" i="2"/>
  <c r="Y1332" i="2"/>
  <c r="U1333" i="2"/>
  <c r="V1333" i="2"/>
  <c r="W1333" i="2"/>
  <c r="X1333" i="2"/>
  <c r="Y1333" i="2"/>
  <c r="U1334" i="2"/>
  <c r="V1334" i="2"/>
  <c r="W1334" i="2"/>
  <c r="X1334" i="2"/>
  <c r="Y1334" i="2"/>
  <c r="U1335" i="2"/>
  <c r="V1335" i="2"/>
  <c r="W1335" i="2"/>
  <c r="X1335" i="2"/>
  <c r="Y1335" i="2"/>
  <c r="U1336" i="2"/>
  <c r="V1336" i="2"/>
  <c r="W1336" i="2"/>
  <c r="X1336" i="2"/>
  <c r="Y1336" i="2"/>
  <c r="U1337" i="2"/>
  <c r="V1337" i="2"/>
  <c r="W1337" i="2"/>
  <c r="X1337" i="2"/>
  <c r="Y1337" i="2"/>
  <c r="U1338" i="2"/>
  <c r="V1338" i="2"/>
  <c r="W1338" i="2"/>
  <c r="X1338" i="2"/>
  <c r="Y1338" i="2"/>
  <c r="U1339" i="2"/>
  <c r="V1339" i="2"/>
  <c r="W1339" i="2"/>
  <c r="X1339" i="2"/>
  <c r="Y1339" i="2"/>
  <c r="U1340" i="2"/>
  <c r="V1340" i="2"/>
  <c r="W1340" i="2"/>
  <c r="X1340" i="2"/>
  <c r="Y1340" i="2"/>
  <c r="U1341" i="2"/>
  <c r="V1341" i="2"/>
  <c r="W1341" i="2"/>
  <c r="X1341" i="2"/>
  <c r="Y1341" i="2"/>
  <c r="U1342" i="2"/>
  <c r="V1342" i="2"/>
  <c r="W1342" i="2"/>
  <c r="X1342" i="2"/>
  <c r="Y1342" i="2"/>
  <c r="U1343" i="2"/>
  <c r="V1343" i="2"/>
  <c r="W1343" i="2"/>
  <c r="X1343" i="2"/>
  <c r="Y1343" i="2"/>
  <c r="U1344" i="2"/>
  <c r="V1344" i="2"/>
  <c r="W1344" i="2"/>
  <c r="X1344" i="2"/>
  <c r="Y1344" i="2"/>
  <c r="U1345" i="2"/>
  <c r="V1345" i="2"/>
  <c r="W1345" i="2"/>
  <c r="X1345" i="2"/>
  <c r="Y1345" i="2"/>
  <c r="U1346" i="2"/>
  <c r="V1346" i="2"/>
  <c r="W1346" i="2"/>
  <c r="X1346" i="2"/>
  <c r="Y1346" i="2"/>
  <c r="U1347" i="2"/>
  <c r="V1347" i="2"/>
  <c r="W1347" i="2"/>
  <c r="X1347" i="2"/>
  <c r="Y1347" i="2"/>
  <c r="U1348" i="2"/>
  <c r="V1348" i="2"/>
  <c r="W1348" i="2"/>
  <c r="X1348" i="2"/>
  <c r="Y1348" i="2"/>
  <c r="U1349" i="2"/>
  <c r="V1349" i="2"/>
  <c r="W1349" i="2"/>
  <c r="X1349" i="2"/>
  <c r="Y1349" i="2"/>
  <c r="U1350" i="2"/>
  <c r="V1350" i="2"/>
  <c r="W1350" i="2"/>
  <c r="X1350" i="2"/>
  <c r="Y1350" i="2"/>
  <c r="U1351" i="2"/>
  <c r="V1351" i="2"/>
  <c r="W1351" i="2"/>
  <c r="X1351" i="2"/>
  <c r="Y1351" i="2"/>
  <c r="U1352" i="2"/>
  <c r="V1352" i="2"/>
  <c r="W1352" i="2"/>
  <c r="X1352" i="2"/>
  <c r="Y1352" i="2"/>
  <c r="U1353" i="2"/>
  <c r="V1353" i="2"/>
  <c r="W1353" i="2"/>
  <c r="X1353" i="2"/>
  <c r="Y1353" i="2"/>
  <c r="U1354" i="2"/>
  <c r="V1354" i="2"/>
  <c r="W1354" i="2"/>
  <c r="X1354" i="2"/>
  <c r="Y1354" i="2"/>
  <c r="U1355" i="2"/>
  <c r="V1355" i="2"/>
  <c r="W1355" i="2"/>
  <c r="X1355" i="2"/>
  <c r="Y1355" i="2"/>
  <c r="U1356" i="2"/>
  <c r="V1356" i="2"/>
  <c r="W1356" i="2"/>
  <c r="X1356" i="2"/>
  <c r="Y1356" i="2"/>
  <c r="U1357" i="2"/>
  <c r="V1357" i="2"/>
  <c r="W1357" i="2"/>
  <c r="X1357" i="2"/>
  <c r="Y1357" i="2"/>
  <c r="U1358" i="2"/>
  <c r="V1358" i="2"/>
  <c r="W1358" i="2"/>
  <c r="X1358" i="2"/>
  <c r="Y1358" i="2"/>
  <c r="U1359" i="2"/>
  <c r="V1359" i="2"/>
  <c r="W1359" i="2"/>
  <c r="X1359" i="2"/>
  <c r="Y1359" i="2"/>
  <c r="U1360" i="2"/>
  <c r="V1360" i="2"/>
  <c r="W1360" i="2"/>
  <c r="X1360" i="2"/>
  <c r="Y1360" i="2"/>
  <c r="U1361" i="2"/>
  <c r="V1361" i="2"/>
  <c r="W1361" i="2"/>
  <c r="X1361" i="2"/>
  <c r="Y1361" i="2"/>
  <c r="U1362" i="2"/>
  <c r="V1362" i="2"/>
  <c r="W1362" i="2"/>
  <c r="X1362" i="2"/>
  <c r="Y1362" i="2"/>
  <c r="U1363" i="2"/>
  <c r="V1363" i="2"/>
  <c r="W1363" i="2"/>
  <c r="X1363" i="2"/>
  <c r="Y1363" i="2"/>
  <c r="U1364" i="2"/>
  <c r="V1364" i="2"/>
  <c r="W1364" i="2"/>
  <c r="X1364" i="2"/>
  <c r="Y1364" i="2"/>
  <c r="U1365" i="2"/>
  <c r="V1365" i="2"/>
  <c r="W1365" i="2"/>
  <c r="X1365" i="2"/>
  <c r="Y1365" i="2"/>
  <c r="U1366" i="2"/>
  <c r="V1366" i="2"/>
  <c r="W1366" i="2"/>
  <c r="X1366" i="2"/>
  <c r="Y1366" i="2"/>
  <c r="U1367" i="2"/>
  <c r="V1367" i="2"/>
  <c r="W1367" i="2"/>
  <c r="X1367" i="2"/>
  <c r="Y1367" i="2"/>
  <c r="U1368" i="2"/>
  <c r="V1368" i="2"/>
  <c r="W1368" i="2"/>
  <c r="X1368" i="2"/>
  <c r="Y1368" i="2"/>
  <c r="U1369" i="2"/>
  <c r="V1369" i="2"/>
  <c r="W1369" i="2"/>
  <c r="X1369" i="2"/>
  <c r="Y1369" i="2"/>
  <c r="U1370" i="2"/>
  <c r="V1370" i="2"/>
  <c r="W1370" i="2"/>
  <c r="X1370" i="2"/>
  <c r="Y1370" i="2"/>
  <c r="U1371" i="2"/>
  <c r="V1371" i="2"/>
  <c r="W1371" i="2"/>
  <c r="X1371" i="2"/>
  <c r="Y1371" i="2"/>
  <c r="U1372" i="2"/>
  <c r="V1372" i="2"/>
  <c r="W1372" i="2"/>
  <c r="X1372" i="2"/>
  <c r="Y1372" i="2"/>
  <c r="U1373" i="2"/>
  <c r="V1373" i="2"/>
  <c r="W1373" i="2"/>
  <c r="X1373" i="2"/>
  <c r="Y1373" i="2"/>
  <c r="U1374" i="2"/>
  <c r="V1374" i="2"/>
  <c r="W1374" i="2"/>
  <c r="X1374" i="2"/>
  <c r="Y1374" i="2"/>
  <c r="U1375" i="2"/>
  <c r="V1375" i="2"/>
  <c r="W1375" i="2"/>
  <c r="X1375" i="2"/>
  <c r="Y1375" i="2"/>
  <c r="U1376" i="2"/>
  <c r="V1376" i="2"/>
  <c r="W1376" i="2"/>
  <c r="X1376" i="2"/>
  <c r="Y1376" i="2"/>
  <c r="U1377" i="2"/>
  <c r="V1377" i="2"/>
  <c r="W1377" i="2"/>
  <c r="X1377" i="2"/>
  <c r="Y1377" i="2"/>
  <c r="U1378" i="2"/>
  <c r="V1378" i="2"/>
  <c r="W1378" i="2"/>
  <c r="X1378" i="2"/>
  <c r="Y1378" i="2"/>
  <c r="U1379" i="2"/>
  <c r="V1379" i="2"/>
  <c r="W1379" i="2"/>
  <c r="X1379" i="2"/>
  <c r="Y1379" i="2"/>
  <c r="U1380" i="2"/>
  <c r="V1380" i="2"/>
  <c r="W1380" i="2"/>
  <c r="X1380" i="2"/>
  <c r="Y1380" i="2"/>
  <c r="U1381" i="2"/>
  <c r="V1381" i="2"/>
  <c r="W1381" i="2"/>
  <c r="X1381" i="2"/>
  <c r="Y1381" i="2"/>
  <c r="U1382" i="2"/>
  <c r="V1382" i="2"/>
  <c r="W1382" i="2"/>
  <c r="X1382" i="2"/>
  <c r="Y1382" i="2"/>
  <c r="U1383" i="2"/>
  <c r="V1383" i="2"/>
  <c r="W1383" i="2"/>
  <c r="X1383" i="2"/>
  <c r="Y1383" i="2"/>
  <c r="U1384" i="2"/>
  <c r="V1384" i="2"/>
  <c r="W1384" i="2"/>
  <c r="X1384" i="2"/>
  <c r="Y1384" i="2"/>
  <c r="U1385" i="2"/>
  <c r="V1385" i="2"/>
  <c r="W1385" i="2"/>
  <c r="X1385" i="2"/>
  <c r="Y1385" i="2"/>
  <c r="U1386" i="2"/>
  <c r="V1386" i="2"/>
  <c r="W1386" i="2"/>
  <c r="X1386" i="2"/>
  <c r="Y1386" i="2"/>
  <c r="U1387" i="2"/>
  <c r="V1387" i="2"/>
  <c r="W1387" i="2"/>
  <c r="X1387" i="2"/>
  <c r="Y1387" i="2"/>
  <c r="U1388" i="2"/>
  <c r="V1388" i="2"/>
  <c r="W1388" i="2"/>
  <c r="X1388" i="2"/>
  <c r="Y1388" i="2"/>
  <c r="U1389" i="2"/>
  <c r="V1389" i="2"/>
  <c r="W1389" i="2"/>
  <c r="X1389" i="2"/>
  <c r="Y1389" i="2"/>
  <c r="U1390" i="2"/>
  <c r="V1390" i="2"/>
  <c r="W1390" i="2"/>
  <c r="X1390" i="2"/>
  <c r="Y1390" i="2"/>
  <c r="U1391" i="2"/>
  <c r="V1391" i="2"/>
  <c r="W1391" i="2"/>
  <c r="X1391" i="2"/>
  <c r="Y1391" i="2"/>
  <c r="U1392" i="2"/>
  <c r="V1392" i="2"/>
  <c r="W1392" i="2"/>
  <c r="X1392" i="2"/>
  <c r="Y1392" i="2"/>
  <c r="U1393" i="2"/>
  <c r="V1393" i="2"/>
  <c r="W1393" i="2"/>
  <c r="X1393" i="2"/>
  <c r="Y1393" i="2"/>
  <c r="U1394" i="2"/>
  <c r="V1394" i="2"/>
  <c r="W1394" i="2"/>
  <c r="X1394" i="2"/>
  <c r="Y1394" i="2"/>
  <c r="U1395" i="2"/>
  <c r="V1395" i="2"/>
  <c r="W1395" i="2"/>
  <c r="X1395" i="2"/>
  <c r="Y1395" i="2"/>
  <c r="U1396" i="2"/>
  <c r="V1396" i="2"/>
  <c r="W1396" i="2"/>
  <c r="X1396" i="2"/>
  <c r="Y1396" i="2"/>
  <c r="U1397" i="2"/>
  <c r="V1397" i="2"/>
  <c r="W1397" i="2"/>
  <c r="X1397" i="2"/>
  <c r="Y1397" i="2"/>
  <c r="U1398" i="2"/>
  <c r="V1398" i="2"/>
  <c r="W1398" i="2"/>
  <c r="X1398" i="2"/>
  <c r="Y1398" i="2"/>
  <c r="U1399" i="2"/>
  <c r="V1399" i="2"/>
  <c r="W1399" i="2"/>
  <c r="X1399" i="2"/>
  <c r="Y1399" i="2"/>
  <c r="U1400" i="2"/>
  <c r="V1400" i="2"/>
  <c r="W1400" i="2"/>
  <c r="X1400" i="2"/>
  <c r="Y1400" i="2"/>
  <c r="U1401" i="2"/>
  <c r="V1401" i="2"/>
  <c r="W1401" i="2"/>
  <c r="X1401" i="2"/>
  <c r="Y1401" i="2"/>
  <c r="U1402" i="2"/>
  <c r="V1402" i="2"/>
  <c r="W1402" i="2"/>
  <c r="X1402" i="2"/>
  <c r="Y1402" i="2"/>
  <c r="U1403" i="2"/>
  <c r="V1403" i="2"/>
  <c r="W1403" i="2"/>
  <c r="X1403" i="2"/>
  <c r="Y1403" i="2"/>
  <c r="U1404" i="2"/>
  <c r="V1404" i="2"/>
  <c r="W1404" i="2"/>
  <c r="X1404" i="2"/>
  <c r="Y1404" i="2"/>
  <c r="U1405" i="2"/>
  <c r="V1405" i="2"/>
  <c r="W1405" i="2"/>
  <c r="X1405" i="2"/>
  <c r="Y1405" i="2"/>
  <c r="U1406" i="2"/>
  <c r="V1406" i="2"/>
  <c r="W1406" i="2"/>
  <c r="X1406" i="2"/>
  <c r="Y1406" i="2"/>
  <c r="U1407" i="2"/>
  <c r="V1407" i="2"/>
  <c r="W1407" i="2"/>
  <c r="X1407" i="2"/>
  <c r="Y1407" i="2"/>
  <c r="U1408" i="2"/>
  <c r="V1408" i="2"/>
  <c r="W1408" i="2"/>
  <c r="X1408" i="2"/>
  <c r="Y1408" i="2"/>
  <c r="U1409" i="2"/>
  <c r="V1409" i="2"/>
  <c r="W1409" i="2"/>
  <c r="X1409" i="2"/>
  <c r="Y1409" i="2"/>
  <c r="U1410" i="2"/>
  <c r="V1410" i="2"/>
  <c r="W1410" i="2"/>
  <c r="X1410" i="2"/>
  <c r="Y1410" i="2"/>
  <c r="U1411" i="2"/>
  <c r="V1411" i="2"/>
  <c r="W1411" i="2"/>
  <c r="X1411" i="2"/>
  <c r="Y1411" i="2"/>
  <c r="U1412" i="2"/>
  <c r="V1412" i="2"/>
  <c r="W1412" i="2"/>
  <c r="X1412" i="2"/>
  <c r="Y1412" i="2"/>
  <c r="U1413" i="2"/>
  <c r="V1413" i="2"/>
  <c r="W1413" i="2"/>
  <c r="X1413" i="2"/>
  <c r="Y1413" i="2"/>
  <c r="U1414" i="2"/>
  <c r="V1414" i="2"/>
  <c r="W1414" i="2"/>
  <c r="X1414" i="2"/>
  <c r="Y1414" i="2"/>
  <c r="U1415" i="2"/>
  <c r="V1415" i="2"/>
  <c r="W1415" i="2"/>
  <c r="X1415" i="2"/>
  <c r="Y1415" i="2"/>
  <c r="U1416" i="2"/>
  <c r="V1416" i="2"/>
  <c r="W1416" i="2"/>
  <c r="X1416" i="2"/>
  <c r="Y1416" i="2"/>
  <c r="U1417" i="2"/>
  <c r="V1417" i="2"/>
  <c r="W1417" i="2"/>
  <c r="X1417" i="2"/>
  <c r="Y1417" i="2"/>
  <c r="U1418" i="2"/>
  <c r="V1418" i="2"/>
  <c r="W1418" i="2"/>
  <c r="X1418" i="2"/>
  <c r="Y1418" i="2"/>
  <c r="U1419" i="2"/>
  <c r="V1419" i="2"/>
  <c r="W1419" i="2"/>
  <c r="X1419" i="2"/>
  <c r="Y1419" i="2"/>
  <c r="U1420" i="2"/>
  <c r="V1420" i="2"/>
  <c r="W1420" i="2"/>
  <c r="X1420" i="2"/>
  <c r="Y1420" i="2"/>
  <c r="U1421" i="2"/>
  <c r="V1421" i="2"/>
  <c r="W1421" i="2"/>
  <c r="X1421" i="2"/>
  <c r="Y1421" i="2"/>
  <c r="U1422" i="2"/>
  <c r="V1422" i="2"/>
  <c r="W1422" i="2"/>
  <c r="X1422" i="2"/>
  <c r="Y1422" i="2"/>
  <c r="U1423" i="2"/>
  <c r="V1423" i="2"/>
  <c r="W1423" i="2"/>
  <c r="X1423" i="2"/>
  <c r="Y1423" i="2"/>
  <c r="U1424" i="2"/>
  <c r="V1424" i="2"/>
  <c r="W1424" i="2"/>
  <c r="X1424" i="2"/>
  <c r="Y1424" i="2"/>
  <c r="U1425" i="2"/>
  <c r="V1425" i="2"/>
  <c r="W1425" i="2"/>
  <c r="X1425" i="2"/>
  <c r="Y1425" i="2"/>
  <c r="U1426" i="2"/>
  <c r="V1426" i="2"/>
  <c r="W1426" i="2"/>
  <c r="X1426" i="2"/>
  <c r="Y1426" i="2"/>
  <c r="U1427" i="2"/>
  <c r="V1427" i="2"/>
  <c r="W1427" i="2"/>
  <c r="X1427" i="2"/>
  <c r="Y1427" i="2"/>
  <c r="U1428" i="2"/>
  <c r="V1428" i="2"/>
  <c r="W1428" i="2"/>
  <c r="X1428" i="2"/>
  <c r="Y1428" i="2"/>
  <c r="U1429" i="2"/>
  <c r="V1429" i="2"/>
  <c r="W1429" i="2"/>
  <c r="X1429" i="2"/>
  <c r="Y1429" i="2"/>
  <c r="U1430" i="2"/>
  <c r="V1430" i="2"/>
  <c r="W1430" i="2"/>
  <c r="X1430" i="2"/>
  <c r="Y1430" i="2"/>
  <c r="U1431" i="2"/>
  <c r="V1431" i="2"/>
  <c r="W1431" i="2"/>
  <c r="X1431" i="2"/>
  <c r="Y1431" i="2"/>
  <c r="U1432" i="2"/>
  <c r="V1432" i="2"/>
  <c r="W1432" i="2"/>
  <c r="X1432" i="2"/>
  <c r="Y1432" i="2"/>
  <c r="U1433" i="2"/>
  <c r="V1433" i="2"/>
  <c r="W1433" i="2"/>
  <c r="X1433" i="2"/>
  <c r="Y1433" i="2"/>
  <c r="U1434" i="2"/>
  <c r="V1434" i="2"/>
  <c r="W1434" i="2"/>
  <c r="X1434" i="2"/>
  <c r="Y1434" i="2"/>
  <c r="U1435" i="2"/>
  <c r="V1435" i="2"/>
  <c r="W1435" i="2"/>
  <c r="X1435" i="2"/>
  <c r="Y1435" i="2"/>
  <c r="U1436" i="2"/>
  <c r="V1436" i="2"/>
  <c r="W1436" i="2"/>
  <c r="X1436" i="2"/>
  <c r="Y1436" i="2"/>
  <c r="U1437" i="2"/>
  <c r="V1437" i="2"/>
  <c r="W1437" i="2"/>
  <c r="X1437" i="2"/>
  <c r="Y1437" i="2"/>
  <c r="U1438" i="2"/>
  <c r="V1438" i="2"/>
  <c r="W1438" i="2"/>
  <c r="X1438" i="2"/>
  <c r="Y1438" i="2"/>
  <c r="U1439" i="2"/>
  <c r="V1439" i="2"/>
  <c r="W1439" i="2"/>
  <c r="X1439" i="2"/>
  <c r="Y1439" i="2"/>
  <c r="U1440" i="2"/>
  <c r="V1440" i="2"/>
  <c r="W1440" i="2"/>
  <c r="X1440" i="2"/>
  <c r="Y1440" i="2"/>
  <c r="U1441" i="2"/>
  <c r="V1441" i="2"/>
  <c r="W1441" i="2"/>
  <c r="X1441" i="2"/>
  <c r="Y1441" i="2"/>
  <c r="U1442" i="2"/>
  <c r="V1442" i="2"/>
  <c r="W1442" i="2"/>
  <c r="X1442" i="2"/>
  <c r="Y1442" i="2"/>
  <c r="U1443" i="2"/>
  <c r="V1443" i="2"/>
  <c r="W1443" i="2"/>
  <c r="X1443" i="2"/>
  <c r="Y1443" i="2"/>
  <c r="U1444" i="2"/>
  <c r="V1444" i="2"/>
  <c r="W1444" i="2"/>
  <c r="X1444" i="2"/>
  <c r="Y1444" i="2"/>
  <c r="U1445" i="2"/>
  <c r="V1445" i="2"/>
  <c r="W1445" i="2"/>
  <c r="X1445" i="2"/>
  <c r="Y1445" i="2"/>
  <c r="U1446" i="2"/>
  <c r="V1446" i="2"/>
  <c r="W1446" i="2"/>
  <c r="X1446" i="2"/>
  <c r="Y1446" i="2"/>
  <c r="U1447" i="2"/>
  <c r="V1447" i="2"/>
  <c r="W1447" i="2"/>
  <c r="X1447" i="2"/>
  <c r="Y1447" i="2"/>
  <c r="U1448" i="2"/>
  <c r="V1448" i="2"/>
  <c r="W1448" i="2"/>
  <c r="X1448" i="2"/>
  <c r="Y1448" i="2"/>
  <c r="U1449" i="2"/>
  <c r="V1449" i="2"/>
  <c r="W1449" i="2"/>
  <c r="X1449" i="2"/>
  <c r="Y1449" i="2"/>
  <c r="U1450" i="2"/>
  <c r="V1450" i="2"/>
  <c r="W1450" i="2"/>
  <c r="X1450" i="2"/>
  <c r="Y1450" i="2"/>
  <c r="U1451" i="2"/>
  <c r="V1451" i="2"/>
  <c r="W1451" i="2"/>
  <c r="X1451" i="2"/>
  <c r="Y1451" i="2"/>
  <c r="U1452" i="2"/>
  <c r="V1452" i="2"/>
  <c r="W1452" i="2"/>
  <c r="X1452" i="2"/>
  <c r="Y1452" i="2"/>
  <c r="U1453" i="2"/>
  <c r="V1453" i="2"/>
  <c r="W1453" i="2"/>
  <c r="X1453" i="2"/>
  <c r="Y1453" i="2"/>
  <c r="U1454" i="2"/>
  <c r="V1454" i="2"/>
  <c r="W1454" i="2"/>
  <c r="X1454" i="2"/>
  <c r="Y1454" i="2"/>
  <c r="U1455" i="2"/>
  <c r="V1455" i="2"/>
  <c r="W1455" i="2"/>
  <c r="X1455" i="2"/>
  <c r="Y1455" i="2"/>
  <c r="U1456" i="2"/>
  <c r="V1456" i="2"/>
  <c r="W1456" i="2"/>
  <c r="X1456" i="2"/>
  <c r="Y1456" i="2"/>
  <c r="U1457" i="2"/>
  <c r="V1457" i="2"/>
  <c r="W1457" i="2"/>
  <c r="X1457" i="2"/>
  <c r="Y1457" i="2"/>
  <c r="U1458" i="2"/>
  <c r="V1458" i="2"/>
  <c r="W1458" i="2"/>
  <c r="X1458" i="2"/>
  <c r="Y1458" i="2"/>
  <c r="U1459" i="2"/>
  <c r="V1459" i="2"/>
  <c r="W1459" i="2"/>
  <c r="X1459" i="2"/>
  <c r="Y1459" i="2"/>
  <c r="U1460" i="2"/>
  <c r="V1460" i="2"/>
  <c r="W1460" i="2"/>
  <c r="X1460" i="2"/>
  <c r="Y1460" i="2"/>
  <c r="U1461" i="2"/>
  <c r="V1461" i="2"/>
  <c r="W1461" i="2"/>
  <c r="X1461" i="2"/>
  <c r="Y1461" i="2"/>
  <c r="U1462" i="2"/>
  <c r="V1462" i="2"/>
  <c r="W1462" i="2"/>
  <c r="X1462" i="2"/>
  <c r="Y1462" i="2"/>
  <c r="U1463" i="2"/>
  <c r="V1463" i="2"/>
  <c r="W1463" i="2"/>
  <c r="X1463" i="2"/>
  <c r="Y1463" i="2"/>
  <c r="U1464" i="2"/>
  <c r="V1464" i="2"/>
  <c r="W1464" i="2"/>
  <c r="X1464" i="2"/>
  <c r="Y1464" i="2"/>
  <c r="U1465" i="2"/>
  <c r="V1465" i="2"/>
  <c r="W1465" i="2"/>
  <c r="X1465" i="2"/>
  <c r="Y1465" i="2"/>
  <c r="U1466" i="2"/>
  <c r="V1466" i="2"/>
  <c r="W1466" i="2"/>
  <c r="X1466" i="2"/>
  <c r="Y1466" i="2"/>
  <c r="U1467" i="2"/>
  <c r="V1467" i="2"/>
  <c r="W1467" i="2"/>
  <c r="X1467" i="2"/>
  <c r="Y1467" i="2"/>
  <c r="U1468" i="2"/>
  <c r="V1468" i="2"/>
  <c r="W1468" i="2"/>
  <c r="X1468" i="2"/>
  <c r="Y1468" i="2"/>
  <c r="U1469" i="2"/>
  <c r="V1469" i="2"/>
  <c r="W1469" i="2"/>
  <c r="X1469" i="2"/>
  <c r="Y1469" i="2"/>
  <c r="U1470" i="2"/>
  <c r="V1470" i="2"/>
  <c r="W1470" i="2"/>
  <c r="X1470" i="2"/>
  <c r="Y1470" i="2"/>
  <c r="U1471" i="2"/>
  <c r="V1471" i="2"/>
  <c r="W1471" i="2"/>
  <c r="X1471" i="2"/>
  <c r="Y1471" i="2"/>
  <c r="U1472" i="2"/>
  <c r="V1472" i="2"/>
  <c r="W1472" i="2"/>
  <c r="X1472" i="2"/>
  <c r="Y1472" i="2"/>
  <c r="U1473" i="2"/>
  <c r="V1473" i="2"/>
  <c r="W1473" i="2"/>
  <c r="X1473" i="2"/>
  <c r="Y1473" i="2"/>
  <c r="U1474" i="2"/>
  <c r="V1474" i="2"/>
  <c r="W1474" i="2"/>
  <c r="X1474" i="2"/>
  <c r="Y1474" i="2"/>
  <c r="U1475" i="2"/>
  <c r="V1475" i="2"/>
  <c r="W1475" i="2"/>
  <c r="X1475" i="2"/>
  <c r="Y1475" i="2"/>
  <c r="U1476" i="2"/>
  <c r="V1476" i="2"/>
  <c r="W1476" i="2"/>
  <c r="X1476" i="2"/>
  <c r="Y1476" i="2"/>
  <c r="U1477" i="2"/>
  <c r="V1477" i="2"/>
  <c r="W1477" i="2"/>
  <c r="X1477" i="2"/>
  <c r="Y1477" i="2"/>
  <c r="U1478" i="2"/>
  <c r="V1478" i="2"/>
  <c r="W1478" i="2"/>
  <c r="X1478" i="2"/>
  <c r="Y1478" i="2"/>
  <c r="U1479" i="2"/>
  <c r="V1479" i="2"/>
  <c r="W1479" i="2"/>
  <c r="X1479" i="2"/>
  <c r="Y1479" i="2"/>
  <c r="U1480" i="2"/>
  <c r="V1480" i="2"/>
  <c r="W1480" i="2"/>
  <c r="X1480" i="2"/>
  <c r="Y1480" i="2"/>
  <c r="U1481" i="2"/>
  <c r="V1481" i="2"/>
  <c r="W1481" i="2"/>
  <c r="X1481" i="2"/>
  <c r="Y1481" i="2"/>
  <c r="U1482" i="2"/>
  <c r="V1482" i="2"/>
  <c r="W1482" i="2"/>
  <c r="X1482" i="2"/>
  <c r="Y1482" i="2"/>
  <c r="U1483" i="2"/>
  <c r="V1483" i="2"/>
  <c r="W1483" i="2"/>
  <c r="X1483" i="2"/>
  <c r="Y1483" i="2"/>
  <c r="U1484" i="2"/>
  <c r="V1484" i="2"/>
  <c r="W1484" i="2"/>
  <c r="X1484" i="2"/>
  <c r="Y1484" i="2"/>
  <c r="U1485" i="2"/>
  <c r="V1485" i="2"/>
  <c r="W1485" i="2"/>
  <c r="X1485" i="2"/>
  <c r="Y1485" i="2"/>
  <c r="U1486" i="2"/>
  <c r="V1486" i="2"/>
  <c r="W1486" i="2"/>
  <c r="X1486" i="2"/>
  <c r="Y1486" i="2"/>
  <c r="U1487" i="2"/>
  <c r="V1487" i="2"/>
  <c r="W1487" i="2"/>
  <c r="X1487" i="2"/>
  <c r="Y1487" i="2"/>
  <c r="U1488" i="2"/>
  <c r="V1488" i="2"/>
  <c r="W1488" i="2"/>
  <c r="X1488" i="2"/>
  <c r="Y1488" i="2"/>
  <c r="U1489" i="2"/>
  <c r="V1489" i="2"/>
  <c r="W1489" i="2"/>
  <c r="X1489" i="2"/>
  <c r="Y1489" i="2"/>
  <c r="U1490" i="2"/>
  <c r="V1490" i="2"/>
  <c r="W1490" i="2"/>
  <c r="X1490" i="2"/>
  <c r="Y1490" i="2"/>
  <c r="U1491" i="2"/>
  <c r="V1491" i="2"/>
  <c r="W1491" i="2"/>
  <c r="X1491" i="2"/>
  <c r="Y1491" i="2"/>
  <c r="U1492" i="2"/>
  <c r="V1492" i="2"/>
  <c r="W1492" i="2"/>
  <c r="X1492" i="2"/>
  <c r="Y1492" i="2"/>
  <c r="U1493" i="2"/>
  <c r="V1493" i="2"/>
  <c r="W1493" i="2"/>
  <c r="X1493" i="2"/>
  <c r="Y1493" i="2"/>
  <c r="U1494" i="2"/>
  <c r="V1494" i="2"/>
  <c r="W1494" i="2"/>
  <c r="X1494" i="2"/>
  <c r="Y1494" i="2"/>
  <c r="U1495" i="2"/>
  <c r="V1495" i="2"/>
  <c r="W1495" i="2"/>
  <c r="X1495" i="2"/>
  <c r="Y1495" i="2"/>
  <c r="U1496" i="2"/>
  <c r="V1496" i="2"/>
  <c r="W1496" i="2"/>
  <c r="X1496" i="2"/>
  <c r="Y1496" i="2"/>
  <c r="U1497" i="2"/>
  <c r="V1497" i="2"/>
  <c r="W1497" i="2"/>
  <c r="X1497" i="2"/>
  <c r="Y1497" i="2"/>
  <c r="U1498" i="2"/>
  <c r="V1498" i="2"/>
  <c r="W1498" i="2"/>
  <c r="X1498" i="2"/>
  <c r="Y1498" i="2"/>
  <c r="U1499" i="2"/>
  <c r="V1499" i="2"/>
  <c r="W1499" i="2"/>
  <c r="X1499" i="2"/>
  <c r="Y1499" i="2"/>
  <c r="U1500" i="2"/>
  <c r="V1500" i="2"/>
  <c r="W1500" i="2"/>
  <c r="X1500" i="2"/>
  <c r="Y1500" i="2"/>
  <c r="U1501" i="2"/>
  <c r="V1501" i="2"/>
  <c r="W1501" i="2"/>
  <c r="X1501" i="2"/>
  <c r="Y1501" i="2"/>
  <c r="U1502" i="2"/>
  <c r="V1502" i="2"/>
  <c r="W1502" i="2"/>
  <c r="X1502" i="2"/>
  <c r="Y1502" i="2"/>
  <c r="U1503" i="2"/>
  <c r="V1503" i="2"/>
  <c r="W1503" i="2"/>
  <c r="X1503" i="2"/>
  <c r="Y1503" i="2"/>
  <c r="U1504" i="2"/>
  <c r="V1504" i="2"/>
  <c r="W1504" i="2"/>
  <c r="X1504" i="2"/>
  <c r="Y1504" i="2"/>
  <c r="U1505" i="2"/>
  <c r="V1505" i="2"/>
  <c r="W1505" i="2"/>
  <c r="X1505" i="2"/>
  <c r="Y1505" i="2"/>
  <c r="U1506" i="2"/>
  <c r="V1506" i="2"/>
  <c r="W1506" i="2"/>
  <c r="X1506" i="2"/>
  <c r="Y1506" i="2"/>
  <c r="U1507" i="2"/>
  <c r="V1507" i="2"/>
  <c r="W1507" i="2"/>
  <c r="X1507" i="2"/>
  <c r="Y1507" i="2"/>
  <c r="U1508" i="2"/>
  <c r="V1508" i="2"/>
  <c r="W1508" i="2"/>
  <c r="X1508" i="2"/>
  <c r="Y1508" i="2"/>
  <c r="U1509" i="2"/>
  <c r="V1509" i="2"/>
  <c r="W1509" i="2"/>
  <c r="X1509" i="2"/>
  <c r="Y1509" i="2"/>
  <c r="U1510" i="2"/>
  <c r="V1510" i="2"/>
  <c r="W1510" i="2"/>
  <c r="X1510" i="2"/>
  <c r="Y1510" i="2"/>
  <c r="U1511" i="2"/>
  <c r="V1511" i="2"/>
  <c r="W1511" i="2"/>
  <c r="X1511" i="2"/>
  <c r="Y1511" i="2"/>
  <c r="U1512" i="2"/>
  <c r="V1512" i="2"/>
  <c r="W1512" i="2"/>
  <c r="X1512" i="2"/>
  <c r="Y1512" i="2"/>
  <c r="U1513" i="2"/>
  <c r="V1513" i="2"/>
  <c r="W1513" i="2"/>
  <c r="X1513" i="2"/>
  <c r="Y1513" i="2"/>
  <c r="U1514" i="2"/>
  <c r="V1514" i="2"/>
  <c r="W1514" i="2"/>
  <c r="X1514" i="2"/>
  <c r="Y1514" i="2"/>
  <c r="U1515" i="2"/>
  <c r="V1515" i="2"/>
  <c r="W1515" i="2"/>
  <c r="X1515" i="2"/>
  <c r="Y1515" i="2"/>
  <c r="U1516" i="2"/>
  <c r="V1516" i="2"/>
  <c r="W1516" i="2"/>
  <c r="X1516" i="2"/>
  <c r="Y1516" i="2"/>
  <c r="U1517" i="2"/>
  <c r="V1517" i="2"/>
  <c r="W1517" i="2"/>
  <c r="X1517" i="2"/>
  <c r="Y1517" i="2"/>
  <c r="U1518" i="2"/>
  <c r="V1518" i="2"/>
  <c r="W1518" i="2"/>
  <c r="X1518" i="2"/>
  <c r="Y1518" i="2"/>
  <c r="U1519" i="2"/>
  <c r="V1519" i="2"/>
  <c r="W1519" i="2"/>
  <c r="X1519" i="2"/>
  <c r="Y1519" i="2"/>
  <c r="U1520" i="2"/>
  <c r="V1520" i="2"/>
  <c r="W1520" i="2"/>
  <c r="X1520" i="2"/>
  <c r="Y1520" i="2"/>
  <c r="U1521" i="2"/>
  <c r="V1521" i="2"/>
  <c r="W1521" i="2"/>
  <c r="X1521" i="2"/>
  <c r="Y1521" i="2"/>
  <c r="U1522" i="2"/>
  <c r="V1522" i="2"/>
  <c r="W1522" i="2"/>
  <c r="X1522" i="2"/>
  <c r="Y1522" i="2"/>
  <c r="U1523" i="2"/>
  <c r="V1523" i="2"/>
  <c r="W1523" i="2"/>
  <c r="X1523" i="2"/>
  <c r="Y1523" i="2"/>
  <c r="U1524" i="2"/>
  <c r="V1524" i="2"/>
  <c r="W1524" i="2"/>
  <c r="X1524" i="2"/>
  <c r="Y1524" i="2"/>
  <c r="U1525" i="2"/>
  <c r="V1525" i="2"/>
  <c r="W1525" i="2"/>
  <c r="X1525" i="2"/>
  <c r="Y1525" i="2"/>
  <c r="U1526" i="2"/>
  <c r="V1526" i="2"/>
  <c r="W1526" i="2"/>
  <c r="X1526" i="2"/>
  <c r="Y1526" i="2"/>
  <c r="U1527" i="2"/>
  <c r="V1527" i="2"/>
  <c r="W1527" i="2"/>
  <c r="X1527" i="2"/>
  <c r="Y1527" i="2"/>
  <c r="U1528" i="2"/>
  <c r="V1528" i="2"/>
  <c r="W1528" i="2"/>
  <c r="X1528" i="2"/>
  <c r="Y1528" i="2"/>
  <c r="U1529" i="2"/>
  <c r="V1529" i="2"/>
  <c r="W1529" i="2"/>
  <c r="X1529" i="2"/>
  <c r="Y1529" i="2"/>
  <c r="U1530" i="2"/>
  <c r="V1530" i="2"/>
  <c r="W1530" i="2"/>
  <c r="X1530" i="2"/>
  <c r="Y1530" i="2"/>
  <c r="U1531" i="2"/>
  <c r="V1531" i="2"/>
  <c r="W1531" i="2"/>
  <c r="X1531" i="2"/>
  <c r="Y1531" i="2"/>
  <c r="U1532" i="2"/>
  <c r="V1532" i="2"/>
  <c r="W1532" i="2"/>
  <c r="X1532" i="2"/>
  <c r="Y1532" i="2"/>
  <c r="U1533" i="2"/>
  <c r="V1533" i="2"/>
  <c r="W1533" i="2"/>
  <c r="X1533" i="2"/>
  <c r="Y1533" i="2"/>
  <c r="U1534" i="2"/>
  <c r="V1534" i="2"/>
  <c r="W1534" i="2"/>
  <c r="X1534" i="2"/>
  <c r="Y1534" i="2"/>
  <c r="U1535" i="2"/>
  <c r="V1535" i="2"/>
  <c r="W1535" i="2"/>
  <c r="X1535" i="2"/>
  <c r="Y1535" i="2"/>
  <c r="U1536" i="2"/>
  <c r="V1536" i="2"/>
  <c r="W1536" i="2"/>
  <c r="X1536" i="2"/>
  <c r="Y1536" i="2"/>
  <c r="U1537" i="2"/>
  <c r="V1537" i="2"/>
  <c r="W1537" i="2"/>
  <c r="X1537" i="2"/>
  <c r="Y1537" i="2"/>
  <c r="U1538" i="2"/>
  <c r="V1538" i="2"/>
  <c r="W1538" i="2"/>
  <c r="X1538" i="2"/>
  <c r="Y1538" i="2"/>
  <c r="U1539" i="2"/>
  <c r="V1539" i="2"/>
  <c r="W1539" i="2"/>
  <c r="X1539" i="2"/>
  <c r="Y1539" i="2"/>
  <c r="U1540" i="2"/>
  <c r="V1540" i="2"/>
  <c r="W1540" i="2"/>
  <c r="X1540" i="2"/>
  <c r="Y1540" i="2"/>
  <c r="U1541" i="2"/>
  <c r="V1541" i="2"/>
  <c r="W1541" i="2"/>
  <c r="X1541" i="2"/>
  <c r="Y1541" i="2"/>
  <c r="U1542" i="2"/>
  <c r="V1542" i="2"/>
  <c r="W1542" i="2"/>
  <c r="X1542" i="2"/>
  <c r="Y1542" i="2"/>
  <c r="U1543" i="2"/>
  <c r="V1543" i="2"/>
  <c r="W1543" i="2"/>
  <c r="X1543" i="2"/>
  <c r="Y1543" i="2"/>
  <c r="U1544" i="2"/>
  <c r="V1544" i="2"/>
  <c r="W1544" i="2"/>
  <c r="X1544" i="2"/>
  <c r="Y1544" i="2"/>
  <c r="U1545" i="2"/>
  <c r="V1545" i="2"/>
  <c r="W1545" i="2"/>
  <c r="X1545" i="2"/>
  <c r="Y1545" i="2"/>
  <c r="U1546" i="2"/>
  <c r="V1546" i="2"/>
  <c r="W1546" i="2"/>
  <c r="X1546" i="2"/>
  <c r="Y1546" i="2"/>
  <c r="U1547" i="2"/>
  <c r="V1547" i="2"/>
  <c r="W1547" i="2"/>
  <c r="X1547" i="2"/>
  <c r="Y1547" i="2"/>
  <c r="U1548" i="2"/>
  <c r="V1548" i="2"/>
  <c r="W1548" i="2"/>
  <c r="X1548" i="2"/>
  <c r="Y1548" i="2"/>
  <c r="U1549" i="2"/>
  <c r="V1549" i="2"/>
  <c r="W1549" i="2"/>
  <c r="X1549" i="2"/>
  <c r="Y1549" i="2"/>
  <c r="U1550" i="2"/>
  <c r="V1550" i="2"/>
  <c r="W1550" i="2"/>
  <c r="X1550" i="2"/>
  <c r="Y1550" i="2"/>
  <c r="U1551" i="2"/>
  <c r="V1551" i="2"/>
  <c r="W1551" i="2"/>
  <c r="X1551" i="2"/>
  <c r="Y1551" i="2"/>
  <c r="U1552" i="2"/>
  <c r="V1552" i="2"/>
  <c r="W1552" i="2"/>
  <c r="X1552" i="2"/>
  <c r="Y1552" i="2"/>
  <c r="U1553" i="2"/>
  <c r="V1553" i="2"/>
  <c r="W1553" i="2"/>
  <c r="X1553" i="2"/>
  <c r="Y1553" i="2"/>
  <c r="U1554" i="2"/>
  <c r="V1554" i="2"/>
  <c r="W1554" i="2"/>
  <c r="X1554" i="2"/>
  <c r="Y1554" i="2"/>
  <c r="U1555" i="2"/>
  <c r="V1555" i="2"/>
  <c r="W1555" i="2"/>
  <c r="X1555" i="2"/>
  <c r="Y1555" i="2"/>
  <c r="U1556" i="2"/>
  <c r="V1556" i="2"/>
  <c r="W1556" i="2"/>
  <c r="X1556" i="2"/>
  <c r="Y1556" i="2"/>
  <c r="U1557" i="2"/>
  <c r="V1557" i="2"/>
  <c r="W1557" i="2"/>
  <c r="X1557" i="2"/>
  <c r="Y1557" i="2"/>
  <c r="U1558" i="2"/>
  <c r="V1558" i="2"/>
  <c r="W1558" i="2"/>
  <c r="X1558" i="2"/>
  <c r="Y1558" i="2"/>
  <c r="U1559" i="2"/>
  <c r="V1559" i="2"/>
  <c r="W1559" i="2"/>
  <c r="X1559" i="2"/>
  <c r="Y1559" i="2"/>
  <c r="U1560" i="2"/>
  <c r="V1560" i="2"/>
  <c r="W1560" i="2"/>
  <c r="X1560" i="2"/>
  <c r="Y1560" i="2"/>
  <c r="U1561" i="2"/>
  <c r="V1561" i="2"/>
  <c r="W1561" i="2"/>
  <c r="X1561" i="2"/>
  <c r="Y1561" i="2"/>
  <c r="U1562" i="2"/>
  <c r="V1562" i="2"/>
  <c r="W1562" i="2"/>
  <c r="X1562" i="2"/>
  <c r="Y1562" i="2"/>
  <c r="U1563" i="2"/>
  <c r="V1563" i="2"/>
  <c r="W1563" i="2"/>
  <c r="X1563" i="2"/>
  <c r="Y1563" i="2"/>
  <c r="U1564" i="2"/>
  <c r="V1564" i="2"/>
  <c r="W1564" i="2"/>
  <c r="X1564" i="2"/>
  <c r="Y1564" i="2"/>
  <c r="U1565" i="2"/>
  <c r="V1565" i="2"/>
  <c r="W1565" i="2"/>
  <c r="X1565" i="2"/>
  <c r="Y1565" i="2"/>
  <c r="U1566" i="2"/>
  <c r="V1566" i="2"/>
  <c r="W1566" i="2"/>
  <c r="X1566" i="2"/>
  <c r="Y1566" i="2"/>
  <c r="U1567" i="2"/>
  <c r="V1567" i="2"/>
  <c r="W1567" i="2"/>
  <c r="X1567" i="2"/>
  <c r="Y1567" i="2"/>
  <c r="U1568" i="2"/>
  <c r="V1568" i="2"/>
  <c r="W1568" i="2"/>
  <c r="X1568" i="2"/>
  <c r="Y1568" i="2"/>
  <c r="U1569" i="2"/>
  <c r="V1569" i="2"/>
  <c r="W1569" i="2"/>
  <c r="X1569" i="2"/>
  <c r="Y1569" i="2"/>
  <c r="U1570" i="2"/>
  <c r="V1570" i="2"/>
  <c r="W1570" i="2"/>
  <c r="X1570" i="2"/>
  <c r="Y1570" i="2"/>
  <c r="U1571" i="2"/>
  <c r="V1571" i="2"/>
  <c r="W1571" i="2"/>
  <c r="X1571" i="2"/>
  <c r="Y1571" i="2"/>
  <c r="U1572" i="2"/>
  <c r="V1572" i="2"/>
  <c r="W1572" i="2"/>
  <c r="X1572" i="2"/>
  <c r="Y1572" i="2"/>
  <c r="U1573" i="2"/>
  <c r="V1573" i="2"/>
  <c r="W1573" i="2"/>
  <c r="X1573" i="2"/>
  <c r="Y1573" i="2"/>
  <c r="U1574" i="2"/>
  <c r="V1574" i="2"/>
  <c r="W1574" i="2"/>
  <c r="X1574" i="2"/>
  <c r="Y1574" i="2"/>
  <c r="U1575" i="2"/>
  <c r="V1575" i="2"/>
  <c r="W1575" i="2"/>
  <c r="X1575" i="2"/>
  <c r="Y1575" i="2"/>
  <c r="U1576" i="2"/>
  <c r="V1576" i="2"/>
  <c r="W1576" i="2"/>
  <c r="X1576" i="2"/>
  <c r="Y1576" i="2"/>
  <c r="U1577" i="2"/>
  <c r="V1577" i="2"/>
  <c r="W1577" i="2"/>
  <c r="X1577" i="2"/>
  <c r="Y1577" i="2"/>
  <c r="U1578" i="2"/>
  <c r="V1578" i="2"/>
  <c r="W1578" i="2"/>
  <c r="X1578" i="2"/>
  <c r="Y1578" i="2"/>
  <c r="U1579" i="2"/>
  <c r="V1579" i="2"/>
  <c r="W1579" i="2"/>
  <c r="X1579" i="2"/>
  <c r="Y1579" i="2"/>
  <c r="U1580" i="2"/>
  <c r="V1580" i="2"/>
  <c r="W1580" i="2"/>
  <c r="X1580" i="2"/>
  <c r="Y1580" i="2"/>
  <c r="U1581" i="2"/>
  <c r="V1581" i="2"/>
  <c r="W1581" i="2"/>
  <c r="X1581" i="2"/>
  <c r="Y1581" i="2"/>
  <c r="U1582" i="2"/>
  <c r="V1582" i="2"/>
  <c r="W1582" i="2"/>
  <c r="X1582" i="2"/>
  <c r="Y1582" i="2"/>
  <c r="U1583" i="2"/>
  <c r="V1583" i="2"/>
  <c r="W1583" i="2"/>
  <c r="X1583" i="2"/>
  <c r="Y1583" i="2"/>
  <c r="U1584" i="2"/>
  <c r="V1584" i="2"/>
  <c r="W1584" i="2"/>
  <c r="X1584" i="2"/>
  <c r="Y1584" i="2"/>
  <c r="U1585" i="2"/>
  <c r="V1585" i="2"/>
  <c r="W1585" i="2"/>
  <c r="X1585" i="2"/>
  <c r="Y1585" i="2"/>
  <c r="U1586" i="2"/>
  <c r="V1586" i="2"/>
  <c r="W1586" i="2"/>
  <c r="X1586" i="2"/>
  <c r="Y1586" i="2"/>
  <c r="U1587" i="2"/>
  <c r="V1587" i="2"/>
  <c r="W1587" i="2"/>
  <c r="X1587" i="2"/>
  <c r="Y1587" i="2"/>
  <c r="U1588" i="2"/>
  <c r="V1588" i="2"/>
  <c r="W1588" i="2"/>
  <c r="X1588" i="2"/>
  <c r="Y1588" i="2"/>
  <c r="U1589" i="2"/>
  <c r="V1589" i="2"/>
  <c r="W1589" i="2"/>
  <c r="X1589" i="2"/>
  <c r="Y1589" i="2"/>
  <c r="U1590" i="2"/>
  <c r="V1590" i="2"/>
  <c r="W1590" i="2"/>
  <c r="X1590" i="2"/>
  <c r="Y1590" i="2"/>
  <c r="U1591" i="2"/>
  <c r="V1591" i="2"/>
  <c r="W1591" i="2"/>
  <c r="X1591" i="2"/>
  <c r="Y1591" i="2"/>
  <c r="U1592" i="2"/>
  <c r="V1592" i="2"/>
  <c r="W1592" i="2"/>
  <c r="X1592" i="2"/>
  <c r="Y1592" i="2"/>
  <c r="U1593" i="2"/>
  <c r="V1593" i="2"/>
  <c r="W1593" i="2"/>
  <c r="X1593" i="2"/>
  <c r="Y1593" i="2"/>
  <c r="U1594" i="2"/>
  <c r="V1594" i="2"/>
  <c r="W1594" i="2"/>
  <c r="X1594" i="2"/>
  <c r="Y1594" i="2"/>
  <c r="U1595" i="2"/>
  <c r="V1595" i="2"/>
  <c r="W1595" i="2"/>
  <c r="X1595" i="2"/>
  <c r="Y1595" i="2"/>
  <c r="U1596" i="2"/>
  <c r="V1596" i="2"/>
  <c r="W1596" i="2"/>
  <c r="X1596" i="2"/>
  <c r="Y1596" i="2"/>
  <c r="U1597" i="2"/>
  <c r="V1597" i="2"/>
  <c r="W1597" i="2"/>
  <c r="X1597" i="2"/>
  <c r="Y1597" i="2"/>
  <c r="U1598" i="2"/>
  <c r="V1598" i="2"/>
  <c r="W1598" i="2"/>
  <c r="X1598" i="2"/>
  <c r="Y1598" i="2"/>
  <c r="U1599" i="2"/>
  <c r="V1599" i="2"/>
  <c r="W1599" i="2"/>
  <c r="X1599" i="2"/>
  <c r="Y1599" i="2"/>
  <c r="U1600" i="2"/>
  <c r="V1600" i="2"/>
  <c r="W1600" i="2"/>
  <c r="X1600" i="2"/>
  <c r="Y1600" i="2"/>
  <c r="U1601" i="2"/>
  <c r="V1601" i="2"/>
  <c r="W1601" i="2"/>
  <c r="X1601" i="2"/>
  <c r="Y1601" i="2"/>
  <c r="U1602" i="2"/>
  <c r="V1602" i="2"/>
  <c r="W1602" i="2"/>
  <c r="X1602" i="2"/>
  <c r="Y1602" i="2"/>
  <c r="U1603" i="2"/>
  <c r="V1603" i="2"/>
  <c r="W1603" i="2"/>
  <c r="X1603" i="2"/>
  <c r="Y1603" i="2"/>
  <c r="U1604" i="2"/>
  <c r="V1604" i="2"/>
  <c r="W1604" i="2"/>
  <c r="X1604" i="2"/>
  <c r="Y1604" i="2"/>
  <c r="U1605" i="2"/>
  <c r="V1605" i="2"/>
  <c r="W1605" i="2"/>
  <c r="X1605" i="2"/>
  <c r="Y1605" i="2"/>
  <c r="U1606" i="2"/>
  <c r="V1606" i="2"/>
  <c r="W1606" i="2"/>
  <c r="X1606" i="2"/>
  <c r="Y1606" i="2"/>
  <c r="U1607" i="2"/>
  <c r="V1607" i="2"/>
  <c r="W1607" i="2"/>
  <c r="X1607" i="2"/>
  <c r="Y1607" i="2"/>
  <c r="U1608" i="2"/>
  <c r="V1608" i="2"/>
  <c r="W1608" i="2"/>
  <c r="X1608" i="2"/>
  <c r="Y1608" i="2"/>
  <c r="U1609" i="2"/>
  <c r="V1609" i="2"/>
  <c r="W1609" i="2"/>
  <c r="X1609" i="2"/>
  <c r="Y1609" i="2"/>
  <c r="U1610" i="2"/>
  <c r="V1610" i="2"/>
  <c r="W1610" i="2"/>
  <c r="X1610" i="2"/>
  <c r="Y1610" i="2"/>
  <c r="U1611" i="2"/>
  <c r="V1611" i="2"/>
  <c r="W1611" i="2"/>
  <c r="X1611" i="2"/>
  <c r="Y1611" i="2"/>
  <c r="U1612" i="2"/>
  <c r="V1612" i="2"/>
  <c r="W1612" i="2"/>
  <c r="X1612" i="2"/>
  <c r="Y1612" i="2"/>
  <c r="U1613" i="2"/>
  <c r="V1613" i="2"/>
  <c r="W1613" i="2"/>
  <c r="X1613" i="2"/>
  <c r="Y1613" i="2"/>
  <c r="U1614" i="2"/>
  <c r="V1614" i="2"/>
  <c r="W1614" i="2"/>
  <c r="X1614" i="2"/>
  <c r="Y1614" i="2"/>
  <c r="U1615" i="2"/>
  <c r="V1615" i="2"/>
  <c r="W1615" i="2"/>
  <c r="X1615" i="2"/>
  <c r="Y1615" i="2"/>
  <c r="U1616" i="2"/>
  <c r="V1616" i="2"/>
  <c r="W1616" i="2"/>
  <c r="X1616" i="2"/>
  <c r="Y1616" i="2"/>
  <c r="U1617" i="2"/>
  <c r="V1617" i="2"/>
  <c r="W1617" i="2"/>
  <c r="X1617" i="2"/>
  <c r="Y1617" i="2"/>
  <c r="U1618" i="2"/>
  <c r="V1618" i="2"/>
  <c r="W1618" i="2"/>
  <c r="X1618" i="2"/>
  <c r="Y1618" i="2"/>
  <c r="U1619" i="2"/>
  <c r="V1619" i="2"/>
  <c r="W1619" i="2"/>
  <c r="X1619" i="2"/>
  <c r="Y1619" i="2"/>
  <c r="U1620" i="2"/>
  <c r="V1620" i="2"/>
  <c r="W1620" i="2"/>
  <c r="X1620" i="2"/>
  <c r="Y1620" i="2"/>
  <c r="U1621" i="2"/>
  <c r="V1621" i="2"/>
  <c r="W1621" i="2"/>
  <c r="X1621" i="2"/>
  <c r="Y1621" i="2"/>
  <c r="U1622" i="2"/>
  <c r="V1622" i="2"/>
  <c r="W1622" i="2"/>
  <c r="X1622" i="2"/>
  <c r="Y1622" i="2"/>
  <c r="U1623" i="2"/>
  <c r="V1623" i="2"/>
  <c r="W1623" i="2"/>
  <c r="X1623" i="2"/>
  <c r="Y1623" i="2"/>
  <c r="U1624" i="2"/>
  <c r="V1624" i="2"/>
  <c r="W1624" i="2"/>
  <c r="X1624" i="2"/>
  <c r="Y1624" i="2"/>
  <c r="U1625" i="2"/>
  <c r="V1625" i="2"/>
  <c r="W1625" i="2"/>
  <c r="X1625" i="2"/>
  <c r="Y1625" i="2"/>
  <c r="U1626" i="2"/>
  <c r="V1626" i="2"/>
  <c r="W1626" i="2"/>
  <c r="X1626" i="2"/>
  <c r="Y1626" i="2"/>
  <c r="U1627" i="2"/>
  <c r="V1627" i="2"/>
  <c r="W1627" i="2"/>
  <c r="X1627" i="2"/>
  <c r="Y1627" i="2"/>
  <c r="U1628" i="2"/>
  <c r="V1628" i="2"/>
  <c r="W1628" i="2"/>
  <c r="X1628" i="2"/>
  <c r="Y1628" i="2"/>
  <c r="U1629" i="2"/>
  <c r="V1629" i="2"/>
  <c r="W1629" i="2"/>
  <c r="X1629" i="2"/>
  <c r="Y1629" i="2"/>
  <c r="U1630" i="2"/>
  <c r="V1630" i="2"/>
  <c r="W1630" i="2"/>
  <c r="X1630" i="2"/>
  <c r="Y1630" i="2"/>
  <c r="U1631" i="2"/>
  <c r="V1631" i="2"/>
  <c r="W1631" i="2"/>
  <c r="X1631" i="2"/>
  <c r="Y1631" i="2"/>
  <c r="U1632" i="2"/>
  <c r="V1632" i="2"/>
  <c r="W1632" i="2"/>
  <c r="X1632" i="2"/>
  <c r="Y1632" i="2"/>
  <c r="U1633" i="2"/>
  <c r="V1633" i="2"/>
  <c r="W1633" i="2"/>
  <c r="X1633" i="2"/>
  <c r="Y1633" i="2"/>
  <c r="U1634" i="2"/>
  <c r="V1634" i="2"/>
  <c r="W1634" i="2"/>
  <c r="X1634" i="2"/>
  <c r="Y1634" i="2"/>
  <c r="U1635" i="2"/>
  <c r="V1635" i="2"/>
  <c r="W1635" i="2"/>
  <c r="X1635" i="2"/>
  <c r="Y1635" i="2"/>
  <c r="U1636" i="2"/>
  <c r="V1636" i="2"/>
  <c r="W1636" i="2"/>
  <c r="X1636" i="2"/>
  <c r="Y1636" i="2"/>
  <c r="U1637" i="2"/>
  <c r="V1637" i="2"/>
  <c r="W1637" i="2"/>
  <c r="X1637" i="2"/>
  <c r="Y1637" i="2"/>
  <c r="U1638" i="2"/>
  <c r="V1638" i="2"/>
  <c r="W1638" i="2"/>
  <c r="X1638" i="2"/>
  <c r="Y1638" i="2"/>
  <c r="U1639" i="2"/>
  <c r="V1639" i="2"/>
  <c r="W1639" i="2"/>
  <c r="X1639" i="2"/>
  <c r="Y1639" i="2"/>
  <c r="U1640" i="2"/>
  <c r="V1640" i="2"/>
  <c r="W1640" i="2"/>
  <c r="X1640" i="2"/>
  <c r="Y1640" i="2"/>
  <c r="U1641" i="2"/>
  <c r="V1641" i="2"/>
  <c r="W1641" i="2"/>
  <c r="X1641" i="2"/>
  <c r="Y1641" i="2"/>
  <c r="U1642" i="2"/>
  <c r="V1642" i="2"/>
  <c r="W1642" i="2"/>
  <c r="X1642" i="2"/>
  <c r="Y1642" i="2"/>
  <c r="U1643" i="2"/>
  <c r="V1643" i="2"/>
  <c r="W1643" i="2"/>
  <c r="X1643" i="2"/>
  <c r="Y1643" i="2"/>
  <c r="U1644" i="2"/>
  <c r="V1644" i="2"/>
  <c r="W1644" i="2"/>
  <c r="X1644" i="2"/>
  <c r="Y1644" i="2"/>
  <c r="U1645" i="2"/>
  <c r="V1645" i="2"/>
  <c r="W1645" i="2"/>
  <c r="X1645" i="2"/>
  <c r="Y1645" i="2"/>
  <c r="U1646" i="2"/>
  <c r="V1646" i="2"/>
  <c r="W1646" i="2"/>
  <c r="X1646" i="2"/>
  <c r="Y1646" i="2"/>
  <c r="U1647" i="2"/>
  <c r="V1647" i="2"/>
  <c r="W1647" i="2"/>
  <c r="X1647" i="2"/>
  <c r="Y1647" i="2"/>
  <c r="U1648" i="2"/>
  <c r="V1648" i="2"/>
  <c r="W1648" i="2"/>
  <c r="X1648" i="2"/>
  <c r="Y1648" i="2"/>
  <c r="U1649" i="2"/>
  <c r="V1649" i="2"/>
  <c r="W1649" i="2"/>
  <c r="X1649" i="2"/>
  <c r="Y1649" i="2"/>
  <c r="U1650" i="2"/>
  <c r="V1650" i="2"/>
  <c r="W1650" i="2"/>
  <c r="X1650" i="2"/>
  <c r="Y1650" i="2"/>
  <c r="U1651" i="2"/>
  <c r="V1651" i="2"/>
  <c r="W1651" i="2"/>
  <c r="X1651" i="2"/>
  <c r="Y1651" i="2"/>
  <c r="U1652" i="2"/>
  <c r="V1652" i="2"/>
  <c r="W1652" i="2"/>
  <c r="X1652" i="2"/>
  <c r="Y1652" i="2"/>
  <c r="U1653" i="2"/>
  <c r="V1653" i="2"/>
  <c r="W1653" i="2"/>
  <c r="X1653" i="2"/>
  <c r="Y1653" i="2"/>
  <c r="U1654" i="2"/>
  <c r="V1654" i="2"/>
  <c r="W1654" i="2"/>
  <c r="X1654" i="2"/>
  <c r="Y1654" i="2"/>
  <c r="U1655" i="2"/>
  <c r="V1655" i="2"/>
  <c r="W1655" i="2"/>
  <c r="X1655" i="2"/>
  <c r="Y1655" i="2"/>
  <c r="U1656" i="2"/>
  <c r="V1656" i="2"/>
  <c r="W1656" i="2"/>
  <c r="X1656" i="2"/>
  <c r="Y1656" i="2"/>
  <c r="U1657" i="2"/>
  <c r="V1657" i="2"/>
  <c r="W1657" i="2"/>
  <c r="X1657" i="2"/>
  <c r="Y1657" i="2"/>
  <c r="U1658" i="2"/>
  <c r="V1658" i="2"/>
  <c r="W1658" i="2"/>
  <c r="X1658" i="2"/>
  <c r="Y1658" i="2"/>
  <c r="U1659" i="2"/>
  <c r="V1659" i="2"/>
  <c r="W1659" i="2"/>
  <c r="X1659" i="2"/>
  <c r="Y1659" i="2"/>
  <c r="U1660" i="2"/>
  <c r="V1660" i="2"/>
  <c r="W1660" i="2"/>
  <c r="X1660" i="2"/>
  <c r="Y1660" i="2"/>
  <c r="U1661" i="2"/>
  <c r="V1661" i="2"/>
  <c r="W1661" i="2"/>
  <c r="X1661" i="2"/>
  <c r="Y1661" i="2"/>
  <c r="U1662" i="2"/>
  <c r="V1662" i="2"/>
  <c r="W1662" i="2"/>
  <c r="X1662" i="2"/>
  <c r="Y1662" i="2"/>
  <c r="U1663" i="2"/>
  <c r="V1663" i="2"/>
  <c r="W1663" i="2"/>
  <c r="X1663" i="2"/>
  <c r="Y1663" i="2"/>
  <c r="U1664" i="2"/>
  <c r="V1664" i="2"/>
  <c r="W1664" i="2"/>
  <c r="X1664" i="2"/>
  <c r="Y1664" i="2"/>
  <c r="U1665" i="2"/>
  <c r="V1665" i="2"/>
  <c r="W1665" i="2"/>
  <c r="X1665" i="2"/>
  <c r="Y1665" i="2"/>
  <c r="U1666" i="2"/>
  <c r="V1666" i="2"/>
  <c r="W1666" i="2"/>
  <c r="X1666" i="2"/>
  <c r="Y1666" i="2"/>
  <c r="U1667" i="2"/>
  <c r="V1667" i="2"/>
  <c r="W1667" i="2"/>
  <c r="X1667" i="2"/>
  <c r="Y1667" i="2"/>
  <c r="U1668" i="2"/>
  <c r="V1668" i="2"/>
  <c r="W1668" i="2"/>
  <c r="X1668" i="2"/>
  <c r="Y1668" i="2"/>
  <c r="U1669" i="2"/>
  <c r="V1669" i="2"/>
  <c r="W1669" i="2"/>
  <c r="X1669" i="2"/>
  <c r="Y1669" i="2"/>
  <c r="U1670" i="2"/>
  <c r="V1670" i="2"/>
  <c r="W1670" i="2"/>
  <c r="X1670" i="2"/>
  <c r="Y1670" i="2"/>
  <c r="U1671" i="2"/>
  <c r="V1671" i="2"/>
  <c r="W1671" i="2"/>
  <c r="X1671" i="2"/>
  <c r="Y1671" i="2"/>
  <c r="U1672" i="2"/>
  <c r="V1672" i="2"/>
  <c r="W1672" i="2"/>
  <c r="X1672" i="2"/>
  <c r="Y1672" i="2"/>
  <c r="U1673" i="2"/>
  <c r="V1673" i="2"/>
  <c r="W1673" i="2"/>
  <c r="X1673" i="2"/>
  <c r="Y1673" i="2"/>
  <c r="U1674" i="2"/>
  <c r="V1674" i="2"/>
  <c r="W1674" i="2"/>
  <c r="X1674" i="2"/>
  <c r="Y1674" i="2"/>
  <c r="U1675" i="2"/>
  <c r="V1675" i="2"/>
  <c r="W1675" i="2"/>
  <c r="X1675" i="2"/>
  <c r="Y1675" i="2"/>
  <c r="U1676" i="2"/>
  <c r="V1676" i="2"/>
  <c r="W1676" i="2"/>
  <c r="X1676" i="2"/>
  <c r="Y1676" i="2"/>
  <c r="U1677" i="2"/>
  <c r="V1677" i="2"/>
  <c r="W1677" i="2"/>
  <c r="X1677" i="2"/>
  <c r="Y1677" i="2"/>
  <c r="U1678" i="2"/>
  <c r="V1678" i="2"/>
  <c r="W1678" i="2"/>
  <c r="X1678" i="2"/>
  <c r="Y1678" i="2"/>
  <c r="U1679" i="2"/>
  <c r="V1679" i="2"/>
  <c r="W1679" i="2"/>
  <c r="X1679" i="2"/>
  <c r="Y1679" i="2"/>
  <c r="U1680" i="2"/>
  <c r="V1680" i="2"/>
  <c r="W1680" i="2"/>
  <c r="X1680" i="2"/>
  <c r="Y1680" i="2"/>
  <c r="U1681" i="2"/>
  <c r="V1681" i="2"/>
  <c r="W1681" i="2"/>
  <c r="X1681" i="2"/>
  <c r="Y1681" i="2"/>
  <c r="U1682" i="2"/>
  <c r="V1682" i="2"/>
  <c r="W1682" i="2"/>
  <c r="X1682" i="2"/>
  <c r="Y1682" i="2"/>
  <c r="U1683" i="2"/>
  <c r="V1683" i="2"/>
  <c r="W1683" i="2"/>
  <c r="X1683" i="2"/>
  <c r="Y1683" i="2"/>
  <c r="U1684" i="2"/>
  <c r="V1684" i="2"/>
  <c r="W1684" i="2"/>
  <c r="X1684" i="2"/>
  <c r="Y1684" i="2"/>
  <c r="U1685" i="2"/>
  <c r="V1685" i="2"/>
  <c r="W1685" i="2"/>
  <c r="X1685" i="2"/>
  <c r="Y1685" i="2"/>
  <c r="U1686" i="2"/>
  <c r="V1686" i="2"/>
  <c r="W1686" i="2"/>
  <c r="X1686" i="2"/>
  <c r="Y1686" i="2"/>
  <c r="U1687" i="2"/>
  <c r="V1687" i="2"/>
  <c r="W1687" i="2"/>
  <c r="X1687" i="2"/>
  <c r="Y1687" i="2"/>
  <c r="U1688" i="2"/>
  <c r="V1688" i="2"/>
  <c r="W1688" i="2"/>
  <c r="X1688" i="2"/>
  <c r="Y1688" i="2"/>
  <c r="U1689" i="2"/>
  <c r="V1689" i="2"/>
  <c r="W1689" i="2"/>
  <c r="X1689" i="2"/>
  <c r="Y1689" i="2"/>
  <c r="U1690" i="2"/>
  <c r="V1690" i="2"/>
  <c r="W1690" i="2"/>
  <c r="X1690" i="2"/>
  <c r="Y1690" i="2"/>
  <c r="U1691" i="2"/>
  <c r="V1691" i="2"/>
  <c r="W1691" i="2"/>
  <c r="X1691" i="2"/>
  <c r="Y1691" i="2"/>
  <c r="U1692" i="2"/>
  <c r="V1692" i="2"/>
  <c r="W1692" i="2"/>
  <c r="X1692" i="2"/>
  <c r="Y1692" i="2"/>
  <c r="U1693" i="2"/>
  <c r="V1693" i="2"/>
  <c r="W1693" i="2"/>
  <c r="X1693" i="2"/>
  <c r="Y1693" i="2"/>
  <c r="U1694" i="2"/>
  <c r="V1694" i="2"/>
  <c r="W1694" i="2"/>
  <c r="X1694" i="2"/>
  <c r="Y1694" i="2"/>
  <c r="U1695" i="2"/>
  <c r="V1695" i="2"/>
  <c r="W1695" i="2"/>
  <c r="X1695" i="2"/>
  <c r="Y1695" i="2"/>
  <c r="U1696" i="2"/>
  <c r="V1696" i="2"/>
  <c r="W1696" i="2"/>
  <c r="X1696" i="2"/>
  <c r="Y1696" i="2"/>
  <c r="U1697" i="2"/>
  <c r="V1697" i="2"/>
  <c r="W1697" i="2"/>
  <c r="X1697" i="2"/>
  <c r="Y1697" i="2"/>
  <c r="U1698" i="2"/>
  <c r="V1698" i="2"/>
  <c r="W1698" i="2"/>
  <c r="X1698" i="2"/>
  <c r="Y1698" i="2"/>
  <c r="U1699" i="2"/>
  <c r="V1699" i="2"/>
  <c r="W1699" i="2"/>
  <c r="X1699" i="2"/>
  <c r="Y1699" i="2"/>
  <c r="U1700" i="2"/>
  <c r="V1700" i="2"/>
  <c r="W1700" i="2"/>
  <c r="X1700" i="2"/>
  <c r="Y1700" i="2"/>
  <c r="U1701" i="2"/>
  <c r="V1701" i="2"/>
  <c r="W1701" i="2"/>
  <c r="X1701" i="2"/>
  <c r="Y1701" i="2"/>
  <c r="U1702" i="2"/>
  <c r="V1702" i="2"/>
  <c r="W1702" i="2"/>
  <c r="X1702" i="2"/>
  <c r="Y1702" i="2"/>
  <c r="U1703" i="2"/>
  <c r="V1703" i="2"/>
  <c r="W1703" i="2"/>
  <c r="X1703" i="2"/>
  <c r="Y1703" i="2"/>
  <c r="U1704" i="2"/>
  <c r="V1704" i="2"/>
  <c r="W1704" i="2"/>
  <c r="X1704" i="2"/>
  <c r="Y1704" i="2"/>
  <c r="U1705" i="2"/>
  <c r="V1705" i="2"/>
  <c r="W1705" i="2"/>
  <c r="X1705" i="2"/>
  <c r="Y1705" i="2"/>
  <c r="U1706" i="2"/>
  <c r="V1706" i="2"/>
  <c r="W1706" i="2"/>
  <c r="X1706" i="2"/>
  <c r="Y1706" i="2"/>
  <c r="U1707" i="2"/>
  <c r="V1707" i="2"/>
  <c r="W1707" i="2"/>
  <c r="X1707" i="2"/>
  <c r="Y1707" i="2"/>
  <c r="U1708" i="2"/>
  <c r="V1708" i="2"/>
  <c r="W1708" i="2"/>
  <c r="X1708" i="2"/>
  <c r="Y1708" i="2"/>
  <c r="U1709" i="2"/>
  <c r="V1709" i="2"/>
  <c r="W1709" i="2"/>
  <c r="X1709" i="2"/>
  <c r="Y1709" i="2"/>
  <c r="U1710" i="2"/>
  <c r="V1710" i="2"/>
  <c r="W1710" i="2"/>
  <c r="X1710" i="2"/>
  <c r="Y1710" i="2"/>
  <c r="U1711" i="2"/>
  <c r="V1711" i="2"/>
  <c r="W1711" i="2"/>
  <c r="X1711" i="2"/>
  <c r="Y1711" i="2"/>
  <c r="U1712" i="2"/>
  <c r="V1712" i="2"/>
  <c r="W1712" i="2"/>
  <c r="X1712" i="2"/>
  <c r="Y1712" i="2"/>
  <c r="U1713" i="2"/>
  <c r="V1713" i="2"/>
  <c r="W1713" i="2"/>
  <c r="X1713" i="2"/>
  <c r="Y1713" i="2"/>
  <c r="U1714" i="2"/>
  <c r="V1714" i="2"/>
  <c r="W1714" i="2"/>
  <c r="X1714" i="2"/>
  <c r="Y1714" i="2"/>
  <c r="U1715" i="2"/>
  <c r="V1715" i="2"/>
  <c r="W1715" i="2"/>
  <c r="X1715" i="2"/>
  <c r="Y1715" i="2"/>
  <c r="U1716" i="2"/>
  <c r="V1716" i="2"/>
  <c r="W1716" i="2"/>
  <c r="X1716" i="2"/>
  <c r="Y1716" i="2"/>
  <c r="U1717" i="2"/>
  <c r="V1717" i="2"/>
  <c r="W1717" i="2"/>
  <c r="X1717" i="2"/>
  <c r="Y1717" i="2"/>
  <c r="U1718" i="2"/>
  <c r="V1718" i="2"/>
  <c r="W1718" i="2"/>
  <c r="X1718" i="2"/>
  <c r="Y1718" i="2"/>
  <c r="U1719" i="2"/>
  <c r="V1719" i="2"/>
  <c r="W1719" i="2"/>
  <c r="X1719" i="2"/>
  <c r="Y1719" i="2"/>
  <c r="U1720" i="2"/>
  <c r="V1720" i="2"/>
  <c r="W1720" i="2"/>
  <c r="X1720" i="2"/>
  <c r="Y1720" i="2"/>
  <c r="U1721" i="2"/>
  <c r="V1721" i="2"/>
  <c r="W1721" i="2"/>
  <c r="X1721" i="2"/>
  <c r="Y1721" i="2"/>
  <c r="U1722" i="2"/>
  <c r="V1722" i="2"/>
  <c r="W1722" i="2"/>
  <c r="X1722" i="2"/>
  <c r="Y1722" i="2"/>
  <c r="U1723" i="2"/>
  <c r="V1723" i="2"/>
  <c r="W1723" i="2"/>
  <c r="X1723" i="2"/>
  <c r="Y1723" i="2"/>
  <c r="U1724" i="2"/>
  <c r="V1724" i="2"/>
  <c r="W1724" i="2"/>
  <c r="X1724" i="2"/>
  <c r="Y1724" i="2"/>
  <c r="U1725" i="2"/>
  <c r="V1725" i="2"/>
  <c r="W1725" i="2"/>
  <c r="X1725" i="2"/>
  <c r="Y1725" i="2"/>
  <c r="U1726" i="2"/>
  <c r="V1726" i="2"/>
  <c r="W1726" i="2"/>
  <c r="X1726" i="2"/>
  <c r="Y1726" i="2"/>
  <c r="U1727" i="2"/>
  <c r="V1727" i="2"/>
  <c r="W1727" i="2"/>
  <c r="X1727" i="2"/>
  <c r="Y1727" i="2"/>
  <c r="U1728" i="2"/>
  <c r="V1728" i="2"/>
  <c r="W1728" i="2"/>
  <c r="X1728" i="2"/>
  <c r="Y1728" i="2"/>
  <c r="U1729" i="2"/>
  <c r="V1729" i="2"/>
  <c r="W1729" i="2"/>
  <c r="X1729" i="2"/>
  <c r="Y1729" i="2"/>
  <c r="U1730" i="2"/>
  <c r="V1730" i="2"/>
  <c r="W1730" i="2"/>
  <c r="X1730" i="2"/>
  <c r="Y1730" i="2"/>
  <c r="U1731" i="2"/>
  <c r="V1731" i="2"/>
  <c r="W1731" i="2"/>
  <c r="X1731" i="2"/>
  <c r="Y1731" i="2"/>
  <c r="U1732" i="2"/>
  <c r="V1732" i="2"/>
  <c r="W1732" i="2"/>
  <c r="X1732" i="2"/>
  <c r="Y1732" i="2"/>
  <c r="U1733" i="2"/>
  <c r="V1733" i="2"/>
  <c r="W1733" i="2"/>
  <c r="X1733" i="2"/>
  <c r="Y1733" i="2"/>
  <c r="U1734" i="2"/>
  <c r="V1734" i="2"/>
  <c r="W1734" i="2"/>
  <c r="X1734" i="2"/>
  <c r="Y1734" i="2"/>
  <c r="U1735" i="2"/>
  <c r="V1735" i="2"/>
  <c r="W1735" i="2"/>
  <c r="X1735" i="2"/>
  <c r="Y1735" i="2"/>
  <c r="U1736" i="2"/>
  <c r="V1736" i="2"/>
  <c r="W1736" i="2"/>
  <c r="X1736" i="2"/>
  <c r="Y1736" i="2"/>
  <c r="U1737" i="2"/>
  <c r="V1737" i="2"/>
  <c r="W1737" i="2"/>
  <c r="X1737" i="2"/>
  <c r="Y1737" i="2"/>
  <c r="U1738" i="2"/>
  <c r="V1738" i="2"/>
  <c r="W1738" i="2"/>
  <c r="X1738" i="2"/>
  <c r="Y1738" i="2"/>
  <c r="U1739" i="2"/>
  <c r="V1739" i="2"/>
  <c r="W1739" i="2"/>
  <c r="X1739" i="2"/>
  <c r="Y1739" i="2"/>
  <c r="U1740" i="2"/>
  <c r="V1740" i="2"/>
  <c r="W1740" i="2"/>
  <c r="X1740" i="2"/>
  <c r="Y1740" i="2"/>
  <c r="U1741" i="2"/>
  <c r="V1741" i="2"/>
  <c r="W1741" i="2"/>
  <c r="X1741" i="2"/>
  <c r="Y1741" i="2"/>
  <c r="U1742" i="2"/>
  <c r="V1742" i="2"/>
  <c r="W1742" i="2"/>
  <c r="X1742" i="2"/>
  <c r="Y1742" i="2"/>
  <c r="U1743" i="2"/>
  <c r="V1743" i="2"/>
  <c r="W1743" i="2"/>
  <c r="X1743" i="2"/>
  <c r="Y1743" i="2"/>
  <c r="U1744" i="2"/>
  <c r="V1744" i="2"/>
  <c r="W1744" i="2"/>
  <c r="X1744" i="2"/>
  <c r="Y1744" i="2"/>
  <c r="U1745" i="2"/>
  <c r="V1745" i="2"/>
  <c r="W1745" i="2"/>
  <c r="X1745" i="2"/>
  <c r="Y1745" i="2"/>
  <c r="U1746" i="2"/>
  <c r="V1746" i="2"/>
  <c r="W1746" i="2"/>
  <c r="X1746" i="2"/>
  <c r="Y1746" i="2"/>
  <c r="U1747" i="2"/>
  <c r="V1747" i="2"/>
  <c r="W1747" i="2"/>
  <c r="X1747" i="2"/>
  <c r="Y1747" i="2"/>
  <c r="U1748" i="2"/>
  <c r="V1748" i="2"/>
  <c r="W1748" i="2"/>
  <c r="X1748" i="2"/>
  <c r="Y1748" i="2"/>
  <c r="U1749" i="2"/>
  <c r="V1749" i="2"/>
  <c r="W1749" i="2"/>
  <c r="X1749" i="2"/>
  <c r="Y1749" i="2"/>
  <c r="U1750" i="2"/>
  <c r="V1750" i="2"/>
  <c r="W1750" i="2"/>
  <c r="X1750" i="2"/>
  <c r="Y1750" i="2"/>
  <c r="U1751" i="2"/>
  <c r="V1751" i="2"/>
  <c r="W1751" i="2"/>
  <c r="X1751" i="2"/>
  <c r="Y1751" i="2"/>
  <c r="U1752" i="2"/>
  <c r="V1752" i="2"/>
  <c r="W1752" i="2"/>
  <c r="X1752" i="2"/>
  <c r="Y1752" i="2"/>
  <c r="U1753" i="2"/>
  <c r="V1753" i="2"/>
  <c r="W1753" i="2"/>
  <c r="X1753" i="2"/>
  <c r="Y1753" i="2"/>
  <c r="U1754" i="2"/>
  <c r="V1754" i="2"/>
  <c r="W1754" i="2"/>
  <c r="X1754" i="2"/>
  <c r="Y1754" i="2"/>
  <c r="U1755" i="2"/>
  <c r="V1755" i="2"/>
  <c r="W1755" i="2"/>
  <c r="X1755" i="2"/>
  <c r="Y1755" i="2"/>
  <c r="U1756" i="2"/>
  <c r="V1756" i="2"/>
  <c r="W1756" i="2"/>
  <c r="X1756" i="2"/>
  <c r="Y1756" i="2"/>
  <c r="U1757" i="2"/>
  <c r="V1757" i="2"/>
  <c r="W1757" i="2"/>
  <c r="X1757" i="2"/>
  <c r="Y1757" i="2"/>
  <c r="U1758" i="2"/>
  <c r="V1758" i="2"/>
  <c r="W1758" i="2"/>
  <c r="X1758" i="2"/>
  <c r="Y1758" i="2"/>
  <c r="U1759" i="2"/>
  <c r="V1759" i="2"/>
  <c r="W1759" i="2"/>
  <c r="X1759" i="2"/>
  <c r="Y1759" i="2"/>
  <c r="U1760" i="2"/>
  <c r="V1760" i="2"/>
  <c r="W1760" i="2"/>
  <c r="X1760" i="2"/>
  <c r="Y1760" i="2"/>
  <c r="U1761" i="2"/>
  <c r="V1761" i="2"/>
  <c r="W1761" i="2"/>
  <c r="X1761" i="2"/>
  <c r="Y1761" i="2"/>
  <c r="U1762" i="2"/>
  <c r="V1762" i="2"/>
  <c r="W1762" i="2"/>
  <c r="X1762" i="2"/>
  <c r="Y1762" i="2"/>
  <c r="U1763" i="2"/>
  <c r="V1763" i="2"/>
  <c r="W1763" i="2"/>
  <c r="X1763" i="2"/>
  <c r="Y1763" i="2"/>
  <c r="U1764" i="2"/>
  <c r="V1764" i="2"/>
  <c r="W1764" i="2"/>
  <c r="X1764" i="2"/>
  <c r="Y1764" i="2"/>
  <c r="U1765" i="2"/>
  <c r="V1765" i="2"/>
  <c r="W1765" i="2"/>
  <c r="X1765" i="2"/>
  <c r="Y1765" i="2"/>
  <c r="U1766" i="2"/>
  <c r="V1766" i="2"/>
  <c r="W1766" i="2"/>
  <c r="X1766" i="2"/>
  <c r="Y1766" i="2"/>
  <c r="U1767" i="2"/>
  <c r="V1767" i="2"/>
  <c r="W1767" i="2"/>
  <c r="X1767" i="2"/>
  <c r="Y1767" i="2"/>
  <c r="U1768" i="2"/>
  <c r="V1768" i="2"/>
  <c r="W1768" i="2"/>
  <c r="X1768" i="2"/>
  <c r="Y1768" i="2"/>
  <c r="U1769" i="2"/>
  <c r="V1769" i="2"/>
  <c r="W1769" i="2"/>
  <c r="X1769" i="2"/>
  <c r="Y1769" i="2"/>
  <c r="U1770" i="2"/>
  <c r="V1770" i="2"/>
  <c r="W1770" i="2"/>
  <c r="X1770" i="2"/>
  <c r="Y1770" i="2"/>
  <c r="U1771" i="2"/>
  <c r="V1771" i="2"/>
  <c r="W1771" i="2"/>
  <c r="X1771" i="2"/>
  <c r="Y1771" i="2"/>
  <c r="U1772" i="2"/>
  <c r="V1772" i="2"/>
  <c r="W1772" i="2"/>
  <c r="X1772" i="2"/>
  <c r="Y1772" i="2"/>
  <c r="U1773" i="2"/>
  <c r="V1773" i="2"/>
  <c r="W1773" i="2"/>
  <c r="X1773" i="2"/>
  <c r="Y1773" i="2"/>
  <c r="U1774" i="2"/>
  <c r="V1774" i="2"/>
  <c r="W1774" i="2"/>
  <c r="X1774" i="2"/>
  <c r="Y1774" i="2"/>
  <c r="U1775" i="2"/>
  <c r="V1775" i="2"/>
  <c r="W1775" i="2"/>
  <c r="X1775" i="2"/>
  <c r="Y1775" i="2"/>
  <c r="U1776" i="2"/>
  <c r="V1776" i="2"/>
  <c r="W1776" i="2"/>
  <c r="X1776" i="2"/>
  <c r="Y1776" i="2"/>
  <c r="U1777" i="2"/>
  <c r="V1777" i="2"/>
  <c r="W1777" i="2"/>
  <c r="X1777" i="2"/>
  <c r="Y1777" i="2"/>
  <c r="U1778" i="2"/>
  <c r="V1778" i="2"/>
  <c r="W1778" i="2"/>
  <c r="X1778" i="2"/>
  <c r="Y1778" i="2"/>
  <c r="U1779" i="2"/>
  <c r="V1779" i="2"/>
  <c r="W1779" i="2"/>
  <c r="X1779" i="2"/>
  <c r="Y1779" i="2"/>
  <c r="U1780" i="2"/>
  <c r="V1780" i="2"/>
  <c r="W1780" i="2"/>
  <c r="X1780" i="2"/>
  <c r="Y1780" i="2"/>
  <c r="U1781" i="2"/>
  <c r="V1781" i="2"/>
  <c r="W1781" i="2"/>
  <c r="X1781" i="2"/>
  <c r="Y1781" i="2"/>
  <c r="U1782" i="2"/>
  <c r="V1782" i="2"/>
  <c r="W1782" i="2"/>
  <c r="X1782" i="2"/>
  <c r="Y1782" i="2"/>
  <c r="U1783" i="2"/>
  <c r="V1783" i="2"/>
  <c r="W1783" i="2"/>
  <c r="X1783" i="2"/>
  <c r="Y1783" i="2"/>
  <c r="U1784" i="2"/>
  <c r="V1784" i="2"/>
  <c r="W1784" i="2"/>
  <c r="X1784" i="2"/>
  <c r="Y1784" i="2"/>
  <c r="U1785" i="2"/>
  <c r="V1785" i="2"/>
  <c r="W1785" i="2"/>
  <c r="X1785" i="2"/>
  <c r="Y1785" i="2"/>
  <c r="U1786" i="2"/>
  <c r="V1786" i="2"/>
  <c r="W1786" i="2"/>
  <c r="X1786" i="2"/>
  <c r="Y1786" i="2"/>
  <c r="U1787" i="2"/>
  <c r="V1787" i="2"/>
  <c r="W1787" i="2"/>
  <c r="X1787" i="2"/>
  <c r="Y1787" i="2"/>
  <c r="U1788" i="2"/>
  <c r="V1788" i="2"/>
  <c r="W1788" i="2"/>
  <c r="X1788" i="2"/>
  <c r="Y1788" i="2"/>
  <c r="U1789" i="2"/>
  <c r="V1789" i="2"/>
  <c r="W1789" i="2"/>
  <c r="X1789" i="2"/>
  <c r="Y1789" i="2"/>
  <c r="U1790" i="2"/>
  <c r="V1790" i="2"/>
  <c r="W1790" i="2"/>
  <c r="X1790" i="2"/>
  <c r="Y1790" i="2"/>
  <c r="U1791" i="2"/>
  <c r="V1791" i="2"/>
  <c r="W1791" i="2"/>
  <c r="X1791" i="2"/>
  <c r="Y1791" i="2"/>
  <c r="U1792" i="2"/>
  <c r="V1792" i="2"/>
  <c r="W1792" i="2"/>
  <c r="X1792" i="2"/>
  <c r="Y1792" i="2"/>
  <c r="U1793" i="2"/>
  <c r="V1793" i="2"/>
  <c r="W1793" i="2"/>
  <c r="X1793" i="2"/>
  <c r="Y1793" i="2"/>
  <c r="U1794" i="2"/>
  <c r="V1794" i="2"/>
  <c r="W1794" i="2"/>
  <c r="X1794" i="2"/>
  <c r="Y1794" i="2"/>
  <c r="U1795" i="2"/>
  <c r="V1795" i="2"/>
  <c r="W1795" i="2"/>
  <c r="X1795" i="2"/>
  <c r="Y1795" i="2"/>
  <c r="U1796" i="2"/>
  <c r="V1796" i="2"/>
  <c r="W1796" i="2"/>
  <c r="X1796" i="2"/>
  <c r="Y1796" i="2"/>
  <c r="U1797" i="2"/>
  <c r="V1797" i="2"/>
  <c r="W1797" i="2"/>
  <c r="X1797" i="2"/>
  <c r="Y1797" i="2"/>
  <c r="U1798" i="2"/>
  <c r="V1798" i="2"/>
  <c r="W1798" i="2"/>
  <c r="X1798" i="2"/>
  <c r="Y1798" i="2"/>
  <c r="U1799" i="2"/>
  <c r="V1799" i="2"/>
  <c r="W1799" i="2"/>
  <c r="X1799" i="2"/>
  <c r="Y1799" i="2"/>
  <c r="U1800" i="2"/>
  <c r="V1800" i="2"/>
  <c r="W1800" i="2"/>
  <c r="X1800" i="2"/>
  <c r="Y1800" i="2"/>
  <c r="U1801" i="2"/>
  <c r="V1801" i="2"/>
  <c r="W1801" i="2"/>
  <c r="X1801" i="2"/>
  <c r="Y1801" i="2"/>
  <c r="U1802" i="2"/>
  <c r="V1802" i="2"/>
  <c r="W1802" i="2"/>
  <c r="X1802" i="2"/>
  <c r="Y1802" i="2"/>
  <c r="U1803" i="2"/>
  <c r="V1803" i="2"/>
  <c r="W1803" i="2"/>
  <c r="X1803" i="2"/>
  <c r="Y1803" i="2"/>
  <c r="U1804" i="2"/>
  <c r="V1804" i="2"/>
  <c r="W1804" i="2"/>
  <c r="X1804" i="2"/>
  <c r="Y1804" i="2"/>
  <c r="U1805" i="2"/>
  <c r="V1805" i="2"/>
  <c r="W1805" i="2"/>
  <c r="X1805" i="2"/>
  <c r="Y1805" i="2"/>
  <c r="U1806" i="2"/>
  <c r="V1806" i="2"/>
  <c r="W1806" i="2"/>
  <c r="X1806" i="2"/>
  <c r="Y1806" i="2"/>
  <c r="U1807" i="2"/>
  <c r="V1807" i="2"/>
  <c r="W1807" i="2"/>
  <c r="X1807" i="2"/>
  <c r="Y1807" i="2"/>
  <c r="U1808" i="2"/>
  <c r="V1808" i="2"/>
  <c r="W1808" i="2"/>
  <c r="X1808" i="2"/>
  <c r="Y1808" i="2"/>
  <c r="U1809" i="2"/>
  <c r="V1809" i="2"/>
  <c r="W1809" i="2"/>
  <c r="X1809" i="2"/>
  <c r="Y1809" i="2"/>
  <c r="U1810" i="2"/>
  <c r="V1810" i="2"/>
  <c r="W1810" i="2"/>
  <c r="X1810" i="2"/>
  <c r="Y1810" i="2"/>
  <c r="U1811" i="2"/>
  <c r="V1811" i="2"/>
  <c r="W1811" i="2"/>
  <c r="X1811" i="2"/>
  <c r="Y1811" i="2"/>
  <c r="U1812" i="2"/>
  <c r="V1812" i="2"/>
  <c r="W1812" i="2"/>
  <c r="X1812" i="2"/>
  <c r="Y1812" i="2"/>
  <c r="U1813" i="2"/>
  <c r="V1813" i="2"/>
  <c r="W1813" i="2"/>
  <c r="X1813" i="2"/>
  <c r="Y1813" i="2"/>
  <c r="U1814" i="2"/>
  <c r="V1814" i="2"/>
  <c r="W1814" i="2"/>
  <c r="X1814" i="2"/>
  <c r="Y1814" i="2"/>
  <c r="U1815" i="2"/>
  <c r="V1815" i="2"/>
  <c r="W1815" i="2"/>
  <c r="X1815" i="2"/>
  <c r="Y1815" i="2"/>
  <c r="U1816" i="2"/>
  <c r="V1816" i="2"/>
  <c r="W1816" i="2"/>
  <c r="X1816" i="2"/>
  <c r="Y1816" i="2"/>
  <c r="U1817" i="2"/>
  <c r="V1817" i="2"/>
  <c r="W1817" i="2"/>
  <c r="X1817" i="2"/>
  <c r="Y1817" i="2"/>
  <c r="U1818" i="2"/>
  <c r="V1818" i="2"/>
  <c r="W1818" i="2"/>
  <c r="X1818" i="2"/>
  <c r="Y1818" i="2"/>
  <c r="U1819" i="2"/>
  <c r="V1819" i="2"/>
  <c r="W1819" i="2"/>
  <c r="X1819" i="2"/>
  <c r="Y1819" i="2"/>
  <c r="U1820" i="2"/>
  <c r="V1820" i="2"/>
  <c r="W1820" i="2"/>
  <c r="X1820" i="2"/>
  <c r="Y1820" i="2"/>
  <c r="U1821" i="2"/>
  <c r="V1821" i="2"/>
  <c r="W1821" i="2"/>
  <c r="X1821" i="2"/>
  <c r="Y1821" i="2"/>
  <c r="U1822" i="2"/>
  <c r="V1822" i="2"/>
  <c r="W1822" i="2"/>
  <c r="X1822" i="2"/>
  <c r="Y1822" i="2"/>
  <c r="U1823" i="2"/>
  <c r="V1823" i="2"/>
  <c r="W1823" i="2"/>
  <c r="X1823" i="2"/>
  <c r="Y1823" i="2"/>
  <c r="U1824" i="2"/>
  <c r="V1824" i="2"/>
  <c r="W1824" i="2"/>
  <c r="X1824" i="2"/>
  <c r="Y1824" i="2"/>
  <c r="U1825" i="2"/>
  <c r="V1825" i="2"/>
  <c r="W1825" i="2"/>
  <c r="X1825" i="2"/>
  <c r="Y1825" i="2"/>
  <c r="U1826" i="2"/>
  <c r="V1826" i="2"/>
  <c r="W1826" i="2"/>
  <c r="X1826" i="2"/>
  <c r="Y1826" i="2"/>
  <c r="U1827" i="2"/>
  <c r="V1827" i="2"/>
  <c r="W1827" i="2"/>
  <c r="X1827" i="2"/>
  <c r="Y1827" i="2"/>
  <c r="U1828" i="2"/>
  <c r="V1828" i="2"/>
  <c r="W1828" i="2"/>
  <c r="X1828" i="2"/>
  <c r="Y1828" i="2"/>
  <c r="U1829" i="2"/>
  <c r="V1829" i="2"/>
  <c r="W1829" i="2"/>
  <c r="X1829" i="2"/>
  <c r="Y1829" i="2"/>
  <c r="U1830" i="2"/>
  <c r="V1830" i="2"/>
  <c r="W1830" i="2"/>
  <c r="X1830" i="2"/>
  <c r="Y1830" i="2"/>
  <c r="U1831" i="2"/>
  <c r="V1831" i="2"/>
  <c r="W1831" i="2"/>
  <c r="X1831" i="2"/>
  <c r="Y1831" i="2"/>
  <c r="U1832" i="2"/>
  <c r="V1832" i="2"/>
  <c r="W1832" i="2"/>
  <c r="X1832" i="2"/>
  <c r="Y1832" i="2"/>
  <c r="U1833" i="2"/>
  <c r="V1833" i="2"/>
  <c r="W1833" i="2"/>
  <c r="X1833" i="2"/>
  <c r="Y1833" i="2"/>
  <c r="U1834" i="2"/>
  <c r="V1834" i="2"/>
  <c r="W1834" i="2"/>
  <c r="X1834" i="2"/>
  <c r="Y1834" i="2"/>
  <c r="U1835" i="2"/>
  <c r="V1835" i="2"/>
  <c r="W1835" i="2"/>
  <c r="X1835" i="2"/>
  <c r="Y1835" i="2"/>
  <c r="U1836" i="2"/>
  <c r="V1836" i="2"/>
  <c r="W1836" i="2"/>
  <c r="X1836" i="2"/>
  <c r="Y1836" i="2"/>
  <c r="U1837" i="2"/>
  <c r="V1837" i="2"/>
  <c r="W1837" i="2"/>
  <c r="X1837" i="2"/>
  <c r="Y1837" i="2"/>
  <c r="U1838" i="2"/>
  <c r="V1838" i="2"/>
  <c r="W1838" i="2"/>
  <c r="X1838" i="2"/>
  <c r="Y1838" i="2"/>
  <c r="U1839" i="2"/>
  <c r="V1839" i="2"/>
  <c r="W1839" i="2"/>
  <c r="X1839" i="2"/>
  <c r="Y1839" i="2"/>
  <c r="U1840" i="2"/>
  <c r="V1840" i="2"/>
  <c r="W1840" i="2"/>
  <c r="X1840" i="2"/>
  <c r="Y1840" i="2"/>
  <c r="U1841" i="2"/>
  <c r="V1841" i="2"/>
  <c r="W1841" i="2"/>
  <c r="X1841" i="2"/>
  <c r="Y1841" i="2"/>
  <c r="U1842" i="2"/>
  <c r="V1842" i="2"/>
  <c r="W1842" i="2"/>
  <c r="X1842" i="2"/>
  <c r="Y1842" i="2"/>
  <c r="U1843" i="2"/>
  <c r="V1843" i="2"/>
  <c r="W1843" i="2"/>
  <c r="X1843" i="2"/>
  <c r="Y1843" i="2"/>
  <c r="U1844" i="2"/>
  <c r="V1844" i="2"/>
  <c r="W1844" i="2"/>
  <c r="X1844" i="2"/>
  <c r="Y1844" i="2"/>
  <c r="U1845" i="2"/>
  <c r="V1845" i="2"/>
  <c r="W1845" i="2"/>
  <c r="X1845" i="2"/>
  <c r="Y1845" i="2"/>
  <c r="U1846" i="2"/>
  <c r="V1846" i="2"/>
  <c r="W1846" i="2"/>
  <c r="X1846" i="2"/>
  <c r="Y1846" i="2"/>
  <c r="U1847" i="2"/>
  <c r="V1847" i="2"/>
  <c r="W1847" i="2"/>
  <c r="X1847" i="2"/>
  <c r="Y1847" i="2"/>
  <c r="U1848" i="2"/>
  <c r="V1848" i="2"/>
  <c r="W1848" i="2"/>
  <c r="X1848" i="2"/>
  <c r="Y1848" i="2"/>
  <c r="U1849" i="2"/>
  <c r="V1849" i="2"/>
  <c r="W1849" i="2"/>
  <c r="X1849" i="2"/>
  <c r="Y1849" i="2"/>
  <c r="U1850" i="2"/>
  <c r="V1850" i="2"/>
  <c r="W1850" i="2"/>
  <c r="X1850" i="2"/>
  <c r="Y1850" i="2"/>
  <c r="U1851" i="2"/>
  <c r="V1851" i="2"/>
  <c r="W1851" i="2"/>
  <c r="X1851" i="2"/>
  <c r="Y1851" i="2"/>
  <c r="U1852" i="2"/>
  <c r="V1852" i="2"/>
  <c r="W1852" i="2"/>
  <c r="X1852" i="2"/>
  <c r="Y1852" i="2"/>
  <c r="U1853" i="2"/>
  <c r="V1853" i="2"/>
  <c r="W1853" i="2"/>
  <c r="X1853" i="2"/>
  <c r="Y1853" i="2"/>
  <c r="U1854" i="2"/>
  <c r="V1854" i="2"/>
  <c r="W1854" i="2"/>
  <c r="X1854" i="2"/>
  <c r="Y1854" i="2"/>
  <c r="U1855" i="2"/>
  <c r="V1855" i="2"/>
  <c r="W1855" i="2"/>
  <c r="X1855" i="2"/>
  <c r="Y1855" i="2"/>
  <c r="U1856" i="2"/>
  <c r="V1856" i="2"/>
  <c r="W1856" i="2"/>
  <c r="X1856" i="2"/>
  <c r="Y1856" i="2"/>
  <c r="U1857" i="2"/>
  <c r="V1857" i="2"/>
  <c r="W1857" i="2"/>
  <c r="X1857" i="2"/>
  <c r="Y1857" i="2"/>
  <c r="U1858" i="2"/>
  <c r="V1858" i="2"/>
  <c r="W1858" i="2"/>
  <c r="X1858" i="2"/>
  <c r="Y1858" i="2"/>
  <c r="U1859" i="2"/>
  <c r="V1859" i="2"/>
  <c r="W1859" i="2"/>
  <c r="X1859" i="2"/>
  <c r="Y1859" i="2"/>
  <c r="U1860" i="2"/>
  <c r="V1860" i="2"/>
  <c r="W1860" i="2"/>
  <c r="X1860" i="2"/>
  <c r="Y1860" i="2"/>
  <c r="U1861" i="2"/>
  <c r="V1861" i="2"/>
  <c r="W1861" i="2"/>
  <c r="X1861" i="2"/>
  <c r="Y1861" i="2"/>
  <c r="U1862" i="2"/>
  <c r="V1862" i="2"/>
  <c r="W1862" i="2"/>
  <c r="X1862" i="2"/>
  <c r="Y1862" i="2"/>
  <c r="U1863" i="2"/>
  <c r="V1863" i="2"/>
  <c r="W1863" i="2"/>
  <c r="X1863" i="2"/>
  <c r="Y1863" i="2"/>
  <c r="U1864" i="2"/>
  <c r="V1864" i="2"/>
  <c r="W1864" i="2"/>
  <c r="X1864" i="2"/>
  <c r="Y1864" i="2"/>
  <c r="U1865" i="2"/>
  <c r="V1865" i="2"/>
  <c r="W1865" i="2"/>
  <c r="X1865" i="2"/>
  <c r="Y1865" i="2"/>
  <c r="U1866" i="2"/>
  <c r="V1866" i="2"/>
  <c r="W1866" i="2"/>
  <c r="X1866" i="2"/>
  <c r="Y1866" i="2"/>
  <c r="U1867" i="2"/>
  <c r="V1867" i="2"/>
  <c r="W1867" i="2"/>
  <c r="X1867" i="2"/>
  <c r="Y1867" i="2"/>
  <c r="U1868" i="2"/>
  <c r="V1868" i="2"/>
  <c r="W1868" i="2"/>
  <c r="X1868" i="2"/>
  <c r="Y1868" i="2"/>
  <c r="U1869" i="2"/>
  <c r="V1869" i="2"/>
  <c r="W1869" i="2"/>
  <c r="X1869" i="2"/>
  <c r="Y1869" i="2"/>
  <c r="U1870" i="2"/>
  <c r="V1870" i="2"/>
  <c r="W1870" i="2"/>
  <c r="X1870" i="2"/>
  <c r="Y1870" i="2"/>
  <c r="U1871" i="2"/>
  <c r="V1871" i="2"/>
  <c r="W1871" i="2"/>
  <c r="X1871" i="2"/>
  <c r="Y1871" i="2"/>
  <c r="U1872" i="2"/>
  <c r="V1872" i="2"/>
  <c r="W1872" i="2"/>
  <c r="X1872" i="2"/>
  <c r="Y1872" i="2"/>
  <c r="U1873" i="2"/>
  <c r="V1873" i="2"/>
  <c r="W1873" i="2"/>
  <c r="X1873" i="2"/>
  <c r="Y1873" i="2"/>
  <c r="U1874" i="2"/>
  <c r="V1874" i="2"/>
  <c r="W1874" i="2"/>
  <c r="X1874" i="2"/>
  <c r="Y1874" i="2"/>
  <c r="U1875" i="2"/>
  <c r="V1875" i="2"/>
  <c r="W1875" i="2"/>
  <c r="X1875" i="2"/>
  <c r="Y1875" i="2"/>
  <c r="U1876" i="2"/>
  <c r="V1876" i="2"/>
  <c r="W1876" i="2"/>
  <c r="X1876" i="2"/>
  <c r="Y1876" i="2"/>
  <c r="U1877" i="2"/>
  <c r="V1877" i="2"/>
  <c r="W1877" i="2"/>
  <c r="X1877" i="2"/>
  <c r="Y1877" i="2"/>
  <c r="U1878" i="2"/>
  <c r="V1878" i="2"/>
  <c r="W1878" i="2"/>
  <c r="X1878" i="2"/>
  <c r="Y1878" i="2"/>
  <c r="U1879" i="2"/>
  <c r="V1879" i="2"/>
  <c r="W1879" i="2"/>
  <c r="X1879" i="2"/>
  <c r="Y1879" i="2"/>
  <c r="U1880" i="2"/>
  <c r="V1880" i="2"/>
  <c r="W1880" i="2"/>
  <c r="X1880" i="2"/>
  <c r="Y1880" i="2"/>
  <c r="U1881" i="2"/>
  <c r="V1881" i="2"/>
  <c r="W1881" i="2"/>
  <c r="X1881" i="2"/>
  <c r="Y1881" i="2"/>
  <c r="U1882" i="2"/>
  <c r="V1882" i="2"/>
  <c r="W1882" i="2"/>
  <c r="X1882" i="2"/>
  <c r="Y1882" i="2"/>
  <c r="U1883" i="2"/>
  <c r="V1883" i="2"/>
  <c r="W1883" i="2"/>
  <c r="X1883" i="2"/>
  <c r="Y1883" i="2"/>
  <c r="U1884" i="2"/>
  <c r="V1884" i="2"/>
  <c r="W1884" i="2"/>
  <c r="X1884" i="2"/>
  <c r="Y1884" i="2"/>
  <c r="U1885" i="2"/>
  <c r="V1885" i="2"/>
  <c r="W1885" i="2"/>
  <c r="X1885" i="2"/>
  <c r="Y1885" i="2"/>
  <c r="U1886" i="2"/>
  <c r="V1886" i="2"/>
  <c r="W1886" i="2"/>
  <c r="X1886" i="2"/>
  <c r="Y1886" i="2"/>
  <c r="U1887" i="2"/>
  <c r="V1887" i="2"/>
  <c r="W1887" i="2"/>
  <c r="X1887" i="2"/>
  <c r="Y1887" i="2"/>
  <c r="U1888" i="2"/>
  <c r="V1888" i="2"/>
  <c r="W1888" i="2"/>
  <c r="X1888" i="2"/>
  <c r="Y1888" i="2"/>
  <c r="U1889" i="2"/>
  <c r="V1889" i="2"/>
  <c r="W1889" i="2"/>
  <c r="X1889" i="2"/>
  <c r="Y1889" i="2"/>
  <c r="U1890" i="2"/>
  <c r="V1890" i="2"/>
  <c r="W1890" i="2"/>
  <c r="X1890" i="2"/>
  <c r="Y1890" i="2"/>
  <c r="U1891" i="2"/>
  <c r="V1891" i="2"/>
  <c r="W1891" i="2"/>
  <c r="X1891" i="2"/>
  <c r="Y1891" i="2"/>
  <c r="U1892" i="2"/>
  <c r="V1892" i="2"/>
  <c r="W1892" i="2"/>
  <c r="X1892" i="2"/>
  <c r="Y1892" i="2"/>
  <c r="U1893" i="2"/>
  <c r="V1893" i="2"/>
  <c r="W1893" i="2"/>
  <c r="X1893" i="2"/>
  <c r="Y1893" i="2"/>
  <c r="U1894" i="2"/>
  <c r="V1894" i="2"/>
  <c r="W1894" i="2"/>
  <c r="X1894" i="2"/>
  <c r="Y1894" i="2"/>
  <c r="U1895" i="2"/>
  <c r="V1895" i="2"/>
  <c r="W1895" i="2"/>
  <c r="X1895" i="2"/>
  <c r="Y1895" i="2"/>
  <c r="U1896" i="2"/>
  <c r="V1896" i="2"/>
  <c r="W1896" i="2"/>
  <c r="X1896" i="2"/>
  <c r="Y1896" i="2"/>
  <c r="U1897" i="2"/>
  <c r="V1897" i="2"/>
  <c r="W1897" i="2"/>
  <c r="X1897" i="2"/>
  <c r="Y1897" i="2"/>
  <c r="U1898" i="2"/>
  <c r="V1898" i="2"/>
  <c r="W1898" i="2"/>
  <c r="X1898" i="2"/>
  <c r="Y1898" i="2"/>
  <c r="U1899" i="2"/>
  <c r="V1899" i="2"/>
  <c r="W1899" i="2"/>
  <c r="X1899" i="2"/>
  <c r="Y1899" i="2"/>
  <c r="U1900" i="2"/>
  <c r="V1900" i="2"/>
  <c r="W1900" i="2"/>
  <c r="X1900" i="2"/>
  <c r="Y1900" i="2"/>
  <c r="U1901" i="2"/>
  <c r="V1901" i="2"/>
  <c r="W1901" i="2"/>
  <c r="X1901" i="2"/>
  <c r="Y1901" i="2"/>
  <c r="U1902" i="2"/>
  <c r="V1902" i="2"/>
  <c r="W1902" i="2"/>
  <c r="X1902" i="2"/>
  <c r="Y1902" i="2"/>
  <c r="U1903" i="2"/>
  <c r="V1903" i="2"/>
  <c r="W1903" i="2"/>
  <c r="X1903" i="2"/>
  <c r="Y1903" i="2"/>
  <c r="U1904" i="2"/>
  <c r="V1904" i="2"/>
  <c r="W1904" i="2"/>
  <c r="X1904" i="2"/>
  <c r="Y1904" i="2"/>
  <c r="U1905" i="2"/>
  <c r="V1905" i="2"/>
  <c r="W1905" i="2"/>
  <c r="X1905" i="2"/>
  <c r="Y1905" i="2"/>
  <c r="U1906" i="2"/>
  <c r="V1906" i="2"/>
  <c r="W1906" i="2"/>
  <c r="X1906" i="2"/>
  <c r="Y1906" i="2"/>
  <c r="U1907" i="2"/>
  <c r="V1907" i="2"/>
  <c r="W1907" i="2"/>
  <c r="X1907" i="2"/>
  <c r="Y1907" i="2"/>
  <c r="U1908" i="2"/>
  <c r="V1908" i="2"/>
  <c r="W1908" i="2"/>
  <c r="X1908" i="2"/>
  <c r="Y1908" i="2"/>
  <c r="U1909" i="2"/>
  <c r="V1909" i="2"/>
  <c r="W1909" i="2"/>
  <c r="X1909" i="2"/>
  <c r="Y1909" i="2"/>
  <c r="U1910" i="2"/>
  <c r="V1910" i="2"/>
  <c r="W1910" i="2"/>
  <c r="X1910" i="2"/>
  <c r="Y1910" i="2"/>
  <c r="U1911" i="2"/>
  <c r="V1911" i="2"/>
  <c r="W1911" i="2"/>
  <c r="X1911" i="2"/>
  <c r="Y1911" i="2"/>
  <c r="U1912" i="2"/>
  <c r="V1912" i="2"/>
  <c r="W1912" i="2"/>
  <c r="X1912" i="2"/>
  <c r="Y1912" i="2"/>
  <c r="U1913" i="2"/>
  <c r="V1913" i="2"/>
  <c r="W1913" i="2"/>
  <c r="X1913" i="2"/>
  <c r="Y1913" i="2"/>
  <c r="U1914" i="2"/>
  <c r="V1914" i="2"/>
  <c r="W1914" i="2"/>
  <c r="X1914" i="2"/>
  <c r="Y1914" i="2"/>
  <c r="U1915" i="2"/>
  <c r="V1915" i="2"/>
  <c r="W1915" i="2"/>
  <c r="X1915" i="2"/>
  <c r="Y1915" i="2"/>
  <c r="U1916" i="2"/>
  <c r="V1916" i="2"/>
  <c r="W1916" i="2"/>
  <c r="X1916" i="2"/>
  <c r="Y1916" i="2"/>
  <c r="U1917" i="2"/>
  <c r="V1917" i="2"/>
  <c r="W1917" i="2"/>
  <c r="X1917" i="2"/>
  <c r="Y1917" i="2"/>
  <c r="U1918" i="2"/>
  <c r="V1918" i="2"/>
  <c r="W1918" i="2"/>
  <c r="X1918" i="2"/>
  <c r="Y1918" i="2"/>
  <c r="U1919" i="2"/>
  <c r="V1919" i="2"/>
  <c r="W1919" i="2"/>
  <c r="X1919" i="2"/>
  <c r="Y1919" i="2"/>
  <c r="U1920" i="2"/>
  <c r="V1920" i="2"/>
  <c r="W1920" i="2"/>
  <c r="X1920" i="2"/>
  <c r="Y1920" i="2"/>
  <c r="U1921" i="2"/>
  <c r="V1921" i="2"/>
  <c r="W1921" i="2"/>
  <c r="X1921" i="2"/>
  <c r="Y1921" i="2"/>
  <c r="U1922" i="2"/>
  <c r="V1922" i="2"/>
  <c r="W1922" i="2"/>
  <c r="X1922" i="2"/>
  <c r="Y1922" i="2"/>
  <c r="U1923" i="2"/>
  <c r="V1923" i="2"/>
  <c r="W1923" i="2"/>
  <c r="X1923" i="2"/>
  <c r="Y1923" i="2"/>
  <c r="U1924" i="2"/>
  <c r="V1924" i="2"/>
  <c r="W1924" i="2"/>
  <c r="X1924" i="2"/>
  <c r="Y1924" i="2"/>
  <c r="U1925" i="2"/>
  <c r="V1925" i="2"/>
  <c r="W1925" i="2"/>
  <c r="X1925" i="2"/>
  <c r="Y1925" i="2"/>
  <c r="U1926" i="2"/>
  <c r="V1926" i="2"/>
  <c r="W1926" i="2"/>
  <c r="X1926" i="2"/>
  <c r="Y1926" i="2"/>
  <c r="U1927" i="2"/>
  <c r="V1927" i="2"/>
  <c r="W1927" i="2"/>
  <c r="X1927" i="2"/>
  <c r="Y1927" i="2"/>
  <c r="U1928" i="2"/>
  <c r="V1928" i="2"/>
  <c r="W1928" i="2"/>
  <c r="X1928" i="2"/>
  <c r="Y1928" i="2"/>
  <c r="U1929" i="2"/>
  <c r="V1929" i="2"/>
  <c r="W1929" i="2"/>
  <c r="X1929" i="2"/>
  <c r="Y1929" i="2"/>
  <c r="U1930" i="2"/>
  <c r="V1930" i="2"/>
  <c r="W1930" i="2"/>
  <c r="X1930" i="2"/>
  <c r="Y1930" i="2"/>
  <c r="U1931" i="2"/>
  <c r="V1931" i="2"/>
  <c r="W1931" i="2"/>
  <c r="X1931" i="2"/>
  <c r="Y1931" i="2"/>
  <c r="U1932" i="2"/>
  <c r="V1932" i="2"/>
  <c r="W1932" i="2"/>
  <c r="X1932" i="2"/>
  <c r="Y1932" i="2"/>
  <c r="U1933" i="2"/>
  <c r="V1933" i="2"/>
  <c r="W1933" i="2"/>
  <c r="X1933" i="2"/>
  <c r="Y1933" i="2"/>
  <c r="U1934" i="2"/>
  <c r="V1934" i="2"/>
  <c r="W1934" i="2"/>
  <c r="X1934" i="2"/>
  <c r="Y1934" i="2"/>
  <c r="U1935" i="2"/>
  <c r="V1935" i="2"/>
  <c r="W1935" i="2"/>
  <c r="X1935" i="2"/>
  <c r="Y1935" i="2"/>
  <c r="U1936" i="2"/>
  <c r="V1936" i="2"/>
  <c r="W1936" i="2"/>
  <c r="X1936" i="2"/>
  <c r="Y1936" i="2"/>
  <c r="U1937" i="2"/>
  <c r="V1937" i="2"/>
  <c r="W1937" i="2"/>
  <c r="X1937" i="2"/>
  <c r="Y1937" i="2"/>
  <c r="U1938" i="2"/>
  <c r="V1938" i="2"/>
  <c r="W1938" i="2"/>
  <c r="X1938" i="2"/>
  <c r="Y1938" i="2"/>
  <c r="U1939" i="2"/>
  <c r="V1939" i="2"/>
  <c r="W1939" i="2"/>
  <c r="X1939" i="2"/>
  <c r="Y1939" i="2"/>
  <c r="U1940" i="2"/>
  <c r="V1940" i="2"/>
  <c r="W1940" i="2"/>
  <c r="X1940" i="2"/>
  <c r="Y1940" i="2"/>
  <c r="U1941" i="2"/>
  <c r="V1941" i="2"/>
  <c r="W1941" i="2"/>
  <c r="X1941" i="2"/>
  <c r="Y1941" i="2"/>
  <c r="U1942" i="2"/>
  <c r="V1942" i="2"/>
  <c r="W1942" i="2"/>
  <c r="X1942" i="2"/>
  <c r="Y1942" i="2"/>
  <c r="U1943" i="2"/>
  <c r="V1943" i="2"/>
  <c r="W1943" i="2"/>
  <c r="X1943" i="2"/>
  <c r="Y1943" i="2"/>
  <c r="U1944" i="2"/>
  <c r="V1944" i="2"/>
  <c r="W1944" i="2"/>
  <c r="X1944" i="2"/>
  <c r="Y1944" i="2"/>
  <c r="U1945" i="2"/>
  <c r="V1945" i="2"/>
  <c r="W1945" i="2"/>
  <c r="X1945" i="2"/>
  <c r="Y1945" i="2"/>
  <c r="U1946" i="2"/>
  <c r="V1946" i="2"/>
  <c r="W1946" i="2"/>
  <c r="X1946" i="2"/>
  <c r="Y1946" i="2"/>
  <c r="U1947" i="2"/>
  <c r="V1947" i="2"/>
  <c r="W1947" i="2"/>
  <c r="X1947" i="2"/>
  <c r="Y1947" i="2"/>
  <c r="U1948" i="2"/>
  <c r="V1948" i="2"/>
  <c r="W1948" i="2"/>
  <c r="X1948" i="2"/>
  <c r="Y1948" i="2"/>
  <c r="U1949" i="2"/>
  <c r="V1949" i="2"/>
  <c r="W1949" i="2"/>
  <c r="X1949" i="2"/>
  <c r="Y1949" i="2"/>
  <c r="U1950" i="2"/>
  <c r="V1950" i="2"/>
  <c r="W1950" i="2"/>
  <c r="X1950" i="2"/>
  <c r="Y1950" i="2"/>
  <c r="U1951" i="2"/>
  <c r="V1951" i="2"/>
  <c r="W1951" i="2"/>
  <c r="X1951" i="2"/>
  <c r="Y1951" i="2"/>
  <c r="U1952" i="2"/>
  <c r="V1952" i="2"/>
  <c r="W1952" i="2"/>
  <c r="X1952" i="2"/>
  <c r="Y1952" i="2"/>
  <c r="U1953" i="2"/>
  <c r="V1953" i="2"/>
  <c r="W1953" i="2"/>
  <c r="X1953" i="2"/>
  <c r="Y1953" i="2"/>
  <c r="U1954" i="2"/>
  <c r="V1954" i="2"/>
  <c r="W1954" i="2"/>
  <c r="X1954" i="2"/>
  <c r="Y1954" i="2"/>
  <c r="U1955" i="2"/>
  <c r="V1955" i="2"/>
  <c r="W1955" i="2"/>
  <c r="X1955" i="2"/>
  <c r="Y1955" i="2"/>
  <c r="U1956" i="2"/>
  <c r="V1956" i="2"/>
  <c r="W1956" i="2"/>
  <c r="X1956" i="2"/>
  <c r="Y1956" i="2"/>
  <c r="U1957" i="2"/>
  <c r="V1957" i="2"/>
  <c r="W1957" i="2"/>
  <c r="X1957" i="2"/>
  <c r="Y1957" i="2"/>
  <c r="U1958" i="2"/>
  <c r="V1958" i="2"/>
  <c r="W1958" i="2"/>
  <c r="X1958" i="2"/>
  <c r="Y1958" i="2"/>
  <c r="U1959" i="2"/>
  <c r="V1959" i="2"/>
  <c r="W1959" i="2"/>
  <c r="X1959" i="2"/>
  <c r="Y1959" i="2"/>
  <c r="U1960" i="2"/>
  <c r="V1960" i="2"/>
  <c r="W1960" i="2"/>
  <c r="X1960" i="2"/>
  <c r="Y1960" i="2"/>
  <c r="U1961" i="2"/>
  <c r="V1961" i="2"/>
  <c r="W1961" i="2"/>
  <c r="X1961" i="2"/>
  <c r="Y1961" i="2"/>
  <c r="U1962" i="2"/>
  <c r="V1962" i="2"/>
  <c r="W1962" i="2"/>
  <c r="X1962" i="2"/>
  <c r="Y1962" i="2"/>
  <c r="U1963" i="2"/>
  <c r="V1963" i="2"/>
  <c r="W1963" i="2"/>
  <c r="X1963" i="2"/>
  <c r="Y1963" i="2"/>
  <c r="U1964" i="2"/>
  <c r="V1964" i="2"/>
  <c r="W1964" i="2"/>
  <c r="X1964" i="2"/>
  <c r="Y1964" i="2"/>
  <c r="U1965" i="2"/>
  <c r="V1965" i="2"/>
  <c r="W1965" i="2"/>
  <c r="X1965" i="2"/>
  <c r="Y1965" i="2"/>
  <c r="U1966" i="2"/>
  <c r="V1966" i="2"/>
  <c r="W1966" i="2"/>
  <c r="X1966" i="2"/>
  <c r="Y1966" i="2"/>
  <c r="U1967" i="2"/>
  <c r="V1967" i="2"/>
  <c r="W1967" i="2"/>
  <c r="X1967" i="2"/>
  <c r="Y1967" i="2"/>
  <c r="U1968" i="2"/>
  <c r="V1968" i="2"/>
  <c r="W1968" i="2"/>
  <c r="X1968" i="2"/>
  <c r="Y1968" i="2"/>
  <c r="U1969" i="2"/>
  <c r="V1969" i="2"/>
  <c r="W1969" i="2"/>
  <c r="X1969" i="2"/>
  <c r="Y1969" i="2"/>
  <c r="U1970" i="2"/>
  <c r="V1970" i="2"/>
  <c r="W1970" i="2"/>
  <c r="X1970" i="2"/>
  <c r="Y1970" i="2"/>
  <c r="U1971" i="2"/>
  <c r="V1971" i="2"/>
  <c r="W1971" i="2"/>
  <c r="X1971" i="2"/>
  <c r="Y1971" i="2"/>
  <c r="U1972" i="2"/>
  <c r="V1972" i="2"/>
  <c r="W1972" i="2"/>
  <c r="X1972" i="2"/>
  <c r="Y1972" i="2"/>
  <c r="U1973" i="2"/>
  <c r="V1973" i="2"/>
  <c r="W1973" i="2"/>
  <c r="X1973" i="2"/>
  <c r="Y1973" i="2"/>
  <c r="U1974" i="2"/>
  <c r="V1974" i="2"/>
  <c r="W1974" i="2"/>
  <c r="X1974" i="2"/>
  <c r="Y1974" i="2"/>
  <c r="U1975" i="2"/>
  <c r="V1975" i="2"/>
  <c r="W1975" i="2"/>
  <c r="X1975" i="2"/>
  <c r="Y1975" i="2"/>
  <c r="U1976" i="2"/>
  <c r="V1976" i="2"/>
  <c r="W1976" i="2"/>
  <c r="X1976" i="2"/>
  <c r="Y1976" i="2"/>
  <c r="U1977" i="2"/>
  <c r="V1977" i="2"/>
  <c r="W1977" i="2"/>
  <c r="X1977" i="2"/>
  <c r="Y1977" i="2"/>
  <c r="U1978" i="2"/>
  <c r="V1978" i="2"/>
  <c r="W1978" i="2"/>
  <c r="X1978" i="2"/>
  <c r="Y1978" i="2"/>
  <c r="U1979" i="2"/>
  <c r="V1979" i="2"/>
  <c r="W1979" i="2"/>
  <c r="X1979" i="2"/>
  <c r="Y1979" i="2"/>
  <c r="U1980" i="2"/>
  <c r="V1980" i="2"/>
  <c r="W1980" i="2"/>
  <c r="X1980" i="2"/>
  <c r="Y1980" i="2"/>
  <c r="U1981" i="2"/>
  <c r="V1981" i="2"/>
  <c r="W1981" i="2"/>
  <c r="X1981" i="2"/>
  <c r="Y1981" i="2"/>
  <c r="U1982" i="2"/>
  <c r="V1982" i="2"/>
  <c r="W1982" i="2"/>
  <c r="X1982" i="2"/>
  <c r="Y1982" i="2"/>
  <c r="U1983" i="2"/>
  <c r="V1983" i="2"/>
  <c r="W1983" i="2"/>
  <c r="X1983" i="2"/>
  <c r="Y1983" i="2"/>
  <c r="U1984" i="2"/>
  <c r="V1984" i="2"/>
  <c r="W1984" i="2"/>
  <c r="X1984" i="2"/>
  <c r="Y1984" i="2"/>
  <c r="U1985" i="2"/>
  <c r="V1985" i="2"/>
  <c r="W1985" i="2"/>
  <c r="X1985" i="2"/>
  <c r="Y1985" i="2"/>
  <c r="U1986" i="2"/>
  <c r="V1986" i="2"/>
  <c r="W1986" i="2"/>
  <c r="X1986" i="2"/>
  <c r="Y1986" i="2"/>
  <c r="U1987" i="2"/>
  <c r="V1987" i="2"/>
  <c r="W1987" i="2"/>
  <c r="X1987" i="2"/>
  <c r="Y1987" i="2"/>
  <c r="U1988" i="2"/>
  <c r="V1988" i="2"/>
  <c r="W1988" i="2"/>
  <c r="X1988" i="2"/>
  <c r="Y1988" i="2"/>
  <c r="U1989" i="2"/>
  <c r="V1989" i="2"/>
  <c r="W1989" i="2"/>
  <c r="X1989" i="2"/>
  <c r="Y1989" i="2"/>
  <c r="U1990" i="2"/>
  <c r="V1990" i="2"/>
  <c r="W1990" i="2"/>
  <c r="X1990" i="2"/>
  <c r="Y1990" i="2"/>
  <c r="U1991" i="2"/>
  <c r="V1991" i="2"/>
  <c r="W1991" i="2"/>
  <c r="X1991" i="2"/>
  <c r="Y1991" i="2"/>
  <c r="U1992" i="2"/>
  <c r="V1992" i="2"/>
  <c r="W1992" i="2"/>
  <c r="X1992" i="2"/>
  <c r="Y1992" i="2"/>
  <c r="U1993" i="2"/>
  <c r="V1993" i="2"/>
  <c r="W1993" i="2"/>
  <c r="X1993" i="2"/>
  <c r="Y1993" i="2"/>
  <c r="U1994" i="2"/>
  <c r="V1994" i="2"/>
  <c r="W1994" i="2"/>
  <c r="X1994" i="2"/>
  <c r="Y1994" i="2"/>
  <c r="U1995" i="2"/>
  <c r="V1995" i="2"/>
  <c r="W1995" i="2"/>
  <c r="X1995" i="2"/>
  <c r="Y1995" i="2"/>
  <c r="U1996" i="2"/>
  <c r="V1996" i="2"/>
  <c r="W1996" i="2"/>
  <c r="X1996" i="2"/>
  <c r="Y1996" i="2"/>
  <c r="U1997" i="2"/>
  <c r="V1997" i="2"/>
  <c r="W1997" i="2"/>
  <c r="X1997" i="2"/>
  <c r="Y1997" i="2"/>
  <c r="U1998" i="2"/>
  <c r="V1998" i="2"/>
  <c r="W1998" i="2"/>
  <c r="X1998" i="2"/>
  <c r="Y1998" i="2"/>
  <c r="U1999" i="2"/>
  <c r="V1999" i="2"/>
  <c r="W1999" i="2"/>
  <c r="X1999" i="2"/>
  <c r="Y1999" i="2"/>
  <c r="U2000" i="2"/>
  <c r="V2000" i="2"/>
  <c r="W2000" i="2"/>
  <c r="X2000" i="2"/>
  <c r="Y2000" i="2"/>
  <c r="U2001" i="2"/>
  <c r="V2001" i="2"/>
  <c r="W2001" i="2"/>
  <c r="X2001" i="2"/>
  <c r="Y2001" i="2"/>
  <c r="U2002" i="2"/>
  <c r="V2002" i="2"/>
  <c r="W2002" i="2"/>
  <c r="X2002" i="2"/>
  <c r="Y2002" i="2"/>
  <c r="U2003" i="2"/>
  <c r="V2003" i="2"/>
  <c r="W2003" i="2"/>
  <c r="X2003" i="2"/>
  <c r="Y2003" i="2"/>
  <c r="U2004" i="2"/>
  <c r="V2004" i="2"/>
  <c r="W2004" i="2"/>
  <c r="X2004" i="2"/>
  <c r="Y2004" i="2"/>
  <c r="U2005" i="2"/>
  <c r="V2005" i="2"/>
  <c r="W2005" i="2"/>
  <c r="X2005" i="2"/>
  <c r="Y2005" i="2"/>
  <c r="U2006" i="2"/>
  <c r="V2006" i="2"/>
  <c r="W2006" i="2"/>
  <c r="X2006" i="2"/>
  <c r="Y2006" i="2"/>
  <c r="U2007" i="2"/>
  <c r="V2007" i="2"/>
  <c r="W2007" i="2"/>
  <c r="X2007" i="2"/>
  <c r="Y2007" i="2"/>
  <c r="U2008" i="2"/>
  <c r="V2008" i="2"/>
  <c r="W2008" i="2"/>
  <c r="X2008" i="2"/>
  <c r="Y2008" i="2"/>
  <c r="U2009" i="2"/>
  <c r="V2009" i="2"/>
  <c r="W2009" i="2"/>
  <c r="X2009" i="2"/>
  <c r="Y2009" i="2"/>
  <c r="U2010" i="2"/>
  <c r="V2010" i="2"/>
  <c r="W2010" i="2"/>
  <c r="X2010" i="2"/>
  <c r="Y2010" i="2"/>
  <c r="U2011" i="2"/>
  <c r="V2011" i="2"/>
  <c r="W2011" i="2"/>
  <c r="X2011" i="2"/>
  <c r="Y2011" i="2"/>
  <c r="U2012" i="2"/>
  <c r="V2012" i="2"/>
  <c r="W2012" i="2"/>
  <c r="X2012" i="2"/>
  <c r="Y2012" i="2"/>
  <c r="U2013" i="2"/>
  <c r="V2013" i="2"/>
  <c r="W2013" i="2"/>
  <c r="X2013" i="2"/>
  <c r="Y2013" i="2"/>
  <c r="U2014" i="2"/>
  <c r="V2014" i="2"/>
  <c r="W2014" i="2"/>
  <c r="X2014" i="2"/>
  <c r="Y2014" i="2"/>
  <c r="U2015" i="2"/>
  <c r="V2015" i="2"/>
  <c r="W2015" i="2"/>
  <c r="X2015" i="2"/>
  <c r="Y2015" i="2"/>
  <c r="U2016" i="2"/>
  <c r="V2016" i="2"/>
  <c r="W2016" i="2"/>
  <c r="X2016" i="2"/>
  <c r="Y2016" i="2"/>
  <c r="U2017" i="2"/>
  <c r="V2017" i="2"/>
  <c r="W2017" i="2"/>
  <c r="X2017" i="2"/>
  <c r="Y2017" i="2"/>
  <c r="U2018" i="2"/>
  <c r="V2018" i="2"/>
  <c r="W2018" i="2"/>
  <c r="X2018" i="2"/>
  <c r="Y2018" i="2"/>
  <c r="U2019" i="2"/>
  <c r="V2019" i="2"/>
  <c r="W2019" i="2"/>
  <c r="X2019" i="2"/>
  <c r="Y2019" i="2"/>
  <c r="U2020" i="2"/>
  <c r="V2020" i="2"/>
  <c r="W2020" i="2"/>
  <c r="X2020" i="2"/>
  <c r="Y2020" i="2"/>
  <c r="U2021" i="2"/>
  <c r="V2021" i="2"/>
  <c r="W2021" i="2"/>
  <c r="X2021" i="2"/>
  <c r="Y2021" i="2"/>
  <c r="U2022" i="2"/>
  <c r="V2022" i="2"/>
  <c r="W2022" i="2"/>
  <c r="X2022" i="2"/>
  <c r="Y2022" i="2"/>
  <c r="U2023" i="2"/>
  <c r="V2023" i="2"/>
  <c r="W2023" i="2"/>
  <c r="X2023" i="2"/>
  <c r="Y2023" i="2"/>
  <c r="U2024" i="2"/>
  <c r="V2024" i="2"/>
  <c r="W2024" i="2"/>
  <c r="X2024" i="2"/>
  <c r="Y2024" i="2"/>
  <c r="U2025" i="2"/>
  <c r="V2025" i="2"/>
  <c r="W2025" i="2"/>
  <c r="X2025" i="2"/>
  <c r="Y2025" i="2"/>
  <c r="U2026" i="2"/>
  <c r="V2026" i="2"/>
  <c r="W2026" i="2"/>
  <c r="X2026" i="2"/>
  <c r="Y2026" i="2"/>
  <c r="U2027" i="2"/>
  <c r="V2027" i="2"/>
  <c r="W2027" i="2"/>
  <c r="X2027" i="2"/>
  <c r="Y2027" i="2"/>
  <c r="U2028" i="2"/>
  <c r="V2028" i="2"/>
  <c r="W2028" i="2"/>
  <c r="X2028" i="2"/>
  <c r="Y2028" i="2"/>
  <c r="U2029" i="2"/>
  <c r="V2029" i="2"/>
  <c r="W2029" i="2"/>
  <c r="X2029" i="2"/>
  <c r="Y2029" i="2"/>
  <c r="U2030" i="2"/>
  <c r="V2030" i="2"/>
  <c r="W2030" i="2"/>
  <c r="X2030" i="2"/>
  <c r="Y2030" i="2"/>
  <c r="U2031" i="2"/>
  <c r="V2031" i="2"/>
  <c r="W2031" i="2"/>
  <c r="X2031" i="2"/>
  <c r="Y2031" i="2"/>
  <c r="U2032" i="2"/>
  <c r="V2032" i="2"/>
  <c r="W2032" i="2"/>
  <c r="X2032" i="2"/>
  <c r="Y2032" i="2"/>
  <c r="U2033" i="2"/>
  <c r="V2033" i="2"/>
  <c r="W2033" i="2"/>
  <c r="X2033" i="2"/>
  <c r="Y2033" i="2"/>
  <c r="U2034" i="2"/>
  <c r="V2034" i="2"/>
  <c r="W2034" i="2"/>
  <c r="X2034" i="2"/>
  <c r="Y2034" i="2"/>
  <c r="U2035" i="2"/>
  <c r="V2035" i="2"/>
  <c r="W2035" i="2"/>
  <c r="X2035" i="2"/>
  <c r="Y2035" i="2"/>
  <c r="U2036" i="2"/>
  <c r="V2036" i="2"/>
  <c r="W2036" i="2"/>
  <c r="X2036" i="2"/>
  <c r="Y2036" i="2"/>
  <c r="U2037" i="2"/>
  <c r="V2037" i="2"/>
  <c r="W2037" i="2"/>
  <c r="X2037" i="2"/>
  <c r="Y2037" i="2"/>
  <c r="U2038" i="2"/>
  <c r="V2038" i="2"/>
  <c r="W2038" i="2"/>
  <c r="X2038" i="2"/>
  <c r="Y2038" i="2"/>
  <c r="U2039" i="2"/>
  <c r="V2039" i="2"/>
  <c r="W2039" i="2"/>
  <c r="X2039" i="2"/>
  <c r="Y2039" i="2"/>
  <c r="U2040" i="2"/>
  <c r="V2040" i="2"/>
  <c r="W2040" i="2"/>
  <c r="X2040" i="2"/>
  <c r="Y2040" i="2"/>
  <c r="U2041" i="2"/>
  <c r="V2041" i="2"/>
  <c r="W2041" i="2"/>
  <c r="X2041" i="2"/>
  <c r="Y2041" i="2"/>
  <c r="U2042" i="2"/>
  <c r="V2042" i="2"/>
  <c r="W2042" i="2"/>
  <c r="X2042" i="2"/>
  <c r="Y2042" i="2"/>
  <c r="U2043" i="2"/>
  <c r="V2043" i="2"/>
  <c r="W2043" i="2"/>
  <c r="X2043" i="2"/>
  <c r="Y2043" i="2"/>
  <c r="U2044" i="2"/>
  <c r="V2044" i="2"/>
  <c r="W2044" i="2"/>
  <c r="X2044" i="2"/>
  <c r="Y2044" i="2"/>
  <c r="U2045" i="2"/>
  <c r="V2045" i="2"/>
  <c r="W2045" i="2"/>
  <c r="X2045" i="2"/>
  <c r="Y2045" i="2"/>
  <c r="U2046" i="2"/>
  <c r="V2046" i="2"/>
  <c r="W2046" i="2"/>
  <c r="X2046" i="2"/>
  <c r="Y2046" i="2"/>
  <c r="U2047" i="2"/>
  <c r="V2047" i="2"/>
  <c r="W2047" i="2"/>
  <c r="X2047" i="2"/>
  <c r="Y2047" i="2"/>
  <c r="U2048" i="2"/>
  <c r="V2048" i="2"/>
  <c r="W2048" i="2"/>
  <c r="X2048" i="2"/>
  <c r="Y2048" i="2"/>
  <c r="U2049" i="2"/>
  <c r="V2049" i="2"/>
  <c r="W2049" i="2"/>
  <c r="X2049" i="2"/>
  <c r="Y2049" i="2"/>
  <c r="U2050" i="2"/>
  <c r="V2050" i="2"/>
  <c r="W2050" i="2"/>
  <c r="X2050" i="2"/>
  <c r="Y2050" i="2"/>
  <c r="U2051" i="2"/>
  <c r="V2051" i="2"/>
  <c r="W2051" i="2"/>
  <c r="X2051" i="2"/>
  <c r="Y2051" i="2"/>
  <c r="U2052" i="2"/>
  <c r="V2052" i="2"/>
  <c r="W2052" i="2"/>
  <c r="X2052" i="2"/>
  <c r="Y2052" i="2"/>
  <c r="U2053" i="2"/>
  <c r="V2053" i="2"/>
  <c r="W2053" i="2"/>
  <c r="X2053" i="2"/>
  <c r="Y2053" i="2"/>
  <c r="U2054" i="2"/>
  <c r="V2054" i="2"/>
  <c r="W2054" i="2"/>
  <c r="X2054" i="2"/>
  <c r="Y2054" i="2"/>
  <c r="U2055" i="2"/>
  <c r="V2055" i="2"/>
  <c r="W2055" i="2"/>
  <c r="X2055" i="2"/>
  <c r="Y2055" i="2"/>
  <c r="U2056" i="2"/>
  <c r="V2056" i="2"/>
  <c r="W2056" i="2"/>
  <c r="X2056" i="2"/>
  <c r="Y2056" i="2"/>
  <c r="U2057" i="2"/>
  <c r="V2057" i="2"/>
  <c r="W2057" i="2"/>
  <c r="X2057" i="2"/>
  <c r="Y2057" i="2"/>
  <c r="U2058" i="2"/>
  <c r="V2058" i="2"/>
  <c r="W2058" i="2"/>
  <c r="X2058" i="2"/>
  <c r="Y2058" i="2"/>
  <c r="U2059" i="2"/>
  <c r="V2059" i="2"/>
  <c r="W2059" i="2"/>
  <c r="X2059" i="2"/>
  <c r="Y2059" i="2"/>
  <c r="U2060" i="2"/>
  <c r="V2060" i="2"/>
  <c r="W2060" i="2"/>
  <c r="X2060" i="2"/>
  <c r="Y2060" i="2"/>
  <c r="U2061" i="2"/>
  <c r="V2061" i="2"/>
  <c r="W2061" i="2"/>
  <c r="X2061" i="2"/>
  <c r="Y2061" i="2"/>
  <c r="U2062" i="2"/>
  <c r="V2062" i="2"/>
  <c r="W2062" i="2"/>
  <c r="X2062" i="2"/>
  <c r="Y2062" i="2"/>
  <c r="U2063" i="2"/>
  <c r="V2063" i="2"/>
  <c r="W2063" i="2"/>
  <c r="X2063" i="2"/>
  <c r="Y2063" i="2"/>
  <c r="U2064" i="2"/>
  <c r="V2064" i="2"/>
  <c r="W2064" i="2"/>
  <c r="X2064" i="2"/>
  <c r="Y2064" i="2"/>
  <c r="U2065" i="2"/>
  <c r="V2065" i="2"/>
  <c r="W2065" i="2"/>
  <c r="X2065" i="2"/>
  <c r="Y2065" i="2"/>
  <c r="U2066" i="2"/>
  <c r="V2066" i="2"/>
  <c r="W2066" i="2"/>
  <c r="X2066" i="2"/>
  <c r="Y2066" i="2"/>
  <c r="U2067" i="2"/>
  <c r="V2067" i="2"/>
  <c r="W2067" i="2"/>
  <c r="X2067" i="2"/>
  <c r="Y2067" i="2"/>
  <c r="U2068" i="2"/>
  <c r="V2068" i="2"/>
  <c r="W2068" i="2"/>
  <c r="X2068" i="2"/>
  <c r="Y2068" i="2"/>
  <c r="U2069" i="2"/>
  <c r="V2069" i="2"/>
  <c r="W2069" i="2"/>
  <c r="X2069" i="2"/>
  <c r="Y2069" i="2"/>
  <c r="U2070" i="2"/>
  <c r="V2070" i="2"/>
  <c r="W2070" i="2"/>
  <c r="X2070" i="2"/>
  <c r="Y2070" i="2"/>
  <c r="U2071" i="2"/>
  <c r="V2071" i="2"/>
  <c r="W2071" i="2"/>
  <c r="X2071" i="2"/>
  <c r="Y2071" i="2"/>
  <c r="U2072" i="2"/>
  <c r="V2072" i="2"/>
  <c r="W2072" i="2"/>
  <c r="X2072" i="2"/>
  <c r="Y2072" i="2"/>
  <c r="U2073" i="2"/>
  <c r="V2073" i="2"/>
  <c r="W2073" i="2"/>
  <c r="X2073" i="2"/>
  <c r="Y2073" i="2"/>
  <c r="U2074" i="2"/>
  <c r="V2074" i="2"/>
  <c r="W2074" i="2"/>
  <c r="X2074" i="2"/>
  <c r="Y2074" i="2"/>
  <c r="U2075" i="2"/>
  <c r="V2075" i="2"/>
  <c r="W2075" i="2"/>
  <c r="X2075" i="2"/>
  <c r="Y2075" i="2"/>
  <c r="U2076" i="2"/>
  <c r="V2076" i="2"/>
  <c r="W2076" i="2"/>
  <c r="X2076" i="2"/>
  <c r="Y2076" i="2"/>
  <c r="U2077" i="2"/>
  <c r="V2077" i="2"/>
  <c r="W2077" i="2"/>
  <c r="X2077" i="2"/>
  <c r="Y2077" i="2"/>
  <c r="U2078" i="2"/>
  <c r="V2078" i="2"/>
  <c r="W2078" i="2"/>
  <c r="X2078" i="2"/>
  <c r="Y2078" i="2"/>
  <c r="U2079" i="2"/>
  <c r="V2079" i="2"/>
  <c r="W2079" i="2"/>
  <c r="X2079" i="2"/>
  <c r="Y2079" i="2"/>
  <c r="U2080" i="2"/>
  <c r="V2080" i="2"/>
  <c r="W2080" i="2"/>
  <c r="X2080" i="2"/>
  <c r="Y2080" i="2"/>
  <c r="U2081" i="2"/>
  <c r="V2081" i="2"/>
  <c r="W2081" i="2"/>
  <c r="X2081" i="2"/>
  <c r="Y2081" i="2"/>
  <c r="U2082" i="2"/>
  <c r="V2082" i="2"/>
  <c r="W2082" i="2"/>
  <c r="X2082" i="2"/>
  <c r="Y2082" i="2"/>
  <c r="U2083" i="2"/>
  <c r="V2083" i="2"/>
  <c r="W2083" i="2"/>
  <c r="X2083" i="2"/>
  <c r="Y2083" i="2"/>
  <c r="U2084" i="2"/>
  <c r="V2084" i="2"/>
  <c r="W2084" i="2"/>
  <c r="X2084" i="2"/>
  <c r="Y2084" i="2"/>
  <c r="U2085" i="2"/>
  <c r="V2085" i="2"/>
  <c r="W2085" i="2"/>
  <c r="X2085" i="2"/>
  <c r="Y2085" i="2"/>
  <c r="U2086" i="2"/>
  <c r="V2086" i="2"/>
  <c r="W2086" i="2"/>
  <c r="X2086" i="2"/>
  <c r="Y2086" i="2"/>
  <c r="U2087" i="2"/>
  <c r="V2087" i="2"/>
  <c r="W2087" i="2"/>
  <c r="X2087" i="2"/>
  <c r="Y2087" i="2"/>
  <c r="U2088" i="2"/>
  <c r="V2088" i="2"/>
  <c r="W2088" i="2"/>
  <c r="X2088" i="2"/>
  <c r="Y2088" i="2"/>
  <c r="U2089" i="2"/>
  <c r="V2089" i="2"/>
  <c r="W2089" i="2"/>
  <c r="X2089" i="2"/>
  <c r="Y2089" i="2"/>
  <c r="U2090" i="2"/>
  <c r="V2090" i="2"/>
  <c r="W2090" i="2"/>
  <c r="X2090" i="2"/>
  <c r="Y2090" i="2"/>
  <c r="U2091" i="2"/>
  <c r="V2091" i="2"/>
  <c r="W2091" i="2"/>
  <c r="X2091" i="2"/>
  <c r="Y2091" i="2"/>
  <c r="U2092" i="2"/>
  <c r="V2092" i="2"/>
  <c r="W2092" i="2"/>
  <c r="X2092" i="2"/>
  <c r="Y2092" i="2"/>
  <c r="U2093" i="2"/>
  <c r="V2093" i="2"/>
  <c r="W2093" i="2"/>
  <c r="X2093" i="2"/>
  <c r="Y2093" i="2"/>
  <c r="U2094" i="2"/>
  <c r="V2094" i="2"/>
  <c r="W2094" i="2"/>
  <c r="X2094" i="2"/>
  <c r="Y2094" i="2"/>
  <c r="U2095" i="2"/>
  <c r="V2095" i="2"/>
  <c r="W2095" i="2"/>
  <c r="X2095" i="2"/>
  <c r="Y2095" i="2"/>
  <c r="U2096" i="2"/>
  <c r="V2096" i="2"/>
  <c r="W2096" i="2"/>
  <c r="X2096" i="2"/>
  <c r="Y2096" i="2"/>
  <c r="U2097" i="2"/>
  <c r="V2097" i="2"/>
  <c r="W2097" i="2"/>
  <c r="X2097" i="2"/>
  <c r="Y2097" i="2"/>
  <c r="U2098" i="2"/>
  <c r="V2098" i="2"/>
  <c r="W2098" i="2"/>
  <c r="X2098" i="2"/>
  <c r="Y2098" i="2"/>
  <c r="U2099" i="2"/>
  <c r="V2099" i="2"/>
  <c r="W2099" i="2"/>
  <c r="X2099" i="2"/>
  <c r="Y2099" i="2"/>
  <c r="U2100" i="2"/>
  <c r="V2100" i="2"/>
  <c r="W2100" i="2"/>
  <c r="X2100" i="2"/>
  <c r="Y2100" i="2"/>
  <c r="U2101" i="2"/>
  <c r="V2101" i="2"/>
  <c r="W2101" i="2"/>
  <c r="X2101" i="2"/>
  <c r="Y2101" i="2"/>
  <c r="U2102" i="2"/>
  <c r="V2102" i="2"/>
  <c r="W2102" i="2"/>
  <c r="X2102" i="2"/>
  <c r="Y2102" i="2"/>
  <c r="U2103" i="2"/>
  <c r="V2103" i="2"/>
  <c r="W2103" i="2"/>
  <c r="X2103" i="2"/>
  <c r="Y2103" i="2"/>
  <c r="U2104" i="2"/>
  <c r="V2104" i="2"/>
  <c r="W2104" i="2"/>
  <c r="X2104" i="2"/>
  <c r="Y2104" i="2"/>
  <c r="U2105" i="2"/>
  <c r="V2105" i="2"/>
  <c r="W2105" i="2"/>
  <c r="X2105" i="2"/>
  <c r="Y2105" i="2"/>
  <c r="U2106" i="2"/>
  <c r="V2106" i="2"/>
  <c r="W2106" i="2"/>
  <c r="X2106" i="2"/>
  <c r="Y2106" i="2"/>
  <c r="U2107" i="2"/>
  <c r="V2107" i="2"/>
  <c r="W2107" i="2"/>
  <c r="X2107" i="2"/>
  <c r="Y2107" i="2"/>
  <c r="U2108" i="2"/>
  <c r="V2108" i="2"/>
  <c r="W2108" i="2"/>
  <c r="X2108" i="2"/>
  <c r="Y2108" i="2"/>
  <c r="U2109" i="2"/>
  <c r="V2109" i="2"/>
  <c r="W2109" i="2"/>
  <c r="X2109" i="2"/>
  <c r="Y2109" i="2"/>
  <c r="U2110" i="2"/>
  <c r="V2110" i="2"/>
  <c r="W2110" i="2"/>
  <c r="X2110" i="2"/>
  <c r="Y2110" i="2"/>
  <c r="U2111" i="2"/>
  <c r="V2111" i="2"/>
  <c r="W2111" i="2"/>
  <c r="X2111" i="2"/>
  <c r="Y2111" i="2"/>
  <c r="U2112" i="2"/>
  <c r="V2112" i="2"/>
  <c r="W2112" i="2"/>
  <c r="X2112" i="2"/>
  <c r="Y2112" i="2"/>
  <c r="U2113" i="2"/>
  <c r="V2113" i="2"/>
  <c r="W2113" i="2"/>
  <c r="X2113" i="2"/>
  <c r="Y2113" i="2"/>
  <c r="U2114" i="2"/>
  <c r="V2114" i="2"/>
  <c r="W2114" i="2"/>
  <c r="X2114" i="2"/>
  <c r="Y2114" i="2"/>
  <c r="U2115" i="2"/>
  <c r="V2115" i="2"/>
  <c r="W2115" i="2"/>
  <c r="X2115" i="2"/>
  <c r="Y2115" i="2"/>
  <c r="U2116" i="2"/>
  <c r="V2116" i="2"/>
  <c r="W2116" i="2"/>
  <c r="X2116" i="2"/>
  <c r="Y2116" i="2"/>
  <c r="U2117" i="2"/>
  <c r="V2117" i="2"/>
  <c r="W2117" i="2"/>
  <c r="X2117" i="2"/>
  <c r="Y2117" i="2"/>
  <c r="U2118" i="2"/>
  <c r="V2118" i="2"/>
  <c r="W2118" i="2"/>
  <c r="X2118" i="2"/>
  <c r="Y2118" i="2"/>
  <c r="U2119" i="2"/>
  <c r="V2119" i="2"/>
  <c r="W2119" i="2"/>
  <c r="X2119" i="2"/>
  <c r="Y2119" i="2"/>
  <c r="U2120" i="2"/>
  <c r="V2120" i="2"/>
  <c r="W2120" i="2"/>
  <c r="X2120" i="2"/>
  <c r="Y2120" i="2"/>
  <c r="U2121" i="2"/>
  <c r="V2121" i="2"/>
  <c r="W2121" i="2"/>
  <c r="X2121" i="2"/>
  <c r="Y2121" i="2"/>
  <c r="U2122" i="2"/>
  <c r="V2122" i="2"/>
  <c r="W2122" i="2"/>
  <c r="X2122" i="2"/>
  <c r="Y2122" i="2"/>
  <c r="U2123" i="2"/>
  <c r="V2123" i="2"/>
  <c r="W2123" i="2"/>
  <c r="X2123" i="2"/>
  <c r="Y2123" i="2"/>
  <c r="U2124" i="2"/>
  <c r="V2124" i="2"/>
  <c r="W2124" i="2"/>
  <c r="X2124" i="2"/>
  <c r="Y2124" i="2"/>
  <c r="U2125" i="2"/>
  <c r="V2125" i="2"/>
  <c r="W2125" i="2"/>
  <c r="X2125" i="2"/>
  <c r="Y2125" i="2"/>
  <c r="U2126" i="2"/>
  <c r="V2126" i="2"/>
  <c r="W2126" i="2"/>
  <c r="X2126" i="2"/>
  <c r="Y2126" i="2"/>
  <c r="U2127" i="2"/>
  <c r="V2127" i="2"/>
  <c r="W2127" i="2"/>
  <c r="X2127" i="2"/>
  <c r="Y2127" i="2"/>
  <c r="U2128" i="2"/>
  <c r="V2128" i="2"/>
  <c r="W2128" i="2"/>
  <c r="X2128" i="2"/>
  <c r="Y2128" i="2"/>
  <c r="U2129" i="2"/>
  <c r="V2129" i="2"/>
  <c r="W2129" i="2"/>
  <c r="X2129" i="2"/>
  <c r="Y2129" i="2"/>
  <c r="U2130" i="2"/>
  <c r="V2130" i="2"/>
  <c r="W2130" i="2"/>
  <c r="X2130" i="2"/>
  <c r="Y2130" i="2"/>
  <c r="U2131" i="2"/>
  <c r="V2131" i="2"/>
  <c r="W2131" i="2"/>
  <c r="X2131" i="2"/>
  <c r="Y2131" i="2"/>
  <c r="U2132" i="2"/>
  <c r="V2132" i="2"/>
  <c r="W2132" i="2"/>
  <c r="X2132" i="2"/>
  <c r="Y2132" i="2"/>
  <c r="U2133" i="2"/>
  <c r="V2133" i="2"/>
  <c r="W2133" i="2"/>
  <c r="X2133" i="2"/>
  <c r="Y2133" i="2"/>
  <c r="U2134" i="2"/>
  <c r="V2134" i="2"/>
  <c r="W2134" i="2"/>
  <c r="X2134" i="2"/>
  <c r="Y2134" i="2"/>
  <c r="U2135" i="2"/>
  <c r="V2135" i="2"/>
  <c r="W2135" i="2"/>
  <c r="X2135" i="2"/>
  <c r="Y2135" i="2"/>
  <c r="U2136" i="2"/>
  <c r="V2136" i="2"/>
  <c r="W2136" i="2"/>
  <c r="X2136" i="2"/>
  <c r="Y2136" i="2"/>
  <c r="U2137" i="2"/>
  <c r="V2137" i="2"/>
  <c r="W2137" i="2"/>
  <c r="X2137" i="2"/>
  <c r="Y2137" i="2"/>
  <c r="U2138" i="2"/>
  <c r="V2138" i="2"/>
  <c r="W2138" i="2"/>
  <c r="X2138" i="2"/>
  <c r="Y2138" i="2"/>
  <c r="U2139" i="2"/>
  <c r="V2139" i="2"/>
  <c r="W2139" i="2"/>
  <c r="X2139" i="2"/>
  <c r="Y2139" i="2"/>
  <c r="U2140" i="2"/>
  <c r="V2140" i="2"/>
  <c r="W2140" i="2"/>
  <c r="X2140" i="2"/>
  <c r="Y2140" i="2"/>
  <c r="U2141" i="2"/>
  <c r="V2141" i="2"/>
  <c r="W2141" i="2"/>
  <c r="X2141" i="2"/>
  <c r="Y2141" i="2"/>
  <c r="U2142" i="2"/>
  <c r="V2142" i="2"/>
  <c r="W2142" i="2"/>
  <c r="X2142" i="2"/>
  <c r="Y2142" i="2"/>
  <c r="U2143" i="2"/>
  <c r="V2143" i="2"/>
  <c r="W2143" i="2"/>
  <c r="X2143" i="2"/>
  <c r="Y2143" i="2"/>
  <c r="U2144" i="2"/>
  <c r="V2144" i="2"/>
  <c r="W2144" i="2"/>
  <c r="X2144" i="2"/>
  <c r="Y2144" i="2"/>
  <c r="U2145" i="2"/>
  <c r="V2145" i="2"/>
  <c r="W2145" i="2"/>
  <c r="X2145" i="2"/>
  <c r="Y2145" i="2"/>
  <c r="U2146" i="2"/>
  <c r="V2146" i="2"/>
  <c r="W2146" i="2"/>
  <c r="X2146" i="2"/>
  <c r="Y2146" i="2"/>
  <c r="U2147" i="2"/>
  <c r="V2147" i="2"/>
  <c r="W2147" i="2"/>
  <c r="X2147" i="2"/>
  <c r="Y2147" i="2"/>
  <c r="U2148" i="2"/>
  <c r="V2148" i="2"/>
  <c r="W2148" i="2"/>
  <c r="X2148" i="2"/>
  <c r="Y2148" i="2"/>
  <c r="U2149" i="2"/>
  <c r="V2149" i="2"/>
  <c r="W2149" i="2"/>
  <c r="X2149" i="2"/>
  <c r="Y2149" i="2"/>
  <c r="U2150" i="2"/>
  <c r="V2150" i="2"/>
  <c r="W2150" i="2"/>
  <c r="X2150" i="2"/>
  <c r="Y2150" i="2"/>
  <c r="U2151" i="2"/>
  <c r="V2151" i="2"/>
  <c r="W2151" i="2"/>
  <c r="X2151" i="2"/>
  <c r="Y2151" i="2"/>
  <c r="U2152" i="2"/>
  <c r="V2152" i="2"/>
  <c r="W2152" i="2"/>
  <c r="X2152" i="2"/>
  <c r="Y2152" i="2"/>
  <c r="U2153" i="2"/>
  <c r="V2153" i="2"/>
  <c r="W2153" i="2"/>
  <c r="X2153" i="2"/>
  <c r="Y2153" i="2"/>
  <c r="U2154" i="2"/>
  <c r="V2154" i="2"/>
  <c r="W2154" i="2"/>
  <c r="X2154" i="2"/>
  <c r="Y2154" i="2"/>
  <c r="U2155" i="2"/>
  <c r="V2155" i="2"/>
  <c r="W2155" i="2"/>
  <c r="X2155" i="2"/>
  <c r="Y2155" i="2"/>
  <c r="U2156" i="2"/>
  <c r="V2156" i="2"/>
  <c r="W2156" i="2"/>
  <c r="X2156" i="2"/>
  <c r="Y2156" i="2"/>
  <c r="U2157" i="2"/>
  <c r="V2157" i="2"/>
  <c r="W2157" i="2"/>
  <c r="X2157" i="2"/>
  <c r="Y2157" i="2"/>
  <c r="U2158" i="2"/>
  <c r="V2158" i="2"/>
  <c r="W2158" i="2"/>
  <c r="X2158" i="2"/>
  <c r="Y2158" i="2"/>
  <c r="U2159" i="2"/>
  <c r="V2159" i="2"/>
  <c r="W2159" i="2"/>
  <c r="X2159" i="2"/>
  <c r="Y2159" i="2"/>
  <c r="U2160" i="2"/>
  <c r="V2160" i="2"/>
  <c r="W2160" i="2"/>
  <c r="X2160" i="2"/>
  <c r="Y2160" i="2"/>
  <c r="U2161" i="2"/>
  <c r="V2161" i="2"/>
  <c r="W2161" i="2"/>
  <c r="X2161" i="2"/>
  <c r="Y2161" i="2"/>
  <c r="U2162" i="2"/>
  <c r="V2162" i="2"/>
  <c r="W2162" i="2"/>
  <c r="X2162" i="2"/>
  <c r="Y2162" i="2"/>
  <c r="U2163" i="2"/>
  <c r="V2163" i="2"/>
  <c r="W2163" i="2"/>
  <c r="X2163" i="2"/>
  <c r="Y2163" i="2"/>
  <c r="U2164" i="2"/>
  <c r="V2164" i="2"/>
  <c r="W2164" i="2"/>
  <c r="X2164" i="2"/>
  <c r="Y2164" i="2"/>
  <c r="U2165" i="2"/>
  <c r="V2165" i="2"/>
  <c r="W2165" i="2"/>
  <c r="X2165" i="2"/>
  <c r="Y2165" i="2"/>
  <c r="U2166" i="2"/>
  <c r="V2166" i="2"/>
  <c r="W2166" i="2"/>
  <c r="X2166" i="2"/>
  <c r="Y2166" i="2"/>
  <c r="U2167" i="2"/>
  <c r="V2167" i="2"/>
  <c r="W2167" i="2"/>
  <c r="X2167" i="2"/>
  <c r="Y2167" i="2"/>
  <c r="U2168" i="2"/>
  <c r="V2168" i="2"/>
  <c r="W2168" i="2"/>
  <c r="X2168" i="2"/>
  <c r="Y2168" i="2"/>
  <c r="U2169" i="2"/>
  <c r="V2169" i="2"/>
  <c r="W2169" i="2"/>
  <c r="X2169" i="2"/>
  <c r="Y2169" i="2"/>
  <c r="U2170" i="2"/>
  <c r="V2170" i="2"/>
  <c r="W2170" i="2"/>
  <c r="X2170" i="2"/>
  <c r="Y2170" i="2"/>
  <c r="U2171" i="2"/>
  <c r="V2171" i="2"/>
  <c r="W2171" i="2"/>
  <c r="X2171" i="2"/>
  <c r="Y2171" i="2"/>
  <c r="U2172" i="2"/>
  <c r="V2172" i="2"/>
  <c r="W2172" i="2"/>
  <c r="X2172" i="2"/>
  <c r="Y2172" i="2"/>
  <c r="U2173" i="2"/>
  <c r="V2173" i="2"/>
  <c r="W2173" i="2"/>
  <c r="X2173" i="2"/>
  <c r="Y2173" i="2"/>
  <c r="U2174" i="2"/>
  <c r="V2174" i="2"/>
  <c r="W2174" i="2"/>
  <c r="X2174" i="2"/>
  <c r="Y2174" i="2"/>
  <c r="U2175" i="2"/>
  <c r="V2175" i="2"/>
  <c r="W2175" i="2"/>
  <c r="X2175" i="2"/>
  <c r="Y2175" i="2"/>
  <c r="U2176" i="2"/>
  <c r="V2176" i="2"/>
  <c r="W2176" i="2"/>
  <c r="X2176" i="2"/>
  <c r="Y2176" i="2"/>
  <c r="U2177" i="2"/>
  <c r="V2177" i="2"/>
  <c r="W2177" i="2"/>
  <c r="X2177" i="2"/>
  <c r="Y2177" i="2"/>
  <c r="U2178" i="2"/>
  <c r="V2178" i="2"/>
  <c r="W2178" i="2"/>
  <c r="X2178" i="2"/>
  <c r="Y2178" i="2"/>
  <c r="U2179" i="2"/>
  <c r="V2179" i="2"/>
  <c r="W2179" i="2"/>
  <c r="X2179" i="2"/>
  <c r="Y2179" i="2"/>
  <c r="U2180" i="2"/>
  <c r="V2180" i="2"/>
  <c r="W2180" i="2"/>
  <c r="X2180" i="2"/>
  <c r="Y2180" i="2"/>
  <c r="U2181" i="2"/>
  <c r="V2181" i="2"/>
  <c r="W2181" i="2"/>
  <c r="X2181" i="2"/>
  <c r="Y2181" i="2"/>
  <c r="U2182" i="2"/>
  <c r="V2182" i="2"/>
  <c r="W2182" i="2"/>
  <c r="X2182" i="2"/>
  <c r="Y2182" i="2"/>
  <c r="U2183" i="2"/>
  <c r="V2183" i="2"/>
  <c r="W2183" i="2"/>
  <c r="X2183" i="2"/>
  <c r="Y2183" i="2"/>
  <c r="U2184" i="2"/>
  <c r="V2184" i="2"/>
  <c r="W2184" i="2"/>
  <c r="X2184" i="2"/>
  <c r="Y2184" i="2"/>
  <c r="U2185" i="2"/>
  <c r="V2185" i="2"/>
  <c r="W2185" i="2"/>
  <c r="X2185" i="2"/>
  <c r="Y2185" i="2"/>
  <c r="U2186" i="2"/>
  <c r="V2186" i="2"/>
  <c r="W2186" i="2"/>
  <c r="X2186" i="2"/>
  <c r="Y2186" i="2"/>
  <c r="U2187" i="2"/>
  <c r="V2187" i="2"/>
  <c r="W2187" i="2"/>
  <c r="X2187" i="2"/>
  <c r="Y2187" i="2"/>
  <c r="U2188" i="2"/>
  <c r="V2188" i="2"/>
  <c r="W2188" i="2"/>
  <c r="X2188" i="2"/>
  <c r="Y2188" i="2"/>
  <c r="U2189" i="2"/>
  <c r="V2189" i="2"/>
  <c r="W2189" i="2"/>
  <c r="X2189" i="2"/>
  <c r="Y2189" i="2"/>
  <c r="U2190" i="2"/>
  <c r="V2190" i="2"/>
  <c r="W2190" i="2"/>
  <c r="X2190" i="2"/>
  <c r="Y2190" i="2"/>
  <c r="U2191" i="2"/>
  <c r="V2191" i="2"/>
  <c r="W2191" i="2"/>
  <c r="X2191" i="2"/>
  <c r="Y2191" i="2"/>
  <c r="U2192" i="2"/>
  <c r="V2192" i="2"/>
  <c r="W2192" i="2"/>
  <c r="X2192" i="2"/>
  <c r="Y2192" i="2"/>
  <c r="U2193" i="2"/>
  <c r="V2193" i="2"/>
  <c r="W2193" i="2"/>
  <c r="X2193" i="2"/>
  <c r="Y2193" i="2"/>
  <c r="U2194" i="2"/>
  <c r="V2194" i="2"/>
  <c r="W2194" i="2"/>
  <c r="X2194" i="2"/>
  <c r="Y2194" i="2"/>
  <c r="U2195" i="2"/>
  <c r="V2195" i="2"/>
  <c r="W2195" i="2"/>
  <c r="X2195" i="2"/>
  <c r="Y2195" i="2"/>
  <c r="U2196" i="2"/>
  <c r="V2196" i="2"/>
  <c r="W2196" i="2"/>
  <c r="X2196" i="2"/>
  <c r="Y2196" i="2"/>
  <c r="U2197" i="2"/>
  <c r="V2197" i="2"/>
  <c r="W2197" i="2"/>
  <c r="X2197" i="2"/>
  <c r="Y2197" i="2"/>
  <c r="U2198" i="2"/>
  <c r="V2198" i="2"/>
  <c r="W2198" i="2"/>
  <c r="X2198" i="2"/>
  <c r="Y2198" i="2"/>
  <c r="U2199" i="2"/>
  <c r="V2199" i="2"/>
  <c r="W2199" i="2"/>
  <c r="X2199" i="2"/>
  <c r="Y2199" i="2"/>
  <c r="U2200" i="2"/>
  <c r="V2200" i="2"/>
  <c r="W2200" i="2"/>
  <c r="X2200" i="2"/>
  <c r="Y2200" i="2"/>
  <c r="U2201" i="2"/>
  <c r="V2201" i="2"/>
  <c r="W2201" i="2"/>
  <c r="X2201" i="2"/>
  <c r="Y2201" i="2"/>
  <c r="U2202" i="2"/>
  <c r="V2202" i="2"/>
  <c r="W2202" i="2"/>
  <c r="X2202" i="2"/>
  <c r="Y2202" i="2"/>
  <c r="U2203" i="2"/>
  <c r="V2203" i="2"/>
  <c r="W2203" i="2"/>
  <c r="X2203" i="2"/>
  <c r="Y2203" i="2"/>
  <c r="U2204" i="2"/>
  <c r="V2204" i="2"/>
  <c r="W2204" i="2"/>
  <c r="X2204" i="2"/>
  <c r="Y2204" i="2"/>
  <c r="U2205" i="2"/>
  <c r="V2205" i="2"/>
  <c r="W2205" i="2"/>
  <c r="X2205" i="2"/>
  <c r="Y2205" i="2"/>
  <c r="U2206" i="2"/>
  <c r="V2206" i="2"/>
  <c r="W2206" i="2"/>
  <c r="X2206" i="2"/>
  <c r="Y2206" i="2"/>
  <c r="U2207" i="2"/>
  <c r="V2207" i="2"/>
  <c r="W2207" i="2"/>
  <c r="X2207" i="2"/>
  <c r="Y2207" i="2"/>
  <c r="U2208" i="2"/>
  <c r="V2208" i="2"/>
  <c r="W2208" i="2"/>
  <c r="X2208" i="2"/>
  <c r="Y2208" i="2"/>
  <c r="U2209" i="2"/>
  <c r="V2209" i="2"/>
  <c r="W2209" i="2"/>
  <c r="X2209" i="2"/>
  <c r="Y2209" i="2"/>
  <c r="U2210" i="2"/>
  <c r="V2210" i="2"/>
  <c r="W2210" i="2"/>
  <c r="X2210" i="2"/>
  <c r="Y2210" i="2"/>
  <c r="U2211" i="2"/>
  <c r="V2211" i="2"/>
  <c r="W2211" i="2"/>
  <c r="X2211" i="2"/>
  <c r="Y2211" i="2"/>
  <c r="U2212" i="2"/>
  <c r="V2212" i="2"/>
  <c r="W2212" i="2"/>
  <c r="X2212" i="2"/>
  <c r="Y2212" i="2"/>
  <c r="U2213" i="2"/>
  <c r="V2213" i="2"/>
  <c r="W2213" i="2"/>
  <c r="X2213" i="2"/>
  <c r="Y2213" i="2"/>
  <c r="U2214" i="2"/>
  <c r="V2214" i="2"/>
  <c r="W2214" i="2"/>
  <c r="X2214" i="2"/>
  <c r="Y2214" i="2"/>
  <c r="U2215" i="2"/>
  <c r="V2215" i="2"/>
  <c r="W2215" i="2"/>
  <c r="X2215" i="2"/>
  <c r="Y2215" i="2"/>
  <c r="U2216" i="2"/>
  <c r="V2216" i="2"/>
  <c r="W2216" i="2"/>
  <c r="X2216" i="2"/>
  <c r="Y2216" i="2"/>
  <c r="U2217" i="2"/>
  <c r="V2217" i="2"/>
  <c r="W2217" i="2"/>
  <c r="X2217" i="2"/>
  <c r="Y2217" i="2"/>
  <c r="U2218" i="2"/>
  <c r="V2218" i="2"/>
  <c r="W2218" i="2"/>
  <c r="X2218" i="2"/>
  <c r="Y2218" i="2"/>
  <c r="U2219" i="2"/>
  <c r="V2219" i="2"/>
  <c r="W2219" i="2"/>
  <c r="X2219" i="2"/>
  <c r="Y2219" i="2"/>
  <c r="U2220" i="2"/>
  <c r="V2220" i="2"/>
  <c r="W2220" i="2"/>
  <c r="X2220" i="2"/>
  <c r="Y2220" i="2"/>
  <c r="U2221" i="2"/>
  <c r="V2221" i="2"/>
  <c r="W2221" i="2"/>
  <c r="X2221" i="2"/>
  <c r="Y2221" i="2"/>
  <c r="U2222" i="2"/>
  <c r="V2222" i="2"/>
  <c r="W2222" i="2"/>
  <c r="X2222" i="2"/>
  <c r="Y2222" i="2"/>
  <c r="U2223" i="2"/>
  <c r="V2223" i="2"/>
  <c r="W2223" i="2"/>
  <c r="X2223" i="2"/>
  <c r="Y2223" i="2"/>
  <c r="U2224" i="2"/>
  <c r="V2224" i="2"/>
  <c r="W2224" i="2"/>
  <c r="X2224" i="2"/>
  <c r="Y2224" i="2"/>
  <c r="U2225" i="2"/>
  <c r="V2225" i="2"/>
  <c r="W2225" i="2"/>
  <c r="X2225" i="2"/>
  <c r="Y2225" i="2"/>
  <c r="U2226" i="2"/>
  <c r="V2226" i="2"/>
  <c r="W2226" i="2"/>
  <c r="X2226" i="2"/>
  <c r="Y2226" i="2"/>
  <c r="U2227" i="2"/>
  <c r="V2227" i="2"/>
  <c r="W2227" i="2"/>
  <c r="X2227" i="2"/>
  <c r="Y2227" i="2"/>
  <c r="U2228" i="2"/>
  <c r="V2228" i="2"/>
  <c r="W2228" i="2"/>
  <c r="X2228" i="2"/>
  <c r="Y2228" i="2"/>
  <c r="U2229" i="2"/>
  <c r="V2229" i="2"/>
  <c r="W2229" i="2"/>
  <c r="X2229" i="2"/>
  <c r="Y2229" i="2"/>
  <c r="U2230" i="2"/>
  <c r="V2230" i="2"/>
  <c r="W2230" i="2"/>
  <c r="X2230" i="2"/>
  <c r="Y2230" i="2"/>
  <c r="U2231" i="2"/>
  <c r="V2231" i="2"/>
  <c r="W2231" i="2"/>
  <c r="X2231" i="2"/>
  <c r="Y2231" i="2"/>
  <c r="U2232" i="2"/>
  <c r="V2232" i="2"/>
  <c r="W2232" i="2"/>
  <c r="X2232" i="2"/>
  <c r="Y2232" i="2"/>
  <c r="U2233" i="2"/>
  <c r="V2233" i="2"/>
  <c r="W2233" i="2"/>
  <c r="X2233" i="2"/>
  <c r="Y2233" i="2"/>
  <c r="U2234" i="2"/>
  <c r="V2234" i="2"/>
  <c r="W2234" i="2"/>
  <c r="X2234" i="2"/>
  <c r="Y2234" i="2"/>
  <c r="U2235" i="2"/>
  <c r="V2235" i="2"/>
  <c r="W2235" i="2"/>
  <c r="X2235" i="2"/>
  <c r="Y2235" i="2"/>
  <c r="U2236" i="2"/>
  <c r="V2236" i="2"/>
  <c r="W2236" i="2"/>
  <c r="X2236" i="2"/>
  <c r="Y2236" i="2"/>
  <c r="U2237" i="2"/>
  <c r="V2237" i="2"/>
  <c r="W2237" i="2"/>
  <c r="X2237" i="2"/>
  <c r="Y2237" i="2"/>
  <c r="U2238" i="2"/>
  <c r="V2238" i="2"/>
  <c r="W2238" i="2"/>
  <c r="X2238" i="2"/>
  <c r="Y2238" i="2"/>
  <c r="U2239" i="2"/>
  <c r="V2239" i="2"/>
  <c r="W2239" i="2"/>
  <c r="X2239" i="2"/>
  <c r="Y2239" i="2"/>
  <c r="U2240" i="2"/>
  <c r="V2240" i="2"/>
  <c r="W2240" i="2"/>
  <c r="X2240" i="2"/>
  <c r="Y2240" i="2"/>
  <c r="U2241" i="2"/>
  <c r="V2241" i="2"/>
  <c r="W2241" i="2"/>
  <c r="X2241" i="2"/>
  <c r="Y2241" i="2"/>
  <c r="U2242" i="2"/>
  <c r="V2242" i="2"/>
  <c r="W2242" i="2"/>
  <c r="X2242" i="2"/>
  <c r="Y2242" i="2"/>
  <c r="U2243" i="2"/>
  <c r="V2243" i="2"/>
  <c r="W2243" i="2"/>
  <c r="X2243" i="2"/>
  <c r="Y2243" i="2"/>
  <c r="U2244" i="2"/>
  <c r="V2244" i="2"/>
  <c r="W2244" i="2"/>
  <c r="X2244" i="2"/>
  <c r="Y2244" i="2"/>
  <c r="U2245" i="2"/>
  <c r="V2245" i="2"/>
  <c r="W2245" i="2"/>
  <c r="X2245" i="2"/>
  <c r="Y2245" i="2"/>
  <c r="U2246" i="2"/>
  <c r="V2246" i="2"/>
  <c r="W2246" i="2"/>
  <c r="X2246" i="2"/>
  <c r="Y2246" i="2"/>
  <c r="U2247" i="2"/>
  <c r="V2247" i="2"/>
  <c r="W2247" i="2"/>
  <c r="X2247" i="2"/>
  <c r="Y2247" i="2"/>
  <c r="U2248" i="2"/>
  <c r="V2248" i="2"/>
  <c r="W2248" i="2"/>
  <c r="X2248" i="2"/>
  <c r="Y2248" i="2"/>
  <c r="U2249" i="2"/>
  <c r="V2249" i="2"/>
  <c r="W2249" i="2"/>
  <c r="X2249" i="2"/>
  <c r="Y2249" i="2"/>
  <c r="U2250" i="2"/>
  <c r="V2250" i="2"/>
  <c r="W2250" i="2"/>
  <c r="X2250" i="2"/>
  <c r="Y2250" i="2"/>
  <c r="U2251" i="2"/>
  <c r="V2251" i="2"/>
  <c r="W2251" i="2"/>
  <c r="X2251" i="2"/>
  <c r="Y2251" i="2"/>
  <c r="U2252" i="2"/>
  <c r="V2252" i="2"/>
  <c r="W2252" i="2"/>
  <c r="X2252" i="2"/>
  <c r="Y2252" i="2"/>
  <c r="U2253" i="2"/>
  <c r="V2253" i="2"/>
  <c r="W2253" i="2"/>
  <c r="X2253" i="2"/>
  <c r="Y2253" i="2"/>
  <c r="U2254" i="2"/>
  <c r="V2254" i="2"/>
  <c r="W2254" i="2"/>
  <c r="X2254" i="2"/>
  <c r="Y2254" i="2"/>
  <c r="U2255" i="2"/>
  <c r="V2255" i="2"/>
  <c r="W2255" i="2"/>
  <c r="X2255" i="2"/>
  <c r="Y2255" i="2"/>
  <c r="U2256" i="2"/>
  <c r="V2256" i="2"/>
  <c r="W2256" i="2"/>
  <c r="X2256" i="2"/>
  <c r="Y2256" i="2"/>
  <c r="U2257" i="2"/>
  <c r="V2257" i="2"/>
  <c r="W2257" i="2"/>
  <c r="X2257" i="2"/>
  <c r="Y2257" i="2"/>
  <c r="U2258" i="2"/>
  <c r="V2258" i="2"/>
  <c r="W2258" i="2"/>
  <c r="X2258" i="2"/>
  <c r="Y2258" i="2"/>
  <c r="U2259" i="2"/>
  <c r="V2259" i="2"/>
  <c r="W2259" i="2"/>
  <c r="X2259" i="2"/>
  <c r="Y2259" i="2"/>
  <c r="U2260" i="2"/>
  <c r="V2260" i="2"/>
  <c r="W2260" i="2"/>
  <c r="X2260" i="2"/>
  <c r="Y2260" i="2"/>
  <c r="U2261" i="2"/>
  <c r="V2261" i="2"/>
  <c r="W2261" i="2"/>
  <c r="X2261" i="2"/>
  <c r="Y2261" i="2"/>
  <c r="U2262" i="2"/>
  <c r="V2262" i="2"/>
  <c r="W2262" i="2"/>
  <c r="X2262" i="2"/>
  <c r="Y2262" i="2"/>
  <c r="U2263" i="2"/>
  <c r="V2263" i="2"/>
  <c r="W2263" i="2"/>
  <c r="X2263" i="2"/>
  <c r="Y2263" i="2"/>
  <c r="U2264" i="2"/>
  <c r="V2264" i="2"/>
  <c r="W2264" i="2"/>
  <c r="X2264" i="2"/>
  <c r="Y2264" i="2"/>
  <c r="U2265" i="2"/>
  <c r="V2265" i="2"/>
  <c r="W2265" i="2"/>
  <c r="X2265" i="2"/>
  <c r="Y2265" i="2"/>
  <c r="U2266" i="2"/>
  <c r="V2266" i="2"/>
  <c r="W2266" i="2"/>
  <c r="X2266" i="2"/>
  <c r="Y2266" i="2"/>
  <c r="U2267" i="2"/>
  <c r="V2267" i="2"/>
  <c r="W2267" i="2"/>
  <c r="X2267" i="2"/>
  <c r="Y2267" i="2"/>
  <c r="U2268" i="2"/>
  <c r="V2268" i="2"/>
  <c r="W2268" i="2"/>
  <c r="X2268" i="2"/>
  <c r="Y2268" i="2"/>
  <c r="U2269" i="2"/>
  <c r="V2269" i="2"/>
  <c r="W2269" i="2"/>
  <c r="X2269" i="2"/>
  <c r="Y2269" i="2"/>
  <c r="U2270" i="2"/>
  <c r="V2270" i="2"/>
  <c r="W2270" i="2"/>
  <c r="X2270" i="2"/>
  <c r="Y2270" i="2"/>
  <c r="U2271" i="2"/>
  <c r="V2271" i="2"/>
  <c r="W2271" i="2"/>
  <c r="X2271" i="2"/>
  <c r="Y2271" i="2"/>
  <c r="U2272" i="2"/>
  <c r="V2272" i="2"/>
  <c r="W2272" i="2"/>
  <c r="X2272" i="2"/>
  <c r="Y2272" i="2"/>
  <c r="U2273" i="2"/>
  <c r="V2273" i="2"/>
  <c r="W2273" i="2"/>
  <c r="X2273" i="2"/>
  <c r="Y2273" i="2"/>
  <c r="U2274" i="2"/>
  <c r="V2274" i="2"/>
  <c r="W2274" i="2"/>
  <c r="X2274" i="2"/>
  <c r="Y2274" i="2"/>
  <c r="U2275" i="2"/>
  <c r="V2275" i="2"/>
  <c r="W2275" i="2"/>
  <c r="X2275" i="2"/>
  <c r="Y2275" i="2"/>
  <c r="U2276" i="2"/>
  <c r="V2276" i="2"/>
  <c r="W2276" i="2"/>
  <c r="X2276" i="2"/>
  <c r="Y2276" i="2"/>
  <c r="U2277" i="2"/>
  <c r="V2277" i="2"/>
  <c r="W2277" i="2"/>
  <c r="X2277" i="2"/>
  <c r="Y2277" i="2"/>
  <c r="U2278" i="2"/>
  <c r="V2278" i="2"/>
  <c r="W2278" i="2"/>
  <c r="X2278" i="2"/>
  <c r="Y2278" i="2"/>
  <c r="U2279" i="2"/>
  <c r="V2279" i="2"/>
  <c r="W2279" i="2"/>
  <c r="X2279" i="2"/>
  <c r="Y2279" i="2"/>
  <c r="U2280" i="2"/>
  <c r="V2280" i="2"/>
  <c r="W2280" i="2"/>
  <c r="X2280" i="2"/>
  <c r="Y2280" i="2"/>
  <c r="U2281" i="2"/>
  <c r="V2281" i="2"/>
  <c r="W2281" i="2"/>
  <c r="X2281" i="2"/>
  <c r="Y2281" i="2"/>
  <c r="U2282" i="2"/>
  <c r="V2282" i="2"/>
  <c r="W2282" i="2"/>
  <c r="X2282" i="2"/>
  <c r="Y2282" i="2"/>
  <c r="U2283" i="2"/>
  <c r="V2283" i="2"/>
  <c r="W2283" i="2"/>
  <c r="X2283" i="2"/>
  <c r="Y2283" i="2"/>
  <c r="U2284" i="2"/>
  <c r="V2284" i="2"/>
  <c r="W2284" i="2"/>
  <c r="X2284" i="2"/>
  <c r="Y2284" i="2"/>
  <c r="U2285" i="2"/>
  <c r="V2285" i="2"/>
  <c r="W2285" i="2"/>
  <c r="X2285" i="2"/>
  <c r="Y2285" i="2"/>
  <c r="U2286" i="2"/>
  <c r="V2286" i="2"/>
  <c r="W2286" i="2"/>
  <c r="X2286" i="2"/>
  <c r="Y2286" i="2"/>
  <c r="U2287" i="2"/>
  <c r="V2287" i="2"/>
  <c r="W2287" i="2"/>
  <c r="X2287" i="2"/>
  <c r="Y2287" i="2"/>
  <c r="U2288" i="2"/>
  <c r="V2288" i="2"/>
  <c r="W2288" i="2"/>
  <c r="X2288" i="2"/>
  <c r="Y2288" i="2"/>
  <c r="U2289" i="2"/>
  <c r="V2289" i="2"/>
  <c r="W2289" i="2"/>
  <c r="X2289" i="2"/>
  <c r="Y2289" i="2"/>
  <c r="U2290" i="2"/>
  <c r="V2290" i="2"/>
  <c r="W2290" i="2"/>
  <c r="X2290" i="2"/>
  <c r="Y2290" i="2"/>
  <c r="U2291" i="2"/>
  <c r="V2291" i="2"/>
  <c r="W2291" i="2"/>
  <c r="X2291" i="2"/>
  <c r="Y2291" i="2"/>
  <c r="U2292" i="2"/>
  <c r="V2292" i="2"/>
  <c r="W2292" i="2"/>
  <c r="X2292" i="2"/>
  <c r="Y2292" i="2"/>
  <c r="U2293" i="2"/>
  <c r="V2293" i="2"/>
  <c r="W2293" i="2"/>
  <c r="X2293" i="2"/>
  <c r="Y2293" i="2"/>
  <c r="U2294" i="2"/>
  <c r="V2294" i="2"/>
  <c r="W2294" i="2"/>
  <c r="X2294" i="2"/>
  <c r="Y2294" i="2"/>
  <c r="U2295" i="2"/>
  <c r="V2295" i="2"/>
  <c r="W2295" i="2"/>
  <c r="X2295" i="2"/>
  <c r="Y2295" i="2"/>
  <c r="U2296" i="2"/>
  <c r="V2296" i="2"/>
  <c r="W2296" i="2"/>
  <c r="X2296" i="2"/>
  <c r="Y2296" i="2"/>
  <c r="U2297" i="2"/>
  <c r="V2297" i="2"/>
  <c r="W2297" i="2"/>
  <c r="X2297" i="2"/>
  <c r="Y2297" i="2"/>
  <c r="U2298" i="2"/>
  <c r="V2298" i="2"/>
  <c r="W2298" i="2"/>
  <c r="X2298" i="2"/>
  <c r="Y2298" i="2"/>
  <c r="U2299" i="2"/>
  <c r="V2299" i="2"/>
  <c r="W2299" i="2"/>
  <c r="X2299" i="2"/>
  <c r="Y2299" i="2"/>
  <c r="U2300" i="2"/>
  <c r="V2300" i="2"/>
  <c r="W2300" i="2"/>
  <c r="X2300" i="2"/>
  <c r="Y2300" i="2"/>
  <c r="U2301" i="2"/>
  <c r="V2301" i="2"/>
  <c r="W2301" i="2"/>
  <c r="X2301" i="2"/>
  <c r="Y2301" i="2"/>
  <c r="U2302" i="2"/>
  <c r="V2302" i="2"/>
  <c r="W2302" i="2"/>
  <c r="X2302" i="2"/>
  <c r="Y2302" i="2"/>
  <c r="U2303" i="2"/>
  <c r="V2303" i="2"/>
  <c r="W2303" i="2"/>
  <c r="X2303" i="2"/>
  <c r="Y2303" i="2"/>
  <c r="U2304" i="2"/>
  <c r="V2304" i="2"/>
  <c r="W2304" i="2"/>
  <c r="X2304" i="2"/>
  <c r="Y2304" i="2"/>
  <c r="U2305" i="2"/>
  <c r="V2305" i="2"/>
  <c r="W2305" i="2"/>
  <c r="X2305" i="2"/>
  <c r="Y2305" i="2"/>
  <c r="U2306" i="2"/>
  <c r="V2306" i="2"/>
  <c r="W2306" i="2"/>
  <c r="X2306" i="2"/>
  <c r="Y2306" i="2"/>
  <c r="U2307" i="2"/>
  <c r="V2307" i="2"/>
  <c r="W2307" i="2"/>
  <c r="X2307" i="2"/>
  <c r="Y2307" i="2"/>
  <c r="U2308" i="2"/>
  <c r="V2308" i="2"/>
  <c r="W2308" i="2"/>
  <c r="X2308" i="2"/>
  <c r="Y2308" i="2"/>
  <c r="U2309" i="2"/>
  <c r="V2309" i="2"/>
  <c r="W2309" i="2"/>
  <c r="X2309" i="2"/>
  <c r="Y2309" i="2"/>
  <c r="U2310" i="2"/>
  <c r="V2310" i="2"/>
  <c r="W2310" i="2"/>
  <c r="X2310" i="2"/>
  <c r="Y2310" i="2"/>
  <c r="U2311" i="2"/>
  <c r="V2311" i="2"/>
  <c r="W2311" i="2"/>
  <c r="X2311" i="2"/>
  <c r="Y2311" i="2"/>
  <c r="U2312" i="2"/>
  <c r="V2312" i="2"/>
  <c r="W2312" i="2"/>
  <c r="X2312" i="2"/>
  <c r="Y2312" i="2"/>
  <c r="U2313" i="2"/>
  <c r="V2313" i="2"/>
  <c r="W2313" i="2"/>
  <c r="X2313" i="2"/>
  <c r="Y2313" i="2"/>
  <c r="U2314" i="2"/>
  <c r="V2314" i="2"/>
  <c r="W2314" i="2"/>
  <c r="X2314" i="2"/>
  <c r="Y2314" i="2"/>
  <c r="U2315" i="2"/>
  <c r="V2315" i="2"/>
  <c r="W2315" i="2"/>
  <c r="X2315" i="2"/>
  <c r="Y2315" i="2"/>
  <c r="U2316" i="2"/>
  <c r="V2316" i="2"/>
  <c r="W2316" i="2"/>
  <c r="X2316" i="2"/>
  <c r="Y2316" i="2"/>
  <c r="U2317" i="2"/>
  <c r="V2317" i="2"/>
  <c r="W2317" i="2"/>
  <c r="X2317" i="2"/>
  <c r="Y2317" i="2"/>
  <c r="U2318" i="2"/>
  <c r="V2318" i="2"/>
  <c r="W2318" i="2"/>
  <c r="X2318" i="2"/>
  <c r="Y2318" i="2"/>
  <c r="U2319" i="2"/>
  <c r="V2319" i="2"/>
  <c r="W2319" i="2"/>
  <c r="X2319" i="2"/>
  <c r="Y2319" i="2"/>
  <c r="U2320" i="2"/>
  <c r="V2320" i="2"/>
  <c r="W2320" i="2"/>
  <c r="X2320" i="2"/>
  <c r="Y2320" i="2"/>
  <c r="U2321" i="2"/>
  <c r="V2321" i="2"/>
  <c r="W2321" i="2"/>
  <c r="X2321" i="2"/>
  <c r="Y2321" i="2"/>
  <c r="U2322" i="2"/>
  <c r="V2322" i="2"/>
  <c r="W2322" i="2"/>
  <c r="X2322" i="2"/>
  <c r="Y2322" i="2"/>
  <c r="U2323" i="2"/>
  <c r="V2323" i="2"/>
  <c r="W2323" i="2"/>
  <c r="X2323" i="2"/>
  <c r="Y2323" i="2"/>
  <c r="U2324" i="2"/>
  <c r="V2324" i="2"/>
  <c r="W2324" i="2"/>
  <c r="X2324" i="2"/>
  <c r="Y2324" i="2"/>
  <c r="U2325" i="2"/>
  <c r="V2325" i="2"/>
  <c r="W2325" i="2"/>
  <c r="X2325" i="2"/>
  <c r="Y2325" i="2"/>
  <c r="U2326" i="2"/>
  <c r="V2326" i="2"/>
  <c r="W2326" i="2"/>
  <c r="X2326" i="2"/>
  <c r="Y2326" i="2"/>
  <c r="U2327" i="2"/>
  <c r="V2327" i="2"/>
  <c r="W2327" i="2"/>
  <c r="X2327" i="2"/>
  <c r="Y2327" i="2"/>
  <c r="U2328" i="2"/>
  <c r="V2328" i="2"/>
  <c r="W2328" i="2"/>
  <c r="X2328" i="2"/>
  <c r="Y2328" i="2"/>
  <c r="U2329" i="2"/>
  <c r="V2329" i="2"/>
  <c r="W2329" i="2"/>
  <c r="X2329" i="2"/>
  <c r="Y2329" i="2"/>
  <c r="U2330" i="2"/>
  <c r="V2330" i="2"/>
  <c r="W2330" i="2"/>
  <c r="X2330" i="2"/>
  <c r="Y2330" i="2"/>
  <c r="U2331" i="2"/>
  <c r="V2331" i="2"/>
  <c r="W2331" i="2"/>
  <c r="X2331" i="2"/>
  <c r="Y2331" i="2"/>
  <c r="U2332" i="2"/>
  <c r="V2332" i="2"/>
  <c r="W2332" i="2"/>
  <c r="X2332" i="2"/>
  <c r="Y2332" i="2"/>
  <c r="U2333" i="2"/>
  <c r="V2333" i="2"/>
  <c r="W2333" i="2"/>
  <c r="X2333" i="2"/>
  <c r="Y2333" i="2"/>
  <c r="U2334" i="2"/>
  <c r="V2334" i="2"/>
  <c r="W2334" i="2"/>
  <c r="X2334" i="2"/>
  <c r="Y2334" i="2"/>
  <c r="U2335" i="2"/>
  <c r="V2335" i="2"/>
  <c r="W2335" i="2"/>
  <c r="X2335" i="2"/>
  <c r="Y2335" i="2"/>
  <c r="U2336" i="2"/>
  <c r="V2336" i="2"/>
  <c r="W2336" i="2"/>
  <c r="X2336" i="2"/>
  <c r="Y2336" i="2"/>
  <c r="U2337" i="2"/>
  <c r="V2337" i="2"/>
  <c r="W2337" i="2"/>
  <c r="X2337" i="2"/>
  <c r="Y2337" i="2"/>
  <c r="U2338" i="2"/>
  <c r="V2338" i="2"/>
  <c r="W2338" i="2"/>
  <c r="X2338" i="2"/>
  <c r="Y2338" i="2"/>
  <c r="U2339" i="2"/>
  <c r="V2339" i="2"/>
  <c r="W2339" i="2"/>
  <c r="X2339" i="2"/>
  <c r="Y2339" i="2"/>
  <c r="U2340" i="2"/>
  <c r="V2340" i="2"/>
  <c r="W2340" i="2"/>
  <c r="X2340" i="2"/>
  <c r="Y2340" i="2"/>
  <c r="U2341" i="2"/>
  <c r="V2341" i="2"/>
  <c r="W2341" i="2"/>
  <c r="X2341" i="2"/>
  <c r="Y2341" i="2"/>
  <c r="U2342" i="2"/>
  <c r="V2342" i="2"/>
  <c r="W2342" i="2"/>
  <c r="X2342" i="2"/>
  <c r="Y2342" i="2"/>
  <c r="U2343" i="2"/>
  <c r="V2343" i="2"/>
  <c r="W2343" i="2"/>
  <c r="X2343" i="2"/>
  <c r="Y2343" i="2"/>
  <c r="U2344" i="2"/>
  <c r="V2344" i="2"/>
  <c r="W2344" i="2"/>
  <c r="X2344" i="2"/>
  <c r="Y2344" i="2"/>
  <c r="U2345" i="2"/>
  <c r="V2345" i="2"/>
  <c r="W2345" i="2"/>
  <c r="X2345" i="2"/>
  <c r="Y2345" i="2"/>
  <c r="U2346" i="2"/>
  <c r="V2346" i="2"/>
  <c r="W2346" i="2"/>
  <c r="X2346" i="2"/>
  <c r="Y2346" i="2"/>
  <c r="U2347" i="2"/>
  <c r="V2347" i="2"/>
  <c r="W2347" i="2"/>
  <c r="X2347" i="2"/>
  <c r="Y2347" i="2"/>
  <c r="U2348" i="2"/>
  <c r="V2348" i="2"/>
  <c r="W2348" i="2"/>
  <c r="X2348" i="2"/>
  <c r="Y2348" i="2"/>
  <c r="U2349" i="2"/>
  <c r="V2349" i="2"/>
  <c r="W2349" i="2"/>
  <c r="X2349" i="2"/>
  <c r="Y2349" i="2"/>
  <c r="U2350" i="2"/>
  <c r="V2350" i="2"/>
  <c r="W2350" i="2"/>
  <c r="X2350" i="2"/>
  <c r="Y2350" i="2"/>
  <c r="U2351" i="2"/>
  <c r="V2351" i="2"/>
  <c r="W2351" i="2"/>
  <c r="X2351" i="2"/>
  <c r="Y2351" i="2"/>
  <c r="U2352" i="2"/>
  <c r="V2352" i="2"/>
  <c r="W2352" i="2"/>
  <c r="X2352" i="2"/>
  <c r="Y2352" i="2"/>
  <c r="U2353" i="2"/>
  <c r="V2353" i="2"/>
  <c r="W2353" i="2"/>
  <c r="X2353" i="2"/>
  <c r="Y2353" i="2"/>
  <c r="U2354" i="2"/>
  <c r="V2354" i="2"/>
  <c r="W2354" i="2"/>
  <c r="X2354" i="2"/>
  <c r="Y2354" i="2"/>
  <c r="U2355" i="2"/>
  <c r="V2355" i="2"/>
  <c r="W2355" i="2"/>
  <c r="X2355" i="2"/>
  <c r="Y2355" i="2"/>
  <c r="U2356" i="2"/>
  <c r="V2356" i="2"/>
  <c r="W2356" i="2"/>
  <c r="X2356" i="2"/>
  <c r="Y2356" i="2"/>
  <c r="U2357" i="2"/>
  <c r="V2357" i="2"/>
  <c r="W2357" i="2"/>
  <c r="X2357" i="2"/>
  <c r="Y2357" i="2"/>
  <c r="U2358" i="2"/>
  <c r="V2358" i="2"/>
  <c r="W2358" i="2"/>
  <c r="X2358" i="2"/>
  <c r="Y2358" i="2"/>
  <c r="U2359" i="2"/>
  <c r="V2359" i="2"/>
  <c r="W2359" i="2"/>
  <c r="X2359" i="2"/>
  <c r="Y2359" i="2"/>
  <c r="U2360" i="2"/>
  <c r="V2360" i="2"/>
  <c r="W2360" i="2"/>
  <c r="X2360" i="2"/>
  <c r="Y2360" i="2"/>
  <c r="U2361" i="2"/>
  <c r="V2361" i="2"/>
  <c r="W2361" i="2"/>
  <c r="X2361" i="2"/>
  <c r="Y2361" i="2"/>
  <c r="U2362" i="2"/>
  <c r="V2362" i="2"/>
  <c r="W2362" i="2"/>
  <c r="X2362" i="2"/>
  <c r="Y2362" i="2"/>
  <c r="U2363" i="2"/>
  <c r="V2363" i="2"/>
  <c r="W2363" i="2"/>
  <c r="X2363" i="2"/>
  <c r="Y2363" i="2"/>
  <c r="U2364" i="2"/>
  <c r="V2364" i="2"/>
  <c r="W2364" i="2"/>
  <c r="X2364" i="2"/>
  <c r="Y2364" i="2"/>
  <c r="U2365" i="2"/>
  <c r="V2365" i="2"/>
  <c r="W2365" i="2"/>
  <c r="X2365" i="2"/>
  <c r="Y2365" i="2"/>
  <c r="U2366" i="2"/>
  <c r="V2366" i="2"/>
  <c r="W2366" i="2"/>
  <c r="X2366" i="2"/>
  <c r="Y2366" i="2"/>
  <c r="U2367" i="2"/>
  <c r="V2367" i="2"/>
  <c r="W2367" i="2"/>
  <c r="X2367" i="2"/>
  <c r="Y2367" i="2"/>
  <c r="U2368" i="2"/>
  <c r="V2368" i="2"/>
  <c r="W2368" i="2"/>
  <c r="X2368" i="2"/>
  <c r="Y2368" i="2"/>
  <c r="U2369" i="2"/>
  <c r="V2369" i="2"/>
  <c r="W2369" i="2"/>
  <c r="X2369" i="2"/>
  <c r="Y2369" i="2"/>
  <c r="U2370" i="2"/>
  <c r="V2370" i="2"/>
  <c r="W2370" i="2"/>
  <c r="X2370" i="2"/>
  <c r="Y2370" i="2"/>
  <c r="U2371" i="2"/>
  <c r="V2371" i="2"/>
  <c r="W2371" i="2"/>
  <c r="X2371" i="2"/>
  <c r="Y2371" i="2"/>
  <c r="U2372" i="2"/>
  <c r="V2372" i="2"/>
  <c r="W2372" i="2"/>
  <c r="X2372" i="2"/>
  <c r="Y2372" i="2"/>
  <c r="U2373" i="2"/>
  <c r="V2373" i="2"/>
  <c r="W2373" i="2"/>
  <c r="X2373" i="2"/>
  <c r="Y2373" i="2"/>
  <c r="U2374" i="2"/>
  <c r="V2374" i="2"/>
  <c r="W2374" i="2"/>
  <c r="X2374" i="2"/>
  <c r="Y2374" i="2"/>
  <c r="U2375" i="2"/>
  <c r="V2375" i="2"/>
  <c r="W2375" i="2"/>
  <c r="X2375" i="2"/>
  <c r="Y2375" i="2"/>
  <c r="U2376" i="2"/>
  <c r="V2376" i="2"/>
  <c r="W2376" i="2"/>
  <c r="X2376" i="2"/>
  <c r="Y2376" i="2"/>
  <c r="U2377" i="2"/>
  <c r="V2377" i="2"/>
  <c r="W2377" i="2"/>
  <c r="X2377" i="2"/>
  <c r="Y2377" i="2"/>
  <c r="U2378" i="2"/>
  <c r="V2378" i="2"/>
  <c r="W2378" i="2"/>
  <c r="X2378" i="2"/>
  <c r="Y2378" i="2"/>
  <c r="U2379" i="2"/>
  <c r="V2379" i="2"/>
  <c r="W2379" i="2"/>
  <c r="X2379" i="2"/>
  <c r="Y2379" i="2"/>
  <c r="U2380" i="2"/>
  <c r="V2380" i="2"/>
  <c r="W2380" i="2"/>
  <c r="X2380" i="2"/>
  <c r="Y2380" i="2"/>
  <c r="U2381" i="2"/>
  <c r="V2381" i="2"/>
  <c r="W2381" i="2"/>
  <c r="X2381" i="2"/>
  <c r="Y2381" i="2"/>
  <c r="U2382" i="2"/>
  <c r="V2382" i="2"/>
  <c r="W2382" i="2"/>
  <c r="X2382" i="2"/>
  <c r="Y2382" i="2"/>
  <c r="U2383" i="2"/>
  <c r="V2383" i="2"/>
  <c r="W2383" i="2"/>
  <c r="X2383" i="2"/>
  <c r="Y2383" i="2"/>
  <c r="U2384" i="2"/>
  <c r="V2384" i="2"/>
  <c r="W2384" i="2"/>
  <c r="X2384" i="2"/>
  <c r="Y2384" i="2"/>
  <c r="U2385" i="2"/>
  <c r="V2385" i="2"/>
  <c r="W2385" i="2"/>
  <c r="X2385" i="2"/>
  <c r="Y2385" i="2"/>
  <c r="U2386" i="2"/>
  <c r="V2386" i="2"/>
  <c r="W2386" i="2"/>
  <c r="X2386" i="2"/>
  <c r="Y2386" i="2"/>
  <c r="U2387" i="2"/>
  <c r="V2387" i="2"/>
  <c r="W2387" i="2"/>
  <c r="X2387" i="2"/>
  <c r="Y2387" i="2"/>
  <c r="U2388" i="2"/>
  <c r="V2388" i="2"/>
  <c r="W2388" i="2"/>
  <c r="X2388" i="2"/>
  <c r="Y2388" i="2"/>
  <c r="U2389" i="2"/>
  <c r="V2389" i="2"/>
  <c r="W2389" i="2"/>
  <c r="X2389" i="2"/>
  <c r="Y2389" i="2"/>
  <c r="U2390" i="2"/>
  <c r="V2390" i="2"/>
  <c r="W2390" i="2"/>
  <c r="X2390" i="2"/>
  <c r="Y2390" i="2"/>
  <c r="U2391" i="2"/>
  <c r="V2391" i="2"/>
  <c r="W2391" i="2"/>
  <c r="X2391" i="2"/>
  <c r="Y2391" i="2"/>
  <c r="U2392" i="2"/>
  <c r="V2392" i="2"/>
  <c r="W2392" i="2"/>
  <c r="X2392" i="2"/>
  <c r="Y2392" i="2"/>
  <c r="U2393" i="2"/>
  <c r="V2393" i="2"/>
  <c r="W2393" i="2"/>
  <c r="X2393" i="2"/>
  <c r="Y2393" i="2"/>
  <c r="U2394" i="2"/>
  <c r="V2394" i="2"/>
  <c r="W2394" i="2"/>
  <c r="X2394" i="2"/>
  <c r="Y2394" i="2"/>
  <c r="U2395" i="2"/>
  <c r="V2395" i="2"/>
  <c r="W2395" i="2"/>
  <c r="X2395" i="2"/>
  <c r="Y2395" i="2"/>
  <c r="U2396" i="2"/>
  <c r="V2396" i="2"/>
  <c r="W2396" i="2"/>
  <c r="X2396" i="2"/>
  <c r="Y2396" i="2"/>
  <c r="U2397" i="2"/>
  <c r="V2397" i="2"/>
  <c r="W2397" i="2"/>
  <c r="X2397" i="2"/>
  <c r="Y2397" i="2"/>
  <c r="U2398" i="2"/>
  <c r="V2398" i="2"/>
  <c r="W2398" i="2"/>
  <c r="X2398" i="2"/>
  <c r="Y2398" i="2"/>
  <c r="U2399" i="2"/>
  <c r="V2399" i="2"/>
  <c r="W2399" i="2"/>
  <c r="X2399" i="2"/>
  <c r="Y2399" i="2"/>
  <c r="U2400" i="2"/>
  <c r="V2400" i="2"/>
  <c r="W2400" i="2"/>
  <c r="X2400" i="2"/>
  <c r="Y2400" i="2"/>
  <c r="U2401" i="2"/>
  <c r="V2401" i="2"/>
  <c r="W2401" i="2"/>
  <c r="X2401" i="2"/>
  <c r="Y2401" i="2"/>
  <c r="U2402" i="2"/>
  <c r="V2402" i="2"/>
  <c r="W2402" i="2"/>
  <c r="X2402" i="2"/>
  <c r="Y2402" i="2"/>
  <c r="U2403" i="2"/>
  <c r="V2403" i="2"/>
  <c r="W2403" i="2"/>
  <c r="X2403" i="2"/>
  <c r="Y2403" i="2"/>
  <c r="U2404" i="2"/>
  <c r="V2404" i="2"/>
  <c r="W2404" i="2"/>
  <c r="X2404" i="2"/>
  <c r="Y2404" i="2"/>
  <c r="U2405" i="2"/>
  <c r="V2405" i="2"/>
  <c r="W2405" i="2"/>
  <c r="X2405" i="2"/>
  <c r="Y2405" i="2"/>
  <c r="U2406" i="2"/>
  <c r="V2406" i="2"/>
  <c r="W2406" i="2"/>
  <c r="X2406" i="2"/>
  <c r="Y2406" i="2"/>
  <c r="U2407" i="2"/>
  <c r="V2407" i="2"/>
  <c r="W2407" i="2"/>
  <c r="X2407" i="2"/>
  <c r="Y2407" i="2"/>
  <c r="U2408" i="2"/>
  <c r="V2408" i="2"/>
  <c r="W2408" i="2"/>
  <c r="X2408" i="2"/>
  <c r="Y2408" i="2"/>
  <c r="U2409" i="2"/>
  <c r="V2409" i="2"/>
  <c r="W2409" i="2"/>
  <c r="X2409" i="2"/>
  <c r="Y2409" i="2"/>
  <c r="U2410" i="2"/>
  <c r="V2410" i="2"/>
  <c r="W2410" i="2"/>
  <c r="X2410" i="2"/>
  <c r="Y2410" i="2"/>
  <c r="U2411" i="2"/>
  <c r="V2411" i="2"/>
  <c r="W2411" i="2"/>
  <c r="X2411" i="2"/>
  <c r="Y2411" i="2"/>
  <c r="U2412" i="2"/>
  <c r="V2412" i="2"/>
  <c r="W2412" i="2"/>
  <c r="X2412" i="2"/>
  <c r="Y2412" i="2"/>
  <c r="U2413" i="2"/>
  <c r="V2413" i="2"/>
  <c r="W2413" i="2"/>
  <c r="X2413" i="2"/>
  <c r="Y2413" i="2"/>
  <c r="U2414" i="2"/>
  <c r="V2414" i="2"/>
  <c r="W2414" i="2"/>
  <c r="X2414" i="2"/>
  <c r="Y2414" i="2"/>
  <c r="U2415" i="2"/>
  <c r="V2415" i="2"/>
  <c r="W2415" i="2"/>
  <c r="X2415" i="2"/>
  <c r="Y2415" i="2"/>
  <c r="U2416" i="2"/>
  <c r="V2416" i="2"/>
  <c r="W2416" i="2"/>
  <c r="X2416" i="2"/>
  <c r="Y2416" i="2"/>
  <c r="U2417" i="2"/>
  <c r="V2417" i="2"/>
  <c r="W2417" i="2"/>
  <c r="X2417" i="2"/>
  <c r="Y2417" i="2"/>
  <c r="U2418" i="2"/>
  <c r="V2418" i="2"/>
  <c r="W2418" i="2"/>
  <c r="X2418" i="2"/>
  <c r="Y2418" i="2"/>
  <c r="U2419" i="2"/>
  <c r="V2419" i="2"/>
  <c r="W2419" i="2"/>
  <c r="X2419" i="2"/>
  <c r="Y2419" i="2"/>
  <c r="U2420" i="2"/>
  <c r="V2420" i="2"/>
  <c r="W2420" i="2"/>
  <c r="X2420" i="2"/>
  <c r="Y2420" i="2"/>
  <c r="U2421" i="2"/>
  <c r="V2421" i="2"/>
  <c r="W2421" i="2"/>
  <c r="X2421" i="2"/>
  <c r="Y2421" i="2"/>
  <c r="U2422" i="2"/>
  <c r="V2422" i="2"/>
  <c r="W2422" i="2"/>
  <c r="X2422" i="2"/>
  <c r="Y2422" i="2"/>
  <c r="U2423" i="2"/>
  <c r="V2423" i="2"/>
  <c r="W2423" i="2"/>
  <c r="X2423" i="2"/>
  <c r="Y2423" i="2"/>
  <c r="U2424" i="2"/>
  <c r="V2424" i="2"/>
  <c r="W2424" i="2"/>
  <c r="X2424" i="2"/>
  <c r="Y2424" i="2"/>
  <c r="U2425" i="2"/>
  <c r="V2425" i="2"/>
  <c r="W2425" i="2"/>
  <c r="X2425" i="2"/>
  <c r="Y2425" i="2"/>
  <c r="U2426" i="2"/>
  <c r="V2426" i="2"/>
  <c r="W2426" i="2"/>
  <c r="X2426" i="2"/>
  <c r="Y2426" i="2"/>
  <c r="U2427" i="2"/>
  <c r="V2427" i="2"/>
  <c r="W2427" i="2"/>
  <c r="X2427" i="2"/>
  <c r="Y2427" i="2"/>
  <c r="U2428" i="2"/>
  <c r="V2428" i="2"/>
  <c r="W2428" i="2"/>
  <c r="X2428" i="2"/>
  <c r="Y2428" i="2"/>
  <c r="U2429" i="2"/>
  <c r="V2429" i="2"/>
  <c r="W2429" i="2"/>
  <c r="X2429" i="2"/>
  <c r="Y2429" i="2"/>
  <c r="U2430" i="2"/>
  <c r="V2430" i="2"/>
  <c r="W2430" i="2"/>
  <c r="X2430" i="2"/>
  <c r="Y2430" i="2"/>
  <c r="U2431" i="2"/>
  <c r="V2431" i="2"/>
  <c r="W2431" i="2"/>
  <c r="X2431" i="2"/>
  <c r="Y2431" i="2"/>
  <c r="U2432" i="2"/>
  <c r="V2432" i="2"/>
  <c r="W2432" i="2"/>
  <c r="X2432" i="2"/>
  <c r="Y2432" i="2"/>
  <c r="U2433" i="2"/>
  <c r="V2433" i="2"/>
  <c r="W2433" i="2"/>
  <c r="X2433" i="2"/>
  <c r="Y2433" i="2"/>
  <c r="U2434" i="2"/>
  <c r="V2434" i="2"/>
  <c r="W2434" i="2"/>
  <c r="X2434" i="2"/>
  <c r="Y2434" i="2"/>
  <c r="U2435" i="2"/>
  <c r="V2435" i="2"/>
  <c r="W2435" i="2"/>
  <c r="X2435" i="2"/>
  <c r="Y2435" i="2"/>
  <c r="U2436" i="2"/>
  <c r="V2436" i="2"/>
  <c r="W2436" i="2"/>
  <c r="X2436" i="2"/>
  <c r="Y2436" i="2"/>
  <c r="U2437" i="2"/>
  <c r="V2437" i="2"/>
  <c r="W2437" i="2"/>
  <c r="X2437" i="2"/>
  <c r="Y2437" i="2"/>
  <c r="U2438" i="2"/>
  <c r="V2438" i="2"/>
  <c r="W2438" i="2"/>
  <c r="X2438" i="2"/>
  <c r="Y2438" i="2"/>
  <c r="U2439" i="2"/>
  <c r="V2439" i="2"/>
  <c r="W2439" i="2"/>
  <c r="X2439" i="2"/>
  <c r="Y2439" i="2"/>
  <c r="U2440" i="2"/>
  <c r="V2440" i="2"/>
  <c r="W2440" i="2"/>
  <c r="X2440" i="2"/>
  <c r="Y2440" i="2"/>
  <c r="U2441" i="2"/>
  <c r="V2441" i="2"/>
  <c r="W2441" i="2"/>
  <c r="X2441" i="2"/>
  <c r="Y2441" i="2"/>
  <c r="U2442" i="2"/>
  <c r="V2442" i="2"/>
  <c r="W2442" i="2"/>
  <c r="X2442" i="2"/>
  <c r="Y2442" i="2"/>
  <c r="U2443" i="2"/>
  <c r="V2443" i="2"/>
  <c r="W2443" i="2"/>
  <c r="X2443" i="2"/>
  <c r="Y2443" i="2"/>
  <c r="U2444" i="2"/>
  <c r="V2444" i="2"/>
  <c r="W2444" i="2"/>
  <c r="X2444" i="2"/>
  <c r="Y2444" i="2"/>
  <c r="U2445" i="2"/>
  <c r="V2445" i="2"/>
  <c r="W2445" i="2"/>
  <c r="X2445" i="2"/>
  <c r="Y2445" i="2"/>
  <c r="U2446" i="2"/>
  <c r="V2446" i="2"/>
  <c r="W2446" i="2"/>
  <c r="X2446" i="2"/>
  <c r="Y2446" i="2"/>
  <c r="U2447" i="2"/>
  <c r="V2447" i="2"/>
  <c r="W2447" i="2"/>
  <c r="X2447" i="2"/>
  <c r="Y2447" i="2"/>
  <c r="U2448" i="2"/>
  <c r="V2448" i="2"/>
  <c r="W2448" i="2"/>
  <c r="X2448" i="2"/>
  <c r="Y2448" i="2"/>
  <c r="U2449" i="2"/>
  <c r="V2449" i="2"/>
  <c r="W2449" i="2"/>
  <c r="X2449" i="2"/>
  <c r="Y2449" i="2"/>
  <c r="U2450" i="2"/>
  <c r="V2450" i="2"/>
  <c r="W2450" i="2"/>
  <c r="X2450" i="2"/>
  <c r="Y2450" i="2"/>
  <c r="U2451" i="2"/>
  <c r="V2451" i="2"/>
  <c r="W2451" i="2"/>
  <c r="X2451" i="2"/>
  <c r="Y2451" i="2"/>
  <c r="U2452" i="2"/>
  <c r="V2452" i="2"/>
  <c r="W2452" i="2"/>
  <c r="X2452" i="2"/>
  <c r="Y2452" i="2"/>
  <c r="U2453" i="2"/>
  <c r="V2453" i="2"/>
  <c r="W2453" i="2"/>
  <c r="X2453" i="2"/>
  <c r="Y2453" i="2"/>
  <c r="U2454" i="2"/>
  <c r="V2454" i="2"/>
  <c r="W2454" i="2"/>
  <c r="X2454" i="2"/>
  <c r="Y2454" i="2"/>
  <c r="U2455" i="2"/>
  <c r="V2455" i="2"/>
  <c r="W2455" i="2"/>
  <c r="X2455" i="2"/>
  <c r="Y2455" i="2"/>
  <c r="U2456" i="2"/>
  <c r="V2456" i="2"/>
  <c r="W2456" i="2"/>
  <c r="X2456" i="2"/>
  <c r="Y2456" i="2"/>
  <c r="U2457" i="2"/>
  <c r="V2457" i="2"/>
  <c r="W2457" i="2"/>
  <c r="X2457" i="2"/>
  <c r="Y2457" i="2"/>
  <c r="U2458" i="2"/>
  <c r="V2458" i="2"/>
  <c r="W2458" i="2"/>
  <c r="X2458" i="2"/>
  <c r="Y2458" i="2"/>
  <c r="U2459" i="2"/>
  <c r="V2459" i="2"/>
  <c r="W2459" i="2"/>
  <c r="X2459" i="2"/>
  <c r="Y2459" i="2"/>
  <c r="U2460" i="2"/>
  <c r="V2460" i="2"/>
  <c r="W2460" i="2"/>
  <c r="X2460" i="2"/>
  <c r="Y2460" i="2"/>
  <c r="U2461" i="2"/>
  <c r="V2461" i="2"/>
  <c r="W2461" i="2"/>
  <c r="X2461" i="2"/>
  <c r="Y2461" i="2"/>
  <c r="U2462" i="2"/>
  <c r="V2462" i="2"/>
  <c r="W2462" i="2"/>
  <c r="X2462" i="2"/>
  <c r="Y2462" i="2"/>
  <c r="U2463" i="2"/>
  <c r="V2463" i="2"/>
  <c r="W2463" i="2"/>
  <c r="X2463" i="2"/>
  <c r="Y2463" i="2"/>
  <c r="U2464" i="2"/>
  <c r="V2464" i="2"/>
  <c r="W2464" i="2"/>
  <c r="X2464" i="2"/>
  <c r="Y2464" i="2"/>
  <c r="U2465" i="2"/>
  <c r="V2465" i="2"/>
  <c r="W2465" i="2"/>
  <c r="X2465" i="2"/>
  <c r="Y2465" i="2"/>
  <c r="U2466" i="2"/>
  <c r="V2466" i="2"/>
  <c r="W2466" i="2"/>
  <c r="X2466" i="2"/>
  <c r="Y2466" i="2"/>
  <c r="U2467" i="2"/>
  <c r="V2467" i="2"/>
  <c r="W2467" i="2"/>
  <c r="X2467" i="2"/>
  <c r="Y2467" i="2"/>
  <c r="U2468" i="2"/>
  <c r="V2468" i="2"/>
  <c r="W2468" i="2"/>
  <c r="X2468" i="2"/>
  <c r="Y2468" i="2"/>
  <c r="U2469" i="2"/>
  <c r="V2469" i="2"/>
  <c r="W2469" i="2"/>
  <c r="X2469" i="2"/>
  <c r="Y2469" i="2"/>
  <c r="U2470" i="2"/>
  <c r="V2470" i="2"/>
  <c r="W2470" i="2"/>
  <c r="X2470" i="2"/>
  <c r="Y2470" i="2"/>
  <c r="U2471" i="2"/>
  <c r="V2471" i="2"/>
  <c r="W2471" i="2"/>
  <c r="X2471" i="2"/>
  <c r="Y2471" i="2"/>
  <c r="U2472" i="2"/>
  <c r="V2472" i="2"/>
  <c r="W2472" i="2"/>
  <c r="X2472" i="2"/>
  <c r="Y2472" i="2"/>
  <c r="U2473" i="2"/>
  <c r="V2473" i="2"/>
  <c r="W2473" i="2"/>
  <c r="X2473" i="2"/>
  <c r="Y2473" i="2"/>
  <c r="U2474" i="2"/>
  <c r="V2474" i="2"/>
  <c r="W2474" i="2"/>
  <c r="X2474" i="2"/>
  <c r="Y2474" i="2"/>
  <c r="U2475" i="2"/>
  <c r="V2475" i="2"/>
  <c r="W2475" i="2"/>
  <c r="X2475" i="2"/>
  <c r="Y2475" i="2"/>
  <c r="U2476" i="2"/>
  <c r="V2476" i="2"/>
  <c r="W2476" i="2"/>
  <c r="X2476" i="2"/>
  <c r="Y2476" i="2"/>
  <c r="U2477" i="2"/>
  <c r="V2477" i="2"/>
  <c r="W2477" i="2"/>
  <c r="X2477" i="2"/>
  <c r="Y2477" i="2"/>
  <c r="U2478" i="2"/>
  <c r="V2478" i="2"/>
  <c r="W2478" i="2"/>
  <c r="X2478" i="2"/>
  <c r="Y2478" i="2"/>
  <c r="U2479" i="2"/>
  <c r="V2479" i="2"/>
  <c r="W2479" i="2"/>
  <c r="X2479" i="2"/>
  <c r="Y2479" i="2"/>
  <c r="U2480" i="2"/>
  <c r="V2480" i="2"/>
  <c r="W2480" i="2"/>
  <c r="X2480" i="2"/>
  <c r="Y2480" i="2"/>
  <c r="U2481" i="2"/>
  <c r="V2481" i="2"/>
  <c r="W2481" i="2"/>
  <c r="X2481" i="2"/>
  <c r="Y2481" i="2"/>
  <c r="U2482" i="2"/>
  <c r="V2482" i="2"/>
  <c r="W2482" i="2"/>
  <c r="X2482" i="2"/>
  <c r="Y2482" i="2"/>
  <c r="U2483" i="2"/>
  <c r="V2483" i="2"/>
  <c r="W2483" i="2"/>
  <c r="X2483" i="2"/>
  <c r="Y2483" i="2"/>
  <c r="U2484" i="2"/>
  <c r="V2484" i="2"/>
  <c r="W2484" i="2"/>
  <c r="X2484" i="2"/>
  <c r="Y2484" i="2"/>
  <c r="U2485" i="2"/>
  <c r="V2485" i="2"/>
  <c r="W2485" i="2"/>
  <c r="X2485" i="2"/>
  <c r="Y2485" i="2"/>
  <c r="U2486" i="2"/>
  <c r="V2486" i="2"/>
  <c r="W2486" i="2"/>
  <c r="X2486" i="2"/>
  <c r="Y2486" i="2"/>
  <c r="U2487" i="2"/>
  <c r="V2487" i="2"/>
  <c r="W2487" i="2"/>
  <c r="X2487" i="2"/>
  <c r="Y2487" i="2"/>
  <c r="U2488" i="2"/>
  <c r="V2488" i="2"/>
  <c r="W2488" i="2"/>
  <c r="X2488" i="2"/>
  <c r="Y2488" i="2"/>
  <c r="U2489" i="2"/>
  <c r="V2489" i="2"/>
  <c r="W2489" i="2"/>
  <c r="X2489" i="2"/>
  <c r="Y2489" i="2"/>
  <c r="U2490" i="2"/>
  <c r="V2490" i="2"/>
  <c r="W2490" i="2"/>
  <c r="X2490" i="2"/>
  <c r="Y2490" i="2"/>
  <c r="U2491" i="2"/>
  <c r="V2491" i="2"/>
  <c r="W2491" i="2"/>
  <c r="X2491" i="2"/>
  <c r="Y2491" i="2"/>
  <c r="U2492" i="2"/>
  <c r="V2492" i="2"/>
  <c r="W2492" i="2"/>
  <c r="X2492" i="2"/>
  <c r="Y2492" i="2"/>
  <c r="U2493" i="2"/>
  <c r="V2493" i="2"/>
  <c r="W2493" i="2"/>
  <c r="X2493" i="2"/>
  <c r="Y2493" i="2"/>
  <c r="U2494" i="2"/>
  <c r="V2494" i="2"/>
  <c r="W2494" i="2"/>
  <c r="X2494" i="2"/>
  <c r="Y2494" i="2"/>
  <c r="U2495" i="2"/>
  <c r="V2495" i="2"/>
  <c r="W2495" i="2"/>
  <c r="X2495" i="2"/>
  <c r="Y2495" i="2"/>
  <c r="U2496" i="2"/>
  <c r="V2496" i="2"/>
  <c r="W2496" i="2"/>
  <c r="X2496" i="2"/>
  <c r="Y2496" i="2"/>
  <c r="U2497" i="2"/>
  <c r="V2497" i="2"/>
  <c r="W2497" i="2"/>
  <c r="X2497" i="2"/>
  <c r="Y2497" i="2"/>
  <c r="U2498" i="2"/>
  <c r="V2498" i="2"/>
  <c r="W2498" i="2"/>
  <c r="X2498" i="2"/>
  <c r="Y2498" i="2"/>
  <c r="U2499" i="2"/>
  <c r="V2499" i="2"/>
  <c r="W2499" i="2"/>
  <c r="X2499" i="2"/>
  <c r="Y2499" i="2"/>
  <c r="U2500" i="2"/>
  <c r="V2500" i="2"/>
  <c r="W2500" i="2"/>
  <c r="X2500" i="2"/>
  <c r="Y2500" i="2"/>
  <c r="U2501" i="2"/>
  <c r="V2501" i="2"/>
  <c r="W2501" i="2"/>
  <c r="X2501" i="2"/>
  <c r="Y2501" i="2"/>
  <c r="U2502" i="2"/>
  <c r="V2502" i="2"/>
  <c r="W2502" i="2"/>
  <c r="X2502" i="2"/>
  <c r="Y2502" i="2"/>
  <c r="U2503" i="2"/>
  <c r="V2503" i="2"/>
  <c r="W2503" i="2"/>
  <c r="X2503" i="2"/>
  <c r="Y2503" i="2"/>
  <c r="U2504" i="2"/>
  <c r="V2504" i="2"/>
  <c r="W2504" i="2"/>
  <c r="X2504" i="2"/>
  <c r="Y2504" i="2"/>
  <c r="U2505" i="2"/>
  <c r="V2505" i="2"/>
  <c r="W2505" i="2"/>
  <c r="X2505" i="2"/>
  <c r="Y2505" i="2"/>
  <c r="U2506" i="2"/>
  <c r="V2506" i="2"/>
  <c r="W2506" i="2"/>
  <c r="X2506" i="2"/>
  <c r="Y2506" i="2"/>
  <c r="U2507" i="2"/>
  <c r="V2507" i="2"/>
  <c r="W2507" i="2"/>
  <c r="X2507" i="2"/>
  <c r="Y2507" i="2"/>
  <c r="U2508" i="2"/>
  <c r="V2508" i="2"/>
  <c r="W2508" i="2"/>
  <c r="X2508" i="2"/>
  <c r="Y2508" i="2"/>
  <c r="U2509" i="2"/>
  <c r="V2509" i="2"/>
  <c r="W2509" i="2"/>
  <c r="X2509" i="2"/>
  <c r="Y2509" i="2"/>
  <c r="U2510" i="2"/>
  <c r="V2510" i="2"/>
  <c r="W2510" i="2"/>
  <c r="X2510" i="2"/>
  <c r="Y2510" i="2"/>
  <c r="U2511" i="2"/>
  <c r="V2511" i="2"/>
  <c r="W2511" i="2"/>
  <c r="X2511" i="2"/>
  <c r="Y2511" i="2"/>
  <c r="U2512" i="2"/>
  <c r="V2512" i="2"/>
  <c r="W2512" i="2"/>
  <c r="X2512" i="2"/>
  <c r="Y2512" i="2"/>
  <c r="U2513" i="2"/>
  <c r="V2513" i="2"/>
  <c r="W2513" i="2"/>
  <c r="X2513" i="2"/>
  <c r="Y2513" i="2"/>
  <c r="U2514" i="2"/>
  <c r="V2514" i="2"/>
  <c r="W2514" i="2"/>
  <c r="X2514" i="2"/>
  <c r="Y2514" i="2"/>
  <c r="U2515" i="2"/>
  <c r="V2515" i="2"/>
  <c r="W2515" i="2"/>
  <c r="X2515" i="2"/>
  <c r="Y2515" i="2"/>
  <c r="U2516" i="2"/>
  <c r="V2516" i="2"/>
  <c r="W2516" i="2"/>
  <c r="X2516" i="2"/>
  <c r="Y2516" i="2"/>
  <c r="U2517" i="2"/>
  <c r="V2517" i="2"/>
  <c r="W2517" i="2"/>
  <c r="X2517" i="2"/>
  <c r="Y2517" i="2"/>
  <c r="U2518" i="2"/>
  <c r="V2518" i="2"/>
  <c r="W2518" i="2"/>
  <c r="X2518" i="2"/>
  <c r="Y2518" i="2"/>
  <c r="U2519" i="2"/>
  <c r="V2519" i="2"/>
  <c r="W2519" i="2"/>
  <c r="X2519" i="2"/>
  <c r="Y2519" i="2"/>
  <c r="U2520" i="2"/>
  <c r="V2520" i="2"/>
  <c r="W2520" i="2"/>
  <c r="X2520" i="2"/>
  <c r="Y2520" i="2"/>
  <c r="U2521" i="2"/>
  <c r="V2521" i="2"/>
  <c r="W2521" i="2"/>
  <c r="X2521" i="2"/>
  <c r="Y2521" i="2"/>
  <c r="U2522" i="2"/>
  <c r="V2522" i="2"/>
  <c r="W2522" i="2"/>
  <c r="X2522" i="2"/>
  <c r="Y2522" i="2"/>
  <c r="U2523" i="2"/>
  <c r="V2523" i="2"/>
  <c r="W2523" i="2"/>
  <c r="X2523" i="2"/>
  <c r="Y2523" i="2"/>
  <c r="U2524" i="2"/>
  <c r="V2524" i="2"/>
  <c r="W2524" i="2"/>
  <c r="X2524" i="2"/>
  <c r="Y2524" i="2"/>
  <c r="U2525" i="2"/>
  <c r="V2525" i="2"/>
  <c r="W2525" i="2"/>
  <c r="X2525" i="2"/>
  <c r="Y2525" i="2"/>
  <c r="U2526" i="2"/>
  <c r="V2526" i="2"/>
  <c r="W2526" i="2"/>
  <c r="X2526" i="2"/>
  <c r="Y2526" i="2"/>
  <c r="U2527" i="2"/>
  <c r="V2527" i="2"/>
  <c r="W2527" i="2"/>
  <c r="X2527" i="2"/>
  <c r="Y2527" i="2"/>
  <c r="U2528" i="2"/>
  <c r="V2528" i="2"/>
  <c r="W2528" i="2"/>
  <c r="X2528" i="2"/>
  <c r="Y2528" i="2"/>
  <c r="U2529" i="2"/>
  <c r="V2529" i="2"/>
  <c r="W2529" i="2"/>
  <c r="X2529" i="2"/>
  <c r="Y2529" i="2"/>
  <c r="U2530" i="2"/>
  <c r="V2530" i="2"/>
  <c r="W2530" i="2"/>
  <c r="X2530" i="2"/>
  <c r="Y2530" i="2"/>
  <c r="U2531" i="2"/>
  <c r="V2531" i="2"/>
  <c r="W2531" i="2"/>
  <c r="X2531" i="2"/>
  <c r="Y2531" i="2"/>
  <c r="U2532" i="2"/>
  <c r="V2532" i="2"/>
  <c r="W2532" i="2"/>
  <c r="X2532" i="2"/>
  <c r="Y2532" i="2"/>
  <c r="U2533" i="2"/>
  <c r="V2533" i="2"/>
  <c r="W2533" i="2"/>
  <c r="X2533" i="2"/>
  <c r="Y2533" i="2"/>
  <c r="U2534" i="2"/>
  <c r="V2534" i="2"/>
  <c r="W2534" i="2"/>
  <c r="X2534" i="2"/>
  <c r="Y2534" i="2"/>
  <c r="U2535" i="2"/>
  <c r="V2535" i="2"/>
  <c r="W2535" i="2"/>
  <c r="X2535" i="2"/>
  <c r="Y2535" i="2"/>
  <c r="U2536" i="2"/>
  <c r="V2536" i="2"/>
  <c r="W2536" i="2"/>
  <c r="X2536" i="2"/>
  <c r="Y2536" i="2"/>
  <c r="U2537" i="2"/>
  <c r="V2537" i="2"/>
  <c r="W2537" i="2"/>
  <c r="X2537" i="2"/>
  <c r="Y2537" i="2"/>
  <c r="U2538" i="2"/>
  <c r="V2538" i="2"/>
  <c r="W2538" i="2"/>
  <c r="X2538" i="2"/>
  <c r="Y2538" i="2"/>
  <c r="U2539" i="2"/>
  <c r="V2539" i="2"/>
  <c r="W2539" i="2"/>
  <c r="X2539" i="2"/>
  <c r="Y2539" i="2"/>
  <c r="U2540" i="2"/>
  <c r="V2540" i="2"/>
  <c r="W2540" i="2"/>
  <c r="X2540" i="2"/>
  <c r="Y2540" i="2"/>
  <c r="U2541" i="2"/>
  <c r="V2541" i="2"/>
  <c r="W2541" i="2"/>
  <c r="X2541" i="2"/>
  <c r="Y2541" i="2"/>
  <c r="U2542" i="2"/>
  <c r="V2542" i="2"/>
  <c r="W2542" i="2"/>
  <c r="X2542" i="2"/>
  <c r="Y2542" i="2"/>
  <c r="U2543" i="2"/>
  <c r="V2543" i="2"/>
  <c r="W2543" i="2"/>
  <c r="X2543" i="2"/>
  <c r="Y2543" i="2"/>
  <c r="U2544" i="2"/>
  <c r="V2544" i="2"/>
  <c r="W2544" i="2"/>
  <c r="X2544" i="2"/>
  <c r="Y2544" i="2"/>
  <c r="U2545" i="2"/>
  <c r="V2545" i="2"/>
  <c r="W2545" i="2"/>
  <c r="X2545" i="2"/>
  <c r="Y2545" i="2"/>
  <c r="U2546" i="2"/>
  <c r="V2546" i="2"/>
  <c r="W2546" i="2"/>
  <c r="X2546" i="2"/>
  <c r="Y2546" i="2"/>
  <c r="U2547" i="2"/>
  <c r="V2547" i="2"/>
  <c r="W2547" i="2"/>
  <c r="X2547" i="2"/>
  <c r="Y2547" i="2"/>
  <c r="U2548" i="2"/>
  <c r="V2548" i="2"/>
  <c r="W2548" i="2"/>
  <c r="X2548" i="2"/>
  <c r="Y2548" i="2"/>
  <c r="U2549" i="2"/>
  <c r="V2549" i="2"/>
  <c r="W2549" i="2"/>
  <c r="X2549" i="2"/>
  <c r="Y2549" i="2"/>
  <c r="U2550" i="2"/>
  <c r="V2550" i="2"/>
  <c r="W2550" i="2"/>
  <c r="X2550" i="2"/>
  <c r="Y2550" i="2"/>
  <c r="U2551" i="2"/>
  <c r="V2551" i="2"/>
  <c r="W2551" i="2"/>
  <c r="X2551" i="2"/>
  <c r="Y2551" i="2"/>
  <c r="U2552" i="2"/>
  <c r="V2552" i="2"/>
  <c r="W2552" i="2"/>
  <c r="X2552" i="2"/>
  <c r="Y2552" i="2"/>
  <c r="U2553" i="2"/>
  <c r="V2553" i="2"/>
  <c r="W2553" i="2"/>
  <c r="X2553" i="2"/>
  <c r="Y2553" i="2"/>
  <c r="U2554" i="2"/>
  <c r="V2554" i="2"/>
  <c r="W2554" i="2"/>
  <c r="X2554" i="2"/>
  <c r="Y2554" i="2"/>
  <c r="U2555" i="2"/>
  <c r="V2555" i="2"/>
  <c r="W2555" i="2"/>
  <c r="X2555" i="2"/>
  <c r="Y2555" i="2"/>
  <c r="U2556" i="2"/>
  <c r="V2556" i="2"/>
  <c r="W2556" i="2"/>
  <c r="X2556" i="2"/>
  <c r="Y2556" i="2"/>
  <c r="U2557" i="2"/>
  <c r="V2557" i="2"/>
  <c r="W2557" i="2"/>
  <c r="X2557" i="2"/>
  <c r="Y2557" i="2"/>
  <c r="U2558" i="2"/>
  <c r="V2558" i="2"/>
  <c r="W2558" i="2"/>
  <c r="X2558" i="2"/>
  <c r="Y2558" i="2"/>
  <c r="U2559" i="2"/>
  <c r="V2559" i="2"/>
  <c r="W2559" i="2"/>
  <c r="X2559" i="2"/>
  <c r="Y2559" i="2"/>
  <c r="U2560" i="2"/>
  <c r="V2560" i="2"/>
  <c r="W2560" i="2"/>
  <c r="X2560" i="2"/>
  <c r="Y2560" i="2"/>
  <c r="U2561" i="2"/>
  <c r="V2561" i="2"/>
  <c r="W2561" i="2"/>
  <c r="X2561" i="2"/>
  <c r="Y2561" i="2"/>
  <c r="U2562" i="2"/>
  <c r="V2562" i="2"/>
  <c r="W2562" i="2"/>
  <c r="X2562" i="2"/>
  <c r="Y2562" i="2"/>
  <c r="U2563" i="2"/>
  <c r="V2563" i="2"/>
  <c r="W2563" i="2"/>
  <c r="X2563" i="2"/>
  <c r="Y2563" i="2"/>
  <c r="U2564" i="2"/>
  <c r="V2564" i="2"/>
  <c r="W2564" i="2"/>
  <c r="X2564" i="2"/>
  <c r="Y2564" i="2"/>
  <c r="U2565" i="2"/>
  <c r="V2565" i="2"/>
  <c r="W2565" i="2"/>
  <c r="X2565" i="2"/>
  <c r="Y2565" i="2"/>
  <c r="U2566" i="2"/>
  <c r="V2566" i="2"/>
  <c r="W2566" i="2"/>
  <c r="X2566" i="2"/>
  <c r="Y2566" i="2"/>
  <c r="U2567" i="2"/>
  <c r="V2567" i="2"/>
  <c r="W2567" i="2"/>
  <c r="X2567" i="2"/>
  <c r="Y2567" i="2"/>
  <c r="U2568" i="2"/>
  <c r="V2568" i="2"/>
  <c r="W2568" i="2"/>
  <c r="X2568" i="2"/>
  <c r="Y2568" i="2"/>
  <c r="U2569" i="2"/>
  <c r="V2569" i="2"/>
  <c r="W2569" i="2"/>
  <c r="X2569" i="2"/>
  <c r="Y2569" i="2"/>
  <c r="U2570" i="2"/>
  <c r="V2570" i="2"/>
  <c r="W2570" i="2"/>
  <c r="X2570" i="2"/>
  <c r="Y2570" i="2"/>
  <c r="U2571" i="2"/>
  <c r="V2571" i="2"/>
  <c r="W2571" i="2"/>
  <c r="X2571" i="2"/>
  <c r="Y2571" i="2"/>
  <c r="U2572" i="2"/>
  <c r="V2572" i="2"/>
  <c r="W2572" i="2"/>
  <c r="X2572" i="2"/>
  <c r="Y2572" i="2"/>
  <c r="U2573" i="2"/>
  <c r="V2573" i="2"/>
  <c r="W2573" i="2"/>
  <c r="X2573" i="2"/>
  <c r="Y2573" i="2"/>
  <c r="U2574" i="2"/>
  <c r="V2574" i="2"/>
  <c r="W2574" i="2"/>
  <c r="X2574" i="2"/>
  <c r="Y2574" i="2"/>
  <c r="U2575" i="2"/>
  <c r="V2575" i="2"/>
  <c r="W2575" i="2"/>
  <c r="X2575" i="2"/>
  <c r="Y2575" i="2"/>
  <c r="U2576" i="2"/>
  <c r="V2576" i="2"/>
  <c r="W2576" i="2"/>
  <c r="X2576" i="2"/>
  <c r="Y2576" i="2"/>
  <c r="U2577" i="2"/>
  <c r="V2577" i="2"/>
  <c r="W2577" i="2"/>
  <c r="X2577" i="2"/>
  <c r="Y2577" i="2"/>
  <c r="U2578" i="2"/>
  <c r="V2578" i="2"/>
  <c r="W2578" i="2"/>
  <c r="X2578" i="2"/>
  <c r="Y2578" i="2"/>
  <c r="U2579" i="2"/>
  <c r="V2579" i="2"/>
  <c r="W2579" i="2"/>
  <c r="X2579" i="2"/>
  <c r="Y2579" i="2"/>
  <c r="U2580" i="2"/>
  <c r="V2580" i="2"/>
  <c r="W2580" i="2"/>
  <c r="X2580" i="2"/>
  <c r="Y2580" i="2"/>
  <c r="U2581" i="2"/>
  <c r="V2581" i="2"/>
  <c r="W2581" i="2"/>
  <c r="X2581" i="2"/>
  <c r="Y2581" i="2"/>
  <c r="U2582" i="2"/>
  <c r="V2582" i="2"/>
  <c r="W2582" i="2"/>
  <c r="X2582" i="2"/>
  <c r="Y2582" i="2"/>
  <c r="U2583" i="2"/>
  <c r="V2583" i="2"/>
  <c r="W2583" i="2"/>
  <c r="X2583" i="2"/>
  <c r="Y2583" i="2"/>
  <c r="U2584" i="2"/>
  <c r="V2584" i="2"/>
  <c r="W2584" i="2"/>
  <c r="X2584" i="2"/>
  <c r="Y2584" i="2"/>
  <c r="U2585" i="2"/>
  <c r="V2585" i="2"/>
  <c r="W2585" i="2"/>
  <c r="X2585" i="2"/>
  <c r="Y2585" i="2"/>
  <c r="U2586" i="2"/>
  <c r="V2586" i="2"/>
  <c r="W2586" i="2"/>
  <c r="X2586" i="2"/>
  <c r="Y2586" i="2"/>
  <c r="U2587" i="2"/>
  <c r="V2587" i="2"/>
  <c r="W2587" i="2"/>
  <c r="X2587" i="2"/>
  <c r="Y2587" i="2"/>
  <c r="U2588" i="2"/>
  <c r="V2588" i="2"/>
  <c r="W2588" i="2"/>
  <c r="X2588" i="2"/>
  <c r="Y2588" i="2"/>
  <c r="U2589" i="2"/>
  <c r="V2589" i="2"/>
  <c r="W2589" i="2"/>
  <c r="X2589" i="2"/>
  <c r="Y2589" i="2"/>
  <c r="U2590" i="2"/>
  <c r="V2590" i="2"/>
  <c r="W2590" i="2"/>
  <c r="X2590" i="2"/>
  <c r="Y2590" i="2"/>
  <c r="U2591" i="2"/>
  <c r="V2591" i="2"/>
  <c r="W2591" i="2"/>
  <c r="X2591" i="2"/>
  <c r="Y2591" i="2"/>
  <c r="U2592" i="2"/>
  <c r="V2592" i="2"/>
  <c r="W2592" i="2"/>
  <c r="X2592" i="2"/>
  <c r="Y2592" i="2"/>
  <c r="U2593" i="2"/>
  <c r="V2593" i="2"/>
  <c r="W2593" i="2"/>
  <c r="X2593" i="2"/>
  <c r="Y2593" i="2"/>
  <c r="U2594" i="2"/>
  <c r="V2594" i="2"/>
  <c r="W2594" i="2"/>
  <c r="X2594" i="2"/>
  <c r="Y2594" i="2"/>
  <c r="U2595" i="2"/>
  <c r="V2595" i="2"/>
  <c r="W2595" i="2"/>
  <c r="X2595" i="2"/>
  <c r="Y2595" i="2"/>
  <c r="U2596" i="2"/>
  <c r="V2596" i="2"/>
  <c r="W2596" i="2"/>
  <c r="X2596" i="2"/>
  <c r="Y2596" i="2"/>
  <c r="U2597" i="2"/>
  <c r="V2597" i="2"/>
  <c r="W2597" i="2"/>
  <c r="X2597" i="2"/>
  <c r="Y2597" i="2"/>
  <c r="U2598" i="2"/>
  <c r="V2598" i="2"/>
  <c r="W2598" i="2"/>
  <c r="X2598" i="2"/>
  <c r="Y2598" i="2"/>
  <c r="U2599" i="2"/>
  <c r="V2599" i="2"/>
  <c r="W2599" i="2"/>
  <c r="X2599" i="2"/>
  <c r="Y2599" i="2"/>
  <c r="U2600" i="2"/>
  <c r="V2600" i="2"/>
  <c r="W2600" i="2"/>
  <c r="X2600" i="2"/>
  <c r="Y2600" i="2"/>
  <c r="U2601" i="2"/>
  <c r="V2601" i="2"/>
  <c r="W2601" i="2"/>
  <c r="X2601" i="2"/>
  <c r="Y2601" i="2"/>
  <c r="U2602" i="2"/>
  <c r="V2602" i="2"/>
  <c r="W2602" i="2"/>
  <c r="X2602" i="2"/>
  <c r="Y2602" i="2"/>
  <c r="U2603" i="2"/>
  <c r="V2603" i="2"/>
  <c r="W2603" i="2"/>
  <c r="X2603" i="2"/>
  <c r="Y2603" i="2"/>
  <c r="U2604" i="2"/>
  <c r="V2604" i="2"/>
  <c r="W2604" i="2"/>
  <c r="X2604" i="2"/>
  <c r="Y2604" i="2"/>
  <c r="U2605" i="2"/>
  <c r="V2605" i="2"/>
  <c r="W2605" i="2"/>
  <c r="X2605" i="2"/>
  <c r="Y2605" i="2"/>
  <c r="U2606" i="2"/>
  <c r="V2606" i="2"/>
  <c r="W2606" i="2"/>
  <c r="X2606" i="2"/>
  <c r="Y2606" i="2"/>
  <c r="U2607" i="2"/>
  <c r="V2607" i="2"/>
  <c r="W2607" i="2"/>
  <c r="X2607" i="2"/>
  <c r="Y2607" i="2"/>
  <c r="U2608" i="2"/>
  <c r="V2608" i="2"/>
  <c r="W2608" i="2"/>
  <c r="X2608" i="2"/>
  <c r="Y2608" i="2"/>
  <c r="U2609" i="2"/>
  <c r="V2609" i="2"/>
  <c r="W2609" i="2"/>
  <c r="X2609" i="2"/>
  <c r="Y2609" i="2"/>
  <c r="U2610" i="2"/>
  <c r="V2610" i="2"/>
  <c r="W2610" i="2"/>
  <c r="X2610" i="2"/>
  <c r="Y2610" i="2"/>
  <c r="U2611" i="2"/>
  <c r="V2611" i="2"/>
  <c r="W2611" i="2"/>
  <c r="X2611" i="2"/>
  <c r="Y2611" i="2"/>
  <c r="U2612" i="2"/>
  <c r="V2612" i="2"/>
  <c r="W2612" i="2"/>
  <c r="X2612" i="2"/>
  <c r="Y2612" i="2"/>
  <c r="U2613" i="2"/>
  <c r="V2613" i="2"/>
  <c r="W2613" i="2"/>
  <c r="X2613" i="2"/>
  <c r="Y2613" i="2"/>
  <c r="U2614" i="2"/>
  <c r="V2614" i="2"/>
  <c r="W2614" i="2"/>
  <c r="X2614" i="2"/>
  <c r="Y2614" i="2"/>
  <c r="U2615" i="2"/>
  <c r="V2615" i="2"/>
  <c r="W2615" i="2"/>
  <c r="X2615" i="2"/>
  <c r="Y2615" i="2"/>
  <c r="U2616" i="2"/>
  <c r="V2616" i="2"/>
  <c r="W2616" i="2"/>
  <c r="X2616" i="2"/>
  <c r="Y2616" i="2"/>
  <c r="U2617" i="2"/>
  <c r="V2617" i="2"/>
  <c r="W2617" i="2"/>
  <c r="X2617" i="2"/>
  <c r="Y2617" i="2"/>
  <c r="U2618" i="2"/>
  <c r="V2618" i="2"/>
  <c r="W2618" i="2"/>
  <c r="X2618" i="2"/>
  <c r="Y2618" i="2"/>
  <c r="U2619" i="2"/>
  <c r="V2619" i="2"/>
  <c r="W2619" i="2"/>
  <c r="X2619" i="2"/>
  <c r="Y2619" i="2"/>
  <c r="U2620" i="2"/>
  <c r="V2620" i="2"/>
  <c r="W2620" i="2"/>
  <c r="X2620" i="2"/>
  <c r="Y2620" i="2"/>
  <c r="U2621" i="2"/>
  <c r="V2621" i="2"/>
  <c r="W2621" i="2"/>
  <c r="X2621" i="2"/>
  <c r="Y2621" i="2"/>
  <c r="U2622" i="2"/>
  <c r="V2622" i="2"/>
  <c r="W2622" i="2"/>
  <c r="X2622" i="2"/>
  <c r="Y2622" i="2"/>
  <c r="U2623" i="2"/>
  <c r="V2623" i="2"/>
  <c r="W2623" i="2"/>
  <c r="X2623" i="2"/>
  <c r="Y2623" i="2"/>
  <c r="U2624" i="2"/>
  <c r="V2624" i="2"/>
  <c r="W2624" i="2"/>
  <c r="X2624" i="2"/>
  <c r="Y2624" i="2"/>
  <c r="U2625" i="2"/>
  <c r="V2625" i="2"/>
  <c r="W2625" i="2"/>
  <c r="X2625" i="2"/>
  <c r="Y2625" i="2"/>
  <c r="U2626" i="2"/>
  <c r="V2626" i="2"/>
  <c r="W2626" i="2"/>
  <c r="X2626" i="2"/>
  <c r="Y2626" i="2"/>
  <c r="U2627" i="2"/>
  <c r="V2627" i="2"/>
  <c r="W2627" i="2"/>
  <c r="X2627" i="2"/>
  <c r="Y2627" i="2"/>
  <c r="U2628" i="2"/>
  <c r="V2628" i="2"/>
  <c r="W2628" i="2"/>
  <c r="X2628" i="2"/>
  <c r="Y2628" i="2"/>
  <c r="U2629" i="2"/>
  <c r="V2629" i="2"/>
  <c r="W2629" i="2"/>
  <c r="X2629" i="2"/>
  <c r="Y2629" i="2"/>
  <c r="U2630" i="2"/>
  <c r="V2630" i="2"/>
  <c r="W2630" i="2"/>
  <c r="X2630" i="2"/>
  <c r="Y2630" i="2"/>
  <c r="U2631" i="2"/>
  <c r="V2631" i="2"/>
  <c r="W2631" i="2"/>
  <c r="X2631" i="2"/>
  <c r="Y2631" i="2"/>
  <c r="U2632" i="2"/>
  <c r="V2632" i="2"/>
  <c r="W2632" i="2"/>
  <c r="X2632" i="2"/>
  <c r="Y2632" i="2"/>
  <c r="U2633" i="2"/>
  <c r="V2633" i="2"/>
  <c r="W2633" i="2"/>
  <c r="X2633" i="2"/>
  <c r="Y2633" i="2"/>
  <c r="U2634" i="2"/>
  <c r="V2634" i="2"/>
  <c r="W2634" i="2"/>
  <c r="X2634" i="2"/>
  <c r="Y2634" i="2"/>
  <c r="U2635" i="2"/>
  <c r="V2635" i="2"/>
  <c r="W2635" i="2"/>
  <c r="X2635" i="2"/>
  <c r="Y2635" i="2"/>
  <c r="U2636" i="2"/>
  <c r="V2636" i="2"/>
  <c r="W2636" i="2"/>
  <c r="X2636" i="2"/>
  <c r="Y2636" i="2"/>
  <c r="U2637" i="2"/>
  <c r="V2637" i="2"/>
  <c r="W2637" i="2"/>
  <c r="X2637" i="2"/>
  <c r="Y2637" i="2"/>
  <c r="U2638" i="2"/>
  <c r="V2638" i="2"/>
  <c r="W2638" i="2"/>
  <c r="X2638" i="2"/>
  <c r="Y2638" i="2"/>
  <c r="U2639" i="2"/>
  <c r="V2639" i="2"/>
  <c r="W2639" i="2"/>
  <c r="X2639" i="2"/>
  <c r="Y2639" i="2"/>
  <c r="U2640" i="2"/>
  <c r="V2640" i="2"/>
  <c r="W2640" i="2"/>
  <c r="X2640" i="2"/>
  <c r="Y2640" i="2"/>
  <c r="U2641" i="2"/>
  <c r="V2641" i="2"/>
  <c r="W2641" i="2"/>
  <c r="X2641" i="2"/>
  <c r="Y2641" i="2"/>
  <c r="U2642" i="2"/>
  <c r="V2642" i="2"/>
  <c r="W2642" i="2"/>
  <c r="X2642" i="2"/>
  <c r="Y2642" i="2"/>
  <c r="U2643" i="2"/>
  <c r="V2643" i="2"/>
  <c r="W2643" i="2"/>
  <c r="X2643" i="2"/>
  <c r="Y2643" i="2"/>
  <c r="U2644" i="2"/>
  <c r="V2644" i="2"/>
  <c r="W2644" i="2"/>
  <c r="X2644" i="2"/>
  <c r="Y2644" i="2"/>
  <c r="U2645" i="2"/>
  <c r="V2645" i="2"/>
  <c r="W2645" i="2"/>
  <c r="X2645" i="2"/>
  <c r="Y2645" i="2"/>
  <c r="U2646" i="2"/>
  <c r="V2646" i="2"/>
  <c r="W2646" i="2"/>
  <c r="X2646" i="2"/>
  <c r="Y2646" i="2"/>
  <c r="U2647" i="2"/>
  <c r="V2647" i="2"/>
  <c r="W2647" i="2"/>
  <c r="X2647" i="2"/>
  <c r="Y2647" i="2"/>
  <c r="U2648" i="2"/>
  <c r="V2648" i="2"/>
  <c r="W2648" i="2"/>
  <c r="X2648" i="2"/>
  <c r="Y2648" i="2"/>
  <c r="U2649" i="2"/>
  <c r="V2649" i="2"/>
  <c r="W2649" i="2"/>
  <c r="X2649" i="2"/>
  <c r="Y2649" i="2"/>
  <c r="U2650" i="2"/>
  <c r="V2650" i="2"/>
  <c r="W2650" i="2"/>
  <c r="X2650" i="2"/>
  <c r="Y2650" i="2"/>
  <c r="U2651" i="2"/>
  <c r="V2651" i="2"/>
  <c r="W2651" i="2"/>
  <c r="X2651" i="2"/>
  <c r="Y2651" i="2"/>
  <c r="U2652" i="2"/>
  <c r="V2652" i="2"/>
  <c r="W2652" i="2"/>
  <c r="X2652" i="2"/>
  <c r="Y2652" i="2"/>
  <c r="U2653" i="2"/>
  <c r="V2653" i="2"/>
  <c r="W2653" i="2"/>
  <c r="X2653" i="2"/>
  <c r="Y2653" i="2"/>
  <c r="U2654" i="2"/>
  <c r="V2654" i="2"/>
  <c r="W2654" i="2"/>
  <c r="X2654" i="2"/>
  <c r="Y2654" i="2"/>
  <c r="U2655" i="2"/>
  <c r="V2655" i="2"/>
  <c r="W2655" i="2"/>
  <c r="X2655" i="2"/>
  <c r="Y2655" i="2"/>
  <c r="U2656" i="2"/>
  <c r="V2656" i="2"/>
  <c r="W2656" i="2"/>
  <c r="X2656" i="2"/>
  <c r="Y2656" i="2"/>
  <c r="U2657" i="2"/>
  <c r="V2657" i="2"/>
  <c r="W2657" i="2"/>
  <c r="X2657" i="2"/>
  <c r="Y2657" i="2"/>
  <c r="U2658" i="2"/>
  <c r="V2658" i="2"/>
  <c r="W2658" i="2"/>
  <c r="X2658" i="2"/>
  <c r="Y2658" i="2"/>
  <c r="U2659" i="2"/>
  <c r="V2659" i="2"/>
  <c r="W2659" i="2"/>
  <c r="X2659" i="2"/>
  <c r="Y2659" i="2"/>
  <c r="U2660" i="2"/>
  <c r="V2660" i="2"/>
  <c r="W2660" i="2"/>
  <c r="X2660" i="2"/>
  <c r="Y2660" i="2"/>
  <c r="U2661" i="2"/>
  <c r="V2661" i="2"/>
  <c r="W2661" i="2"/>
  <c r="X2661" i="2"/>
  <c r="Y2661" i="2"/>
  <c r="U2662" i="2"/>
  <c r="V2662" i="2"/>
  <c r="W2662" i="2"/>
  <c r="X2662" i="2"/>
  <c r="Y2662" i="2"/>
  <c r="U2663" i="2"/>
  <c r="V2663" i="2"/>
  <c r="W2663" i="2"/>
  <c r="X2663" i="2"/>
  <c r="Y2663" i="2"/>
  <c r="U2664" i="2"/>
  <c r="V2664" i="2"/>
  <c r="W2664" i="2"/>
  <c r="X2664" i="2"/>
  <c r="Y2664" i="2"/>
  <c r="U2665" i="2"/>
  <c r="V2665" i="2"/>
  <c r="W2665" i="2"/>
  <c r="X2665" i="2"/>
  <c r="Y2665" i="2"/>
  <c r="U2666" i="2"/>
  <c r="V2666" i="2"/>
  <c r="W2666" i="2"/>
  <c r="X2666" i="2"/>
  <c r="Y2666" i="2"/>
  <c r="U2667" i="2"/>
  <c r="V2667" i="2"/>
  <c r="W2667" i="2"/>
  <c r="X2667" i="2"/>
  <c r="Y2667" i="2"/>
  <c r="U2668" i="2"/>
  <c r="V2668" i="2"/>
  <c r="W2668" i="2"/>
  <c r="X2668" i="2"/>
  <c r="Y2668" i="2"/>
  <c r="U2669" i="2"/>
  <c r="V2669" i="2"/>
  <c r="W2669" i="2"/>
  <c r="X2669" i="2"/>
  <c r="Y2669" i="2"/>
  <c r="U2670" i="2"/>
  <c r="V2670" i="2"/>
  <c r="W2670" i="2"/>
  <c r="X2670" i="2"/>
  <c r="Y2670" i="2"/>
  <c r="U2671" i="2"/>
  <c r="V2671" i="2"/>
  <c r="W2671" i="2"/>
  <c r="X2671" i="2"/>
  <c r="Y2671" i="2"/>
  <c r="U2672" i="2"/>
  <c r="V2672" i="2"/>
  <c r="W2672" i="2"/>
  <c r="X2672" i="2"/>
  <c r="Y2672" i="2"/>
  <c r="U2673" i="2"/>
  <c r="V2673" i="2"/>
  <c r="W2673" i="2"/>
  <c r="X2673" i="2"/>
  <c r="Y2673" i="2"/>
  <c r="U2674" i="2"/>
  <c r="V2674" i="2"/>
  <c r="W2674" i="2"/>
  <c r="X2674" i="2"/>
  <c r="Y2674" i="2"/>
  <c r="U2675" i="2"/>
  <c r="V2675" i="2"/>
  <c r="W2675" i="2"/>
  <c r="X2675" i="2"/>
  <c r="Y2675" i="2"/>
  <c r="U2676" i="2"/>
  <c r="V2676" i="2"/>
  <c r="W2676" i="2"/>
  <c r="X2676" i="2"/>
  <c r="Y2676" i="2"/>
  <c r="U2677" i="2"/>
  <c r="V2677" i="2"/>
  <c r="W2677" i="2"/>
  <c r="X2677" i="2"/>
  <c r="Y2677" i="2"/>
  <c r="U2678" i="2"/>
  <c r="V2678" i="2"/>
  <c r="W2678" i="2"/>
  <c r="X2678" i="2"/>
  <c r="Y2678" i="2"/>
  <c r="U2679" i="2"/>
  <c r="V2679" i="2"/>
  <c r="W2679" i="2"/>
  <c r="X2679" i="2"/>
  <c r="Y2679" i="2"/>
  <c r="U2680" i="2"/>
  <c r="V2680" i="2"/>
  <c r="W2680" i="2"/>
  <c r="X2680" i="2"/>
  <c r="Y2680" i="2"/>
  <c r="U2681" i="2"/>
  <c r="V2681" i="2"/>
  <c r="W2681" i="2"/>
  <c r="X2681" i="2"/>
  <c r="Y2681" i="2"/>
  <c r="U2682" i="2"/>
  <c r="V2682" i="2"/>
  <c r="W2682" i="2"/>
  <c r="X2682" i="2"/>
  <c r="Y2682" i="2"/>
  <c r="U2683" i="2"/>
  <c r="V2683" i="2"/>
  <c r="W2683" i="2"/>
  <c r="X2683" i="2"/>
  <c r="Y2683" i="2"/>
  <c r="U2684" i="2"/>
  <c r="V2684" i="2"/>
  <c r="W2684" i="2"/>
  <c r="X2684" i="2"/>
  <c r="Y2684" i="2"/>
  <c r="U2685" i="2"/>
  <c r="V2685" i="2"/>
  <c r="W2685" i="2"/>
  <c r="X2685" i="2"/>
  <c r="Y2685" i="2"/>
  <c r="U2686" i="2"/>
  <c r="V2686" i="2"/>
  <c r="W2686" i="2"/>
  <c r="X2686" i="2"/>
  <c r="Y2686" i="2"/>
  <c r="U2687" i="2"/>
  <c r="V2687" i="2"/>
  <c r="W2687" i="2"/>
  <c r="X2687" i="2"/>
  <c r="Y2687" i="2"/>
  <c r="U2688" i="2"/>
  <c r="V2688" i="2"/>
  <c r="W2688" i="2"/>
  <c r="X2688" i="2"/>
  <c r="Y2688" i="2"/>
  <c r="U2689" i="2"/>
  <c r="V2689" i="2"/>
  <c r="W2689" i="2"/>
  <c r="X2689" i="2"/>
  <c r="Y2689" i="2"/>
  <c r="U2690" i="2"/>
  <c r="V2690" i="2"/>
  <c r="W2690" i="2"/>
  <c r="X2690" i="2"/>
  <c r="Y2690" i="2"/>
  <c r="U2691" i="2"/>
  <c r="V2691" i="2"/>
  <c r="W2691" i="2"/>
  <c r="X2691" i="2"/>
  <c r="Y2691" i="2"/>
  <c r="U2692" i="2"/>
  <c r="V2692" i="2"/>
  <c r="W2692" i="2"/>
  <c r="X2692" i="2"/>
  <c r="Y2692" i="2"/>
  <c r="U2693" i="2"/>
  <c r="V2693" i="2"/>
  <c r="W2693" i="2"/>
  <c r="X2693" i="2"/>
  <c r="Y2693" i="2"/>
  <c r="U2694" i="2"/>
  <c r="V2694" i="2"/>
  <c r="W2694" i="2"/>
  <c r="X2694" i="2"/>
  <c r="Y2694" i="2"/>
  <c r="U2695" i="2"/>
  <c r="V2695" i="2"/>
  <c r="W2695" i="2"/>
  <c r="X2695" i="2"/>
  <c r="Y2695" i="2"/>
  <c r="U2696" i="2"/>
  <c r="V2696" i="2"/>
  <c r="W2696" i="2"/>
  <c r="X2696" i="2"/>
  <c r="Y2696" i="2"/>
  <c r="U2697" i="2"/>
  <c r="V2697" i="2"/>
  <c r="W2697" i="2"/>
  <c r="X2697" i="2"/>
  <c r="Y2697" i="2"/>
  <c r="U2698" i="2"/>
  <c r="V2698" i="2"/>
  <c r="W2698" i="2"/>
  <c r="X2698" i="2"/>
  <c r="Y2698" i="2"/>
  <c r="U2699" i="2"/>
  <c r="V2699" i="2"/>
  <c r="W2699" i="2"/>
  <c r="X2699" i="2"/>
  <c r="Y2699" i="2"/>
  <c r="U2700" i="2"/>
  <c r="V2700" i="2"/>
  <c r="W2700" i="2"/>
  <c r="X2700" i="2"/>
  <c r="Y2700" i="2"/>
  <c r="U2701" i="2"/>
  <c r="V2701" i="2"/>
  <c r="W2701" i="2"/>
  <c r="X2701" i="2"/>
  <c r="Y2701" i="2"/>
  <c r="U2702" i="2"/>
  <c r="V2702" i="2"/>
  <c r="W2702" i="2"/>
  <c r="X2702" i="2"/>
  <c r="Y2702" i="2"/>
  <c r="U2703" i="2"/>
  <c r="V2703" i="2"/>
  <c r="W2703" i="2"/>
  <c r="X2703" i="2"/>
  <c r="Y2703" i="2"/>
  <c r="U2704" i="2"/>
  <c r="V2704" i="2"/>
  <c r="W2704" i="2"/>
  <c r="X2704" i="2"/>
  <c r="Y2704" i="2"/>
  <c r="U2705" i="2"/>
  <c r="V2705" i="2"/>
  <c r="W2705" i="2"/>
  <c r="X2705" i="2"/>
  <c r="Y2705" i="2"/>
  <c r="U2706" i="2"/>
  <c r="V2706" i="2"/>
  <c r="W2706" i="2"/>
  <c r="X2706" i="2"/>
  <c r="Y2706" i="2"/>
  <c r="U2707" i="2"/>
  <c r="V2707" i="2"/>
  <c r="W2707" i="2"/>
  <c r="X2707" i="2"/>
  <c r="Y2707" i="2"/>
  <c r="U2708" i="2"/>
  <c r="V2708" i="2"/>
  <c r="W2708" i="2"/>
  <c r="X2708" i="2"/>
  <c r="Y2708" i="2"/>
  <c r="U2709" i="2"/>
  <c r="V2709" i="2"/>
  <c r="W2709" i="2"/>
  <c r="X2709" i="2"/>
  <c r="Y2709" i="2"/>
  <c r="U2710" i="2"/>
  <c r="V2710" i="2"/>
  <c r="W2710" i="2"/>
  <c r="X2710" i="2"/>
  <c r="Y2710" i="2"/>
  <c r="U2711" i="2"/>
  <c r="V2711" i="2"/>
  <c r="W2711" i="2"/>
  <c r="X2711" i="2"/>
  <c r="Y2711" i="2"/>
  <c r="U2712" i="2"/>
  <c r="V2712" i="2"/>
  <c r="W2712" i="2"/>
  <c r="X2712" i="2"/>
  <c r="Y2712" i="2"/>
  <c r="U2713" i="2"/>
  <c r="V2713" i="2"/>
  <c r="W2713" i="2"/>
  <c r="X2713" i="2"/>
  <c r="Y2713" i="2"/>
  <c r="U2714" i="2"/>
  <c r="V2714" i="2"/>
  <c r="W2714" i="2"/>
  <c r="X2714" i="2"/>
  <c r="Y2714" i="2"/>
  <c r="U2715" i="2"/>
  <c r="V2715" i="2"/>
  <c r="W2715" i="2"/>
  <c r="X2715" i="2"/>
  <c r="Y2715" i="2"/>
  <c r="U2716" i="2"/>
  <c r="V2716" i="2"/>
  <c r="W2716" i="2"/>
  <c r="X2716" i="2"/>
  <c r="Y2716" i="2"/>
  <c r="U2717" i="2"/>
  <c r="V2717" i="2"/>
  <c r="W2717" i="2"/>
  <c r="X2717" i="2"/>
  <c r="Y2717" i="2"/>
  <c r="U2718" i="2"/>
  <c r="V2718" i="2"/>
  <c r="W2718" i="2"/>
  <c r="X2718" i="2"/>
  <c r="Y2718" i="2"/>
  <c r="U2719" i="2"/>
  <c r="V2719" i="2"/>
  <c r="W2719" i="2"/>
  <c r="X2719" i="2"/>
  <c r="Y2719" i="2"/>
  <c r="U2720" i="2"/>
  <c r="V2720" i="2"/>
  <c r="W2720" i="2"/>
  <c r="X2720" i="2"/>
  <c r="Y2720" i="2"/>
  <c r="U2721" i="2"/>
  <c r="V2721" i="2"/>
  <c r="W2721" i="2"/>
  <c r="X2721" i="2"/>
  <c r="Y2721" i="2"/>
  <c r="U2722" i="2"/>
  <c r="V2722" i="2"/>
  <c r="W2722" i="2"/>
  <c r="X2722" i="2"/>
  <c r="Y2722" i="2"/>
  <c r="U2723" i="2"/>
  <c r="V2723" i="2"/>
  <c r="W2723" i="2"/>
  <c r="X2723" i="2"/>
  <c r="Y2723" i="2"/>
  <c r="U2724" i="2"/>
  <c r="V2724" i="2"/>
  <c r="W2724" i="2"/>
  <c r="X2724" i="2"/>
  <c r="Y2724" i="2"/>
  <c r="U2725" i="2"/>
  <c r="V2725" i="2"/>
  <c r="W2725" i="2"/>
  <c r="X2725" i="2"/>
  <c r="Y2725" i="2"/>
  <c r="U2726" i="2"/>
  <c r="V2726" i="2"/>
  <c r="W2726" i="2"/>
  <c r="X2726" i="2"/>
  <c r="Y2726" i="2"/>
  <c r="U2727" i="2"/>
  <c r="V2727" i="2"/>
  <c r="W2727" i="2"/>
  <c r="X2727" i="2"/>
  <c r="Y2727" i="2"/>
  <c r="U2728" i="2"/>
  <c r="V2728" i="2"/>
  <c r="W2728" i="2"/>
  <c r="X2728" i="2"/>
  <c r="Y2728" i="2"/>
  <c r="U2729" i="2"/>
  <c r="V2729" i="2"/>
  <c r="W2729" i="2"/>
  <c r="X2729" i="2"/>
  <c r="Y2729" i="2"/>
  <c r="U2730" i="2"/>
  <c r="V2730" i="2"/>
  <c r="W2730" i="2"/>
  <c r="X2730" i="2"/>
  <c r="Y2730" i="2"/>
  <c r="U2731" i="2"/>
  <c r="V2731" i="2"/>
  <c r="W2731" i="2"/>
  <c r="X2731" i="2"/>
  <c r="Y2731" i="2"/>
  <c r="U2732" i="2"/>
  <c r="V2732" i="2"/>
  <c r="W2732" i="2"/>
  <c r="X2732" i="2"/>
  <c r="Y2732" i="2"/>
  <c r="U2733" i="2"/>
  <c r="V2733" i="2"/>
  <c r="W2733" i="2"/>
  <c r="X2733" i="2"/>
  <c r="Y2733" i="2"/>
  <c r="U2734" i="2"/>
  <c r="V2734" i="2"/>
  <c r="W2734" i="2"/>
  <c r="X2734" i="2"/>
  <c r="Y2734" i="2"/>
  <c r="U2735" i="2"/>
  <c r="V2735" i="2"/>
  <c r="W2735" i="2"/>
  <c r="X2735" i="2"/>
  <c r="Y2735" i="2"/>
  <c r="U2736" i="2"/>
  <c r="V2736" i="2"/>
  <c r="W2736" i="2"/>
  <c r="X2736" i="2"/>
  <c r="Y2736" i="2"/>
  <c r="U2737" i="2"/>
  <c r="V2737" i="2"/>
  <c r="W2737" i="2"/>
  <c r="X2737" i="2"/>
  <c r="Y2737" i="2"/>
  <c r="U2738" i="2"/>
  <c r="V2738" i="2"/>
  <c r="W2738" i="2"/>
  <c r="X2738" i="2"/>
  <c r="Y2738" i="2"/>
  <c r="U2739" i="2"/>
  <c r="V2739" i="2"/>
  <c r="W2739" i="2"/>
  <c r="X2739" i="2"/>
  <c r="Y2739" i="2"/>
  <c r="U2740" i="2"/>
  <c r="V2740" i="2"/>
  <c r="W2740" i="2"/>
  <c r="X2740" i="2"/>
  <c r="Y2740" i="2"/>
  <c r="U2741" i="2"/>
  <c r="V2741" i="2"/>
  <c r="W2741" i="2"/>
  <c r="X2741" i="2"/>
  <c r="Y2741" i="2"/>
  <c r="U2742" i="2"/>
  <c r="V2742" i="2"/>
  <c r="W2742" i="2"/>
  <c r="X2742" i="2"/>
  <c r="Y2742" i="2"/>
  <c r="U2743" i="2"/>
  <c r="V2743" i="2"/>
  <c r="W2743" i="2"/>
  <c r="X2743" i="2"/>
  <c r="Y2743" i="2"/>
  <c r="U2744" i="2"/>
  <c r="V2744" i="2"/>
  <c r="W2744" i="2"/>
  <c r="X2744" i="2"/>
  <c r="Y2744" i="2"/>
  <c r="U2745" i="2"/>
  <c r="V2745" i="2"/>
  <c r="W2745" i="2"/>
  <c r="X2745" i="2"/>
  <c r="Y2745" i="2"/>
  <c r="U2746" i="2"/>
  <c r="V2746" i="2"/>
  <c r="W2746" i="2"/>
  <c r="X2746" i="2"/>
  <c r="Y2746" i="2"/>
  <c r="U2747" i="2"/>
  <c r="V2747" i="2"/>
  <c r="W2747" i="2"/>
  <c r="X2747" i="2"/>
  <c r="Y2747" i="2"/>
  <c r="U2748" i="2"/>
  <c r="V2748" i="2"/>
  <c r="W2748" i="2"/>
  <c r="X2748" i="2"/>
  <c r="Y2748" i="2"/>
  <c r="U2749" i="2"/>
  <c r="V2749" i="2"/>
  <c r="W2749" i="2"/>
  <c r="X2749" i="2"/>
  <c r="Y2749" i="2"/>
  <c r="U2750" i="2"/>
  <c r="V2750" i="2"/>
  <c r="W2750" i="2"/>
  <c r="X2750" i="2"/>
  <c r="Y2750" i="2"/>
  <c r="U2751" i="2"/>
  <c r="V2751" i="2"/>
  <c r="W2751" i="2"/>
  <c r="X2751" i="2"/>
  <c r="Y2751" i="2"/>
  <c r="U2752" i="2"/>
  <c r="V2752" i="2"/>
  <c r="W2752" i="2"/>
  <c r="X2752" i="2"/>
  <c r="Y2752" i="2"/>
  <c r="U2753" i="2"/>
  <c r="V2753" i="2"/>
  <c r="W2753" i="2"/>
  <c r="X2753" i="2"/>
  <c r="Y2753" i="2"/>
  <c r="U2754" i="2"/>
  <c r="V2754" i="2"/>
  <c r="W2754" i="2"/>
  <c r="X2754" i="2"/>
  <c r="Y2754" i="2"/>
  <c r="U2755" i="2"/>
  <c r="V2755" i="2"/>
  <c r="W2755" i="2"/>
  <c r="X2755" i="2"/>
  <c r="Y2755" i="2"/>
  <c r="U2756" i="2"/>
  <c r="V2756" i="2"/>
  <c r="W2756" i="2"/>
  <c r="X2756" i="2"/>
  <c r="Y2756" i="2"/>
  <c r="U2757" i="2"/>
  <c r="V2757" i="2"/>
  <c r="W2757" i="2"/>
  <c r="X2757" i="2"/>
  <c r="Y2757" i="2"/>
  <c r="U2758" i="2"/>
  <c r="V2758" i="2"/>
  <c r="W2758" i="2"/>
  <c r="X2758" i="2"/>
  <c r="Y2758" i="2"/>
  <c r="U2759" i="2"/>
  <c r="V2759" i="2"/>
  <c r="W2759" i="2"/>
  <c r="X2759" i="2"/>
  <c r="Y2759" i="2"/>
  <c r="U2760" i="2"/>
  <c r="V2760" i="2"/>
  <c r="W2760" i="2"/>
  <c r="X2760" i="2"/>
  <c r="Y2760" i="2"/>
  <c r="U2761" i="2"/>
  <c r="V2761" i="2"/>
  <c r="W2761" i="2"/>
  <c r="X2761" i="2"/>
  <c r="Y2761" i="2"/>
  <c r="U2762" i="2"/>
  <c r="V2762" i="2"/>
  <c r="W2762" i="2"/>
  <c r="X2762" i="2"/>
  <c r="Y2762" i="2"/>
  <c r="U2763" i="2"/>
  <c r="V2763" i="2"/>
  <c r="W2763" i="2"/>
  <c r="X2763" i="2"/>
  <c r="Y2763" i="2"/>
  <c r="U2764" i="2"/>
  <c r="V2764" i="2"/>
  <c r="W2764" i="2"/>
  <c r="X2764" i="2"/>
  <c r="Y2764" i="2"/>
  <c r="U2765" i="2"/>
  <c r="V2765" i="2"/>
  <c r="W2765" i="2"/>
  <c r="X2765" i="2"/>
  <c r="Y2765" i="2"/>
  <c r="U2766" i="2"/>
  <c r="V2766" i="2"/>
  <c r="W2766" i="2"/>
  <c r="X2766" i="2"/>
  <c r="Y2766" i="2"/>
  <c r="U2767" i="2"/>
  <c r="V2767" i="2"/>
  <c r="W2767" i="2"/>
  <c r="X2767" i="2"/>
  <c r="Y2767" i="2"/>
  <c r="U2768" i="2"/>
  <c r="V2768" i="2"/>
  <c r="W2768" i="2"/>
  <c r="X2768" i="2"/>
  <c r="Y2768" i="2"/>
  <c r="U2769" i="2"/>
  <c r="V2769" i="2"/>
  <c r="W2769" i="2"/>
  <c r="X2769" i="2"/>
  <c r="Y2769" i="2"/>
  <c r="U2770" i="2"/>
  <c r="V2770" i="2"/>
  <c r="W2770" i="2"/>
  <c r="X2770" i="2"/>
  <c r="Y2770" i="2"/>
  <c r="U2771" i="2"/>
  <c r="V2771" i="2"/>
  <c r="W2771" i="2"/>
  <c r="X2771" i="2"/>
  <c r="Y2771" i="2"/>
  <c r="U2772" i="2"/>
  <c r="V2772" i="2"/>
  <c r="W2772" i="2"/>
  <c r="X2772" i="2"/>
  <c r="Y2772" i="2"/>
  <c r="U2773" i="2"/>
  <c r="V2773" i="2"/>
  <c r="W2773" i="2"/>
  <c r="X2773" i="2"/>
  <c r="Y2773" i="2"/>
  <c r="U2774" i="2"/>
  <c r="V2774" i="2"/>
  <c r="W2774" i="2"/>
  <c r="X2774" i="2"/>
  <c r="Y2774" i="2"/>
  <c r="U2775" i="2"/>
  <c r="V2775" i="2"/>
  <c r="W2775" i="2"/>
  <c r="X2775" i="2"/>
  <c r="Y2775" i="2"/>
  <c r="U2776" i="2"/>
  <c r="V2776" i="2"/>
  <c r="W2776" i="2"/>
  <c r="X2776" i="2"/>
  <c r="Y2776" i="2"/>
  <c r="U2777" i="2"/>
  <c r="V2777" i="2"/>
  <c r="W2777" i="2"/>
  <c r="X2777" i="2"/>
  <c r="Y2777" i="2"/>
  <c r="U2778" i="2"/>
  <c r="V2778" i="2"/>
  <c r="W2778" i="2"/>
  <c r="X2778" i="2"/>
  <c r="Y2778" i="2"/>
  <c r="U2779" i="2"/>
  <c r="V2779" i="2"/>
  <c r="W2779" i="2"/>
  <c r="X2779" i="2"/>
  <c r="Y2779" i="2"/>
  <c r="U2780" i="2"/>
  <c r="V2780" i="2"/>
  <c r="W2780" i="2"/>
  <c r="X2780" i="2"/>
  <c r="Y2780" i="2"/>
  <c r="U2781" i="2"/>
  <c r="V2781" i="2"/>
  <c r="W2781" i="2"/>
  <c r="X2781" i="2"/>
  <c r="Y2781" i="2"/>
  <c r="U2782" i="2"/>
  <c r="V2782" i="2"/>
  <c r="W2782" i="2"/>
  <c r="X2782" i="2"/>
  <c r="Y2782" i="2"/>
  <c r="U2783" i="2"/>
  <c r="V2783" i="2"/>
  <c r="W2783" i="2"/>
  <c r="X2783" i="2"/>
  <c r="Y2783" i="2"/>
  <c r="U2784" i="2"/>
  <c r="V2784" i="2"/>
  <c r="W2784" i="2"/>
  <c r="X2784" i="2"/>
  <c r="Y2784" i="2"/>
  <c r="U2785" i="2"/>
  <c r="V2785" i="2"/>
  <c r="W2785" i="2"/>
  <c r="X2785" i="2"/>
  <c r="Y2785" i="2"/>
  <c r="U2786" i="2"/>
  <c r="V2786" i="2"/>
  <c r="W2786" i="2"/>
  <c r="X2786" i="2"/>
  <c r="Y2786" i="2"/>
  <c r="U2787" i="2"/>
  <c r="V2787" i="2"/>
  <c r="W2787" i="2"/>
  <c r="X2787" i="2"/>
  <c r="Y2787" i="2"/>
  <c r="U2788" i="2"/>
  <c r="V2788" i="2"/>
  <c r="W2788" i="2"/>
  <c r="X2788" i="2"/>
  <c r="Y2788" i="2"/>
  <c r="U2789" i="2"/>
  <c r="V2789" i="2"/>
  <c r="W2789" i="2"/>
  <c r="X2789" i="2"/>
  <c r="Y2789" i="2"/>
  <c r="U2790" i="2"/>
  <c r="V2790" i="2"/>
  <c r="W2790" i="2"/>
  <c r="X2790" i="2"/>
  <c r="Y2790" i="2"/>
  <c r="U2791" i="2"/>
  <c r="V2791" i="2"/>
  <c r="W2791" i="2"/>
  <c r="X2791" i="2"/>
  <c r="Y2791" i="2"/>
  <c r="U2792" i="2"/>
  <c r="V2792" i="2"/>
  <c r="W2792" i="2"/>
  <c r="X2792" i="2"/>
  <c r="Y2792" i="2"/>
  <c r="U2793" i="2"/>
  <c r="V2793" i="2"/>
  <c r="W2793" i="2"/>
  <c r="X2793" i="2"/>
  <c r="Y2793" i="2"/>
  <c r="U2794" i="2"/>
  <c r="V2794" i="2"/>
  <c r="W2794" i="2"/>
  <c r="X2794" i="2"/>
  <c r="Y2794" i="2"/>
  <c r="U2795" i="2"/>
  <c r="V2795" i="2"/>
  <c r="W2795" i="2"/>
  <c r="X2795" i="2"/>
  <c r="Y2795" i="2"/>
  <c r="U2796" i="2"/>
  <c r="V2796" i="2"/>
  <c r="W2796" i="2"/>
  <c r="X2796" i="2"/>
  <c r="Y2796" i="2"/>
  <c r="U2797" i="2"/>
  <c r="V2797" i="2"/>
  <c r="W2797" i="2"/>
  <c r="X2797" i="2"/>
  <c r="Y2797" i="2"/>
  <c r="U2798" i="2"/>
  <c r="V2798" i="2"/>
  <c r="W2798" i="2"/>
  <c r="X2798" i="2"/>
  <c r="Y2798" i="2"/>
  <c r="U2799" i="2"/>
  <c r="V2799" i="2"/>
  <c r="W2799" i="2"/>
  <c r="X2799" i="2"/>
  <c r="Y2799" i="2"/>
  <c r="U2800" i="2"/>
  <c r="V2800" i="2"/>
  <c r="W2800" i="2"/>
  <c r="X2800" i="2"/>
  <c r="Y2800" i="2"/>
  <c r="U2801" i="2"/>
  <c r="V2801" i="2"/>
  <c r="W2801" i="2"/>
  <c r="X2801" i="2"/>
  <c r="Y2801" i="2"/>
  <c r="U2802" i="2"/>
  <c r="V2802" i="2"/>
  <c r="W2802" i="2"/>
  <c r="X2802" i="2"/>
  <c r="Y2802" i="2"/>
  <c r="U2803" i="2"/>
  <c r="V2803" i="2"/>
  <c r="W2803" i="2"/>
  <c r="X2803" i="2"/>
  <c r="Y2803" i="2"/>
  <c r="U2804" i="2"/>
  <c r="V2804" i="2"/>
  <c r="W2804" i="2"/>
  <c r="X2804" i="2"/>
  <c r="Y2804" i="2"/>
  <c r="U2805" i="2"/>
  <c r="V2805" i="2"/>
  <c r="W2805" i="2"/>
  <c r="X2805" i="2"/>
  <c r="Y2805" i="2"/>
  <c r="U2806" i="2"/>
  <c r="V2806" i="2"/>
  <c r="W2806" i="2"/>
  <c r="X2806" i="2"/>
  <c r="Y2806" i="2"/>
  <c r="U2807" i="2"/>
  <c r="V2807" i="2"/>
  <c r="W2807" i="2"/>
  <c r="X2807" i="2"/>
  <c r="Y2807" i="2"/>
  <c r="U2808" i="2"/>
  <c r="V2808" i="2"/>
  <c r="W2808" i="2"/>
  <c r="X2808" i="2"/>
  <c r="Y2808" i="2"/>
  <c r="U2809" i="2"/>
  <c r="V2809" i="2"/>
  <c r="W2809" i="2"/>
  <c r="X2809" i="2"/>
  <c r="Y2809" i="2"/>
  <c r="U2810" i="2"/>
  <c r="V2810" i="2"/>
  <c r="W2810" i="2"/>
  <c r="X2810" i="2"/>
  <c r="Y2810" i="2"/>
  <c r="U2811" i="2"/>
  <c r="V2811" i="2"/>
  <c r="W2811" i="2"/>
  <c r="X2811" i="2"/>
  <c r="Y2811" i="2"/>
  <c r="U2812" i="2"/>
  <c r="V2812" i="2"/>
  <c r="W2812" i="2"/>
  <c r="X2812" i="2"/>
  <c r="Y2812" i="2"/>
  <c r="U2813" i="2"/>
  <c r="V2813" i="2"/>
  <c r="W2813" i="2"/>
  <c r="X2813" i="2"/>
  <c r="Y2813" i="2"/>
  <c r="U2814" i="2"/>
  <c r="V2814" i="2"/>
  <c r="W2814" i="2"/>
  <c r="X2814" i="2"/>
  <c r="Y2814" i="2"/>
  <c r="U2815" i="2"/>
  <c r="V2815" i="2"/>
  <c r="W2815" i="2"/>
  <c r="X2815" i="2"/>
  <c r="Y2815" i="2"/>
  <c r="U2816" i="2"/>
  <c r="V2816" i="2"/>
  <c r="W2816" i="2"/>
  <c r="X2816" i="2"/>
  <c r="Y2816" i="2"/>
  <c r="U2817" i="2"/>
  <c r="V2817" i="2"/>
  <c r="W2817" i="2"/>
  <c r="X2817" i="2"/>
  <c r="Y2817" i="2"/>
  <c r="U2818" i="2"/>
  <c r="V2818" i="2"/>
  <c r="W2818" i="2"/>
  <c r="X2818" i="2"/>
  <c r="Y2818" i="2"/>
  <c r="U2819" i="2"/>
  <c r="V2819" i="2"/>
  <c r="W2819" i="2"/>
  <c r="X2819" i="2"/>
  <c r="Y2819" i="2"/>
  <c r="U2820" i="2"/>
  <c r="V2820" i="2"/>
  <c r="W2820" i="2"/>
  <c r="X2820" i="2"/>
  <c r="Y2820" i="2"/>
  <c r="U2821" i="2"/>
  <c r="V2821" i="2"/>
  <c r="W2821" i="2"/>
  <c r="X2821" i="2"/>
  <c r="Y2821" i="2"/>
  <c r="U2822" i="2"/>
  <c r="V2822" i="2"/>
  <c r="W2822" i="2"/>
  <c r="X2822" i="2"/>
  <c r="Y2822" i="2"/>
  <c r="U2823" i="2"/>
  <c r="V2823" i="2"/>
  <c r="W2823" i="2"/>
  <c r="X2823" i="2"/>
  <c r="Y2823" i="2"/>
  <c r="U2824" i="2"/>
  <c r="V2824" i="2"/>
  <c r="W2824" i="2"/>
  <c r="X2824" i="2"/>
  <c r="Y2824" i="2"/>
  <c r="U2825" i="2"/>
  <c r="V2825" i="2"/>
  <c r="W2825" i="2"/>
  <c r="X2825" i="2"/>
  <c r="Y2825" i="2"/>
  <c r="U2826" i="2"/>
  <c r="V2826" i="2"/>
  <c r="W2826" i="2"/>
  <c r="X2826" i="2"/>
  <c r="Y2826" i="2"/>
  <c r="U2827" i="2"/>
  <c r="V2827" i="2"/>
  <c r="W2827" i="2"/>
  <c r="X2827" i="2"/>
  <c r="Y2827" i="2"/>
  <c r="U2828" i="2"/>
  <c r="V2828" i="2"/>
  <c r="W2828" i="2"/>
  <c r="X2828" i="2"/>
  <c r="Y2828" i="2"/>
  <c r="U2829" i="2"/>
  <c r="V2829" i="2"/>
  <c r="W2829" i="2"/>
  <c r="X2829" i="2"/>
  <c r="Y2829" i="2"/>
  <c r="U2830" i="2"/>
  <c r="V2830" i="2"/>
  <c r="W2830" i="2"/>
  <c r="X2830" i="2"/>
  <c r="Y2830" i="2"/>
  <c r="U2831" i="2"/>
  <c r="V2831" i="2"/>
  <c r="W2831" i="2"/>
  <c r="X2831" i="2"/>
  <c r="Y2831" i="2"/>
  <c r="U2832" i="2"/>
  <c r="V2832" i="2"/>
  <c r="W2832" i="2"/>
  <c r="X2832" i="2"/>
  <c r="Y2832" i="2"/>
  <c r="U2833" i="2"/>
  <c r="V2833" i="2"/>
  <c r="W2833" i="2"/>
  <c r="X2833" i="2"/>
  <c r="Y2833" i="2"/>
  <c r="U2834" i="2"/>
  <c r="V2834" i="2"/>
  <c r="W2834" i="2"/>
  <c r="X2834" i="2"/>
  <c r="Y2834" i="2"/>
  <c r="U2835" i="2"/>
  <c r="V2835" i="2"/>
  <c r="W2835" i="2"/>
  <c r="X2835" i="2"/>
  <c r="Y2835" i="2"/>
  <c r="U2836" i="2"/>
  <c r="V2836" i="2"/>
  <c r="W2836" i="2"/>
  <c r="X2836" i="2"/>
  <c r="Y2836" i="2"/>
  <c r="U2837" i="2"/>
  <c r="V2837" i="2"/>
  <c r="W2837" i="2"/>
  <c r="X2837" i="2"/>
  <c r="Y2837" i="2"/>
  <c r="U2838" i="2"/>
  <c r="V2838" i="2"/>
  <c r="W2838" i="2"/>
  <c r="X2838" i="2"/>
  <c r="Y2838" i="2"/>
  <c r="U2839" i="2"/>
  <c r="V2839" i="2"/>
  <c r="W2839" i="2"/>
  <c r="X2839" i="2"/>
  <c r="Y2839" i="2"/>
  <c r="U2840" i="2"/>
  <c r="V2840" i="2"/>
  <c r="W2840" i="2"/>
  <c r="X2840" i="2"/>
  <c r="Y2840" i="2"/>
  <c r="U2841" i="2"/>
  <c r="V2841" i="2"/>
  <c r="W2841" i="2"/>
  <c r="X2841" i="2"/>
  <c r="Y2841" i="2"/>
  <c r="U2842" i="2"/>
  <c r="V2842" i="2"/>
  <c r="W2842" i="2"/>
  <c r="X2842" i="2"/>
  <c r="Y2842" i="2"/>
  <c r="U2843" i="2"/>
  <c r="V2843" i="2"/>
  <c r="W2843" i="2"/>
  <c r="X2843" i="2"/>
  <c r="Y2843" i="2"/>
  <c r="U2844" i="2"/>
  <c r="V2844" i="2"/>
  <c r="W2844" i="2"/>
  <c r="X2844" i="2"/>
  <c r="Y2844" i="2"/>
  <c r="U2845" i="2"/>
  <c r="V2845" i="2"/>
  <c r="W2845" i="2"/>
  <c r="X2845" i="2"/>
  <c r="Y2845" i="2"/>
  <c r="U2846" i="2"/>
  <c r="V2846" i="2"/>
  <c r="W2846" i="2"/>
  <c r="X2846" i="2"/>
  <c r="Y2846" i="2"/>
  <c r="U2847" i="2"/>
  <c r="V2847" i="2"/>
  <c r="W2847" i="2"/>
  <c r="X2847" i="2"/>
  <c r="Y2847" i="2"/>
  <c r="U2848" i="2"/>
  <c r="V2848" i="2"/>
  <c r="W2848" i="2"/>
  <c r="X2848" i="2"/>
  <c r="Y2848" i="2"/>
  <c r="U2849" i="2"/>
  <c r="V2849" i="2"/>
  <c r="W2849" i="2"/>
  <c r="X2849" i="2"/>
  <c r="Y2849" i="2"/>
  <c r="U2850" i="2"/>
  <c r="V2850" i="2"/>
  <c r="W2850" i="2"/>
  <c r="X2850" i="2"/>
  <c r="Y2850" i="2"/>
  <c r="U2851" i="2"/>
  <c r="V2851" i="2"/>
  <c r="W2851" i="2"/>
  <c r="X2851" i="2"/>
  <c r="Y2851" i="2"/>
  <c r="U2852" i="2"/>
  <c r="V2852" i="2"/>
  <c r="W2852" i="2"/>
  <c r="X2852" i="2"/>
  <c r="Y2852" i="2"/>
  <c r="U2853" i="2"/>
  <c r="V2853" i="2"/>
  <c r="W2853" i="2"/>
  <c r="X2853" i="2"/>
  <c r="Y2853" i="2"/>
  <c r="U2854" i="2"/>
  <c r="V2854" i="2"/>
  <c r="W2854" i="2"/>
  <c r="X2854" i="2"/>
  <c r="Y2854" i="2"/>
  <c r="U2855" i="2"/>
  <c r="V2855" i="2"/>
  <c r="W2855" i="2"/>
  <c r="X2855" i="2"/>
  <c r="Y2855" i="2"/>
  <c r="U2856" i="2"/>
  <c r="V2856" i="2"/>
  <c r="W2856" i="2"/>
  <c r="X2856" i="2"/>
  <c r="Y2856" i="2"/>
  <c r="U2857" i="2"/>
  <c r="V2857" i="2"/>
  <c r="W2857" i="2"/>
  <c r="X2857" i="2"/>
  <c r="Y2857" i="2"/>
  <c r="U2858" i="2"/>
  <c r="V2858" i="2"/>
  <c r="W2858" i="2"/>
  <c r="X2858" i="2"/>
  <c r="Y2858" i="2"/>
  <c r="U2859" i="2"/>
  <c r="V2859" i="2"/>
  <c r="W2859" i="2"/>
  <c r="X2859" i="2"/>
  <c r="Y2859" i="2"/>
  <c r="U2860" i="2"/>
  <c r="V2860" i="2"/>
  <c r="W2860" i="2"/>
  <c r="X2860" i="2"/>
  <c r="Y2860" i="2"/>
  <c r="U2861" i="2"/>
  <c r="V2861" i="2"/>
  <c r="W2861" i="2"/>
  <c r="X2861" i="2"/>
  <c r="Y2861" i="2"/>
  <c r="U2862" i="2"/>
  <c r="V2862" i="2"/>
  <c r="W2862" i="2"/>
  <c r="X2862" i="2"/>
  <c r="Y2862" i="2"/>
  <c r="U2863" i="2"/>
  <c r="V2863" i="2"/>
  <c r="W2863" i="2"/>
  <c r="X2863" i="2"/>
  <c r="Y2863" i="2"/>
  <c r="U2864" i="2"/>
  <c r="V2864" i="2"/>
  <c r="W2864" i="2"/>
  <c r="X2864" i="2"/>
  <c r="Y2864" i="2"/>
  <c r="U2865" i="2"/>
  <c r="V2865" i="2"/>
  <c r="W2865" i="2"/>
  <c r="X2865" i="2"/>
  <c r="Y2865" i="2"/>
  <c r="U2866" i="2"/>
  <c r="V2866" i="2"/>
  <c r="W2866" i="2"/>
  <c r="X2866" i="2"/>
  <c r="Y2866" i="2"/>
  <c r="U2867" i="2"/>
  <c r="V2867" i="2"/>
  <c r="W2867" i="2"/>
  <c r="X2867" i="2"/>
  <c r="Y2867" i="2"/>
  <c r="U2868" i="2"/>
  <c r="V2868" i="2"/>
  <c r="W2868" i="2"/>
  <c r="X2868" i="2"/>
  <c r="Y2868" i="2"/>
  <c r="U2869" i="2"/>
  <c r="V2869" i="2"/>
  <c r="W2869" i="2"/>
  <c r="X2869" i="2"/>
  <c r="Y2869" i="2"/>
  <c r="U2870" i="2"/>
  <c r="V2870" i="2"/>
  <c r="W2870" i="2"/>
  <c r="X2870" i="2"/>
  <c r="Y2870" i="2"/>
  <c r="U2871" i="2"/>
  <c r="V2871" i="2"/>
  <c r="W2871" i="2"/>
  <c r="X2871" i="2"/>
  <c r="Y2871" i="2"/>
  <c r="U2872" i="2"/>
  <c r="V2872" i="2"/>
  <c r="W2872" i="2"/>
  <c r="X2872" i="2"/>
  <c r="Y2872" i="2"/>
  <c r="U2873" i="2"/>
  <c r="V2873" i="2"/>
  <c r="W2873" i="2"/>
  <c r="X2873" i="2"/>
  <c r="Y2873" i="2"/>
  <c r="U2874" i="2"/>
  <c r="V2874" i="2"/>
  <c r="W2874" i="2"/>
  <c r="X2874" i="2"/>
  <c r="Y2874" i="2"/>
  <c r="U2875" i="2"/>
  <c r="V2875" i="2"/>
  <c r="W2875" i="2"/>
  <c r="X2875" i="2"/>
  <c r="Y2875" i="2"/>
  <c r="U2876" i="2"/>
  <c r="V2876" i="2"/>
  <c r="W2876" i="2"/>
  <c r="X2876" i="2"/>
  <c r="Y2876" i="2"/>
  <c r="U2877" i="2"/>
  <c r="V2877" i="2"/>
  <c r="W2877" i="2"/>
  <c r="X2877" i="2"/>
  <c r="Y2877" i="2"/>
  <c r="U2878" i="2"/>
  <c r="V2878" i="2"/>
  <c r="W2878" i="2"/>
  <c r="X2878" i="2"/>
  <c r="Y2878" i="2"/>
  <c r="U2879" i="2"/>
  <c r="V2879" i="2"/>
  <c r="W2879" i="2"/>
  <c r="X2879" i="2"/>
  <c r="Y2879" i="2"/>
  <c r="U2880" i="2"/>
  <c r="V2880" i="2"/>
  <c r="W2880" i="2"/>
  <c r="X2880" i="2"/>
  <c r="Y2880" i="2"/>
  <c r="U2881" i="2"/>
  <c r="V2881" i="2"/>
  <c r="W2881" i="2"/>
  <c r="X2881" i="2"/>
  <c r="Y2881" i="2"/>
  <c r="U2882" i="2"/>
  <c r="V2882" i="2"/>
  <c r="W2882" i="2"/>
  <c r="X2882" i="2"/>
  <c r="Y2882" i="2"/>
  <c r="U2883" i="2"/>
  <c r="V2883" i="2"/>
  <c r="W2883" i="2"/>
  <c r="X2883" i="2"/>
  <c r="Y2883" i="2"/>
  <c r="U2884" i="2"/>
  <c r="V2884" i="2"/>
  <c r="W2884" i="2"/>
  <c r="X2884" i="2"/>
  <c r="Y2884" i="2"/>
  <c r="U2885" i="2"/>
  <c r="V2885" i="2"/>
  <c r="W2885" i="2"/>
  <c r="X2885" i="2"/>
  <c r="Y2885" i="2"/>
  <c r="U2886" i="2"/>
  <c r="V2886" i="2"/>
  <c r="W2886" i="2"/>
  <c r="X2886" i="2"/>
  <c r="Y2886" i="2"/>
  <c r="U2887" i="2"/>
  <c r="V2887" i="2"/>
  <c r="W2887" i="2"/>
  <c r="X2887" i="2"/>
  <c r="Y2887" i="2"/>
  <c r="U2888" i="2"/>
  <c r="V2888" i="2"/>
  <c r="W2888" i="2"/>
  <c r="X2888" i="2"/>
  <c r="Y2888" i="2"/>
  <c r="U2889" i="2"/>
  <c r="V2889" i="2"/>
  <c r="W2889" i="2"/>
  <c r="X2889" i="2"/>
  <c r="Y2889" i="2"/>
  <c r="U2890" i="2"/>
  <c r="V2890" i="2"/>
  <c r="W2890" i="2"/>
  <c r="X2890" i="2"/>
  <c r="Y2890" i="2"/>
  <c r="U2891" i="2"/>
  <c r="V2891" i="2"/>
  <c r="W2891" i="2"/>
  <c r="X2891" i="2"/>
  <c r="Y2891" i="2"/>
  <c r="U2892" i="2"/>
  <c r="V2892" i="2"/>
  <c r="W2892" i="2"/>
  <c r="X2892" i="2"/>
  <c r="Y2892" i="2"/>
  <c r="U2893" i="2"/>
  <c r="V2893" i="2"/>
  <c r="W2893" i="2"/>
  <c r="X2893" i="2"/>
  <c r="Y2893" i="2"/>
  <c r="U2894" i="2"/>
  <c r="V2894" i="2"/>
  <c r="W2894" i="2"/>
  <c r="X2894" i="2"/>
  <c r="Y2894" i="2"/>
  <c r="U2895" i="2"/>
  <c r="V2895" i="2"/>
  <c r="W2895" i="2"/>
  <c r="X2895" i="2"/>
  <c r="Y2895" i="2"/>
  <c r="U2896" i="2"/>
  <c r="V2896" i="2"/>
  <c r="W2896" i="2"/>
  <c r="X2896" i="2"/>
  <c r="Y2896" i="2"/>
  <c r="U2897" i="2"/>
  <c r="V2897" i="2"/>
  <c r="W2897" i="2"/>
  <c r="X2897" i="2"/>
  <c r="Y2897" i="2"/>
  <c r="U2898" i="2"/>
  <c r="V2898" i="2"/>
  <c r="W2898" i="2"/>
  <c r="X2898" i="2"/>
  <c r="Y2898" i="2"/>
  <c r="U2899" i="2"/>
  <c r="V2899" i="2"/>
  <c r="W2899" i="2"/>
  <c r="X2899" i="2"/>
  <c r="Y2899" i="2"/>
  <c r="U2900" i="2"/>
  <c r="V2900" i="2"/>
  <c r="W2900" i="2"/>
  <c r="X2900" i="2"/>
  <c r="Y2900" i="2"/>
  <c r="U2901" i="2"/>
  <c r="V2901" i="2"/>
  <c r="W2901" i="2"/>
  <c r="X2901" i="2"/>
  <c r="Y2901" i="2"/>
  <c r="U2902" i="2"/>
  <c r="V2902" i="2"/>
  <c r="W2902" i="2"/>
  <c r="X2902" i="2"/>
  <c r="Y2902" i="2"/>
  <c r="U2903" i="2"/>
  <c r="V2903" i="2"/>
  <c r="W2903" i="2"/>
  <c r="X2903" i="2"/>
  <c r="Y2903" i="2"/>
  <c r="U2904" i="2"/>
  <c r="V2904" i="2"/>
  <c r="W2904" i="2"/>
  <c r="X2904" i="2"/>
  <c r="Y2904" i="2"/>
  <c r="U2905" i="2"/>
  <c r="V2905" i="2"/>
  <c r="W2905" i="2"/>
  <c r="X2905" i="2"/>
  <c r="Y2905" i="2"/>
  <c r="U2906" i="2"/>
  <c r="V2906" i="2"/>
  <c r="W2906" i="2"/>
  <c r="X2906" i="2"/>
  <c r="Y2906" i="2"/>
  <c r="U2907" i="2"/>
  <c r="V2907" i="2"/>
  <c r="W2907" i="2"/>
  <c r="X2907" i="2"/>
  <c r="Y2907" i="2"/>
  <c r="U2908" i="2"/>
  <c r="V2908" i="2"/>
  <c r="W2908" i="2"/>
  <c r="X2908" i="2"/>
  <c r="Y2908" i="2"/>
  <c r="U2909" i="2"/>
  <c r="V2909" i="2"/>
  <c r="W2909" i="2"/>
  <c r="X2909" i="2"/>
  <c r="Y2909" i="2"/>
  <c r="U2910" i="2"/>
  <c r="V2910" i="2"/>
  <c r="W2910" i="2"/>
  <c r="X2910" i="2"/>
  <c r="Y2910" i="2"/>
  <c r="U2911" i="2"/>
  <c r="V2911" i="2"/>
  <c r="W2911" i="2"/>
  <c r="X2911" i="2"/>
  <c r="Y2911" i="2"/>
  <c r="U2912" i="2"/>
  <c r="V2912" i="2"/>
  <c r="W2912" i="2"/>
  <c r="X2912" i="2"/>
  <c r="Y2912" i="2"/>
  <c r="U2913" i="2"/>
  <c r="V2913" i="2"/>
  <c r="W2913" i="2"/>
  <c r="X2913" i="2"/>
  <c r="Y2913" i="2"/>
  <c r="U2914" i="2"/>
  <c r="V2914" i="2"/>
  <c r="W2914" i="2"/>
  <c r="X2914" i="2"/>
  <c r="Y2914" i="2"/>
  <c r="U2915" i="2"/>
  <c r="V2915" i="2"/>
  <c r="W2915" i="2"/>
  <c r="X2915" i="2"/>
  <c r="Y2915" i="2"/>
  <c r="U2916" i="2"/>
  <c r="V2916" i="2"/>
  <c r="W2916" i="2"/>
  <c r="X2916" i="2"/>
  <c r="Y2916" i="2"/>
  <c r="U2917" i="2"/>
  <c r="V2917" i="2"/>
  <c r="W2917" i="2"/>
  <c r="X2917" i="2"/>
  <c r="Y2917" i="2"/>
  <c r="U2918" i="2"/>
  <c r="V2918" i="2"/>
  <c r="W2918" i="2"/>
  <c r="X2918" i="2"/>
  <c r="Y2918" i="2"/>
  <c r="U2919" i="2"/>
  <c r="V2919" i="2"/>
  <c r="W2919" i="2"/>
  <c r="X2919" i="2"/>
  <c r="Y2919" i="2"/>
  <c r="U2920" i="2"/>
  <c r="V2920" i="2"/>
  <c r="W2920" i="2"/>
  <c r="X2920" i="2"/>
  <c r="Y2920" i="2"/>
  <c r="U2921" i="2"/>
  <c r="V2921" i="2"/>
  <c r="W2921" i="2"/>
  <c r="X2921" i="2"/>
  <c r="Y2921" i="2"/>
  <c r="U2922" i="2"/>
  <c r="V2922" i="2"/>
  <c r="W2922" i="2"/>
  <c r="X2922" i="2"/>
  <c r="Y2922" i="2"/>
  <c r="U2923" i="2"/>
  <c r="V2923" i="2"/>
  <c r="W2923" i="2"/>
  <c r="X2923" i="2"/>
  <c r="Y2923" i="2"/>
  <c r="U2924" i="2"/>
  <c r="V2924" i="2"/>
  <c r="W2924" i="2"/>
  <c r="X2924" i="2"/>
  <c r="Y2924" i="2"/>
  <c r="U2925" i="2"/>
  <c r="V2925" i="2"/>
  <c r="W2925" i="2"/>
  <c r="X2925" i="2"/>
  <c r="Y2925" i="2"/>
  <c r="U2926" i="2"/>
  <c r="V2926" i="2"/>
  <c r="W2926" i="2"/>
  <c r="X2926" i="2"/>
  <c r="Y2926" i="2"/>
  <c r="U2927" i="2"/>
  <c r="V2927" i="2"/>
  <c r="W2927" i="2"/>
  <c r="X2927" i="2"/>
  <c r="Y2927" i="2"/>
  <c r="U2928" i="2"/>
  <c r="V2928" i="2"/>
  <c r="W2928" i="2"/>
  <c r="X2928" i="2"/>
  <c r="Y2928" i="2"/>
  <c r="U2929" i="2"/>
  <c r="V2929" i="2"/>
  <c r="W2929" i="2"/>
  <c r="X2929" i="2"/>
  <c r="Y2929" i="2"/>
  <c r="U2930" i="2"/>
  <c r="V2930" i="2"/>
  <c r="W2930" i="2"/>
  <c r="X2930" i="2"/>
  <c r="Y2930" i="2"/>
  <c r="U2931" i="2"/>
  <c r="V2931" i="2"/>
  <c r="W2931" i="2"/>
  <c r="X2931" i="2"/>
  <c r="Y2931" i="2"/>
  <c r="U2932" i="2"/>
  <c r="V2932" i="2"/>
  <c r="W2932" i="2"/>
  <c r="X2932" i="2"/>
  <c r="Y2932" i="2"/>
  <c r="U2933" i="2"/>
  <c r="V2933" i="2"/>
  <c r="W2933" i="2"/>
  <c r="X2933" i="2"/>
  <c r="Y2933" i="2"/>
  <c r="U2934" i="2"/>
  <c r="V2934" i="2"/>
  <c r="W2934" i="2"/>
  <c r="X2934" i="2"/>
  <c r="Y2934" i="2"/>
  <c r="U2935" i="2"/>
  <c r="V2935" i="2"/>
  <c r="W2935" i="2"/>
  <c r="X2935" i="2"/>
  <c r="Y2935" i="2"/>
  <c r="U2936" i="2"/>
  <c r="V2936" i="2"/>
  <c r="W2936" i="2"/>
  <c r="X2936" i="2"/>
  <c r="Y2936" i="2"/>
  <c r="U2937" i="2"/>
  <c r="V2937" i="2"/>
  <c r="W2937" i="2"/>
  <c r="X2937" i="2"/>
  <c r="Y2937" i="2"/>
  <c r="U2938" i="2"/>
  <c r="V2938" i="2"/>
  <c r="W2938" i="2"/>
  <c r="X2938" i="2"/>
  <c r="Y2938" i="2"/>
  <c r="U2939" i="2"/>
  <c r="V2939" i="2"/>
  <c r="W2939" i="2"/>
  <c r="X2939" i="2"/>
  <c r="Y2939" i="2"/>
  <c r="U2940" i="2"/>
  <c r="V2940" i="2"/>
  <c r="W2940" i="2"/>
  <c r="X2940" i="2"/>
  <c r="Y2940" i="2"/>
  <c r="U2941" i="2"/>
  <c r="V2941" i="2"/>
  <c r="W2941" i="2"/>
  <c r="X2941" i="2"/>
  <c r="Y2941" i="2"/>
  <c r="U2942" i="2"/>
  <c r="V2942" i="2"/>
  <c r="W2942" i="2"/>
  <c r="X2942" i="2"/>
  <c r="Y2942" i="2"/>
  <c r="U2943" i="2"/>
  <c r="V2943" i="2"/>
  <c r="W2943" i="2"/>
  <c r="X2943" i="2"/>
  <c r="Y2943" i="2"/>
  <c r="U2944" i="2"/>
  <c r="V2944" i="2"/>
  <c r="W2944" i="2"/>
  <c r="X2944" i="2"/>
  <c r="Y2944" i="2"/>
  <c r="U2945" i="2"/>
  <c r="V2945" i="2"/>
  <c r="W2945" i="2"/>
  <c r="X2945" i="2"/>
  <c r="Y2945" i="2"/>
  <c r="U2946" i="2"/>
  <c r="V2946" i="2"/>
  <c r="W2946" i="2"/>
  <c r="X2946" i="2"/>
  <c r="Y2946" i="2"/>
  <c r="U2947" i="2"/>
  <c r="V2947" i="2"/>
  <c r="W2947" i="2"/>
  <c r="X2947" i="2"/>
  <c r="Y2947" i="2"/>
  <c r="U2948" i="2"/>
  <c r="V2948" i="2"/>
  <c r="W2948" i="2"/>
  <c r="X2948" i="2"/>
  <c r="Y2948" i="2"/>
  <c r="U2949" i="2"/>
  <c r="V2949" i="2"/>
  <c r="W2949" i="2"/>
  <c r="X2949" i="2"/>
  <c r="Y2949" i="2"/>
  <c r="U2950" i="2"/>
  <c r="V2950" i="2"/>
  <c r="W2950" i="2"/>
  <c r="X2950" i="2"/>
  <c r="Y2950" i="2"/>
  <c r="U2951" i="2"/>
  <c r="V2951" i="2"/>
  <c r="W2951" i="2"/>
  <c r="X2951" i="2"/>
  <c r="Y2951" i="2"/>
  <c r="U2952" i="2"/>
  <c r="V2952" i="2"/>
  <c r="W2952" i="2"/>
  <c r="X2952" i="2"/>
  <c r="Y2952" i="2"/>
  <c r="U2953" i="2"/>
  <c r="V2953" i="2"/>
  <c r="W2953" i="2"/>
  <c r="X2953" i="2"/>
  <c r="Y2953" i="2"/>
  <c r="U2954" i="2"/>
  <c r="V2954" i="2"/>
  <c r="W2954" i="2"/>
  <c r="X2954" i="2"/>
  <c r="Y2954" i="2"/>
  <c r="U2955" i="2"/>
  <c r="V2955" i="2"/>
  <c r="W2955" i="2"/>
  <c r="X2955" i="2"/>
  <c r="Y2955" i="2"/>
  <c r="U2956" i="2"/>
  <c r="V2956" i="2"/>
  <c r="W2956" i="2"/>
  <c r="X2956" i="2"/>
  <c r="Y2956" i="2"/>
  <c r="U2957" i="2"/>
  <c r="V2957" i="2"/>
  <c r="W2957" i="2"/>
  <c r="X2957" i="2"/>
  <c r="Y2957" i="2"/>
  <c r="U2958" i="2"/>
  <c r="V2958" i="2"/>
  <c r="W2958" i="2"/>
  <c r="X2958" i="2"/>
  <c r="Y2958" i="2"/>
  <c r="U2959" i="2"/>
  <c r="V2959" i="2"/>
  <c r="W2959" i="2"/>
  <c r="X2959" i="2"/>
  <c r="Y2959" i="2"/>
  <c r="U2960" i="2"/>
  <c r="V2960" i="2"/>
  <c r="W2960" i="2"/>
  <c r="X2960" i="2"/>
  <c r="Y2960" i="2"/>
  <c r="U2961" i="2"/>
  <c r="V2961" i="2"/>
  <c r="W2961" i="2"/>
  <c r="X2961" i="2"/>
  <c r="Y2961" i="2"/>
  <c r="U2962" i="2"/>
  <c r="V2962" i="2"/>
  <c r="W2962" i="2"/>
  <c r="X2962" i="2"/>
  <c r="Y2962" i="2"/>
  <c r="U2963" i="2"/>
  <c r="V2963" i="2"/>
  <c r="W2963" i="2"/>
  <c r="X2963" i="2"/>
  <c r="Y2963" i="2"/>
  <c r="U2964" i="2"/>
  <c r="V2964" i="2"/>
  <c r="W2964" i="2"/>
  <c r="X2964" i="2"/>
  <c r="Y2964" i="2"/>
  <c r="U2965" i="2"/>
  <c r="V2965" i="2"/>
  <c r="W2965" i="2"/>
  <c r="X2965" i="2"/>
  <c r="Y2965" i="2"/>
  <c r="U2966" i="2"/>
  <c r="V2966" i="2"/>
  <c r="W2966" i="2"/>
  <c r="X2966" i="2"/>
  <c r="Y2966" i="2"/>
  <c r="U2967" i="2"/>
  <c r="V2967" i="2"/>
  <c r="W2967" i="2"/>
  <c r="X2967" i="2"/>
  <c r="Y2967" i="2"/>
  <c r="U2968" i="2"/>
  <c r="V2968" i="2"/>
  <c r="W2968" i="2"/>
  <c r="X2968" i="2"/>
  <c r="Y2968" i="2"/>
  <c r="U2969" i="2"/>
  <c r="V2969" i="2"/>
  <c r="W2969" i="2"/>
  <c r="X2969" i="2"/>
  <c r="Y2969" i="2"/>
  <c r="U2970" i="2"/>
  <c r="V2970" i="2"/>
  <c r="W2970" i="2"/>
  <c r="X2970" i="2"/>
  <c r="Y2970" i="2"/>
  <c r="U2971" i="2"/>
  <c r="V2971" i="2"/>
  <c r="W2971" i="2"/>
  <c r="X2971" i="2"/>
  <c r="Y2971" i="2"/>
  <c r="U2972" i="2"/>
  <c r="V2972" i="2"/>
  <c r="W2972" i="2"/>
  <c r="X2972" i="2"/>
  <c r="Y2972" i="2"/>
  <c r="U2973" i="2"/>
  <c r="V2973" i="2"/>
  <c r="W2973" i="2"/>
  <c r="X2973" i="2"/>
  <c r="Y2973" i="2"/>
  <c r="U2974" i="2"/>
  <c r="V2974" i="2"/>
  <c r="W2974" i="2"/>
  <c r="X2974" i="2"/>
  <c r="Y2974" i="2"/>
  <c r="U2975" i="2"/>
  <c r="V2975" i="2"/>
  <c r="W2975" i="2"/>
  <c r="X2975" i="2"/>
  <c r="Y2975" i="2"/>
  <c r="U2976" i="2"/>
  <c r="V2976" i="2"/>
  <c r="W2976" i="2"/>
  <c r="X2976" i="2"/>
  <c r="Y2976" i="2"/>
  <c r="U2977" i="2"/>
  <c r="V2977" i="2"/>
  <c r="W2977" i="2"/>
  <c r="X2977" i="2"/>
  <c r="Y2977" i="2"/>
  <c r="U2978" i="2"/>
  <c r="V2978" i="2"/>
  <c r="W2978" i="2"/>
  <c r="X2978" i="2"/>
  <c r="Y2978" i="2"/>
  <c r="U2979" i="2"/>
  <c r="V2979" i="2"/>
  <c r="W2979" i="2"/>
  <c r="X2979" i="2"/>
  <c r="Y2979" i="2"/>
  <c r="U2980" i="2"/>
  <c r="V2980" i="2"/>
  <c r="W2980" i="2"/>
  <c r="X2980" i="2"/>
  <c r="Y2980" i="2"/>
  <c r="U2981" i="2"/>
  <c r="V2981" i="2"/>
  <c r="W2981" i="2"/>
  <c r="X2981" i="2"/>
  <c r="Y2981" i="2"/>
  <c r="U2982" i="2"/>
  <c r="V2982" i="2"/>
  <c r="W2982" i="2"/>
  <c r="X2982" i="2"/>
  <c r="Y2982" i="2"/>
  <c r="U2983" i="2"/>
  <c r="V2983" i="2"/>
  <c r="W2983" i="2"/>
  <c r="X2983" i="2"/>
  <c r="Y2983" i="2"/>
  <c r="U2984" i="2"/>
  <c r="V2984" i="2"/>
  <c r="W2984" i="2"/>
  <c r="X2984" i="2"/>
  <c r="Y2984" i="2"/>
  <c r="U2985" i="2"/>
  <c r="V2985" i="2"/>
  <c r="W2985" i="2"/>
  <c r="X2985" i="2"/>
  <c r="Y2985" i="2"/>
  <c r="U2986" i="2"/>
  <c r="V2986" i="2"/>
  <c r="W2986" i="2"/>
  <c r="X2986" i="2"/>
  <c r="Y2986" i="2"/>
  <c r="U2987" i="2"/>
  <c r="V2987" i="2"/>
  <c r="W2987" i="2"/>
  <c r="X2987" i="2"/>
  <c r="Y2987" i="2"/>
  <c r="U2988" i="2"/>
  <c r="V2988" i="2"/>
  <c r="W2988" i="2"/>
  <c r="X2988" i="2"/>
  <c r="Y2988" i="2"/>
  <c r="U2989" i="2"/>
  <c r="V2989" i="2"/>
  <c r="W2989" i="2"/>
  <c r="X2989" i="2"/>
  <c r="Y2989" i="2"/>
  <c r="U2990" i="2"/>
  <c r="V2990" i="2"/>
  <c r="W2990" i="2"/>
  <c r="X2990" i="2"/>
  <c r="Y2990" i="2"/>
  <c r="U2991" i="2"/>
  <c r="V2991" i="2"/>
  <c r="W2991" i="2"/>
  <c r="X2991" i="2"/>
  <c r="Y2991" i="2"/>
  <c r="U2992" i="2"/>
  <c r="V2992" i="2"/>
  <c r="W2992" i="2"/>
  <c r="X2992" i="2"/>
  <c r="Y2992" i="2"/>
  <c r="U2993" i="2"/>
  <c r="V2993" i="2"/>
  <c r="W2993" i="2"/>
  <c r="X2993" i="2"/>
  <c r="Y2993" i="2"/>
  <c r="U2994" i="2"/>
  <c r="V2994" i="2"/>
  <c r="W2994" i="2"/>
  <c r="X2994" i="2"/>
  <c r="Y2994" i="2"/>
  <c r="U2995" i="2"/>
  <c r="V2995" i="2"/>
  <c r="W2995" i="2"/>
  <c r="X2995" i="2"/>
  <c r="Y2995" i="2"/>
  <c r="U2996" i="2"/>
  <c r="V2996" i="2"/>
  <c r="W2996" i="2"/>
  <c r="X2996" i="2"/>
  <c r="Y2996" i="2"/>
  <c r="U2997" i="2"/>
  <c r="V2997" i="2"/>
  <c r="W2997" i="2"/>
  <c r="X2997" i="2"/>
  <c r="Y2997" i="2"/>
  <c r="U2998" i="2"/>
  <c r="V2998" i="2"/>
  <c r="W2998" i="2"/>
  <c r="X2998" i="2"/>
  <c r="Y2998" i="2"/>
  <c r="U2999" i="2"/>
  <c r="V2999" i="2"/>
  <c r="W2999" i="2"/>
  <c r="X2999" i="2"/>
  <c r="Y2999" i="2"/>
  <c r="U3000" i="2"/>
  <c r="V3000" i="2"/>
  <c r="W3000" i="2"/>
  <c r="X3000" i="2"/>
  <c r="Y3000" i="2"/>
  <c r="U3001" i="2"/>
  <c r="V3001" i="2"/>
  <c r="W3001" i="2"/>
  <c r="X3001" i="2"/>
  <c r="Y3001" i="2"/>
  <c r="U3002" i="2"/>
  <c r="V3002" i="2"/>
  <c r="W3002" i="2"/>
  <c r="X3002" i="2"/>
  <c r="Y3002" i="2"/>
  <c r="U3003" i="2"/>
  <c r="V3003" i="2"/>
  <c r="W3003" i="2"/>
  <c r="X3003" i="2"/>
  <c r="Y3003" i="2"/>
  <c r="U3004" i="2"/>
  <c r="V3004" i="2"/>
  <c r="W3004" i="2"/>
  <c r="X3004" i="2"/>
  <c r="Y3004" i="2"/>
  <c r="U3005" i="2"/>
  <c r="V3005" i="2"/>
  <c r="W3005" i="2"/>
  <c r="X3005" i="2"/>
  <c r="Y3005" i="2"/>
  <c r="U3006" i="2"/>
  <c r="V3006" i="2"/>
  <c r="W3006" i="2"/>
  <c r="X3006" i="2"/>
  <c r="Y3006" i="2"/>
  <c r="U3007" i="2"/>
  <c r="V3007" i="2"/>
  <c r="W3007" i="2"/>
  <c r="X3007" i="2"/>
  <c r="Y3007" i="2"/>
  <c r="U3008" i="2"/>
  <c r="V3008" i="2"/>
  <c r="W3008" i="2"/>
  <c r="X3008" i="2"/>
  <c r="Y3008" i="2"/>
  <c r="U3009" i="2"/>
  <c r="V3009" i="2"/>
  <c r="W3009" i="2"/>
  <c r="X3009" i="2"/>
  <c r="Y3009" i="2"/>
  <c r="U3010" i="2"/>
  <c r="V3010" i="2"/>
  <c r="W3010" i="2"/>
  <c r="X3010" i="2"/>
  <c r="Y3010" i="2"/>
  <c r="U3011" i="2"/>
  <c r="V3011" i="2"/>
  <c r="W3011" i="2"/>
  <c r="X3011" i="2"/>
  <c r="Y3011" i="2"/>
  <c r="U3012" i="2"/>
  <c r="V3012" i="2"/>
  <c r="W3012" i="2"/>
  <c r="X3012" i="2"/>
  <c r="Y3012" i="2"/>
  <c r="U3013" i="2"/>
  <c r="V3013" i="2"/>
  <c r="W3013" i="2"/>
  <c r="X3013" i="2"/>
  <c r="Y3013" i="2"/>
  <c r="U3014" i="2"/>
  <c r="V3014" i="2"/>
  <c r="W3014" i="2"/>
  <c r="X3014" i="2"/>
  <c r="Y3014" i="2"/>
  <c r="U3015" i="2"/>
  <c r="V3015" i="2"/>
  <c r="W3015" i="2"/>
  <c r="X3015" i="2"/>
  <c r="Y3015" i="2"/>
  <c r="U3016" i="2"/>
  <c r="V3016" i="2"/>
  <c r="W3016" i="2"/>
  <c r="X3016" i="2"/>
  <c r="Y3016" i="2"/>
  <c r="U3017" i="2"/>
  <c r="V3017" i="2"/>
  <c r="W3017" i="2"/>
  <c r="X3017" i="2"/>
  <c r="Y3017" i="2"/>
  <c r="U3018" i="2"/>
  <c r="V3018" i="2"/>
  <c r="W3018" i="2"/>
  <c r="X3018" i="2"/>
  <c r="Y3018" i="2"/>
  <c r="U3019" i="2"/>
  <c r="V3019" i="2"/>
  <c r="W3019" i="2"/>
  <c r="X3019" i="2"/>
  <c r="Y3019" i="2"/>
  <c r="U3020" i="2"/>
  <c r="V3020" i="2"/>
  <c r="W3020" i="2"/>
  <c r="X3020" i="2"/>
  <c r="Y3020" i="2"/>
  <c r="U3021" i="2"/>
  <c r="V3021" i="2"/>
  <c r="W3021" i="2"/>
  <c r="X3021" i="2"/>
  <c r="Y3021" i="2"/>
  <c r="U3022" i="2"/>
  <c r="V3022" i="2"/>
  <c r="W3022" i="2"/>
  <c r="X3022" i="2"/>
  <c r="Y3022" i="2"/>
  <c r="U3023" i="2"/>
  <c r="V3023" i="2"/>
  <c r="W3023" i="2"/>
  <c r="X3023" i="2"/>
  <c r="Y3023" i="2"/>
  <c r="U3024" i="2"/>
  <c r="V3024" i="2"/>
  <c r="W3024" i="2"/>
  <c r="X3024" i="2"/>
  <c r="Y3024" i="2"/>
  <c r="U3025" i="2"/>
  <c r="V3025" i="2"/>
  <c r="W3025" i="2"/>
  <c r="X3025" i="2"/>
  <c r="Y3025" i="2"/>
  <c r="U3026" i="2"/>
  <c r="V3026" i="2"/>
  <c r="W3026" i="2"/>
  <c r="X3026" i="2"/>
  <c r="Y3026" i="2"/>
  <c r="U3027" i="2"/>
  <c r="V3027" i="2"/>
  <c r="W3027" i="2"/>
  <c r="X3027" i="2"/>
  <c r="Y3027" i="2"/>
  <c r="U3028" i="2"/>
  <c r="V3028" i="2"/>
  <c r="W3028" i="2"/>
  <c r="X3028" i="2"/>
  <c r="Y3028" i="2"/>
  <c r="U3029" i="2"/>
  <c r="V3029" i="2"/>
  <c r="W3029" i="2"/>
  <c r="X3029" i="2"/>
  <c r="Y3029" i="2"/>
  <c r="U3030" i="2"/>
  <c r="V3030" i="2"/>
  <c r="W3030" i="2"/>
  <c r="X3030" i="2"/>
  <c r="Y3030" i="2"/>
  <c r="U3031" i="2"/>
  <c r="V3031" i="2"/>
  <c r="W3031" i="2"/>
  <c r="X3031" i="2"/>
  <c r="Y3031" i="2"/>
  <c r="U3032" i="2"/>
  <c r="V3032" i="2"/>
  <c r="W3032" i="2"/>
  <c r="X3032" i="2"/>
  <c r="Y3032" i="2"/>
  <c r="U3033" i="2"/>
  <c r="V3033" i="2"/>
  <c r="W3033" i="2"/>
  <c r="X3033" i="2"/>
  <c r="Y3033" i="2"/>
  <c r="U3034" i="2"/>
  <c r="V3034" i="2"/>
  <c r="W3034" i="2"/>
  <c r="X3034" i="2"/>
  <c r="Y3034" i="2"/>
  <c r="U3035" i="2"/>
  <c r="V3035" i="2"/>
  <c r="W3035" i="2"/>
  <c r="X3035" i="2"/>
  <c r="Y3035" i="2"/>
  <c r="U3036" i="2"/>
  <c r="V3036" i="2"/>
  <c r="W3036" i="2"/>
  <c r="X3036" i="2"/>
  <c r="Y3036" i="2"/>
  <c r="U3037" i="2"/>
  <c r="V3037" i="2"/>
  <c r="W3037" i="2"/>
  <c r="X3037" i="2"/>
  <c r="Y3037" i="2"/>
  <c r="U3038" i="2"/>
  <c r="V3038" i="2"/>
  <c r="W3038" i="2"/>
  <c r="X3038" i="2"/>
  <c r="Y3038" i="2"/>
  <c r="U3039" i="2"/>
  <c r="V3039" i="2"/>
  <c r="W3039" i="2"/>
  <c r="X3039" i="2"/>
  <c r="Y3039" i="2"/>
  <c r="U3040" i="2"/>
  <c r="V3040" i="2"/>
  <c r="W3040" i="2"/>
  <c r="X3040" i="2"/>
  <c r="Y3040" i="2"/>
  <c r="U3041" i="2"/>
  <c r="V3041" i="2"/>
  <c r="W3041" i="2"/>
  <c r="X3041" i="2"/>
  <c r="Y3041" i="2"/>
  <c r="U3042" i="2"/>
  <c r="V3042" i="2"/>
  <c r="W3042" i="2"/>
  <c r="X3042" i="2"/>
  <c r="Y3042" i="2"/>
  <c r="U3043" i="2"/>
  <c r="V3043" i="2"/>
  <c r="W3043" i="2"/>
  <c r="X3043" i="2"/>
  <c r="Y3043" i="2"/>
  <c r="U3044" i="2"/>
  <c r="V3044" i="2"/>
  <c r="W3044" i="2"/>
  <c r="X3044" i="2"/>
  <c r="Y3044" i="2"/>
  <c r="U3045" i="2"/>
  <c r="V3045" i="2"/>
  <c r="W3045" i="2"/>
  <c r="X3045" i="2"/>
  <c r="Y3045" i="2"/>
  <c r="U3046" i="2"/>
  <c r="V3046" i="2"/>
  <c r="W3046" i="2"/>
  <c r="X3046" i="2"/>
  <c r="Y3046" i="2"/>
  <c r="U3047" i="2"/>
  <c r="V3047" i="2"/>
  <c r="W3047" i="2"/>
  <c r="X3047" i="2"/>
  <c r="Y3047" i="2"/>
  <c r="U3048" i="2"/>
  <c r="V3048" i="2"/>
  <c r="W3048" i="2"/>
  <c r="X3048" i="2"/>
  <c r="Y3048" i="2"/>
  <c r="U3049" i="2"/>
  <c r="V3049" i="2"/>
  <c r="W3049" i="2"/>
  <c r="X3049" i="2"/>
  <c r="Y3049" i="2"/>
  <c r="U3050" i="2"/>
  <c r="V3050" i="2"/>
  <c r="W3050" i="2"/>
  <c r="X3050" i="2"/>
  <c r="Y3050" i="2"/>
  <c r="U3051" i="2"/>
  <c r="V3051" i="2"/>
  <c r="W3051" i="2"/>
  <c r="X3051" i="2"/>
  <c r="Y3051" i="2"/>
  <c r="U3052" i="2"/>
  <c r="V3052" i="2"/>
  <c r="W3052" i="2"/>
  <c r="X3052" i="2"/>
  <c r="Y3052" i="2"/>
  <c r="U3053" i="2"/>
  <c r="V3053" i="2"/>
  <c r="W3053" i="2"/>
  <c r="X3053" i="2"/>
  <c r="Y3053" i="2"/>
  <c r="U3054" i="2"/>
  <c r="V3054" i="2"/>
  <c r="W3054" i="2"/>
  <c r="X3054" i="2"/>
  <c r="Y3054" i="2"/>
  <c r="U3055" i="2"/>
  <c r="V3055" i="2"/>
  <c r="W3055" i="2"/>
  <c r="X3055" i="2"/>
  <c r="Y3055" i="2"/>
  <c r="U3056" i="2"/>
  <c r="V3056" i="2"/>
  <c r="W3056" i="2"/>
  <c r="X3056" i="2"/>
  <c r="Y3056" i="2"/>
  <c r="U3057" i="2"/>
  <c r="V3057" i="2"/>
  <c r="W3057" i="2"/>
  <c r="X3057" i="2"/>
  <c r="Y3057" i="2"/>
  <c r="U3058" i="2"/>
  <c r="V3058" i="2"/>
  <c r="W3058" i="2"/>
  <c r="X3058" i="2"/>
  <c r="Y3058" i="2"/>
  <c r="U3059" i="2"/>
  <c r="V3059" i="2"/>
  <c r="W3059" i="2"/>
  <c r="X3059" i="2"/>
  <c r="Y3059" i="2"/>
  <c r="U3060" i="2"/>
  <c r="V3060" i="2"/>
  <c r="W3060" i="2"/>
  <c r="X3060" i="2"/>
  <c r="Y3060" i="2"/>
  <c r="U3061" i="2"/>
  <c r="V3061" i="2"/>
  <c r="W3061" i="2"/>
  <c r="X3061" i="2"/>
  <c r="Y3061" i="2"/>
  <c r="U3062" i="2"/>
  <c r="V3062" i="2"/>
  <c r="W3062" i="2"/>
  <c r="X3062" i="2"/>
  <c r="Y3062" i="2"/>
  <c r="U3063" i="2"/>
  <c r="V3063" i="2"/>
  <c r="W3063" i="2"/>
  <c r="X3063" i="2"/>
  <c r="Y3063" i="2"/>
  <c r="U3064" i="2"/>
  <c r="V3064" i="2"/>
  <c r="W3064" i="2"/>
  <c r="X3064" i="2"/>
  <c r="Y3064" i="2"/>
  <c r="U3065" i="2"/>
  <c r="V3065" i="2"/>
  <c r="W3065" i="2"/>
  <c r="X3065" i="2"/>
  <c r="Y3065" i="2"/>
  <c r="U3066" i="2"/>
  <c r="V3066" i="2"/>
  <c r="W3066" i="2"/>
  <c r="X3066" i="2"/>
  <c r="Y3066" i="2"/>
  <c r="U3067" i="2"/>
  <c r="V3067" i="2"/>
  <c r="W3067" i="2"/>
  <c r="X3067" i="2"/>
  <c r="Y3067" i="2"/>
  <c r="U3068" i="2"/>
  <c r="V3068" i="2"/>
  <c r="W3068" i="2"/>
  <c r="X3068" i="2"/>
  <c r="Y3068" i="2"/>
  <c r="U3069" i="2"/>
  <c r="V3069" i="2"/>
  <c r="W3069" i="2"/>
  <c r="X3069" i="2"/>
  <c r="Y3069" i="2"/>
  <c r="U3070" i="2"/>
  <c r="V3070" i="2"/>
  <c r="W3070" i="2"/>
  <c r="X3070" i="2"/>
  <c r="Y3070" i="2"/>
  <c r="U3071" i="2"/>
  <c r="V3071" i="2"/>
  <c r="W3071" i="2"/>
  <c r="X3071" i="2"/>
  <c r="Y3071" i="2"/>
  <c r="U3072" i="2"/>
  <c r="V3072" i="2"/>
  <c r="W3072" i="2"/>
  <c r="X3072" i="2"/>
  <c r="Y3072" i="2"/>
  <c r="U3073" i="2"/>
  <c r="V3073" i="2"/>
  <c r="W3073" i="2"/>
  <c r="X3073" i="2"/>
  <c r="Y3073" i="2"/>
  <c r="U3074" i="2"/>
  <c r="V3074" i="2"/>
  <c r="W3074" i="2"/>
  <c r="X3074" i="2"/>
  <c r="Y3074" i="2"/>
  <c r="U3075" i="2"/>
  <c r="V3075" i="2"/>
  <c r="W3075" i="2"/>
  <c r="X3075" i="2"/>
  <c r="Y3075" i="2"/>
  <c r="U3076" i="2"/>
  <c r="V3076" i="2"/>
  <c r="W3076" i="2"/>
  <c r="X3076" i="2"/>
  <c r="Y3076" i="2"/>
  <c r="U3077" i="2"/>
  <c r="V3077" i="2"/>
  <c r="W3077" i="2"/>
  <c r="X3077" i="2"/>
  <c r="Y3077" i="2"/>
  <c r="U3078" i="2"/>
  <c r="V3078" i="2"/>
  <c r="W3078" i="2"/>
  <c r="X3078" i="2"/>
  <c r="Y3078" i="2"/>
  <c r="U3079" i="2"/>
  <c r="V3079" i="2"/>
  <c r="W3079" i="2"/>
  <c r="X3079" i="2"/>
  <c r="Y3079" i="2"/>
  <c r="U3080" i="2"/>
  <c r="V3080" i="2"/>
  <c r="W3080" i="2"/>
  <c r="X3080" i="2"/>
  <c r="Y3080" i="2"/>
  <c r="U3081" i="2"/>
  <c r="V3081" i="2"/>
  <c r="W3081" i="2"/>
  <c r="X3081" i="2"/>
  <c r="Y3081" i="2"/>
  <c r="U3082" i="2"/>
  <c r="V3082" i="2"/>
  <c r="W3082" i="2"/>
  <c r="X3082" i="2"/>
  <c r="Y3082" i="2"/>
  <c r="U3083" i="2"/>
  <c r="V3083" i="2"/>
  <c r="W3083" i="2"/>
  <c r="X3083" i="2"/>
  <c r="Y3083" i="2"/>
  <c r="U3084" i="2"/>
  <c r="V3084" i="2"/>
  <c r="W3084" i="2"/>
  <c r="X3084" i="2"/>
  <c r="Y3084" i="2"/>
  <c r="U3085" i="2"/>
  <c r="V3085" i="2"/>
  <c r="W3085" i="2"/>
  <c r="X3085" i="2"/>
  <c r="Y3085" i="2"/>
  <c r="U3086" i="2"/>
  <c r="V3086" i="2"/>
  <c r="W3086" i="2"/>
  <c r="X3086" i="2"/>
  <c r="Y3086" i="2"/>
  <c r="U3087" i="2"/>
  <c r="V3087" i="2"/>
  <c r="W3087" i="2"/>
  <c r="X3087" i="2"/>
  <c r="Y3087" i="2"/>
  <c r="U3088" i="2"/>
  <c r="V3088" i="2"/>
  <c r="W3088" i="2"/>
  <c r="X3088" i="2"/>
  <c r="Y3088" i="2"/>
  <c r="U3089" i="2"/>
  <c r="V3089" i="2"/>
  <c r="W3089" i="2"/>
  <c r="X3089" i="2"/>
  <c r="Y3089" i="2"/>
  <c r="U3090" i="2"/>
  <c r="V3090" i="2"/>
  <c r="W3090" i="2"/>
  <c r="X3090" i="2"/>
  <c r="Y3090" i="2"/>
  <c r="U3091" i="2"/>
  <c r="V3091" i="2"/>
  <c r="W3091" i="2"/>
  <c r="X3091" i="2"/>
  <c r="Y3091" i="2"/>
  <c r="U3092" i="2"/>
  <c r="V3092" i="2"/>
  <c r="W3092" i="2"/>
  <c r="X3092" i="2"/>
  <c r="Y3092" i="2"/>
  <c r="U3093" i="2"/>
  <c r="V3093" i="2"/>
  <c r="W3093" i="2"/>
  <c r="X3093" i="2"/>
  <c r="Y3093" i="2"/>
  <c r="U3094" i="2"/>
  <c r="V3094" i="2"/>
  <c r="W3094" i="2"/>
  <c r="X3094" i="2"/>
  <c r="Y3094" i="2"/>
  <c r="U3095" i="2"/>
  <c r="V3095" i="2"/>
  <c r="W3095" i="2"/>
  <c r="X3095" i="2"/>
  <c r="Y3095" i="2"/>
  <c r="U3096" i="2"/>
  <c r="V3096" i="2"/>
  <c r="W3096" i="2"/>
  <c r="X3096" i="2"/>
  <c r="Y3096" i="2"/>
  <c r="U3097" i="2"/>
  <c r="V3097" i="2"/>
  <c r="W3097" i="2"/>
  <c r="X3097" i="2"/>
  <c r="Y3097" i="2"/>
  <c r="U3098" i="2"/>
  <c r="V3098" i="2"/>
  <c r="W3098" i="2"/>
  <c r="X3098" i="2"/>
  <c r="Y3098" i="2"/>
  <c r="U3099" i="2"/>
  <c r="V3099" i="2"/>
  <c r="W3099" i="2"/>
  <c r="X3099" i="2"/>
  <c r="Y3099" i="2"/>
  <c r="U3100" i="2"/>
  <c r="V3100" i="2"/>
  <c r="W3100" i="2"/>
  <c r="X3100" i="2"/>
  <c r="Y3100" i="2"/>
  <c r="U3101" i="2"/>
  <c r="V3101" i="2"/>
  <c r="W3101" i="2"/>
  <c r="X3101" i="2"/>
  <c r="Y3101" i="2"/>
  <c r="U3102" i="2"/>
  <c r="V3102" i="2"/>
  <c r="W3102" i="2"/>
  <c r="X3102" i="2"/>
  <c r="Y3102" i="2"/>
  <c r="U3103" i="2"/>
  <c r="V3103" i="2"/>
  <c r="W3103" i="2"/>
  <c r="X3103" i="2"/>
  <c r="Y3103" i="2"/>
  <c r="U3104" i="2"/>
  <c r="V3104" i="2"/>
  <c r="W3104" i="2"/>
  <c r="X3104" i="2"/>
  <c r="Y3104" i="2"/>
  <c r="U3105" i="2"/>
  <c r="V3105" i="2"/>
  <c r="W3105" i="2"/>
  <c r="X3105" i="2"/>
  <c r="Y3105" i="2"/>
  <c r="U3106" i="2"/>
  <c r="V3106" i="2"/>
  <c r="W3106" i="2"/>
  <c r="X3106" i="2"/>
  <c r="Y3106" i="2"/>
  <c r="U3107" i="2"/>
  <c r="V3107" i="2"/>
  <c r="W3107" i="2"/>
  <c r="X3107" i="2"/>
  <c r="Y3107" i="2"/>
  <c r="U3108" i="2"/>
  <c r="V3108" i="2"/>
  <c r="W3108" i="2"/>
  <c r="X3108" i="2"/>
  <c r="Y3108" i="2"/>
  <c r="U3109" i="2"/>
  <c r="V3109" i="2"/>
  <c r="W3109" i="2"/>
  <c r="X3109" i="2"/>
  <c r="Y3109" i="2"/>
  <c r="U3110" i="2"/>
  <c r="V3110" i="2"/>
  <c r="W3110" i="2"/>
  <c r="X3110" i="2"/>
  <c r="Y3110" i="2"/>
  <c r="U3111" i="2"/>
  <c r="V3111" i="2"/>
  <c r="W3111" i="2"/>
  <c r="X3111" i="2"/>
  <c r="Y3111" i="2"/>
  <c r="U3112" i="2"/>
  <c r="V3112" i="2"/>
  <c r="W3112" i="2"/>
  <c r="X3112" i="2"/>
  <c r="Y3112" i="2"/>
  <c r="U3113" i="2"/>
  <c r="V3113" i="2"/>
  <c r="W3113" i="2"/>
  <c r="X3113" i="2"/>
  <c r="Y3113" i="2"/>
  <c r="U3114" i="2"/>
  <c r="V3114" i="2"/>
  <c r="W3114" i="2"/>
  <c r="X3114" i="2"/>
  <c r="Y3114" i="2"/>
  <c r="U3115" i="2"/>
  <c r="V3115" i="2"/>
  <c r="W3115" i="2"/>
  <c r="X3115" i="2"/>
  <c r="Y3115" i="2"/>
  <c r="U3116" i="2"/>
  <c r="V3116" i="2"/>
  <c r="W3116" i="2"/>
  <c r="X3116" i="2"/>
  <c r="Y3116" i="2"/>
  <c r="U3117" i="2"/>
  <c r="V3117" i="2"/>
  <c r="W3117" i="2"/>
  <c r="X3117" i="2"/>
  <c r="Y3117" i="2"/>
  <c r="U3118" i="2"/>
  <c r="V3118" i="2"/>
  <c r="W3118" i="2"/>
  <c r="X3118" i="2"/>
  <c r="Y3118" i="2"/>
  <c r="U3119" i="2"/>
  <c r="V3119" i="2"/>
  <c r="W3119" i="2"/>
  <c r="X3119" i="2"/>
  <c r="Y3119" i="2"/>
  <c r="U3120" i="2"/>
  <c r="V3120" i="2"/>
  <c r="W3120" i="2"/>
  <c r="X3120" i="2"/>
  <c r="Y3120" i="2"/>
  <c r="U3121" i="2"/>
  <c r="V3121" i="2"/>
  <c r="W3121" i="2"/>
  <c r="X3121" i="2"/>
  <c r="Y3121" i="2"/>
  <c r="U3122" i="2"/>
  <c r="V3122" i="2"/>
  <c r="W3122" i="2"/>
  <c r="X3122" i="2"/>
  <c r="Y3122" i="2"/>
  <c r="U3123" i="2"/>
  <c r="V3123" i="2"/>
  <c r="W3123" i="2"/>
  <c r="X3123" i="2"/>
  <c r="Y3123" i="2"/>
  <c r="U3124" i="2"/>
  <c r="V3124" i="2"/>
  <c r="W3124" i="2"/>
  <c r="X3124" i="2"/>
  <c r="Y3124" i="2"/>
  <c r="U3125" i="2"/>
  <c r="V3125" i="2"/>
  <c r="W3125" i="2"/>
  <c r="X3125" i="2"/>
  <c r="Y3125" i="2"/>
  <c r="U3126" i="2"/>
  <c r="V3126" i="2"/>
  <c r="W3126" i="2"/>
  <c r="X3126" i="2"/>
  <c r="Y3126" i="2"/>
  <c r="U3127" i="2"/>
  <c r="V3127" i="2"/>
  <c r="W3127" i="2"/>
  <c r="X3127" i="2"/>
  <c r="Y3127" i="2"/>
  <c r="U3128" i="2"/>
  <c r="V3128" i="2"/>
  <c r="W3128" i="2"/>
  <c r="X3128" i="2"/>
  <c r="Y3128" i="2"/>
  <c r="U3129" i="2"/>
  <c r="V3129" i="2"/>
  <c r="W3129" i="2"/>
  <c r="X3129" i="2"/>
  <c r="Y3129" i="2"/>
  <c r="U3130" i="2"/>
  <c r="V3130" i="2"/>
  <c r="W3130" i="2"/>
  <c r="X3130" i="2"/>
  <c r="Y3130" i="2"/>
  <c r="U3131" i="2"/>
  <c r="V3131" i="2"/>
  <c r="W3131" i="2"/>
  <c r="X3131" i="2"/>
  <c r="Y3131" i="2"/>
  <c r="U3132" i="2"/>
  <c r="V3132" i="2"/>
  <c r="W3132" i="2"/>
  <c r="X3132" i="2"/>
  <c r="Y3132" i="2"/>
  <c r="U3133" i="2"/>
  <c r="V3133" i="2"/>
  <c r="W3133" i="2"/>
  <c r="X3133" i="2"/>
  <c r="Y3133" i="2"/>
  <c r="U3134" i="2"/>
  <c r="V3134" i="2"/>
  <c r="W3134" i="2"/>
  <c r="X3134" i="2"/>
  <c r="Y3134" i="2"/>
  <c r="U3135" i="2"/>
  <c r="V3135" i="2"/>
  <c r="W3135" i="2"/>
  <c r="X3135" i="2"/>
  <c r="Y3135" i="2"/>
  <c r="U3136" i="2"/>
  <c r="V3136" i="2"/>
  <c r="W3136" i="2"/>
  <c r="X3136" i="2"/>
  <c r="Y3136" i="2"/>
  <c r="U3137" i="2"/>
  <c r="V3137" i="2"/>
  <c r="W3137" i="2"/>
  <c r="X3137" i="2"/>
  <c r="Y3137" i="2"/>
  <c r="U3138" i="2"/>
  <c r="V3138" i="2"/>
  <c r="W3138" i="2"/>
  <c r="X3138" i="2"/>
  <c r="Y3138" i="2"/>
  <c r="U3139" i="2"/>
  <c r="V3139" i="2"/>
  <c r="W3139" i="2"/>
  <c r="X3139" i="2"/>
  <c r="Y3139" i="2"/>
  <c r="U3140" i="2"/>
  <c r="V3140" i="2"/>
  <c r="W3140" i="2"/>
  <c r="X3140" i="2"/>
  <c r="Y3140" i="2"/>
  <c r="U3141" i="2"/>
  <c r="V3141" i="2"/>
  <c r="W3141" i="2"/>
  <c r="X3141" i="2"/>
  <c r="Y3141" i="2"/>
  <c r="U3142" i="2"/>
  <c r="V3142" i="2"/>
  <c r="W3142" i="2"/>
  <c r="X3142" i="2"/>
  <c r="Y3142" i="2"/>
  <c r="U3143" i="2"/>
  <c r="V3143" i="2"/>
  <c r="W3143" i="2"/>
  <c r="X3143" i="2"/>
  <c r="Y3143" i="2"/>
  <c r="U3144" i="2"/>
  <c r="V3144" i="2"/>
  <c r="W3144" i="2"/>
  <c r="X3144" i="2"/>
  <c r="Y3144" i="2"/>
  <c r="U3145" i="2"/>
  <c r="V3145" i="2"/>
  <c r="W3145" i="2"/>
  <c r="X3145" i="2"/>
  <c r="Y3145" i="2"/>
  <c r="U3146" i="2"/>
  <c r="V3146" i="2"/>
  <c r="W3146" i="2"/>
  <c r="X3146" i="2"/>
  <c r="Y3146" i="2"/>
  <c r="U3147" i="2"/>
  <c r="V3147" i="2"/>
  <c r="W3147" i="2"/>
  <c r="X3147" i="2"/>
  <c r="Y3147" i="2"/>
  <c r="U3148" i="2"/>
  <c r="V3148" i="2"/>
  <c r="W3148" i="2"/>
  <c r="X3148" i="2"/>
  <c r="Y3148" i="2"/>
  <c r="U3149" i="2"/>
  <c r="V3149" i="2"/>
  <c r="W3149" i="2"/>
  <c r="X3149" i="2"/>
  <c r="Y3149" i="2"/>
  <c r="U3150" i="2"/>
  <c r="V3150" i="2"/>
  <c r="W3150" i="2"/>
  <c r="X3150" i="2"/>
  <c r="Y3150" i="2"/>
  <c r="U3151" i="2"/>
  <c r="V3151" i="2"/>
  <c r="W3151" i="2"/>
  <c r="X3151" i="2"/>
  <c r="Y3151" i="2"/>
  <c r="U3152" i="2"/>
  <c r="V3152" i="2"/>
  <c r="W3152" i="2"/>
  <c r="X3152" i="2"/>
  <c r="Y3152" i="2"/>
  <c r="U3153" i="2"/>
  <c r="V3153" i="2"/>
  <c r="W3153" i="2"/>
  <c r="X3153" i="2"/>
  <c r="Y3153" i="2"/>
  <c r="U3154" i="2"/>
  <c r="V3154" i="2"/>
  <c r="W3154" i="2"/>
  <c r="X3154" i="2"/>
  <c r="Y3154" i="2"/>
  <c r="U3155" i="2"/>
  <c r="V3155" i="2"/>
  <c r="W3155" i="2"/>
  <c r="X3155" i="2"/>
  <c r="Y3155" i="2"/>
  <c r="U3156" i="2"/>
  <c r="V3156" i="2"/>
  <c r="W3156" i="2"/>
  <c r="X3156" i="2"/>
  <c r="Y3156" i="2"/>
  <c r="U3157" i="2"/>
  <c r="V3157" i="2"/>
  <c r="W3157" i="2"/>
  <c r="X3157" i="2"/>
  <c r="Y3157" i="2"/>
  <c r="U3158" i="2"/>
  <c r="V3158" i="2"/>
  <c r="W3158" i="2"/>
  <c r="X3158" i="2"/>
  <c r="Y3158" i="2"/>
  <c r="U3159" i="2"/>
  <c r="V3159" i="2"/>
  <c r="W3159" i="2"/>
  <c r="X3159" i="2"/>
  <c r="Y3159" i="2"/>
  <c r="U3160" i="2"/>
  <c r="V3160" i="2"/>
  <c r="W3160" i="2"/>
  <c r="X3160" i="2"/>
  <c r="Y3160" i="2"/>
  <c r="U3161" i="2"/>
  <c r="V3161" i="2"/>
  <c r="W3161" i="2"/>
  <c r="X3161" i="2"/>
  <c r="Y3161" i="2"/>
  <c r="U3162" i="2"/>
  <c r="V3162" i="2"/>
  <c r="W3162" i="2"/>
  <c r="X3162" i="2"/>
  <c r="Y3162" i="2"/>
  <c r="U3163" i="2"/>
  <c r="V3163" i="2"/>
  <c r="W3163" i="2"/>
  <c r="X3163" i="2"/>
  <c r="Y3163" i="2"/>
  <c r="U3164" i="2"/>
  <c r="V3164" i="2"/>
  <c r="W3164" i="2"/>
  <c r="X3164" i="2"/>
  <c r="Y3164" i="2"/>
  <c r="U3165" i="2"/>
  <c r="V3165" i="2"/>
  <c r="W3165" i="2"/>
  <c r="X3165" i="2"/>
  <c r="Y3165" i="2"/>
  <c r="U3166" i="2"/>
  <c r="V3166" i="2"/>
  <c r="W3166" i="2"/>
  <c r="X3166" i="2"/>
  <c r="Y3166" i="2"/>
  <c r="U3167" i="2"/>
  <c r="V3167" i="2"/>
  <c r="W3167" i="2"/>
  <c r="X3167" i="2"/>
  <c r="Y3167" i="2"/>
  <c r="U3168" i="2"/>
  <c r="V3168" i="2"/>
  <c r="W3168" i="2"/>
  <c r="X3168" i="2"/>
  <c r="Y3168" i="2"/>
  <c r="U3169" i="2"/>
  <c r="V3169" i="2"/>
  <c r="W3169" i="2"/>
  <c r="X3169" i="2"/>
  <c r="Y3169" i="2"/>
  <c r="U3170" i="2"/>
  <c r="V3170" i="2"/>
  <c r="W3170" i="2"/>
  <c r="X3170" i="2"/>
  <c r="Y3170" i="2"/>
  <c r="U3171" i="2"/>
  <c r="V3171" i="2"/>
  <c r="W3171" i="2"/>
  <c r="X3171" i="2"/>
  <c r="Y3171" i="2"/>
  <c r="U3172" i="2"/>
  <c r="V3172" i="2"/>
  <c r="W3172" i="2"/>
  <c r="X3172" i="2"/>
  <c r="Y3172" i="2"/>
  <c r="U3173" i="2"/>
  <c r="V3173" i="2"/>
  <c r="W3173" i="2"/>
  <c r="X3173" i="2"/>
  <c r="Y3173" i="2"/>
  <c r="U3174" i="2"/>
  <c r="V3174" i="2"/>
  <c r="W3174" i="2"/>
  <c r="X3174" i="2"/>
  <c r="Y3174" i="2"/>
  <c r="U3175" i="2"/>
  <c r="V3175" i="2"/>
  <c r="W3175" i="2"/>
  <c r="X3175" i="2"/>
  <c r="Y3175" i="2"/>
  <c r="U3176" i="2"/>
  <c r="V3176" i="2"/>
  <c r="W3176" i="2"/>
  <c r="X3176" i="2"/>
  <c r="Y3176" i="2"/>
  <c r="U3177" i="2"/>
  <c r="V3177" i="2"/>
  <c r="W3177" i="2"/>
  <c r="X3177" i="2"/>
  <c r="Y3177" i="2"/>
  <c r="U3178" i="2"/>
  <c r="V3178" i="2"/>
  <c r="W3178" i="2"/>
  <c r="X3178" i="2"/>
  <c r="Y3178" i="2"/>
  <c r="U3179" i="2"/>
  <c r="V3179" i="2"/>
  <c r="W3179" i="2"/>
  <c r="X3179" i="2"/>
  <c r="Y3179" i="2"/>
  <c r="U3180" i="2"/>
  <c r="V3180" i="2"/>
  <c r="W3180" i="2"/>
  <c r="X3180" i="2"/>
  <c r="Y3180" i="2"/>
  <c r="U3181" i="2"/>
  <c r="V3181" i="2"/>
  <c r="W3181" i="2"/>
  <c r="X3181" i="2"/>
  <c r="Y3181" i="2"/>
  <c r="U3182" i="2"/>
  <c r="V3182" i="2"/>
  <c r="W3182" i="2"/>
  <c r="X3182" i="2"/>
  <c r="Y3182" i="2"/>
  <c r="U3183" i="2"/>
  <c r="V3183" i="2"/>
  <c r="W3183" i="2"/>
  <c r="X3183" i="2"/>
  <c r="Y3183" i="2"/>
  <c r="U3184" i="2"/>
  <c r="V3184" i="2"/>
  <c r="W3184" i="2"/>
  <c r="X3184" i="2"/>
  <c r="Y3184" i="2"/>
  <c r="U3185" i="2"/>
  <c r="V3185" i="2"/>
  <c r="W3185" i="2"/>
  <c r="X3185" i="2"/>
  <c r="Y3185" i="2"/>
  <c r="U3186" i="2"/>
  <c r="V3186" i="2"/>
  <c r="W3186" i="2"/>
  <c r="X3186" i="2"/>
  <c r="Y3186" i="2"/>
  <c r="U3187" i="2"/>
  <c r="V3187" i="2"/>
  <c r="W3187" i="2"/>
  <c r="X3187" i="2"/>
  <c r="Y3187" i="2"/>
  <c r="U3188" i="2"/>
  <c r="V3188" i="2"/>
  <c r="W3188" i="2"/>
  <c r="X3188" i="2"/>
  <c r="Y3188" i="2"/>
  <c r="U3189" i="2"/>
  <c r="V3189" i="2"/>
  <c r="W3189" i="2"/>
  <c r="X3189" i="2"/>
  <c r="Y3189" i="2"/>
  <c r="U3190" i="2"/>
  <c r="V3190" i="2"/>
  <c r="W3190" i="2"/>
  <c r="X3190" i="2"/>
  <c r="Y3190" i="2"/>
  <c r="U3191" i="2"/>
  <c r="V3191" i="2"/>
  <c r="W3191" i="2"/>
  <c r="X3191" i="2"/>
  <c r="Y3191" i="2"/>
  <c r="U3192" i="2"/>
  <c r="V3192" i="2"/>
  <c r="W3192" i="2"/>
  <c r="X3192" i="2"/>
  <c r="Y3192" i="2"/>
  <c r="U3193" i="2"/>
  <c r="V3193" i="2"/>
  <c r="W3193" i="2"/>
  <c r="X3193" i="2"/>
  <c r="Y3193" i="2"/>
  <c r="U3194" i="2"/>
  <c r="V3194" i="2"/>
  <c r="W3194" i="2"/>
  <c r="X3194" i="2"/>
  <c r="Y3194" i="2"/>
  <c r="U3195" i="2"/>
  <c r="V3195" i="2"/>
  <c r="W3195" i="2"/>
  <c r="X3195" i="2"/>
  <c r="Y3195" i="2"/>
  <c r="U3196" i="2"/>
  <c r="V3196" i="2"/>
  <c r="W3196" i="2"/>
  <c r="X3196" i="2"/>
  <c r="Y3196" i="2"/>
  <c r="U3197" i="2"/>
  <c r="V3197" i="2"/>
  <c r="W3197" i="2"/>
  <c r="X3197" i="2"/>
  <c r="Y3197" i="2"/>
  <c r="U3198" i="2"/>
  <c r="V3198" i="2"/>
  <c r="W3198" i="2"/>
  <c r="X3198" i="2"/>
  <c r="Y3198" i="2"/>
  <c r="U3199" i="2"/>
  <c r="V3199" i="2"/>
  <c r="W3199" i="2"/>
  <c r="X3199" i="2"/>
  <c r="Y3199" i="2"/>
  <c r="U3200" i="2"/>
  <c r="V3200" i="2"/>
  <c r="W3200" i="2"/>
  <c r="X3200" i="2"/>
  <c r="Y3200" i="2"/>
  <c r="U3201" i="2"/>
  <c r="V3201" i="2"/>
  <c r="W3201" i="2"/>
  <c r="X3201" i="2"/>
  <c r="Y3201" i="2"/>
  <c r="U3202" i="2"/>
  <c r="V3202" i="2"/>
  <c r="W3202" i="2"/>
  <c r="X3202" i="2"/>
  <c r="Y3202" i="2"/>
  <c r="U3203" i="2"/>
  <c r="V3203" i="2"/>
  <c r="W3203" i="2"/>
  <c r="X3203" i="2"/>
  <c r="Y3203" i="2"/>
  <c r="U3204" i="2"/>
  <c r="V3204" i="2"/>
  <c r="W3204" i="2"/>
  <c r="X3204" i="2"/>
  <c r="Y3204" i="2"/>
  <c r="U3205" i="2"/>
  <c r="V3205" i="2"/>
  <c r="W3205" i="2"/>
  <c r="X3205" i="2"/>
  <c r="Y3205" i="2"/>
  <c r="U3206" i="2"/>
  <c r="V3206" i="2"/>
  <c r="W3206" i="2"/>
  <c r="X3206" i="2"/>
  <c r="Y3206" i="2"/>
  <c r="U3207" i="2"/>
  <c r="V3207" i="2"/>
  <c r="W3207" i="2"/>
  <c r="X3207" i="2"/>
  <c r="Y3207" i="2"/>
  <c r="U3208" i="2"/>
  <c r="V3208" i="2"/>
  <c r="W3208" i="2"/>
  <c r="X3208" i="2"/>
  <c r="Y3208" i="2"/>
  <c r="U3209" i="2"/>
  <c r="V3209" i="2"/>
  <c r="W3209" i="2"/>
  <c r="X3209" i="2"/>
  <c r="Y3209" i="2"/>
  <c r="U3210" i="2"/>
  <c r="V3210" i="2"/>
  <c r="W3210" i="2"/>
  <c r="X3210" i="2"/>
  <c r="Y3210" i="2"/>
  <c r="U3211" i="2"/>
  <c r="V3211" i="2"/>
  <c r="W3211" i="2"/>
  <c r="X3211" i="2"/>
  <c r="Y3211" i="2"/>
  <c r="U3212" i="2"/>
  <c r="V3212" i="2"/>
  <c r="W3212" i="2"/>
  <c r="X3212" i="2"/>
  <c r="Y3212" i="2"/>
  <c r="U3213" i="2"/>
  <c r="V3213" i="2"/>
  <c r="W3213" i="2"/>
  <c r="X3213" i="2"/>
  <c r="Y3213" i="2"/>
  <c r="U3214" i="2"/>
  <c r="V3214" i="2"/>
  <c r="W3214" i="2"/>
  <c r="X3214" i="2"/>
  <c r="Y3214" i="2"/>
  <c r="U3215" i="2"/>
  <c r="V3215" i="2"/>
  <c r="W3215" i="2"/>
  <c r="X3215" i="2"/>
  <c r="Y3215" i="2"/>
  <c r="U3216" i="2"/>
  <c r="V3216" i="2"/>
  <c r="W3216" i="2"/>
  <c r="X3216" i="2"/>
  <c r="Y3216" i="2"/>
  <c r="U3217" i="2"/>
  <c r="V3217" i="2"/>
  <c r="W3217" i="2"/>
  <c r="X3217" i="2"/>
  <c r="Y3217" i="2"/>
  <c r="U3218" i="2"/>
  <c r="V3218" i="2"/>
  <c r="W3218" i="2"/>
  <c r="X3218" i="2"/>
  <c r="Y3218" i="2"/>
  <c r="U3219" i="2"/>
  <c r="V3219" i="2"/>
  <c r="W3219" i="2"/>
  <c r="X3219" i="2"/>
  <c r="Y3219" i="2"/>
  <c r="U3220" i="2"/>
  <c r="V3220" i="2"/>
  <c r="W3220" i="2"/>
  <c r="X3220" i="2"/>
  <c r="Y3220" i="2"/>
  <c r="U3221" i="2"/>
  <c r="V3221" i="2"/>
  <c r="W3221" i="2"/>
  <c r="X3221" i="2"/>
  <c r="Y3221" i="2"/>
  <c r="U3222" i="2"/>
  <c r="V3222" i="2"/>
  <c r="W3222" i="2"/>
  <c r="X3222" i="2"/>
  <c r="Y3222" i="2"/>
  <c r="U3223" i="2"/>
  <c r="V3223" i="2"/>
  <c r="W3223" i="2"/>
  <c r="X3223" i="2"/>
  <c r="Y3223" i="2"/>
  <c r="U3224" i="2"/>
  <c r="V3224" i="2"/>
  <c r="W3224" i="2"/>
  <c r="X3224" i="2"/>
  <c r="Y3224" i="2"/>
  <c r="U3225" i="2"/>
  <c r="V3225" i="2"/>
  <c r="W3225" i="2"/>
  <c r="X3225" i="2"/>
  <c r="Y3225" i="2"/>
  <c r="U3226" i="2"/>
  <c r="V3226" i="2"/>
  <c r="W3226" i="2"/>
  <c r="X3226" i="2"/>
  <c r="Y3226" i="2"/>
  <c r="U3227" i="2"/>
  <c r="V3227" i="2"/>
  <c r="W3227" i="2"/>
  <c r="X3227" i="2"/>
  <c r="Y3227" i="2"/>
  <c r="U3228" i="2"/>
  <c r="V3228" i="2"/>
  <c r="W3228" i="2"/>
  <c r="X3228" i="2"/>
  <c r="Y3228" i="2"/>
  <c r="U3229" i="2"/>
  <c r="V3229" i="2"/>
  <c r="W3229" i="2"/>
  <c r="X3229" i="2"/>
  <c r="Y3229" i="2"/>
  <c r="U3230" i="2"/>
  <c r="V3230" i="2"/>
  <c r="W3230" i="2"/>
  <c r="X3230" i="2"/>
  <c r="Y3230" i="2"/>
  <c r="U3231" i="2"/>
  <c r="V3231" i="2"/>
  <c r="W3231" i="2"/>
  <c r="X3231" i="2"/>
  <c r="Y3231" i="2"/>
  <c r="U3232" i="2"/>
  <c r="V3232" i="2"/>
  <c r="W3232" i="2"/>
  <c r="X3232" i="2"/>
  <c r="Y3232" i="2"/>
  <c r="U3233" i="2"/>
  <c r="V3233" i="2"/>
  <c r="W3233" i="2"/>
  <c r="X3233" i="2"/>
  <c r="Y3233" i="2"/>
  <c r="U3234" i="2"/>
  <c r="V3234" i="2"/>
  <c r="W3234" i="2"/>
  <c r="X3234" i="2"/>
  <c r="Y3234" i="2"/>
  <c r="U3235" i="2"/>
  <c r="V3235" i="2"/>
  <c r="W3235" i="2"/>
  <c r="X3235" i="2"/>
  <c r="Y3235" i="2"/>
  <c r="U3236" i="2"/>
  <c r="V3236" i="2"/>
  <c r="W3236" i="2"/>
  <c r="X3236" i="2"/>
  <c r="Y3236" i="2"/>
  <c r="U3237" i="2"/>
  <c r="V3237" i="2"/>
  <c r="W3237" i="2"/>
  <c r="X3237" i="2"/>
  <c r="Y3237" i="2"/>
  <c r="U3238" i="2"/>
  <c r="V3238" i="2"/>
  <c r="W3238" i="2"/>
  <c r="X3238" i="2"/>
  <c r="Y3238" i="2"/>
  <c r="U3239" i="2"/>
  <c r="V3239" i="2"/>
  <c r="W3239" i="2"/>
  <c r="X3239" i="2"/>
  <c r="Y3239" i="2"/>
  <c r="U3240" i="2"/>
  <c r="V3240" i="2"/>
  <c r="W3240" i="2"/>
  <c r="X3240" i="2"/>
  <c r="Y3240" i="2"/>
  <c r="U3241" i="2"/>
  <c r="V3241" i="2"/>
  <c r="W3241" i="2"/>
  <c r="X3241" i="2"/>
  <c r="Y3241" i="2"/>
  <c r="U3242" i="2"/>
  <c r="V3242" i="2"/>
  <c r="W3242" i="2"/>
  <c r="X3242" i="2"/>
  <c r="Y3242" i="2"/>
  <c r="U3243" i="2"/>
  <c r="V3243" i="2"/>
  <c r="W3243" i="2"/>
  <c r="X3243" i="2"/>
  <c r="Y3243" i="2"/>
  <c r="U3244" i="2"/>
  <c r="V3244" i="2"/>
  <c r="W3244" i="2"/>
  <c r="X3244" i="2"/>
  <c r="Y3244" i="2"/>
  <c r="U3245" i="2"/>
  <c r="V3245" i="2"/>
  <c r="W3245" i="2"/>
  <c r="X3245" i="2"/>
  <c r="Y3245" i="2"/>
  <c r="U3246" i="2"/>
  <c r="V3246" i="2"/>
  <c r="W3246" i="2"/>
  <c r="X3246" i="2"/>
  <c r="Y3246" i="2"/>
  <c r="U3247" i="2"/>
  <c r="V3247" i="2"/>
  <c r="W3247" i="2"/>
  <c r="X3247" i="2"/>
  <c r="Y3247" i="2"/>
  <c r="U3248" i="2"/>
  <c r="V3248" i="2"/>
  <c r="W3248" i="2"/>
  <c r="X3248" i="2"/>
  <c r="Y3248" i="2"/>
  <c r="U3249" i="2"/>
  <c r="V3249" i="2"/>
  <c r="W3249" i="2"/>
  <c r="X3249" i="2"/>
  <c r="Y3249" i="2"/>
  <c r="U3250" i="2"/>
  <c r="V3250" i="2"/>
  <c r="W3250" i="2"/>
  <c r="X3250" i="2"/>
  <c r="Y3250" i="2"/>
  <c r="U3251" i="2"/>
  <c r="V3251" i="2"/>
  <c r="W3251" i="2"/>
  <c r="X3251" i="2"/>
  <c r="Y3251" i="2"/>
  <c r="U3252" i="2"/>
  <c r="V3252" i="2"/>
  <c r="W3252" i="2"/>
  <c r="X3252" i="2"/>
  <c r="Y3252" i="2"/>
  <c r="U3253" i="2"/>
  <c r="V3253" i="2"/>
  <c r="W3253" i="2"/>
  <c r="X3253" i="2"/>
  <c r="Y3253" i="2"/>
  <c r="U3254" i="2"/>
  <c r="V3254" i="2"/>
  <c r="W3254" i="2"/>
  <c r="X3254" i="2"/>
  <c r="Y3254" i="2"/>
  <c r="U3255" i="2"/>
  <c r="V3255" i="2"/>
  <c r="W3255" i="2"/>
  <c r="X3255" i="2"/>
  <c r="Y3255" i="2"/>
  <c r="U3256" i="2"/>
  <c r="V3256" i="2"/>
  <c r="W3256" i="2"/>
  <c r="X3256" i="2"/>
  <c r="Y3256" i="2"/>
  <c r="U3257" i="2"/>
  <c r="V3257" i="2"/>
  <c r="W3257" i="2"/>
  <c r="X3257" i="2"/>
  <c r="Y3257" i="2"/>
  <c r="U3258" i="2"/>
  <c r="V3258" i="2"/>
  <c r="W3258" i="2"/>
  <c r="X3258" i="2"/>
  <c r="Y3258" i="2"/>
  <c r="U3259" i="2"/>
  <c r="V3259" i="2"/>
  <c r="W3259" i="2"/>
  <c r="X3259" i="2"/>
  <c r="Y3259" i="2"/>
  <c r="U3260" i="2"/>
  <c r="V3260" i="2"/>
  <c r="W3260" i="2"/>
  <c r="X3260" i="2"/>
  <c r="Y3260" i="2"/>
  <c r="U3261" i="2"/>
  <c r="V3261" i="2"/>
  <c r="W3261" i="2"/>
  <c r="X3261" i="2"/>
  <c r="Y3261" i="2"/>
  <c r="U3262" i="2"/>
  <c r="V3262" i="2"/>
  <c r="W3262" i="2"/>
  <c r="X3262" i="2"/>
  <c r="Y3262" i="2"/>
  <c r="U3263" i="2"/>
  <c r="V3263" i="2"/>
  <c r="W3263" i="2"/>
  <c r="X3263" i="2"/>
  <c r="Y3263" i="2"/>
  <c r="U3264" i="2"/>
  <c r="V3264" i="2"/>
  <c r="W3264" i="2"/>
  <c r="X3264" i="2"/>
  <c r="Y3264" i="2"/>
  <c r="U3265" i="2"/>
  <c r="V3265" i="2"/>
  <c r="W3265" i="2"/>
  <c r="X3265" i="2"/>
  <c r="Y3265" i="2"/>
  <c r="U3266" i="2"/>
  <c r="V3266" i="2"/>
  <c r="W3266" i="2"/>
  <c r="X3266" i="2"/>
  <c r="Y3266" i="2"/>
  <c r="U3267" i="2"/>
  <c r="V3267" i="2"/>
  <c r="W3267" i="2"/>
  <c r="X3267" i="2"/>
  <c r="Y3267" i="2"/>
  <c r="U3268" i="2"/>
  <c r="V3268" i="2"/>
  <c r="W3268" i="2"/>
  <c r="X3268" i="2"/>
  <c r="Y3268" i="2"/>
  <c r="U3269" i="2"/>
  <c r="V3269" i="2"/>
  <c r="W3269" i="2"/>
  <c r="X3269" i="2"/>
  <c r="Y3269" i="2"/>
  <c r="U3270" i="2"/>
  <c r="V3270" i="2"/>
  <c r="W3270" i="2"/>
  <c r="X3270" i="2"/>
  <c r="Y3270" i="2"/>
  <c r="U3271" i="2"/>
  <c r="V3271" i="2"/>
  <c r="W3271" i="2"/>
  <c r="X3271" i="2"/>
  <c r="Y3271" i="2"/>
  <c r="U3272" i="2"/>
  <c r="V3272" i="2"/>
  <c r="W3272" i="2"/>
  <c r="X3272" i="2"/>
  <c r="Y3272" i="2"/>
  <c r="U3273" i="2"/>
  <c r="V3273" i="2"/>
  <c r="W3273" i="2"/>
  <c r="X3273" i="2"/>
  <c r="Y3273" i="2"/>
  <c r="U3274" i="2"/>
  <c r="V3274" i="2"/>
  <c r="W3274" i="2"/>
  <c r="X3274" i="2"/>
  <c r="Y3274" i="2"/>
  <c r="U3275" i="2"/>
  <c r="V3275" i="2"/>
  <c r="W3275" i="2"/>
  <c r="X3275" i="2"/>
  <c r="Y3275" i="2"/>
  <c r="U3276" i="2"/>
  <c r="V3276" i="2"/>
  <c r="W3276" i="2"/>
  <c r="X3276" i="2"/>
  <c r="Y3276" i="2"/>
  <c r="U3277" i="2"/>
  <c r="V3277" i="2"/>
  <c r="W3277" i="2"/>
  <c r="X3277" i="2"/>
  <c r="Y3277" i="2"/>
  <c r="U3278" i="2"/>
  <c r="V3278" i="2"/>
  <c r="W3278" i="2"/>
  <c r="X3278" i="2"/>
  <c r="Y3278" i="2"/>
  <c r="U3279" i="2"/>
  <c r="V3279" i="2"/>
  <c r="W3279" i="2"/>
  <c r="X3279" i="2"/>
  <c r="Y3279" i="2"/>
  <c r="U3280" i="2"/>
  <c r="V3280" i="2"/>
  <c r="W3280" i="2"/>
  <c r="X3280" i="2"/>
  <c r="Y3280" i="2"/>
  <c r="U3281" i="2"/>
  <c r="V3281" i="2"/>
  <c r="W3281" i="2"/>
  <c r="X3281" i="2"/>
  <c r="Y3281" i="2"/>
  <c r="U3282" i="2"/>
  <c r="V3282" i="2"/>
  <c r="W3282" i="2"/>
  <c r="X3282" i="2"/>
  <c r="Y3282" i="2"/>
  <c r="U3283" i="2"/>
  <c r="V3283" i="2"/>
  <c r="W3283" i="2"/>
  <c r="X3283" i="2"/>
  <c r="Y3283" i="2"/>
  <c r="U3284" i="2"/>
  <c r="V3284" i="2"/>
  <c r="W3284" i="2"/>
  <c r="X3284" i="2"/>
  <c r="Y3284" i="2"/>
  <c r="U3285" i="2"/>
  <c r="V3285" i="2"/>
  <c r="W3285" i="2"/>
  <c r="X3285" i="2"/>
  <c r="Y3285" i="2"/>
  <c r="U3286" i="2"/>
  <c r="V3286" i="2"/>
  <c r="W3286" i="2"/>
  <c r="X3286" i="2"/>
  <c r="Y3286" i="2"/>
  <c r="U3287" i="2"/>
  <c r="V3287" i="2"/>
  <c r="W3287" i="2"/>
  <c r="X3287" i="2"/>
  <c r="Y3287" i="2"/>
  <c r="U3288" i="2"/>
  <c r="V3288" i="2"/>
  <c r="W3288" i="2"/>
  <c r="X3288" i="2"/>
  <c r="Y3288" i="2"/>
  <c r="U3289" i="2"/>
  <c r="V3289" i="2"/>
  <c r="W3289" i="2"/>
  <c r="X3289" i="2"/>
  <c r="Y3289" i="2"/>
  <c r="U3290" i="2"/>
  <c r="V3290" i="2"/>
  <c r="W3290" i="2"/>
  <c r="X3290" i="2"/>
  <c r="Y3290" i="2"/>
  <c r="U3291" i="2"/>
  <c r="V3291" i="2"/>
  <c r="W3291" i="2"/>
  <c r="X3291" i="2"/>
  <c r="Y3291" i="2"/>
  <c r="U3292" i="2"/>
  <c r="V3292" i="2"/>
  <c r="W3292" i="2"/>
  <c r="X3292" i="2"/>
  <c r="Y3292" i="2"/>
  <c r="U3293" i="2"/>
  <c r="V3293" i="2"/>
  <c r="W3293" i="2"/>
  <c r="X3293" i="2"/>
  <c r="Y3293" i="2"/>
  <c r="U3294" i="2"/>
  <c r="V3294" i="2"/>
  <c r="W3294" i="2"/>
  <c r="X3294" i="2"/>
  <c r="Y3294" i="2"/>
  <c r="U3295" i="2"/>
  <c r="V3295" i="2"/>
  <c r="W3295" i="2"/>
  <c r="X3295" i="2"/>
  <c r="Y3295" i="2"/>
  <c r="U3296" i="2"/>
  <c r="V3296" i="2"/>
  <c r="W3296" i="2"/>
  <c r="X3296" i="2"/>
  <c r="Y3296" i="2"/>
  <c r="U3297" i="2"/>
  <c r="V3297" i="2"/>
  <c r="W3297" i="2"/>
  <c r="X3297" i="2"/>
  <c r="Y3297" i="2"/>
  <c r="U3298" i="2"/>
  <c r="V3298" i="2"/>
  <c r="W3298" i="2"/>
  <c r="X3298" i="2"/>
  <c r="Y3298" i="2"/>
  <c r="U3299" i="2"/>
  <c r="V3299" i="2"/>
  <c r="W3299" i="2"/>
  <c r="X3299" i="2"/>
  <c r="Y3299" i="2"/>
  <c r="U3300" i="2"/>
  <c r="V3300" i="2"/>
  <c r="W3300" i="2"/>
  <c r="X3300" i="2"/>
  <c r="Y3300" i="2"/>
  <c r="U3301" i="2"/>
  <c r="V3301" i="2"/>
  <c r="W3301" i="2"/>
  <c r="X3301" i="2"/>
  <c r="Y3301" i="2"/>
  <c r="U3302" i="2"/>
  <c r="V3302" i="2"/>
  <c r="W3302" i="2"/>
  <c r="X3302" i="2"/>
  <c r="Y3302" i="2"/>
  <c r="U3303" i="2"/>
  <c r="V3303" i="2"/>
  <c r="W3303" i="2"/>
  <c r="X3303" i="2"/>
  <c r="Y3303" i="2"/>
  <c r="U3304" i="2"/>
  <c r="V3304" i="2"/>
  <c r="W3304" i="2"/>
  <c r="X3304" i="2"/>
  <c r="Y3304" i="2"/>
  <c r="U3305" i="2"/>
  <c r="V3305" i="2"/>
  <c r="W3305" i="2"/>
  <c r="X3305" i="2"/>
  <c r="Y3305" i="2"/>
  <c r="U3306" i="2"/>
  <c r="V3306" i="2"/>
  <c r="W3306" i="2"/>
  <c r="X3306" i="2"/>
  <c r="Y3306" i="2"/>
  <c r="U3307" i="2"/>
  <c r="V3307" i="2"/>
  <c r="W3307" i="2"/>
  <c r="X3307" i="2"/>
  <c r="Y3307" i="2"/>
  <c r="U3308" i="2"/>
  <c r="V3308" i="2"/>
  <c r="W3308" i="2"/>
  <c r="X3308" i="2"/>
  <c r="Y3308" i="2"/>
  <c r="U3309" i="2"/>
  <c r="V3309" i="2"/>
  <c r="W3309" i="2"/>
  <c r="X3309" i="2"/>
  <c r="Y3309" i="2"/>
  <c r="U3310" i="2"/>
  <c r="V3310" i="2"/>
  <c r="W3310" i="2"/>
  <c r="X3310" i="2"/>
  <c r="Y3310" i="2"/>
  <c r="U3311" i="2"/>
  <c r="V3311" i="2"/>
  <c r="W3311" i="2"/>
  <c r="X3311" i="2"/>
  <c r="Y3311" i="2"/>
  <c r="U3312" i="2"/>
  <c r="V3312" i="2"/>
  <c r="W3312" i="2"/>
  <c r="X3312" i="2"/>
  <c r="Y3312" i="2"/>
  <c r="U3313" i="2"/>
  <c r="V3313" i="2"/>
  <c r="W3313" i="2"/>
  <c r="X3313" i="2"/>
  <c r="Y3313" i="2"/>
  <c r="U3314" i="2"/>
  <c r="V3314" i="2"/>
  <c r="W3314" i="2"/>
  <c r="X3314" i="2"/>
  <c r="Y3314" i="2"/>
  <c r="U3315" i="2"/>
  <c r="V3315" i="2"/>
  <c r="W3315" i="2"/>
  <c r="X3315" i="2"/>
  <c r="Y3315" i="2"/>
  <c r="U3316" i="2"/>
  <c r="V3316" i="2"/>
  <c r="W3316" i="2"/>
  <c r="X3316" i="2"/>
  <c r="Y3316" i="2"/>
  <c r="U3317" i="2"/>
  <c r="V3317" i="2"/>
  <c r="W3317" i="2"/>
  <c r="X3317" i="2"/>
  <c r="Y3317" i="2"/>
  <c r="U3318" i="2"/>
  <c r="V3318" i="2"/>
  <c r="W3318" i="2"/>
  <c r="X3318" i="2"/>
  <c r="Y3318" i="2"/>
  <c r="U3319" i="2"/>
  <c r="V3319" i="2"/>
  <c r="W3319" i="2"/>
  <c r="X3319" i="2"/>
  <c r="Y3319" i="2"/>
  <c r="U3320" i="2"/>
  <c r="V3320" i="2"/>
  <c r="W3320" i="2"/>
  <c r="X3320" i="2"/>
  <c r="Y3320" i="2"/>
  <c r="U3321" i="2"/>
  <c r="V3321" i="2"/>
  <c r="W3321" i="2"/>
  <c r="X3321" i="2"/>
  <c r="Y3321" i="2"/>
  <c r="U3322" i="2"/>
  <c r="V3322" i="2"/>
  <c r="W3322" i="2"/>
  <c r="X3322" i="2"/>
  <c r="Y3322" i="2"/>
  <c r="U3323" i="2"/>
  <c r="V3323" i="2"/>
  <c r="W3323" i="2"/>
  <c r="X3323" i="2"/>
  <c r="Y3323" i="2"/>
  <c r="U3324" i="2"/>
  <c r="V3324" i="2"/>
  <c r="W3324" i="2"/>
  <c r="X3324" i="2"/>
  <c r="Y3324" i="2"/>
  <c r="U3325" i="2"/>
  <c r="V3325" i="2"/>
  <c r="W3325" i="2"/>
  <c r="X3325" i="2"/>
  <c r="Y3325" i="2"/>
  <c r="U3326" i="2"/>
  <c r="V3326" i="2"/>
  <c r="W3326" i="2"/>
  <c r="X3326" i="2"/>
  <c r="Y3326" i="2"/>
  <c r="U3327" i="2"/>
  <c r="V3327" i="2"/>
  <c r="W3327" i="2"/>
  <c r="X3327" i="2"/>
  <c r="Y3327" i="2"/>
  <c r="U3328" i="2"/>
  <c r="V3328" i="2"/>
  <c r="W3328" i="2"/>
  <c r="X3328" i="2"/>
  <c r="Y3328" i="2"/>
  <c r="U3329" i="2"/>
  <c r="V3329" i="2"/>
  <c r="W3329" i="2"/>
  <c r="X3329" i="2"/>
  <c r="Y3329" i="2"/>
  <c r="U3330" i="2"/>
  <c r="V3330" i="2"/>
  <c r="W3330" i="2"/>
  <c r="X3330" i="2"/>
  <c r="Y3330" i="2"/>
  <c r="U3331" i="2"/>
  <c r="V3331" i="2"/>
  <c r="W3331" i="2"/>
  <c r="X3331" i="2"/>
  <c r="Y3331" i="2"/>
  <c r="U3332" i="2"/>
  <c r="V3332" i="2"/>
  <c r="W3332" i="2"/>
  <c r="X3332" i="2"/>
  <c r="Y3332" i="2"/>
  <c r="U3333" i="2"/>
  <c r="V3333" i="2"/>
  <c r="W3333" i="2"/>
  <c r="X3333" i="2"/>
  <c r="Y3333" i="2"/>
  <c r="U3334" i="2"/>
  <c r="V3334" i="2"/>
  <c r="W3334" i="2"/>
  <c r="X3334" i="2"/>
  <c r="Y3334" i="2"/>
  <c r="U3335" i="2"/>
  <c r="V3335" i="2"/>
  <c r="W3335" i="2"/>
  <c r="X3335" i="2"/>
  <c r="Y3335" i="2"/>
  <c r="U3336" i="2"/>
  <c r="V3336" i="2"/>
  <c r="W3336" i="2"/>
  <c r="X3336" i="2"/>
  <c r="Y3336" i="2"/>
  <c r="U3337" i="2"/>
  <c r="V3337" i="2"/>
  <c r="W3337" i="2"/>
  <c r="X3337" i="2"/>
  <c r="Y3337" i="2"/>
  <c r="U3338" i="2"/>
  <c r="V3338" i="2"/>
  <c r="W3338" i="2"/>
  <c r="X3338" i="2"/>
  <c r="Y3338" i="2"/>
  <c r="U3339" i="2"/>
  <c r="V3339" i="2"/>
  <c r="W3339" i="2"/>
  <c r="X3339" i="2"/>
  <c r="Y3339" i="2"/>
  <c r="U3340" i="2"/>
  <c r="V3340" i="2"/>
  <c r="W3340" i="2"/>
  <c r="X3340" i="2"/>
  <c r="Y3340" i="2"/>
  <c r="U3341" i="2"/>
  <c r="V3341" i="2"/>
  <c r="W3341" i="2"/>
  <c r="X3341" i="2"/>
  <c r="Y3341" i="2"/>
  <c r="U3342" i="2"/>
  <c r="V3342" i="2"/>
  <c r="W3342" i="2"/>
  <c r="X3342" i="2"/>
  <c r="Y3342" i="2"/>
  <c r="U3343" i="2"/>
  <c r="V3343" i="2"/>
  <c r="W3343" i="2"/>
  <c r="X3343" i="2"/>
  <c r="Y3343" i="2"/>
  <c r="U3344" i="2"/>
  <c r="V3344" i="2"/>
  <c r="W3344" i="2"/>
  <c r="X3344" i="2"/>
  <c r="Y3344" i="2"/>
  <c r="U3345" i="2"/>
  <c r="V3345" i="2"/>
  <c r="W3345" i="2"/>
  <c r="X3345" i="2"/>
  <c r="Y3345" i="2"/>
  <c r="U3346" i="2"/>
  <c r="V3346" i="2"/>
  <c r="W3346" i="2"/>
  <c r="X3346" i="2"/>
  <c r="Y3346" i="2"/>
  <c r="U3347" i="2"/>
  <c r="V3347" i="2"/>
  <c r="W3347" i="2"/>
  <c r="X3347" i="2"/>
  <c r="Y3347" i="2"/>
  <c r="U3348" i="2"/>
  <c r="V3348" i="2"/>
  <c r="W3348" i="2"/>
  <c r="X3348" i="2"/>
  <c r="Y3348" i="2"/>
  <c r="U3349" i="2"/>
  <c r="V3349" i="2"/>
  <c r="W3349" i="2"/>
  <c r="X3349" i="2"/>
  <c r="Y3349" i="2"/>
  <c r="U3350" i="2"/>
  <c r="V3350" i="2"/>
  <c r="W3350" i="2"/>
  <c r="X3350" i="2"/>
  <c r="Y3350" i="2"/>
  <c r="U3351" i="2"/>
  <c r="V3351" i="2"/>
  <c r="W3351" i="2"/>
  <c r="X3351" i="2"/>
  <c r="Y3351" i="2"/>
  <c r="U3352" i="2"/>
  <c r="V3352" i="2"/>
  <c r="W3352" i="2"/>
  <c r="X3352" i="2"/>
  <c r="Y3352" i="2"/>
  <c r="U3353" i="2"/>
  <c r="V3353" i="2"/>
  <c r="W3353" i="2"/>
  <c r="X3353" i="2"/>
  <c r="Y3353" i="2"/>
  <c r="U3354" i="2"/>
  <c r="V3354" i="2"/>
  <c r="W3354" i="2"/>
  <c r="X3354" i="2"/>
  <c r="Y3354" i="2"/>
  <c r="U3355" i="2"/>
  <c r="V3355" i="2"/>
  <c r="W3355" i="2"/>
  <c r="X3355" i="2"/>
  <c r="Y3355" i="2"/>
  <c r="U3356" i="2"/>
  <c r="V3356" i="2"/>
  <c r="W3356" i="2"/>
  <c r="X3356" i="2"/>
  <c r="Y3356" i="2"/>
  <c r="U3357" i="2"/>
  <c r="V3357" i="2"/>
  <c r="W3357" i="2"/>
  <c r="X3357" i="2"/>
  <c r="Y3357" i="2"/>
  <c r="U3358" i="2"/>
  <c r="V3358" i="2"/>
  <c r="W3358" i="2"/>
  <c r="X3358" i="2"/>
  <c r="Y3358" i="2"/>
  <c r="U3359" i="2"/>
  <c r="V3359" i="2"/>
  <c r="W3359" i="2"/>
  <c r="X3359" i="2"/>
  <c r="Y3359" i="2"/>
  <c r="U3360" i="2"/>
  <c r="V3360" i="2"/>
  <c r="W3360" i="2"/>
  <c r="X3360" i="2"/>
  <c r="Y3360" i="2"/>
  <c r="U3361" i="2"/>
  <c r="V3361" i="2"/>
  <c r="W3361" i="2"/>
  <c r="X3361" i="2"/>
  <c r="Y3361" i="2"/>
  <c r="U3362" i="2"/>
  <c r="V3362" i="2"/>
  <c r="W3362" i="2"/>
  <c r="X3362" i="2"/>
  <c r="Y3362" i="2"/>
  <c r="U3363" i="2"/>
  <c r="V3363" i="2"/>
  <c r="W3363" i="2"/>
  <c r="X3363" i="2"/>
  <c r="Y3363" i="2"/>
  <c r="U3364" i="2"/>
  <c r="V3364" i="2"/>
  <c r="W3364" i="2"/>
  <c r="X3364" i="2"/>
  <c r="Y3364" i="2"/>
  <c r="U3365" i="2"/>
  <c r="V3365" i="2"/>
  <c r="W3365" i="2"/>
  <c r="X3365" i="2"/>
  <c r="Y3365" i="2"/>
  <c r="U3366" i="2"/>
  <c r="V3366" i="2"/>
  <c r="W3366" i="2"/>
  <c r="X3366" i="2"/>
  <c r="Y3366" i="2"/>
  <c r="U3367" i="2"/>
  <c r="V3367" i="2"/>
  <c r="W3367" i="2"/>
  <c r="X3367" i="2"/>
  <c r="Y3367" i="2"/>
  <c r="U3368" i="2"/>
  <c r="V3368" i="2"/>
  <c r="W3368" i="2"/>
  <c r="X3368" i="2"/>
  <c r="Y3368" i="2"/>
  <c r="U3369" i="2"/>
  <c r="V3369" i="2"/>
  <c r="W3369" i="2"/>
  <c r="X3369" i="2"/>
  <c r="Y3369" i="2"/>
  <c r="U3370" i="2"/>
  <c r="V3370" i="2"/>
  <c r="W3370" i="2"/>
  <c r="X3370" i="2"/>
  <c r="Y3370" i="2"/>
  <c r="U3371" i="2"/>
  <c r="V3371" i="2"/>
  <c r="W3371" i="2"/>
  <c r="X3371" i="2"/>
  <c r="Y3371" i="2"/>
  <c r="U3372" i="2"/>
  <c r="V3372" i="2"/>
  <c r="W3372" i="2"/>
  <c r="X3372" i="2"/>
  <c r="Y3372" i="2"/>
  <c r="U3373" i="2"/>
  <c r="V3373" i="2"/>
  <c r="W3373" i="2"/>
  <c r="X3373" i="2"/>
  <c r="Y3373" i="2"/>
  <c r="U3374" i="2"/>
  <c r="V3374" i="2"/>
  <c r="W3374" i="2"/>
  <c r="X3374" i="2"/>
  <c r="Y3374" i="2"/>
  <c r="U3375" i="2"/>
  <c r="V3375" i="2"/>
  <c r="W3375" i="2"/>
  <c r="X3375" i="2"/>
  <c r="Y3375" i="2"/>
  <c r="U3376" i="2"/>
  <c r="V3376" i="2"/>
  <c r="W3376" i="2"/>
  <c r="X3376" i="2"/>
  <c r="Y3376" i="2"/>
  <c r="U3377" i="2"/>
  <c r="V3377" i="2"/>
  <c r="W3377" i="2"/>
  <c r="X3377" i="2"/>
  <c r="Y3377" i="2"/>
  <c r="U3378" i="2"/>
  <c r="V3378" i="2"/>
  <c r="W3378" i="2"/>
  <c r="X3378" i="2"/>
  <c r="Y3378" i="2"/>
  <c r="U3379" i="2"/>
  <c r="V3379" i="2"/>
  <c r="W3379" i="2"/>
  <c r="X3379" i="2"/>
  <c r="Y3379" i="2"/>
  <c r="U3380" i="2"/>
  <c r="V3380" i="2"/>
  <c r="W3380" i="2"/>
  <c r="X3380" i="2"/>
  <c r="Y3380" i="2"/>
  <c r="U3381" i="2"/>
  <c r="V3381" i="2"/>
  <c r="W3381" i="2"/>
  <c r="X3381" i="2"/>
  <c r="Y3381" i="2"/>
  <c r="U3382" i="2"/>
  <c r="V3382" i="2"/>
  <c r="W3382" i="2"/>
  <c r="X3382" i="2"/>
  <c r="Y3382" i="2"/>
  <c r="U3383" i="2"/>
  <c r="V3383" i="2"/>
  <c r="W3383" i="2"/>
  <c r="X3383" i="2"/>
  <c r="Y3383" i="2"/>
  <c r="U3384" i="2"/>
  <c r="V3384" i="2"/>
  <c r="W3384" i="2"/>
  <c r="X3384" i="2"/>
  <c r="Y3384" i="2"/>
  <c r="U3385" i="2"/>
  <c r="V3385" i="2"/>
  <c r="W3385" i="2"/>
  <c r="X3385" i="2"/>
  <c r="Y3385" i="2"/>
  <c r="U3386" i="2"/>
  <c r="V3386" i="2"/>
  <c r="W3386" i="2"/>
  <c r="X3386" i="2"/>
  <c r="Y3386" i="2"/>
  <c r="U3387" i="2"/>
  <c r="V3387" i="2"/>
  <c r="W3387" i="2"/>
  <c r="X3387" i="2"/>
  <c r="Y3387" i="2"/>
  <c r="U3388" i="2"/>
  <c r="V3388" i="2"/>
  <c r="W3388" i="2"/>
  <c r="X3388" i="2"/>
  <c r="Y3388" i="2"/>
  <c r="U3389" i="2"/>
  <c r="V3389" i="2"/>
  <c r="W3389" i="2"/>
  <c r="X3389" i="2"/>
  <c r="Y3389" i="2"/>
  <c r="U3390" i="2"/>
  <c r="V3390" i="2"/>
  <c r="W3390" i="2"/>
  <c r="X3390" i="2"/>
  <c r="Y3390" i="2"/>
  <c r="U3391" i="2"/>
  <c r="V3391" i="2"/>
  <c r="W3391" i="2"/>
  <c r="X3391" i="2"/>
  <c r="Y3391" i="2"/>
  <c r="U3392" i="2"/>
  <c r="V3392" i="2"/>
  <c r="W3392" i="2"/>
  <c r="X3392" i="2"/>
  <c r="Y3392" i="2"/>
  <c r="U3393" i="2"/>
  <c r="V3393" i="2"/>
  <c r="W3393" i="2"/>
  <c r="X3393" i="2"/>
  <c r="Y3393" i="2"/>
  <c r="U3394" i="2"/>
  <c r="V3394" i="2"/>
  <c r="W3394" i="2"/>
  <c r="X3394" i="2"/>
  <c r="Y3394" i="2"/>
  <c r="U3395" i="2"/>
  <c r="V3395" i="2"/>
  <c r="W3395" i="2"/>
  <c r="X3395" i="2"/>
  <c r="Y3395" i="2"/>
  <c r="U3396" i="2"/>
  <c r="V3396" i="2"/>
  <c r="W3396" i="2"/>
  <c r="X3396" i="2"/>
  <c r="Y3396" i="2"/>
  <c r="U3397" i="2"/>
  <c r="V3397" i="2"/>
  <c r="W3397" i="2"/>
  <c r="X3397" i="2"/>
  <c r="Y3397" i="2"/>
  <c r="U3398" i="2"/>
  <c r="V3398" i="2"/>
  <c r="W3398" i="2"/>
  <c r="X3398" i="2"/>
  <c r="Y3398" i="2"/>
  <c r="U3399" i="2"/>
  <c r="V3399" i="2"/>
  <c r="W3399" i="2"/>
  <c r="X3399" i="2"/>
  <c r="Y3399" i="2"/>
  <c r="U3400" i="2"/>
  <c r="V3400" i="2"/>
  <c r="W3400" i="2"/>
  <c r="X3400" i="2"/>
  <c r="Y3400" i="2"/>
  <c r="U3401" i="2"/>
  <c r="V3401" i="2"/>
  <c r="W3401" i="2"/>
  <c r="X3401" i="2"/>
  <c r="Y3401" i="2"/>
  <c r="U3402" i="2"/>
  <c r="V3402" i="2"/>
  <c r="W3402" i="2"/>
  <c r="X3402" i="2"/>
  <c r="Y3402" i="2"/>
  <c r="U3403" i="2"/>
  <c r="V3403" i="2"/>
  <c r="W3403" i="2"/>
  <c r="X3403" i="2"/>
  <c r="Y3403" i="2"/>
  <c r="U3404" i="2"/>
  <c r="V3404" i="2"/>
  <c r="W3404" i="2"/>
  <c r="X3404" i="2"/>
  <c r="Y3404" i="2"/>
  <c r="U3405" i="2"/>
  <c r="V3405" i="2"/>
  <c r="W3405" i="2"/>
  <c r="X3405" i="2"/>
  <c r="Y3405" i="2"/>
  <c r="U3406" i="2"/>
  <c r="V3406" i="2"/>
  <c r="W3406" i="2"/>
  <c r="X3406" i="2"/>
  <c r="Y3406" i="2"/>
  <c r="U3407" i="2"/>
  <c r="V3407" i="2"/>
  <c r="W3407" i="2"/>
  <c r="X3407" i="2"/>
  <c r="Y3407" i="2"/>
  <c r="U3408" i="2"/>
  <c r="V3408" i="2"/>
  <c r="W3408" i="2"/>
  <c r="X3408" i="2"/>
  <c r="Y3408" i="2"/>
  <c r="U3409" i="2"/>
  <c r="V3409" i="2"/>
  <c r="W3409" i="2"/>
  <c r="X3409" i="2"/>
  <c r="Y3409" i="2"/>
  <c r="U3410" i="2"/>
  <c r="V3410" i="2"/>
  <c r="W3410" i="2"/>
  <c r="X3410" i="2"/>
  <c r="Y3410" i="2"/>
  <c r="U3411" i="2"/>
  <c r="V3411" i="2"/>
  <c r="W3411" i="2"/>
  <c r="X3411" i="2"/>
  <c r="Y3411" i="2"/>
  <c r="U3412" i="2"/>
  <c r="V3412" i="2"/>
  <c r="W3412" i="2"/>
  <c r="X3412" i="2"/>
  <c r="Y3412" i="2"/>
  <c r="U3413" i="2"/>
  <c r="V3413" i="2"/>
  <c r="W3413" i="2"/>
  <c r="X3413" i="2"/>
  <c r="Y3413" i="2"/>
  <c r="U3414" i="2"/>
  <c r="V3414" i="2"/>
  <c r="W3414" i="2"/>
  <c r="X3414" i="2"/>
  <c r="Y3414" i="2"/>
  <c r="U3415" i="2"/>
  <c r="V3415" i="2"/>
  <c r="W3415" i="2"/>
  <c r="X3415" i="2"/>
  <c r="Y3415" i="2"/>
  <c r="U3416" i="2"/>
  <c r="V3416" i="2"/>
  <c r="W3416" i="2"/>
  <c r="X3416" i="2"/>
  <c r="Y3416" i="2"/>
  <c r="U3417" i="2"/>
  <c r="V3417" i="2"/>
  <c r="W3417" i="2"/>
  <c r="X3417" i="2"/>
  <c r="Y3417" i="2"/>
  <c r="U3418" i="2"/>
  <c r="V3418" i="2"/>
  <c r="W3418" i="2"/>
  <c r="X3418" i="2"/>
  <c r="Y3418" i="2"/>
  <c r="U3419" i="2"/>
  <c r="V3419" i="2"/>
  <c r="W3419" i="2"/>
  <c r="X3419" i="2"/>
  <c r="Y3419" i="2"/>
  <c r="U3420" i="2"/>
  <c r="V3420" i="2"/>
  <c r="W3420" i="2"/>
  <c r="X3420" i="2"/>
  <c r="Y3420" i="2"/>
  <c r="U3421" i="2"/>
  <c r="V3421" i="2"/>
  <c r="W3421" i="2"/>
  <c r="X3421" i="2"/>
  <c r="Y3421" i="2"/>
  <c r="U3422" i="2"/>
  <c r="V3422" i="2"/>
  <c r="W3422" i="2"/>
  <c r="X3422" i="2"/>
  <c r="Y3422" i="2"/>
  <c r="U3423" i="2"/>
  <c r="V3423" i="2"/>
  <c r="W3423" i="2"/>
  <c r="X3423" i="2"/>
  <c r="Y3423" i="2"/>
  <c r="U3424" i="2"/>
  <c r="V3424" i="2"/>
  <c r="W3424" i="2"/>
  <c r="X3424" i="2"/>
  <c r="Y3424" i="2"/>
  <c r="U3425" i="2"/>
  <c r="V3425" i="2"/>
  <c r="W3425" i="2"/>
  <c r="X3425" i="2"/>
  <c r="Y3425" i="2"/>
  <c r="U3426" i="2"/>
  <c r="V3426" i="2"/>
  <c r="W3426" i="2"/>
  <c r="X3426" i="2"/>
  <c r="Y3426" i="2"/>
  <c r="U3427" i="2"/>
  <c r="V3427" i="2"/>
  <c r="W3427" i="2"/>
  <c r="X3427" i="2"/>
  <c r="Y3427" i="2"/>
  <c r="U3428" i="2"/>
  <c r="V3428" i="2"/>
  <c r="W3428" i="2"/>
  <c r="X3428" i="2"/>
  <c r="Y3428" i="2"/>
  <c r="U3429" i="2"/>
  <c r="V3429" i="2"/>
  <c r="W3429" i="2"/>
  <c r="X3429" i="2"/>
  <c r="Y3429" i="2"/>
  <c r="U3430" i="2"/>
  <c r="V3430" i="2"/>
  <c r="W3430" i="2"/>
  <c r="X3430" i="2"/>
  <c r="Y3430" i="2"/>
  <c r="U3431" i="2"/>
  <c r="V3431" i="2"/>
  <c r="W3431" i="2"/>
  <c r="X3431" i="2"/>
  <c r="Y3431" i="2"/>
  <c r="U3432" i="2"/>
  <c r="V3432" i="2"/>
  <c r="W3432" i="2"/>
  <c r="X3432" i="2"/>
  <c r="Y3432" i="2"/>
  <c r="U3433" i="2"/>
  <c r="V3433" i="2"/>
  <c r="W3433" i="2"/>
  <c r="X3433" i="2"/>
  <c r="Y3433" i="2"/>
  <c r="U3434" i="2"/>
  <c r="V3434" i="2"/>
  <c r="W3434" i="2"/>
  <c r="X3434" i="2"/>
  <c r="Y3434" i="2"/>
  <c r="U3435" i="2"/>
  <c r="V3435" i="2"/>
  <c r="W3435" i="2"/>
  <c r="X3435" i="2"/>
  <c r="Y3435" i="2"/>
  <c r="U3436" i="2"/>
  <c r="V3436" i="2"/>
  <c r="W3436" i="2"/>
  <c r="X3436" i="2"/>
  <c r="Y3436" i="2"/>
  <c r="U3437" i="2"/>
  <c r="V3437" i="2"/>
  <c r="W3437" i="2"/>
  <c r="X3437" i="2"/>
  <c r="Y3437" i="2"/>
  <c r="U3438" i="2"/>
  <c r="V3438" i="2"/>
  <c r="W3438" i="2"/>
  <c r="X3438" i="2"/>
  <c r="Y3438" i="2"/>
  <c r="U3439" i="2"/>
  <c r="V3439" i="2"/>
  <c r="W3439" i="2"/>
  <c r="X3439" i="2"/>
  <c r="Y3439" i="2"/>
  <c r="U3440" i="2"/>
  <c r="V3440" i="2"/>
  <c r="W3440" i="2"/>
  <c r="X3440" i="2"/>
  <c r="Y3440" i="2"/>
  <c r="U3441" i="2"/>
  <c r="V3441" i="2"/>
  <c r="W3441" i="2"/>
  <c r="X3441" i="2"/>
  <c r="Y3441" i="2"/>
  <c r="U3442" i="2"/>
  <c r="V3442" i="2"/>
  <c r="W3442" i="2"/>
  <c r="X3442" i="2"/>
  <c r="Y3442" i="2"/>
  <c r="U3443" i="2"/>
  <c r="V3443" i="2"/>
  <c r="W3443" i="2"/>
  <c r="X3443" i="2"/>
  <c r="Y3443" i="2"/>
  <c r="U3444" i="2"/>
  <c r="V3444" i="2"/>
  <c r="W3444" i="2"/>
  <c r="X3444" i="2"/>
  <c r="Y3444" i="2"/>
  <c r="U3445" i="2"/>
  <c r="V3445" i="2"/>
  <c r="W3445" i="2"/>
  <c r="X3445" i="2"/>
  <c r="Y3445" i="2"/>
  <c r="U3446" i="2"/>
  <c r="V3446" i="2"/>
  <c r="W3446" i="2"/>
  <c r="X3446" i="2"/>
  <c r="Y3446" i="2"/>
  <c r="U3447" i="2"/>
  <c r="V3447" i="2"/>
  <c r="W3447" i="2"/>
  <c r="X3447" i="2"/>
  <c r="Y3447" i="2"/>
  <c r="U3448" i="2"/>
  <c r="V3448" i="2"/>
  <c r="W3448" i="2"/>
  <c r="X3448" i="2"/>
  <c r="Y3448" i="2"/>
  <c r="U3449" i="2"/>
  <c r="V3449" i="2"/>
  <c r="W3449" i="2"/>
  <c r="X3449" i="2"/>
  <c r="Y3449" i="2"/>
  <c r="U3450" i="2"/>
  <c r="V3450" i="2"/>
  <c r="W3450" i="2"/>
  <c r="X3450" i="2"/>
  <c r="Y3450" i="2"/>
  <c r="U3451" i="2"/>
  <c r="V3451" i="2"/>
  <c r="W3451" i="2"/>
  <c r="X3451" i="2"/>
  <c r="Y3451" i="2"/>
  <c r="U3452" i="2"/>
  <c r="V3452" i="2"/>
  <c r="W3452" i="2"/>
  <c r="X3452" i="2"/>
  <c r="Y3452" i="2"/>
  <c r="U3453" i="2"/>
  <c r="V3453" i="2"/>
  <c r="W3453" i="2"/>
  <c r="X3453" i="2"/>
  <c r="Y3453" i="2"/>
  <c r="U3454" i="2"/>
  <c r="V3454" i="2"/>
  <c r="W3454" i="2"/>
  <c r="X3454" i="2"/>
  <c r="Y3454" i="2"/>
  <c r="U3455" i="2"/>
  <c r="V3455" i="2"/>
  <c r="W3455" i="2"/>
  <c r="X3455" i="2"/>
  <c r="Y3455" i="2"/>
  <c r="U3456" i="2"/>
  <c r="V3456" i="2"/>
  <c r="W3456" i="2"/>
  <c r="X3456" i="2"/>
  <c r="Y3456" i="2"/>
  <c r="U3457" i="2"/>
  <c r="V3457" i="2"/>
  <c r="W3457" i="2"/>
  <c r="X3457" i="2"/>
  <c r="Y3457" i="2"/>
  <c r="U3458" i="2"/>
  <c r="V3458" i="2"/>
  <c r="W3458" i="2"/>
  <c r="X3458" i="2"/>
  <c r="Y3458" i="2"/>
  <c r="U3459" i="2"/>
  <c r="V3459" i="2"/>
  <c r="W3459" i="2"/>
  <c r="X3459" i="2"/>
  <c r="Y3459" i="2"/>
  <c r="U3460" i="2"/>
  <c r="V3460" i="2"/>
  <c r="W3460" i="2"/>
  <c r="X3460" i="2"/>
  <c r="Y3460" i="2"/>
  <c r="U3461" i="2"/>
  <c r="V3461" i="2"/>
  <c r="W3461" i="2"/>
  <c r="X3461" i="2"/>
  <c r="Y3461" i="2"/>
  <c r="U3462" i="2"/>
  <c r="V3462" i="2"/>
  <c r="W3462" i="2"/>
  <c r="X3462" i="2"/>
  <c r="Y3462" i="2"/>
  <c r="U3463" i="2"/>
  <c r="V3463" i="2"/>
  <c r="W3463" i="2"/>
  <c r="X3463" i="2"/>
  <c r="Y3463" i="2"/>
  <c r="U3464" i="2"/>
  <c r="V3464" i="2"/>
  <c r="W3464" i="2"/>
  <c r="X3464" i="2"/>
  <c r="Y3464" i="2"/>
  <c r="U3465" i="2"/>
  <c r="V3465" i="2"/>
  <c r="W3465" i="2"/>
  <c r="X3465" i="2"/>
  <c r="Y3465" i="2"/>
  <c r="U3466" i="2"/>
  <c r="V3466" i="2"/>
  <c r="W3466" i="2"/>
  <c r="X3466" i="2"/>
  <c r="Y3466" i="2"/>
  <c r="U3467" i="2"/>
  <c r="V3467" i="2"/>
  <c r="W3467" i="2"/>
  <c r="X3467" i="2"/>
  <c r="Y3467" i="2"/>
  <c r="U3468" i="2"/>
  <c r="V3468" i="2"/>
  <c r="W3468" i="2"/>
  <c r="X3468" i="2"/>
  <c r="Y3468" i="2"/>
  <c r="U3469" i="2"/>
  <c r="V3469" i="2"/>
  <c r="W3469" i="2"/>
  <c r="X3469" i="2"/>
  <c r="Y3469" i="2"/>
  <c r="U3470" i="2"/>
  <c r="V3470" i="2"/>
  <c r="W3470" i="2"/>
  <c r="X3470" i="2"/>
  <c r="Y3470" i="2"/>
  <c r="U3471" i="2"/>
  <c r="V3471" i="2"/>
  <c r="W3471" i="2"/>
  <c r="X3471" i="2"/>
  <c r="Y3471" i="2"/>
  <c r="U3472" i="2"/>
  <c r="V3472" i="2"/>
  <c r="W3472" i="2"/>
  <c r="X3472" i="2"/>
  <c r="Y3472" i="2"/>
  <c r="U3473" i="2"/>
  <c r="V3473" i="2"/>
  <c r="W3473" i="2"/>
  <c r="X3473" i="2"/>
  <c r="Y3473" i="2"/>
  <c r="U3474" i="2"/>
  <c r="V3474" i="2"/>
  <c r="W3474" i="2"/>
  <c r="X3474" i="2"/>
  <c r="Y3474" i="2"/>
  <c r="U3475" i="2"/>
  <c r="V3475" i="2"/>
  <c r="W3475" i="2"/>
  <c r="X3475" i="2"/>
  <c r="Y3475" i="2"/>
  <c r="U3476" i="2"/>
  <c r="V3476" i="2"/>
  <c r="W3476" i="2"/>
  <c r="X3476" i="2"/>
  <c r="Y3476" i="2"/>
  <c r="U3477" i="2"/>
  <c r="V3477" i="2"/>
  <c r="W3477" i="2"/>
  <c r="X3477" i="2"/>
  <c r="Y3477" i="2"/>
  <c r="U3478" i="2"/>
  <c r="V3478" i="2"/>
  <c r="W3478" i="2"/>
  <c r="X3478" i="2"/>
  <c r="Y3478" i="2"/>
  <c r="U3479" i="2"/>
  <c r="V3479" i="2"/>
  <c r="W3479" i="2"/>
  <c r="X3479" i="2"/>
  <c r="Y3479" i="2"/>
  <c r="U3480" i="2"/>
  <c r="V3480" i="2"/>
  <c r="W3480" i="2"/>
  <c r="X3480" i="2"/>
  <c r="Y3480" i="2"/>
  <c r="U3481" i="2"/>
  <c r="V3481" i="2"/>
  <c r="W3481" i="2"/>
  <c r="X3481" i="2"/>
  <c r="Y3481" i="2"/>
  <c r="U3482" i="2"/>
  <c r="V3482" i="2"/>
  <c r="W3482" i="2"/>
  <c r="X3482" i="2"/>
  <c r="Y3482" i="2"/>
  <c r="U3483" i="2"/>
  <c r="V3483" i="2"/>
  <c r="W3483" i="2"/>
  <c r="X3483" i="2"/>
  <c r="Y3483" i="2"/>
  <c r="U3484" i="2"/>
  <c r="V3484" i="2"/>
  <c r="W3484" i="2"/>
  <c r="X3484" i="2"/>
  <c r="Y3484" i="2"/>
  <c r="U3485" i="2"/>
  <c r="V3485" i="2"/>
  <c r="W3485" i="2"/>
  <c r="X3485" i="2"/>
  <c r="Y3485" i="2"/>
  <c r="U3486" i="2"/>
  <c r="V3486" i="2"/>
  <c r="W3486" i="2"/>
  <c r="X3486" i="2"/>
  <c r="Y3486" i="2"/>
  <c r="U3487" i="2"/>
  <c r="V3487" i="2"/>
  <c r="W3487" i="2"/>
  <c r="X3487" i="2"/>
  <c r="Y3487" i="2"/>
  <c r="U3488" i="2"/>
  <c r="V3488" i="2"/>
  <c r="W3488" i="2"/>
  <c r="X3488" i="2"/>
  <c r="Y3488" i="2"/>
  <c r="U3489" i="2"/>
  <c r="V3489" i="2"/>
  <c r="W3489" i="2"/>
  <c r="X3489" i="2"/>
  <c r="Y3489" i="2"/>
  <c r="U3490" i="2"/>
  <c r="V3490" i="2"/>
  <c r="W3490" i="2"/>
  <c r="X3490" i="2"/>
  <c r="Y3490" i="2"/>
  <c r="U3491" i="2"/>
  <c r="V3491" i="2"/>
  <c r="W3491" i="2"/>
  <c r="X3491" i="2"/>
  <c r="Y3491" i="2"/>
  <c r="U3492" i="2"/>
  <c r="V3492" i="2"/>
  <c r="W3492" i="2"/>
  <c r="X3492" i="2"/>
  <c r="Y3492" i="2"/>
  <c r="U3493" i="2"/>
  <c r="V3493" i="2"/>
  <c r="W3493" i="2"/>
  <c r="X3493" i="2"/>
  <c r="Y3493" i="2"/>
  <c r="U3494" i="2"/>
  <c r="V3494" i="2"/>
  <c r="W3494" i="2"/>
  <c r="X3494" i="2"/>
  <c r="Y3494" i="2"/>
  <c r="U3495" i="2"/>
  <c r="V3495" i="2"/>
  <c r="W3495" i="2"/>
  <c r="X3495" i="2"/>
  <c r="Y3495" i="2"/>
  <c r="U3496" i="2"/>
  <c r="V3496" i="2"/>
  <c r="W3496" i="2"/>
  <c r="X3496" i="2"/>
  <c r="Y3496" i="2"/>
  <c r="U3497" i="2"/>
  <c r="V3497" i="2"/>
  <c r="W3497" i="2"/>
  <c r="X3497" i="2"/>
  <c r="Y3497" i="2"/>
  <c r="U3498" i="2"/>
  <c r="V3498" i="2"/>
  <c r="W3498" i="2"/>
  <c r="X3498" i="2"/>
  <c r="Y3498" i="2"/>
  <c r="U3499" i="2"/>
  <c r="V3499" i="2"/>
  <c r="W3499" i="2"/>
  <c r="X3499" i="2"/>
  <c r="Y3499" i="2"/>
  <c r="U3500" i="2"/>
  <c r="V3500" i="2"/>
  <c r="W3500" i="2"/>
  <c r="X3500" i="2"/>
  <c r="Y3500" i="2"/>
  <c r="U3501" i="2"/>
  <c r="V3501" i="2"/>
  <c r="W3501" i="2"/>
  <c r="X3501" i="2"/>
  <c r="Y3501" i="2"/>
  <c r="U3502" i="2"/>
  <c r="V3502" i="2"/>
  <c r="W3502" i="2"/>
  <c r="X3502" i="2"/>
  <c r="Y3502" i="2"/>
  <c r="U3503" i="2"/>
  <c r="V3503" i="2"/>
  <c r="W3503" i="2"/>
  <c r="X3503" i="2"/>
  <c r="Y3503" i="2"/>
  <c r="U3504" i="2"/>
  <c r="V3504" i="2"/>
  <c r="W3504" i="2"/>
  <c r="X3504" i="2"/>
  <c r="Y3504" i="2"/>
  <c r="U3505" i="2"/>
  <c r="V3505" i="2"/>
  <c r="W3505" i="2"/>
  <c r="X3505" i="2"/>
  <c r="Y3505" i="2"/>
  <c r="U3506" i="2"/>
  <c r="V3506" i="2"/>
  <c r="W3506" i="2"/>
  <c r="X3506" i="2"/>
  <c r="Y3506" i="2"/>
  <c r="U3507" i="2"/>
  <c r="V3507" i="2"/>
  <c r="W3507" i="2"/>
  <c r="X3507" i="2"/>
  <c r="Y3507" i="2"/>
  <c r="U3508" i="2"/>
  <c r="V3508" i="2"/>
  <c r="W3508" i="2"/>
  <c r="X3508" i="2"/>
  <c r="Y3508" i="2"/>
  <c r="U3509" i="2"/>
  <c r="V3509" i="2"/>
  <c r="W3509" i="2"/>
  <c r="X3509" i="2"/>
  <c r="Y3509" i="2"/>
  <c r="U3510" i="2"/>
  <c r="V3510" i="2"/>
  <c r="W3510" i="2"/>
  <c r="X3510" i="2"/>
  <c r="Y3510" i="2"/>
  <c r="U3511" i="2"/>
  <c r="V3511" i="2"/>
  <c r="W3511" i="2"/>
  <c r="X3511" i="2"/>
  <c r="Y3511" i="2"/>
  <c r="U3512" i="2"/>
  <c r="V3512" i="2"/>
  <c r="W3512" i="2"/>
  <c r="X3512" i="2"/>
  <c r="Y3512" i="2"/>
  <c r="U3513" i="2"/>
  <c r="V3513" i="2"/>
  <c r="W3513" i="2"/>
  <c r="X3513" i="2"/>
  <c r="Y3513" i="2"/>
  <c r="U3514" i="2"/>
  <c r="V3514" i="2"/>
  <c r="W3514" i="2"/>
  <c r="X3514" i="2"/>
  <c r="Y3514" i="2"/>
  <c r="U3515" i="2"/>
  <c r="V3515" i="2"/>
  <c r="W3515" i="2"/>
  <c r="X3515" i="2"/>
  <c r="Y3515" i="2"/>
  <c r="U3516" i="2"/>
  <c r="V3516" i="2"/>
  <c r="W3516" i="2"/>
  <c r="X3516" i="2"/>
  <c r="Y3516" i="2"/>
  <c r="U3517" i="2"/>
  <c r="V3517" i="2"/>
  <c r="W3517" i="2"/>
  <c r="X3517" i="2"/>
  <c r="Y3517" i="2"/>
  <c r="U3518" i="2"/>
  <c r="V3518" i="2"/>
  <c r="W3518" i="2"/>
  <c r="X3518" i="2"/>
  <c r="Y3518" i="2"/>
  <c r="U3519" i="2"/>
  <c r="V3519" i="2"/>
  <c r="W3519" i="2"/>
  <c r="X3519" i="2"/>
  <c r="Y3519" i="2"/>
  <c r="U3520" i="2"/>
  <c r="V3520" i="2"/>
  <c r="W3520" i="2"/>
  <c r="X3520" i="2"/>
  <c r="Y3520" i="2"/>
  <c r="U3521" i="2"/>
  <c r="V3521" i="2"/>
  <c r="W3521" i="2"/>
  <c r="X3521" i="2"/>
  <c r="Y3521" i="2"/>
  <c r="U3522" i="2"/>
  <c r="V3522" i="2"/>
  <c r="W3522" i="2"/>
  <c r="X3522" i="2"/>
  <c r="Y3522" i="2"/>
  <c r="U3523" i="2"/>
  <c r="V3523" i="2"/>
  <c r="W3523" i="2"/>
  <c r="X3523" i="2"/>
  <c r="Y3523" i="2"/>
  <c r="U3524" i="2"/>
  <c r="V3524" i="2"/>
  <c r="W3524" i="2"/>
  <c r="X3524" i="2"/>
  <c r="Y3524" i="2"/>
  <c r="U3525" i="2"/>
  <c r="V3525" i="2"/>
  <c r="W3525" i="2"/>
  <c r="X3525" i="2"/>
  <c r="Y3525" i="2"/>
  <c r="U3526" i="2"/>
  <c r="V3526" i="2"/>
  <c r="W3526" i="2"/>
  <c r="X3526" i="2"/>
  <c r="Y3526" i="2"/>
  <c r="U3527" i="2"/>
  <c r="V3527" i="2"/>
  <c r="W3527" i="2"/>
  <c r="X3527" i="2"/>
  <c r="Y3527" i="2"/>
  <c r="U3528" i="2"/>
  <c r="V3528" i="2"/>
  <c r="W3528" i="2"/>
  <c r="X3528" i="2"/>
  <c r="Y3528" i="2"/>
  <c r="U3529" i="2"/>
  <c r="V3529" i="2"/>
  <c r="W3529" i="2"/>
  <c r="X3529" i="2"/>
  <c r="Y3529" i="2"/>
  <c r="U3530" i="2"/>
  <c r="V3530" i="2"/>
  <c r="W3530" i="2"/>
  <c r="X3530" i="2"/>
  <c r="Y3530" i="2"/>
  <c r="U3531" i="2"/>
  <c r="V3531" i="2"/>
  <c r="W3531" i="2"/>
  <c r="X3531" i="2"/>
  <c r="Y3531" i="2"/>
  <c r="U3532" i="2"/>
  <c r="V3532" i="2"/>
  <c r="W3532" i="2"/>
  <c r="X3532" i="2"/>
  <c r="Y3532" i="2"/>
  <c r="U3533" i="2"/>
  <c r="V3533" i="2"/>
  <c r="W3533" i="2"/>
  <c r="X3533" i="2"/>
  <c r="Y3533" i="2"/>
  <c r="U3534" i="2"/>
  <c r="V3534" i="2"/>
  <c r="W3534" i="2"/>
  <c r="X3534" i="2"/>
  <c r="Y3534" i="2"/>
  <c r="U3535" i="2"/>
  <c r="V3535" i="2"/>
  <c r="W3535" i="2"/>
  <c r="X3535" i="2"/>
  <c r="Y3535" i="2"/>
  <c r="U3536" i="2"/>
  <c r="V3536" i="2"/>
  <c r="W3536" i="2"/>
  <c r="X3536" i="2"/>
  <c r="Y3536" i="2"/>
  <c r="U3537" i="2"/>
  <c r="V3537" i="2"/>
  <c r="W3537" i="2"/>
  <c r="X3537" i="2"/>
  <c r="Y3537" i="2"/>
  <c r="U3538" i="2"/>
  <c r="V3538" i="2"/>
  <c r="W3538" i="2"/>
  <c r="X3538" i="2"/>
  <c r="Y3538" i="2"/>
  <c r="U3539" i="2"/>
  <c r="V3539" i="2"/>
  <c r="W3539" i="2"/>
  <c r="X3539" i="2"/>
  <c r="Y3539" i="2"/>
  <c r="U3540" i="2"/>
  <c r="V3540" i="2"/>
  <c r="W3540" i="2"/>
  <c r="X3540" i="2"/>
  <c r="Y3540" i="2"/>
  <c r="U3541" i="2"/>
  <c r="V3541" i="2"/>
  <c r="W3541" i="2"/>
  <c r="X3541" i="2"/>
  <c r="Y3541" i="2"/>
  <c r="U3542" i="2"/>
  <c r="V3542" i="2"/>
  <c r="W3542" i="2"/>
  <c r="X3542" i="2"/>
  <c r="Y3542" i="2"/>
  <c r="U3543" i="2"/>
  <c r="V3543" i="2"/>
  <c r="W3543" i="2"/>
  <c r="X3543" i="2"/>
  <c r="Y3543" i="2"/>
  <c r="U3544" i="2"/>
  <c r="V3544" i="2"/>
  <c r="W3544" i="2"/>
  <c r="X3544" i="2"/>
  <c r="Y3544" i="2"/>
  <c r="U3545" i="2"/>
  <c r="V3545" i="2"/>
  <c r="W3545" i="2"/>
  <c r="X3545" i="2"/>
  <c r="Y3545" i="2"/>
  <c r="U3546" i="2"/>
  <c r="V3546" i="2"/>
  <c r="W3546" i="2"/>
  <c r="X3546" i="2"/>
  <c r="Y3546" i="2"/>
  <c r="U3547" i="2"/>
  <c r="V3547" i="2"/>
  <c r="W3547" i="2"/>
  <c r="X3547" i="2"/>
  <c r="Y3547" i="2"/>
  <c r="U3548" i="2"/>
  <c r="V3548" i="2"/>
  <c r="W3548" i="2"/>
  <c r="X3548" i="2"/>
  <c r="Y3548" i="2"/>
  <c r="U3549" i="2"/>
  <c r="V3549" i="2"/>
  <c r="W3549" i="2"/>
  <c r="X3549" i="2"/>
  <c r="Y3549" i="2"/>
  <c r="U3550" i="2"/>
  <c r="V3550" i="2"/>
  <c r="W3550" i="2"/>
  <c r="X3550" i="2"/>
  <c r="Y3550" i="2"/>
  <c r="U3551" i="2"/>
  <c r="V3551" i="2"/>
  <c r="W3551" i="2"/>
  <c r="X3551" i="2"/>
  <c r="Y3551" i="2"/>
  <c r="U3552" i="2"/>
  <c r="V3552" i="2"/>
  <c r="W3552" i="2"/>
  <c r="X3552" i="2"/>
  <c r="Y3552" i="2"/>
  <c r="U3553" i="2"/>
  <c r="V3553" i="2"/>
  <c r="W3553" i="2"/>
  <c r="X3553" i="2"/>
  <c r="Y3553" i="2"/>
  <c r="U3554" i="2"/>
  <c r="V3554" i="2"/>
  <c r="W3554" i="2"/>
  <c r="X3554" i="2"/>
  <c r="Y3554" i="2"/>
  <c r="U3555" i="2"/>
  <c r="V3555" i="2"/>
  <c r="W3555" i="2"/>
  <c r="X3555" i="2"/>
  <c r="Y3555" i="2"/>
  <c r="U3556" i="2"/>
  <c r="V3556" i="2"/>
  <c r="W3556" i="2"/>
  <c r="X3556" i="2"/>
  <c r="Y3556" i="2"/>
  <c r="U3557" i="2"/>
  <c r="V3557" i="2"/>
  <c r="W3557" i="2"/>
  <c r="X3557" i="2"/>
  <c r="Y3557" i="2"/>
  <c r="U3558" i="2"/>
  <c r="V3558" i="2"/>
  <c r="W3558" i="2"/>
  <c r="X3558" i="2"/>
  <c r="Y3558" i="2"/>
  <c r="U3559" i="2"/>
  <c r="V3559" i="2"/>
  <c r="W3559" i="2"/>
  <c r="X3559" i="2"/>
  <c r="Y3559" i="2"/>
  <c r="U3560" i="2"/>
  <c r="V3560" i="2"/>
  <c r="W3560" i="2"/>
  <c r="X3560" i="2"/>
  <c r="Y3560" i="2"/>
  <c r="U3561" i="2"/>
  <c r="V3561" i="2"/>
  <c r="W3561" i="2"/>
  <c r="X3561" i="2"/>
  <c r="Y3561" i="2"/>
  <c r="U3562" i="2"/>
  <c r="V3562" i="2"/>
  <c r="W3562" i="2"/>
  <c r="X3562" i="2"/>
  <c r="Y3562" i="2"/>
  <c r="U3563" i="2"/>
  <c r="V3563" i="2"/>
  <c r="W3563" i="2"/>
  <c r="X3563" i="2"/>
  <c r="Y3563" i="2"/>
  <c r="U3564" i="2"/>
  <c r="V3564" i="2"/>
  <c r="W3564" i="2"/>
  <c r="X3564" i="2"/>
  <c r="Y3564" i="2"/>
  <c r="U3565" i="2"/>
  <c r="V3565" i="2"/>
  <c r="W3565" i="2"/>
  <c r="X3565" i="2"/>
  <c r="Y3565" i="2"/>
  <c r="U3566" i="2"/>
  <c r="V3566" i="2"/>
  <c r="W3566" i="2"/>
  <c r="X3566" i="2"/>
  <c r="Y3566" i="2"/>
  <c r="U3567" i="2"/>
  <c r="V3567" i="2"/>
  <c r="W3567" i="2"/>
  <c r="X3567" i="2"/>
  <c r="Y3567" i="2"/>
  <c r="U3568" i="2"/>
  <c r="V3568" i="2"/>
  <c r="W3568" i="2"/>
  <c r="X3568" i="2"/>
  <c r="Y3568" i="2"/>
  <c r="U3569" i="2"/>
  <c r="V3569" i="2"/>
  <c r="W3569" i="2"/>
  <c r="X3569" i="2"/>
  <c r="Y3569" i="2"/>
  <c r="U3570" i="2"/>
  <c r="V3570" i="2"/>
  <c r="W3570" i="2"/>
  <c r="X3570" i="2"/>
  <c r="Y3570" i="2"/>
  <c r="U3571" i="2"/>
  <c r="V3571" i="2"/>
  <c r="W3571" i="2"/>
  <c r="X3571" i="2"/>
  <c r="Y3571" i="2"/>
  <c r="U3572" i="2"/>
  <c r="V3572" i="2"/>
  <c r="W3572" i="2"/>
  <c r="X3572" i="2"/>
  <c r="Y3572" i="2"/>
  <c r="U3573" i="2"/>
  <c r="V3573" i="2"/>
  <c r="W3573" i="2"/>
  <c r="X3573" i="2"/>
  <c r="Y3573" i="2"/>
  <c r="U3574" i="2"/>
  <c r="V3574" i="2"/>
  <c r="W3574" i="2"/>
  <c r="X3574" i="2"/>
  <c r="Y3574" i="2"/>
  <c r="U3575" i="2"/>
  <c r="V3575" i="2"/>
  <c r="W3575" i="2"/>
  <c r="X3575" i="2"/>
  <c r="Y3575" i="2"/>
  <c r="U3576" i="2"/>
  <c r="V3576" i="2"/>
  <c r="W3576" i="2"/>
  <c r="X3576" i="2"/>
  <c r="Y3576" i="2"/>
  <c r="U3577" i="2"/>
  <c r="V3577" i="2"/>
  <c r="W3577" i="2"/>
  <c r="X3577" i="2"/>
  <c r="Y3577" i="2"/>
  <c r="U3578" i="2"/>
  <c r="V3578" i="2"/>
  <c r="W3578" i="2"/>
  <c r="X3578" i="2"/>
  <c r="Y3578" i="2"/>
  <c r="U3579" i="2"/>
  <c r="V3579" i="2"/>
  <c r="W3579" i="2"/>
  <c r="X3579" i="2"/>
  <c r="Y3579" i="2"/>
  <c r="U3580" i="2"/>
  <c r="V3580" i="2"/>
  <c r="W3580" i="2"/>
  <c r="X3580" i="2"/>
  <c r="Y3580" i="2"/>
  <c r="U3581" i="2"/>
  <c r="V3581" i="2"/>
  <c r="W3581" i="2"/>
  <c r="X3581" i="2"/>
  <c r="Y3581" i="2"/>
  <c r="U3582" i="2"/>
  <c r="V3582" i="2"/>
  <c r="W3582" i="2"/>
  <c r="X3582" i="2"/>
  <c r="Y3582" i="2"/>
  <c r="U3583" i="2"/>
  <c r="V3583" i="2"/>
  <c r="W3583" i="2"/>
  <c r="X3583" i="2"/>
  <c r="Y3583" i="2"/>
  <c r="U3584" i="2"/>
  <c r="V3584" i="2"/>
  <c r="W3584" i="2"/>
  <c r="X3584" i="2"/>
  <c r="Y3584" i="2"/>
  <c r="U3585" i="2"/>
  <c r="V3585" i="2"/>
  <c r="W3585" i="2"/>
  <c r="X3585" i="2"/>
  <c r="Y3585" i="2"/>
  <c r="U3586" i="2"/>
  <c r="V3586" i="2"/>
  <c r="W3586" i="2"/>
  <c r="X3586" i="2"/>
  <c r="Y3586" i="2"/>
  <c r="U3587" i="2"/>
  <c r="V3587" i="2"/>
  <c r="W3587" i="2"/>
  <c r="X3587" i="2"/>
  <c r="Y3587" i="2"/>
  <c r="U3588" i="2"/>
  <c r="V3588" i="2"/>
  <c r="W3588" i="2"/>
  <c r="X3588" i="2"/>
  <c r="Y3588" i="2"/>
  <c r="U3589" i="2"/>
  <c r="V3589" i="2"/>
  <c r="W3589" i="2"/>
  <c r="X3589" i="2"/>
  <c r="Y3589" i="2"/>
  <c r="U3590" i="2"/>
  <c r="V3590" i="2"/>
  <c r="W3590" i="2"/>
  <c r="X3590" i="2"/>
  <c r="Y3590" i="2"/>
  <c r="U3591" i="2"/>
  <c r="V3591" i="2"/>
  <c r="W3591" i="2"/>
  <c r="X3591" i="2"/>
  <c r="Y3591" i="2"/>
  <c r="U3592" i="2"/>
  <c r="V3592" i="2"/>
  <c r="W3592" i="2"/>
  <c r="X3592" i="2"/>
  <c r="Y3592" i="2"/>
  <c r="U3593" i="2"/>
  <c r="V3593" i="2"/>
  <c r="W3593" i="2"/>
  <c r="X3593" i="2"/>
  <c r="Y3593" i="2"/>
  <c r="U3594" i="2"/>
  <c r="V3594" i="2"/>
  <c r="W3594" i="2"/>
  <c r="X3594" i="2"/>
  <c r="Y3594" i="2"/>
  <c r="U3595" i="2"/>
  <c r="V3595" i="2"/>
  <c r="W3595" i="2"/>
  <c r="X3595" i="2"/>
  <c r="Y3595" i="2"/>
  <c r="U3596" i="2"/>
  <c r="V3596" i="2"/>
  <c r="W3596" i="2"/>
  <c r="X3596" i="2"/>
  <c r="Y3596" i="2"/>
  <c r="U3597" i="2"/>
  <c r="V3597" i="2"/>
  <c r="W3597" i="2"/>
  <c r="X3597" i="2"/>
  <c r="Y3597" i="2"/>
  <c r="U3598" i="2"/>
  <c r="V3598" i="2"/>
  <c r="W3598" i="2"/>
  <c r="X3598" i="2"/>
  <c r="Y3598" i="2"/>
  <c r="U3599" i="2"/>
  <c r="V3599" i="2"/>
  <c r="W3599" i="2"/>
  <c r="X3599" i="2"/>
  <c r="Y3599" i="2"/>
  <c r="U3600" i="2"/>
  <c r="V3600" i="2"/>
  <c r="W3600" i="2"/>
  <c r="X3600" i="2"/>
  <c r="Y3600" i="2"/>
  <c r="U3601" i="2"/>
  <c r="V3601" i="2"/>
  <c r="W3601" i="2"/>
  <c r="X3601" i="2"/>
  <c r="Y3601" i="2"/>
  <c r="U3602" i="2"/>
  <c r="V3602" i="2"/>
  <c r="W3602" i="2"/>
  <c r="X3602" i="2"/>
  <c r="Y3602" i="2"/>
  <c r="U3603" i="2"/>
  <c r="V3603" i="2"/>
  <c r="W3603" i="2"/>
  <c r="X3603" i="2"/>
  <c r="Y3603" i="2"/>
  <c r="U3604" i="2"/>
  <c r="V3604" i="2"/>
  <c r="W3604" i="2"/>
  <c r="X3604" i="2"/>
  <c r="Y3604" i="2"/>
  <c r="U3605" i="2"/>
  <c r="V3605" i="2"/>
  <c r="W3605" i="2"/>
  <c r="X3605" i="2"/>
  <c r="Y3605" i="2"/>
  <c r="U3606" i="2"/>
  <c r="V3606" i="2"/>
  <c r="W3606" i="2"/>
  <c r="X3606" i="2"/>
  <c r="Y3606" i="2"/>
  <c r="U3607" i="2"/>
  <c r="V3607" i="2"/>
  <c r="W3607" i="2"/>
  <c r="X3607" i="2"/>
  <c r="Y3607" i="2"/>
  <c r="U3608" i="2"/>
  <c r="V3608" i="2"/>
  <c r="W3608" i="2"/>
  <c r="X3608" i="2"/>
  <c r="Y3608" i="2"/>
  <c r="U3609" i="2"/>
  <c r="V3609" i="2"/>
  <c r="W3609" i="2"/>
  <c r="X3609" i="2"/>
  <c r="Y3609" i="2"/>
  <c r="U3610" i="2"/>
  <c r="V3610" i="2"/>
  <c r="W3610" i="2"/>
  <c r="X3610" i="2"/>
  <c r="Y3610" i="2"/>
  <c r="U3611" i="2"/>
  <c r="V3611" i="2"/>
  <c r="W3611" i="2"/>
  <c r="X3611" i="2"/>
  <c r="Y3611" i="2"/>
  <c r="U3612" i="2"/>
  <c r="V3612" i="2"/>
  <c r="W3612" i="2"/>
  <c r="X3612" i="2"/>
  <c r="Y3612" i="2"/>
  <c r="U3613" i="2"/>
  <c r="V3613" i="2"/>
  <c r="W3613" i="2"/>
  <c r="X3613" i="2"/>
  <c r="Y3613" i="2"/>
  <c r="U3614" i="2"/>
  <c r="V3614" i="2"/>
  <c r="W3614" i="2"/>
  <c r="X3614" i="2"/>
  <c r="Y3614" i="2"/>
  <c r="U3615" i="2"/>
  <c r="V3615" i="2"/>
  <c r="W3615" i="2"/>
  <c r="X3615" i="2"/>
  <c r="Y3615" i="2"/>
  <c r="U3616" i="2"/>
  <c r="V3616" i="2"/>
  <c r="W3616" i="2"/>
  <c r="X3616" i="2"/>
  <c r="Y3616" i="2"/>
  <c r="U3617" i="2"/>
  <c r="V3617" i="2"/>
  <c r="W3617" i="2"/>
  <c r="X3617" i="2"/>
  <c r="Y3617" i="2"/>
  <c r="U3618" i="2"/>
  <c r="V3618" i="2"/>
  <c r="W3618" i="2"/>
  <c r="X3618" i="2"/>
  <c r="Y3618" i="2"/>
  <c r="U3619" i="2"/>
  <c r="V3619" i="2"/>
  <c r="W3619" i="2"/>
  <c r="X3619" i="2"/>
  <c r="Y3619" i="2"/>
  <c r="U3620" i="2"/>
  <c r="V3620" i="2"/>
  <c r="W3620" i="2"/>
  <c r="X3620" i="2"/>
  <c r="Y3620" i="2"/>
  <c r="U3621" i="2"/>
  <c r="V3621" i="2"/>
  <c r="W3621" i="2"/>
  <c r="X3621" i="2"/>
  <c r="Y3621" i="2"/>
  <c r="U3622" i="2"/>
  <c r="V3622" i="2"/>
  <c r="W3622" i="2"/>
  <c r="X3622" i="2"/>
  <c r="Y3622" i="2"/>
  <c r="U3623" i="2"/>
  <c r="V3623" i="2"/>
  <c r="W3623" i="2"/>
  <c r="X3623" i="2"/>
  <c r="Y3623" i="2"/>
  <c r="U3624" i="2"/>
  <c r="V3624" i="2"/>
  <c r="W3624" i="2"/>
  <c r="X3624" i="2"/>
  <c r="Y3624" i="2"/>
  <c r="U3625" i="2"/>
  <c r="V3625" i="2"/>
  <c r="W3625" i="2"/>
  <c r="X3625" i="2"/>
  <c r="Y3625" i="2"/>
  <c r="U3626" i="2"/>
  <c r="V3626" i="2"/>
  <c r="W3626" i="2"/>
  <c r="X3626" i="2"/>
  <c r="Y3626" i="2"/>
  <c r="U3627" i="2"/>
  <c r="V3627" i="2"/>
  <c r="W3627" i="2"/>
  <c r="X3627" i="2"/>
  <c r="Y3627" i="2"/>
  <c r="U3628" i="2"/>
  <c r="V3628" i="2"/>
  <c r="W3628" i="2"/>
  <c r="X3628" i="2"/>
  <c r="Y3628" i="2"/>
  <c r="U3629" i="2"/>
  <c r="V3629" i="2"/>
  <c r="W3629" i="2"/>
  <c r="X3629" i="2"/>
  <c r="Y3629" i="2"/>
  <c r="U3630" i="2"/>
  <c r="V3630" i="2"/>
  <c r="W3630" i="2"/>
  <c r="X3630" i="2"/>
  <c r="Y3630" i="2"/>
  <c r="U3631" i="2"/>
  <c r="V3631" i="2"/>
  <c r="W3631" i="2"/>
  <c r="X3631" i="2"/>
  <c r="Y3631" i="2"/>
  <c r="U3632" i="2"/>
  <c r="V3632" i="2"/>
  <c r="W3632" i="2"/>
  <c r="X3632" i="2"/>
  <c r="Y3632" i="2"/>
  <c r="U3633" i="2"/>
  <c r="V3633" i="2"/>
  <c r="W3633" i="2"/>
  <c r="X3633" i="2"/>
  <c r="Y3633" i="2"/>
  <c r="U3634" i="2"/>
  <c r="V3634" i="2"/>
  <c r="W3634" i="2"/>
  <c r="X3634" i="2"/>
  <c r="Y3634" i="2"/>
  <c r="U3635" i="2"/>
  <c r="V3635" i="2"/>
  <c r="W3635" i="2"/>
  <c r="X3635" i="2"/>
  <c r="Y3635" i="2"/>
  <c r="U3636" i="2"/>
  <c r="V3636" i="2"/>
  <c r="W3636" i="2"/>
  <c r="X3636" i="2"/>
  <c r="Y3636" i="2"/>
  <c r="U3637" i="2"/>
  <c r="V3637" i="2"/>
  <c r="W3637" i="2"/>
  <c r="X3637" i="2"/>
  <c r="Y3637" i="2"/>
  <c r="U3638" i="2"/>
  <c r="V3638" i="2"/>
  <c r="W3638" i="2"/>
  <c r="X3638" i="2"/>
  <c r="Y3638" i="2"/>
  <c r="U3639" i="2"/>
  <c r="V3639" i="2"/>
  <c r="W3639" i="2"/>
  <c r="X3639" i="2"/>
  <c r="Y3639" i="2"/>
  <c r="U3640" i="2"/>
  <c r="V3640" i="2"/>
  <c r="W3640" i="2"/>
  <c r="X3640" i="2"/>
  <c r="Y3640" i="2"/>
  <c r="U3641" i="2"/>
  <c r="V3641" i="2"/>
  <c r="W3641" i="2"/>
  <c r="X3641" i="2"/>
  <c r="Y3641" i="2"/>
  <c r="U3642" i="2"/>
  <c r="V3642" i="2"/>
  <c r="W3642" i="2"/>
  <c r="X3642" i="2"/>
  <c r="Y3642" i="2"/>
  <c r="U3643" i="2"/>
  <c r="V3643" i="2"/>
  <c r="W3643" i="2"/>
  <c r="X3643" i="2"/>
  <c r="Y3643" i="2"/>
  <c r="U3644" i="2"/>
  <c r="V3644" i="2"/>
  <c r="W3644" i="2"/>
  <c r="X3644" i="2"/>
  <c r="Y3644" i="2"/>
  <c r="U3645" i="2"/>
  <c r="V3645" i="2"/>
  <c r="W3645" i="2"/>
  <c r="X3645" i="2"/>
  <c r="Y3645" i="2"/>
  <c r="U3646" i="2"/>
  <c r="V3646" i="2"/>
  <c r="W3646" i="2"/>
  <c r="X3646" i="2"/>
  <c r="Y3646" i="2"/>
  <c r="U3647" i="2"/>
  <c r="V3647" i="2"/>
  <c r="W3647" i="2"/>
  <c r="X3647" i="2"/>
  <c r="Y3647" i="2"/>
  <c r="U3648" i="2"/>
  <c r="V3648" i="2"/>
  <c r="W3648" i="2"/>
  <c r="X3648" i="2"/>
  <c r="Y3648" i="2"/>
  <c r="U3649" i="2"/>
  <c r="V3649" i="2"/>
  <c r="W3649" i="2"/>
  <c r="X3649" i="2"/>
  <c r="Y3649" i="2"/>
  <c r="U3650" i="2"/>
  <c r="V3650" i="2"/>
  <c r="W3650" i="2"/>
  <c r="X3650" i="2"/>
  <c r="Y3650" i="2"/>
  <c r="U3651" i="2"/>
  <c r="V3651" i="2"/>
  <c r="W3651" i="2"/>
  <c r="X3651" i="2"/>
  <c r="Y3651" i="2"/>
  <c r="U3652" i="2"/>
  <c r="V3652" i="2"/>
  <c r="W3652" i="2"/>
  <c r="X3652" i="2"/>
  <c r="Y3652" i="2"/>
  <c r="U3653" i="2"/>
  <c r="V3653" i="2"/>
  <c r="W3653" i="2"/>
  <c r="X3653" i="2"/>
  <c r="Y3653" i="2"/>
  <c r="U3654" i="2"/>
  <c r="V3654" i="2"/>
  <c r="W3654" i="2"/>
  <c r="X3654" i="2"/>
  <c r="Y3654" i="2"/>
  <c r="U3655" i="2"/>
  <c r="V3655" i="2"/>
  <c r="W3655" i="2"/>
  <c r="X3655" i="2"/>
  <c r="Y3655" i="2"/>
  <c r="U3656" i="2"/>
  <c r="V3656" i="2"/>
  <c r="W3656" i="2"/>
  <c r="X3656" i="2"/>
  <c r="Y3656" i="2"/>
  <c r="U3657" i="2"/>
  <c r="V3657" i="2"/>
  <c r="W3657" i="2"/>
  <c r="X3657" i="2"/>
  <c r="Y3657" i="2"/>
  <c r="U3658" i="2"/>
  <c r="V3658" i="2"/>
  <c r="W3658" i="2"/>
  <c r="X3658" i="2"/>
  <c r="Y3658" i="2"/>
  <c r="U3659" i="2"/>
  <c r="V3659" i="2"/>
  <c r="W3659" i="2"/>
  <c r="X3659" i="2"/>
  <c r="Y3659" i="2"/>
  <c r="U3660" i="2"/>
  <c r="V3660" i="2"/>
  <c r="W3660" i="2"/>
  <c r="X3660" i="2"/>
  <c r="Y3660" i="2"/>
  <c r="U3661" i="2"/>
  <c r="V3661" i="2"/>
  <c r="W3661" i="2"/>
  <c r="X3661" i="2"/>
  <c r="Y3661" i="2"/>
  <c r="U3662" i="2"/>
  <c r="V3662" i="2"/>
  <c r="W3662" i="2"/>
  <c r="X3662" i="2"/>
  <c r="Y3662" i="2"/>
  <c r="U3663" i="2"/>
  <c r="V3663" i="2"/>
  <c r="W3663" i="2"/>
  <c r="X3663" i="2"/>
  <c r="Y3663" i="2"/>
  <c r="U3664" i="2"/>
  <c r="V3664" i="2"/>
  <c r="W3664" i="2"/>
  <c r="X3664" i="2"/>
  <c r="Y3664" i="2"/>
  <c r="U3665" i="2"/>
  <c r="V3665" i="2"/>
  <c r="W3665" i="2"/>
  <c r="X3665" i="2"/>
  <c r="Y3665" i="2"/>
  <c r="U3666" i="2"/>
  <c r="V3666" i="2"/>
  <c r="W3666" i="2"/>
  <c r="X3666" i="2"/>
  <c r="Y3666" i="2"/>
  <c r="U3667" i="2"/>
  <c r="V3667" i="2"/>
  <c r="W3667" i="2"/>
  <c r="X3667" i="2"/>
  <c r="Y3667" i="2"/>
  <c r="U3668" i="2"/>
  <c r="V3668" i="2"/>
  <c r="W3668" i="2"/>
  <c r="X3668" i="2"/>
  <c r="Y3668" i="2"/>
  <c r="U3669" i="2"/>
  <c r="V3669" i="2"/>
  <c r="W3669" i="2"/>
  <c r="X3669" i="2"/>
  <c r="Y3669" i="2"/>
  <c r="U3670" i="2"/>
  <c r="V3670" i="2"/>
  <c r="W3670" i="2"/>
  <c r="X3670" i="2"/>
  <c r="Y3670" i="2"/>
  <c r="U3671" i="2"/>
  <c r="V3671" i="2"/>
  <c r="W3671" i="2"/>
  <c r="X3671" i="2"/>
  <c r="Y3671" i="2"/>
  <c r="U3672" i="2"/>
  <c r="V3672" i="2"/>
  <c r="W3672" i="2"/>
  <c r="X3672" i="2"/>
  <c r="Y3672" i="2"/>
  <c r="U3673" i="2"/>
  <c r="V3673" i="2"/>
  <c r="W3673" i="2"/>
  <c r="X3673" i="2"/>
  <c r="Y3673" i="2"/>
  <c r="U3674" i="2"/>
  <c r="V3674" i="2"/>
  <c r="W3674" i="2"/>
  <c r="X3674" i="2"/>
  <c r="Y3674" i="2"/>
  <c r="U3675" i="2"/>
  <c r="V3675" i="2"/>
  <c r="W3675" i="2"/>
  <c r="X3675" i="2"/>
  <c r="Y3675" i="2"/>
  <c r="U3676" i="2"/>
  <c r="V3676" i="2"/>
  <c r="W3676" i="2"/>
  <c r="X3676" i="2"/>
  <c r="Y3676" i="2"/>
  <c r="U3677" i="2"/>
  <c r="V3677" i="2"/>
  <c r="W3677" i="2"/>
  <c r="X3677" i="2"/>
  <c r="Y3677" i="2"/>
  <c r="U3678" i="2"/>
  <c r="V3678" i="2"/>
  <c r="W3678" i="2"/>
  <c r="X3678" i="2"/>
  <c r="Y3678" i="2"/>
  <c r="U3679" i="2"/>
  <c r="V3679" i="2"/>
  <c r="W3679" i="2"/>
  <c r="X3679" i="2"/>
  <c r="Y3679" i="2"/>
  <c r="U3680" i="2"/>
  <c r="V3680" i="2"/>
  <c r="W3680" i="2"/>
  <c r="X3680" i="2"/>
  <c r="Y3680" i="2"/>
  <c r="U3681" i="2"/>
  <c r="V3681" i="2"/>
  <c r="W3681" i="2"/>
  <c r="X3681" i="2"/>
  <c r="Y3681" i="2"/>
  <c r="U3682" i="2"/>
  <c r="V3682" i="2"/>
  <c r="W3682" i="2"/>
  <c r="X3682" i="2"/>
  <c r="Y3682" i="2"/>
  <c r="U3683" i="2"/>
  <c r="V3683" i="2"/>
  <c r="W3683" i="2"/>
  <c r="X3683" i="2"/>
  <c r="Y3683" i="2"/>
  <c r="U3684" i="2"/>
  <c r="V3684" i="2"/>
  <c r="W3684" i="2"/>
  <c r="X3684" i="2"/>
  <c r="Y3684" i="2"/>
  <c r="U3685" i="2"/>
  <c r="V3685" i="2"/>
  <c r="W3685" i="2"/>
  <c r="X3685" i="2"/>
  <c r="Y3685" i="2"/>
  <c r="U3686" i="2"/>
  <c r="V3686" i="2"/>
  <c r="W3686" i="2"/>
  <c r="X3686" i="2"/>
  <c r="Y3686" i="2"/>
  <c r="U3687" i="2"/>
  <c r="V3687" i="2"/>
  <c r="W3687" i="2"/>
  <c r="X3687" i="2"/>
  <c r="Y3687" i="2"/>
  <c r="U3688" i="2"/>
  <c r="V3688" i="2"/>
  <c r="W3688" i="2"/>
  <c r="X3688" i="2"/>
  <c r="Y3688" i="2"/>
  <c r="U3689" i="2"/>
  <c r="V3689" i="2"/>
  <c r="W3689" i="2"/>
  <c r="X3689" i="2"/>
  <c r="Y3689" i="2"/>
  <c r="U3690" i="2"/>
  <c r="V3690" i="2"/>
  <c r="W3690" i="2"/>
  <c r="X3690" i="2"/>
  <c r="Y3690" i="2"/>
  <c r="U3691" i="2"/>
  <c r="V3691" i="2"/>
  <c r="W3691" i="2"/>
  <c r="X3691" i="2"/>
  <c r="Y3691" i="2"/>
  <c r="U3692" i="2"/>
  <c r="V3692" i="2"/>
  <c r="W3692" i="2"/>
  <c r="X3692" i="2"/>
  <c r="Y3692" i="2"/>
  <c r="U3693" i="2"/>
  <c r="V3693" i="2"/>
  <c r="W3693" i="2"/>
  <c r="X3693" i="2"/>
  <c r="Y3693" i="2"/>
  <c r="U3694" i="2"/>
  <c r="V3694" i="2"/>
  <c r="W3694" i="2"/>
  <c r="X3694" i="2"/>
  <c r="Y3694" i="2"/>
  <c r="U3695" i="2"/>
  <c r="V3695" i="2"/>
  <c r="W3695" i="2"/>
  <c r="X3695" i="2"/>
  <c r="Y3695" i="2"/>
  <c r="U3696" i="2"/>
  <c r="V3696" i="2"/>
  <c r="W3696" i="2"/>
  <c r="X3696" i="2"/>
  <c r="Y3696" i="2"/>
  <c r="U3697" i="2"/>
  <c r="V3697" i="2"/>
  <c r="W3697" i="2"/>
  <c r="X3697" i="2"/>
  <c r="Y3697" i="2"/>
  <c r="U3698" i="2"/>
  <c r="V3698" i="2"/>
  <c r="W3698" i="2"/>
  <c r="X3698" i="2"/>
  <c r="Y3698" i="2"/>
  <c r="U3699" i="2"/>
  <c r="V3699" i="2"/>
  <c r="W3699" i="2"/>
  <c r="X3699" i="2"/>
  <c r="Y3699" i="2"/>
  <c r="U3700" i="2"/>
  <c r="V3700" i="2"/>
  <c r="W3700" i="2"/>
  <c r="X3700" i="2"/>
  <c r="Y3700" i="2"/>
  <c r="U3701" i="2"/>
  <c r="V3701" i="2"/>
  <c r="W3701" i="2"/>
  <c r="X3701" i="2"/>
  <c r="Y3701" i="2"/>
  <c r="U3702" i="2"/>
  <c r="V3702" i="2"/>
  <c r="W3702" i="2"/>
  <c r="X3702" i="2"/>
  <c r="Y3702" i="2"/>
  <c r="U3703" i="2"/>
  <c r="V3703" i="2"/>
  <c r="W3703" i="2"/>
  <c r="X3703" i="2"/>
  <c r="Y3703" i="2"/>
  <c r="U3704" i="2"/>
  <c r="V3704" i="2"/>
  <c r="W3704" i="2"/>
  <c r="X3704" i="2"/>
  <c r="Y3704" i="2"/>
  <c r="U3705" i="2"/>
  <c r="V3705" i="2"/>
  <c r="W3705" i="2"/>
  <c r="X3705" i="2"/>
  <c r="Y3705" i="2"/>
  <c r="U3706" i="2"/>
  <c r="V3706" i="2"/>
  <c r="W3706" i="2"/>
  <c r="X3706" i="2"/>
  <c r="Y3706" i="2"/>
  <c r="U3707" i="2"/>
  <c r="V3707" i="2"/>
  <c r="W3707" i="2"/>
  <c r="X3707" i="2"/>
  <c r="Y3707" i="2"/>
  <c r="U3708" i="2"/>
  <c r="V3708" i="2"/>
  <c r="W3708" i="2"/>
  <c r="X3708" i="2"/>
  <c r="Y3708" i="2"/>
  <c r="U3709" i="2"/>
  <c r="V3709" i="2"/>
  <c r="W3709" i="2"/>
  <c r="X3709" i="2"/>
  <c r="Y3709" i="2"/>
  <c r="U3710" i="2"/>
  <c r="V3710" i="2"/>
  <c r="W3710" i="2"/>
  <c r="X3710" i="2"/>
  <c r="Y3710" i="2"/>
  <c r="U3711" i="2"/>
  <c r="V3711" i="2"/>
  <c r="W3711" i="2"/>
  <c r="X3711" i="2"/>
  <c r="Y3711" i="2"/>
  <c r="U3712" i="2"/>
  <c r="V3712" i="2"/>
  <c r="W3712" i="2"/>
  <c r="X3712" i="2"/>
  <c r="Y3712" i="2"/>
  <c r="U3713" i="2"/>
  <c r="V3713" i="2"/>
  <c r="W3713" i="2"/>
  <c r="X3713" i="2"/>
  <c r="Y3713" i="2"/>
  <c r="U3714" i="2"/>
  <c r="V3714" i="2"/>
  <c r="W3714" i="2"/>
  <c r="X3714" i="2"/>
  <c r="Y3714" i="2"/>
  <c r="U3715" i="2"/>
  <c r="V3715" i="2"/>
  <c r="W3715" i="2"/>
  <c r="X3715" i="2"/>
  <c r="Y3715" i="2"/>
  <c r="U3716" i="2"/>
  <c r="V3716" i="2"/>
  <c r="W3716" i="2"/>
  <c r="X3716" i="2"/>
  <c r="Y3716" i="2"/>
  <c r="U3717" i="2"/>
  <c r="V3717" i="2"/>
  <c r="W3717" i="2"/>
  <c r="X3717" i="2"/>
  <c r="Y3717" i="2"/>
  <c r="U3718" i="2"/>
  <c r="V3718" i="2"/>
  <c r="W3718" i="2"/>
  <c r="X3718" i="2"/>
  <c r="Y3718" i="2"/>
  <c r="U3719" i="2"/>
  <c r="V3719" i="2"/>
  <c r="W3719" i="2"/>
  <c r="X3719" i="2"/>
  <c r="Y3719" i="2"/>
  <c r="U3720" i="2"/>
  <c r="V3720" i="2"/>
  <c r="W3720" i="2"/>
  <c r="X3720" i="2"/>
  <c r="Y3720" i="2"/>
  <c r="U3721" i="2"/>
  <c r="V3721" i="2"/>
  <c r="W3721" i="2"/>
  <c r="X3721" i="2"/>
  <c r="Y3721" i="2"/>
  <c r="U3722" i="2"/>
  <c r="V3722" i="2"/>
  <c r="W3722" i="2"/>
  <c r="X3722" i="2"/>
  <c r="Y3722" i="2"/>
  <c r="U3723" i="2"/>
  <c r="V3723" i="2"/>
  <c r="W3723" i="2"/>
  <c r="X3723" i="2"/>
  <c r="Y3723" i="2"/>
  <c r="U3724" i="2"/>
  <c r="V3724" i="2"/>
  <c r="W3724" i="2"/>
  <c r="X3724" i="2"/>
  <c r="Y3724" i="2"/>
  <c r="U3725" i="2"/>
  <c r="V3725" i="2"/>
  <c r="W3725" i="2"/>
  <c r="X3725" i="2"/>
  <c r="Y3725" i="2"/>
  <c r="U3726" i="2"/>
  <c r="V3726" i="2"/>
  <c r="W3726" i="2"/>
  <c r="X3726" i="2"/>
  <c r="Y3726" i="2"/>
  <c r="U3727" i="2"/>
  <c r="V3727" i="2"/>
  <c r="W3727" i="2"/>
  <c r="X3727" i="2"/>
  <c r="Y3727" i="2"/>
  <c r="U3728" i="2"/>
  <c r="V3728" i="2"/>
  <c r="W3728" i="2"/>
  <c r="X3728" i="2"/>
  <c r="Y3728" i="2"/>
  <c r="U3729" i="2"/>
  <c r="V3729" i="2"/>
  <c r="W3729" i="2"/>
  <c r="X3729" i="2"/>
  <c r="Y3729" i="2"/>
  <c r="U3730" i="2"/>
  <c r="V3730" i="2"/>
  <c r="W3730" i="2"/>
  <c r="X3730" i="2"/>
  <c r="Y3730" i="2"/>
  <c r="U3731" i="2"/>
  <c r="V3731" i="2"/>
  <c r="W3731" i="2"/>
  <c r="X3731" i="2"/>
  <c r="Y3731" i="2"/>
  <c r="U3732" i="2"/>
  <c r="V3732" i="2"/>
  <c r="W3732" i="2"/>
  <c r="X3732" i="2"/>
  <c r="Y3732" i="2"/>
  <c r="U3733" i="2"/>
  <c r="V3733" i="2"/>
  <c r="W3733" i="2"/>
  <c r="X3733" i="2"/>
  <c r="Y3733" i="2"/>
  <c r="U3734" i="2"/>
  <c r="V3734" i="2"/>
  <c r="W3734" i="2"/>
  <c r="X3734" i="2"/>
  <c r="Y3734" i="2"/>
  <c r="U3735" i="2"/>
  <c r="V3735" i="2"/>
  <c r="W3735" i="2"/>
  <c r="X3735" i="2"/>
  <c r="Y3735" i="2"/>
  <c r="U3736" i="2"/>
  <c r="V3736" i="2"/>
  <c r="W3736" i="2"/>
  <c r="X3736" i="2"/>
  <c r="Y3736" i="2"/>
  <c r="U3737" i="2"/>
  <c r="V3737" i="2"/>
  <c r="W3737" i="2"/>
  <c r="X3737" i="2"/>
  <c r="Y3737" i="2"/>
  <c r="U3738" i="2"/>
  <c r="V3738" i="2"/>
  <c r="W3738" i="2"/>
  <c r="X3738" i="2"/>
  <c r="Y3738" i="2"/>
  <c r="U3739" i="2"/>
  <c r="V3739" i="2"/>
  <c r="W3739" i="2"/>
  <c r="X3739" i="2"/>
  <c r="Y3739" i="2"/>
  <c r="U3740" i="2"/>
  <c r="V3740" i="2"/>
  <c r="W3740" i="2"/>
  <c r="X3740" i="2"/>
  <c r="Y3740" i="2"/>
  <c r="U3741" i="2"/>
  <c r="V3741" i="2"/>
  <c r="W3741" i="2"/>
  <c r="X3741" i="2"/>
  <c r="Y3741" i="2"/>
  <c r="U3742" i="2"/>
  <c r="V3742" i="2"/>
  <c r="W3742" i="2"/>
  <c r="X3742" i="2"/>
  <c r="Y3742" i="2"/>
  <c r="U3743" i="2"/>
  <c r="V3743" i="2"/>
  <c r="W3743" i="2"/>
  <c r="X3743" i="2"/>
  <c r="Y3743" i="2"/>
  <c r="U3744" i="2"/>
  <c r="V3744" i="2"/>
  <c r="W3744" i="2"/>
  <c r="X3744" i="2"/>
  <c r="Y3744" i="2"/>
  <c r="U3745" i="2"/>
  <c r="V3745" i="2"/>
  <c r="W3745" i="2"/>
  <c r="X3745" i="2"/>
  <c r="Y3745" i="2"/>
  <c r="U3746" i="2"/>
  <c r="V3746" i="2"/>
  <c r="W3746" i="2"/>
  <c r="X3746" i="2"/>
  <c r="Y3746" i="2"/>
  <c r="U3747" i="2"/>
  <c r="V3747" i="2"/>
  <c r="W3747" i="2"/>
  <c r="X3747" i="2"/>
  <c r="Y3747" i="2"/>
  <c r="U3748" i="2"/>
  <c r="V3748" i="2"/>
  <c r="W3748" i="2"/>
  <c r="X3748" i="2"/>
  <c r="Y3748" i="2"/>
  <c r="U3749" i="2"/>
  <c r="V3749" i="2"/>
  <c r="W3749" i="2"/>
  <c r="X3749" i="2"/>
  <c r="Y3749" i="2"/>
  <c r="U3750" i="2"/>
  <c r="V3750" i="2"/>
  <c r="W3750" i="2"/>
  <c r="X3750" i="2"/>
  <c r="Y3750" i="2"/>
  <c r="U3751" i="2"/>
  <c r="V3751" i="2"/>
  <c r="W3751" i="2"/>
  <c r="X3751" i="2"/>
  <c r="Y3751" i="2"/>
  <c r="U3752" i="2"/>
  <c r="V3752" i="2"/>
  <c r="W3752" i="2"/>
  <c r="X3752" i="2"/>
  <c r="Y3752" i="2"/>
  <c r="U3753" i="2"/>
  <c r="V3753" i="2"/>
  <c r="W3753" i="2"/>
  <c r="X3753" i="2"/>
  <c r="Y3753" i="2"/>
  <c r="U3754" i="2"/>
  <c r="V3754" i="2"/>
  <c r="W3754" i="2"/>
  <c r="X3754" i="2"/>
  <c r="Y3754" i="2"/>
  <c r="U3755" i="2"/>
  <c r="V3755" i="2"/>
  <c r="W3755" i="2"/>
  <c r="X3755" i="2"/>
  <c r="Y3755" i="2"/>
  <c r="U3756" i="2"/>
  <c r="V3756" i="2"/>
  <c r="W3756" i="2"/>
  <c r="X3756" i="2"/>
  <c r="Y3756" i="2"/>
  <c r="U3757" i="2"/>
  <c r="V3757" i="2"/>
  <c r="W3757" i="2"/>
  <c r="X3757" i="2"/>
  <c r="Y3757" i="2"/>
  <c r="U3758" i="2"/>
  <c r="V3758" i="2"/>
  <c r="W3758" i="2"/>
  <c r="X3758" i="2"/>
  <c r="Y3758" i="2"/>
  <c r="U3759" i="2"/>
  <c r="V3759" i="2"/>
  <c r="W3759" i="2"/>
  <c r="X3759" i="2"/>
  <c r="Y3759" i="2"/>
  <c r="U3760" i="2"/>
  <c r="V3760" i="2"/>
  <c r="W3760" i="2"/>
  <c r="X3760" i="2"/>
  <c r="Y3760" i="2"/>
  <c r="U3761" i="2"/>
  <c r="V3761" i="2"/>
  <c r="W3761" i="2"/>
  <c r="X3761" i="2"/>
  <c r="Y3761" i="2"/>
  <c r="U3762" i="2"/>
  <c r="V3762" i="2"/>
  <c r="W3762" i="2"/>
  <c r="X3762" i="2"/>
  <c r="Y3762" i="2"/>
  <c r="U3763" i="2"/>
  <c r="V3763" i="2"/>
  <c r="W3763" i="2"/>
  <c r="X3763" i="2"/>
  <c r="Y3763" i="2"/>
  <c r="U3764" i="2"/>
  <c r="V3764" i="2"/>
  <c r="W3764" i="2"/>
  <c r="X3764" i="2"/>
  <c r="Y3764" i="2"/>
  <c r="U3765" i="2"/>
  <c r="V3765" i="2"/>
  <c r="W3765" i="2"/>
  <c r="X3765" i="2"/>
  <c r="Y3765" i="2"/>
  <c r="U3766" i="2"/>
  <c r="V3766" i="2"/>
  <c r="W3766" i="2"/>
  <c r="X3766" i="2"/>
  <c r="Y3766" i="2"/>
  <c r="U3767" i="2"/>
  <c r="V3767" i="2"/>
  <c r="W3767" i="2"/>
  <c r="X3767" i="2"/>
  <c r="Y3767" i="2"/>
  <c r="U3768" i="2"/>
  <c r="V3768" i="2"/>
  <c r="W3768" i="2"/>
  <c r="X3768" i="2"/>
  <c r="Y3768" i="2"/>
  <c r="U3769" i="2"/>
  <c r="V3769" i="2"/>
  <c r="W3769" i="2"/>
  <c r="X3769" i="2"/>
  <c r="Y3769" i="2"/>
  <c r="U3770" i="2"/>
  <c r="V3770" i="2"/>
  <c r="W3770" i="2"/>
  <c r="X3770" i="2"/>
  <c r="Y3770" i="2"/>
  <c r="U3771" i="2"/>
  <c r="V3771" i="2"/>
  <c r="W3771" i="2"/>
  <c r="X3771" i="2"/>
  <c r="Y3771" i="2"/>
  <c r="U3772" i="2"/>
  <c r="V3772" i="2"/>
  <c r="W3772" i="2"/>
  <c r="X3772" i="2"/>
  <c r="Y3772" i="2"/>
  <c r="U3773" i="2"/>
  <c r="V3773" i="2"/>
  <c r="W3773" i="2"/>
  <c r="X3773" i="2"/>
  <c r="Y3773" i="2"/>
  <c r="U3774" i="2"/>
  <c r="V3774" i="2"/>
  <c r="W3774" i="2"/>
  <c r="X3774" i="2"/>
  <c r="Y3774" i="2"/>
  <c r="U3775" i="2"/>
  <c r="V3775" i="2"/>
  <c r="W3775" i="2"/>
  <c r="X3775" i="2"/>
  <c r="Y3775" i="2"/>
  <c r="U3776" i="2"/>
  <c r="V3776" i="2"/>
  <c r="W3776" i="2"/>
  <c r="X3776" i="2"/>
  <c r="Y3776" i="2"/>
  <c r="U3777" i="2"/>
  <c r="V3777" i="2"/>
  <c r="W3777" i="2"/>
  <c r="X3777" i="2"/>
  <c r="Y3777" i="2"/>
  <c r="U3778" i="2"/>
  <c r="V3778" i="2"/>
  <c r="W3778" i="2"/>
  <c r="X3778" i="2"/>
  <c r="Y3778" i="2"/>
  <c r="U3779" i="2"/>
  <c r="V3779" i="2"/>
  <c r="W3779" i="2"/>
  <c r="X3779" i="2"/>
  <c r="Y3779" i="2"/>
  <c r="U3780" i="2"/>
  <c r="V3780" i="2"/>
  <c r="W3780" i="2"/>
  <c r="X3780" i="2"/>
  <c r="Y3780" i="2"/>
  <c r="U3781" i="2"/>
  <c r="V3781" i="2"/>
  <c r="W3781" i="2"/>
  <c r="X3781" i="2"/>
  <c r="Y3781" i="2"/>
  <c r="U3782" i="2"/>
  <c r="V3782" i="2"/>
  <c r="W3782" i="2"/>
  <c r="X3782" i="2"/>
  <c r="Y3782" i="2"/>
  <c r="U3783" i="2"/>
  <c r="V3783" i="2"/>
  <c r="W3783" i="2"/>
  <c r="X3783" i="2"/>
  <c r="Y3783" i="2"/>
  <c r="U3784" i="2"/>
  <c r="V3784" i="2"/>
  <c r="W3784" i="2"/>
  <c r="X3784" i="2"/>
  <c r="Y3784" i="2"/>
  <c r="U3785" i="2"/>
  <c r="V3785" i="2"/>
  <c r="W3785" i="2"/>
  <c r="X3785" i="2"/>
  <c r="Y3785" i="2"/>
  <c r="U3786" i="2"/>
  <c r="V3786" i="2"/>
  <c r="W3786" i="2"/>
  <c r="X3786" i="2"/>
  <c r="Y3786" i="2"/>
  <c r="U3787" i="2"/>
  <c r="V3787" i="2"/>
  <c r="W3787" i="2"/>
  <c r="X3787" i="2"/>
  <c r="Y3787" i="2"/>
  <c r="U3788" i="2"/>
  <c r="V3788" i="2"/>
  <c r="W3788" i="2"/>
  <c r="X3788" i="2"/>
  <c r="Y3788" i="2"/>
  <c r="U3789" i="2"/>
  <c r="V3789" i="2"/>
  <c r="W3789" i="2"/>
  <c r="X3789" i="2"/>
  <c r="Y3789" i="2"/>
  <c r="U3790" i="2"/>
  <c r="V3790" i="2"/>
  <c r="W3790" i="2"/>
  <c r="X3790" i="2"/>
  <c r="Y3790" i="2"/>
  <c r="U3791" i="2"/>
  <c r="V3791" i="2"/>
  <c r="W3791" i="2"/>
  <c r="X3791" i="2"/>
  <c r="Y3791" i="2"/>
  <c r="U3792" i="2"/>
  <c r="V3792" i="2"/>
  <c r="W3792" i="2"/>
  <c r="X3792" i="2"/>
  <c r="Y3792" i="2"/>
  <c r="U3793" i="2"/>
  <c r="V3793" i="2"/>
  <c r="W3793" i="2"/>
  <c r="X3793" i="2"/>
  <c r="Y3793" i="2"/>
  <c r="U3794" i="2"/>
  <c r="V3794" i="2"/>
  <c r="W3794" i="2"/>
  <c r="X3794" i="2"/>
  <c r="Y3794" i="2"/>
  <c r="U3795" i="2"/>
  <c r="V3795" i="2"/>
  <c r="W3795" i="2"/>
  <c r="X3795" i="2"/>
  <c r="Y3795" i="2"/>
  <c r="U3796" i="2"/>
  <c r="V3796" i="2"/>
  <c r="W3796" i="2"/>
  <c r="X3796" i="2"/>
  <c r="Y3796" i="2"/>
  <c r="U3797" i="2"/>
  <c r="V3797" i="2"/>
  <c r="W3797" i="2"/>
  <c r="X3797" i="2"/>
  <c r="Y3797" i="2"/>
  <c r="U3798" i="2"/>
  <c r="V3798" i="2"/>
  <c r="W3798" i="2"/>
  <c r="X3798" i="2"/>
  <c r="Y3798" i="2"/>
  <c r="U3799" i="2"/>
  <c r="V3799" i="2"/>
  <c r="W3799" i="2"/>
  <c r="X3799" i="2"/>
  <c r="Y3799" i="2"/>
  <c r="U3800" i="2"/>
  <c r="V3800" i="2"/>
  <c r="W3800" i="2"/>
  <c r="X3800" i="2"/>
  <c r="Y3800" i="2"/>
  <c r="U3801" i="2"/>
  <c r="V3801" i="2"/>
  <c r="W3801" i="2"/>
  <c r="X3801" i="2"/>
  <c r="Y3801" i="2"/>
  <c r="U3802" i="2"/>
  <c r="V3802" i="2"/>
  <c r="W3802" i="2"/>
  <c r="X3802" i="2"/>
  <c r="Y3802" i="2"/>
  <c r="U3803" i="2"/>
  <c r="V3803" i="2"/>
  <c r="W3803" i="2"/>
  <c r="X3803" i="2"/>
  <c r="Y3803" i="2"/>
  <c r="U3804" i="2"/>
  <c r="V3804" i="2"/>
  <c r="W3804" i="2"/>
  <c r="X3804" i="2"/>
  <c r="Y3804" i="2"/>
  <c r="U3805" i="2"/>
  <c r="V3805" i="2"/>
  <c r="W3805" i="2"/>
  <c r="X3805" i="2"/>
  <c r="Y3805" i="2"/>
  <c r="U3806" i="2"/>
  <c r="V3806" i="2"/>
  <c r="W3806" i="2"/>
  <c r="X3806" i="2"/>
  <c r="Y3806" i="2"/>
  <c r="U3807" i="2"/>
  <c r="V3807" i="2"/>
  <c r="W3807" i="2"/>
  <c r="X3807" i="2"/>
  <c r="Y3807" i="2"/>
  <c r="U3808" i="2"/>
  <c r="V3808" i="2"/>
  <c r="W3808" i="2"/>
  <c r="X3808" i="2"/>
  <c r="Y3808" i="2"/>
  <c r="U3809" i="2"/>
  <c r="V3809" i="2"/>
  <c r="W3809" i="2"/>
  <c r="X3809" i="2"/>
  <c r="Y3809" i="2"/>
  <c r="U3810" i="2"/>
  <c r="V3810" i="2"/>
  <c r="W3810" i="2"/>
  <c r="X3810" i="2"/>
  <c r="Y3810" i="2"/>
  <c r="U3811" i="2"/>
  <c r="V3811" i="2"/>
  <c r="W3811" i="2"/>
  <c r="X3811" i="2"/>
  <c r="Y3811" i="2"/>
  <c r="U3812" i="2"/>
  <c r="V3812" i="2"/>
  <c r="W3812" i="2"/>
  <c r="X3812" i="2"/>
  <c r="Y3812" i="2"/>
  <c r="U3813" i="2"/>
  <c r="V3813" i="2"/>
  <c r="W3813" i="2"/>
  <c r="X3813" i="2"/>
  <c r="Y3813" i="2"/>
  <c r="U3814" i="2"/>
  <c r="V3814" i="2"/>
  <c r="W3814" i="2"/>
  <c r="X3814" i="2"/>
  <c r="Y3814" i="2"/>
  <c r="U3815" i="2"/>
  <c r="V3815" i="2"/>
  <c r="W3815" i="2"/>
  <c r="X3815" i="2"/>
  <c r="Y3815" i="2"/>
  <c r="U3816" i="2"/>
  <c r="V3816" i="2"/>
  <c r="W3816" i="2"/>
  <c r="X3816" i="2"/>
  <c r="Y3816" i="2"/>
  <c r="U3817" i="2"/>
  <c r="V3817" i="2"/>
  <c r="W3817" i="2"/>
  <c r="X3817" i="2"/>
  <c r="Y3817" i="2"/>
  <c r="U3818" i="2"/>
  <c r="V3818" i="2"/>
  <c r="W3818" i="2"/>
  <c r="X3818" i="2"/>
  <c r="Y3818" i="2"/>
  <c r="U3819" i="2"/>
  <c r="V3819" i="2"/>
  <c r="W3819" i="2"/>
  <c r="X3819" i="2"/>
  <c r="Y3819" i="2"/>
  <c r="U3820" i="2"/>
  <c r="V3820" i="2"/>
  <c r="W3820" i="2"/>
  <c r="X3820" i="2"/>
  <c r="Y3820" i="2"/>
  <c r="U3821" i="2"/>
  <c r="V3821" i="2"/>
  <c r="W3821" i="2"/>
  <c r="X3821" i="2"/>
  <c r="Y3821" i="2"/>
  <c r="U3822" i="2"/>
  <c r="V3822" i="2"/>
  <c r="W3822" i="2"/>
  <c r="X3822" i="2"/>
  <c r="Y3822" i="2"/>
  <c r="U3823" i="2"/>
  <c r="V3823" i="2"/>
  <c r="W3823" i="2"/>
  <c r="X3823" i="2"/>
  <c r="Y3823" i="2"/>
  <c r="U3824" i="2"/>
  <c r="V3824" i="2"/>
  <c r="W3824" i="2"/>
  <c r="X3824" i="2"/>
  <c r="Y3824" i="2"/>
  <c r="U3825" i="2"/>
  <c r="V3825" i="2"/>
  <c r="W3825" i="2"/>
  <c r="X3825" i="2"/>
  <c r="Y3825" i="2"/>
  <c r="U3826" i="2"/>
  <c r="V3826" i="2"/>
  <c r="W3826" i="2"/>
  <c r="X3826" i="2"/>
  <c r="Y3826" i="2"/>
  <c r="U3827" i="2"/>
  <c r="V3827" i="2"/>
  <c r="W3827" i="2"/>
  <c r="X3827" i="2"/>
  <c r="Y3827" i="2"/>
  <c r="U3828" i="2"/>
  <c r="V3828" i="2"/>
  <c r="W3828" i="2"/>
  <c r="X3828" i="2"/>
  <c r="Y3828" i="2"/>
  <c r="U3829" i="2"/>
  <c r="V3829" i="2"/>
  <c r="W3829" i="2"/>
  <c r="X3829" i="2"/>
  <c r="Y3829" i="2"/>
  <c r="U3830" i="2"/>
  <c r="V3830" i="2"/>
  <c r="W3830" i="2"/>
  <c r="X3830" i="2"/>
  <c r="Y3830" i="2"/>
  <c r="U3831" i="2"/>
  <c r="V3831" i="2"/>
  <c r="W3831" i="2"/>
  <c r="X3831" i="2"/>
  <c r="Y3831" i="2"/>
  <c r="U3832" i="2"/>
  <c r="V3832" i="2"/>
  <c r="W3832" i="2"/>
  <c r="X3832" i="2"/>
  <c r="Y3832" i="2"/>
  <c r="U3833" i="2"/>
  <c r="V3833" i="2"/>
  <c r="W3833" i="2"/>
  <c r="X3833" i="2"/>
  <c r="Y3833" i="2"/>
  <c r="U3834" i="2"/>
  <c r="V3834" i="2"/>
  <c r="W3834" i="2"/>
  <c r="X3834" i="2"/>
  <c r="Y3834" i="2"/>
  <c r="U3835" i="2"/>
  <c r="V3835" i="2"/>
  <c r="W3835" i="2"/>
  <c r="X3835" i="2"/>
  <c r="Y3835" i="2"/>
  <c r="U3836" i="2"/>
  <c r="V3836" i="2"/>
  <c r="W3836" i="2"/>
  <c r="X3836" i="2"/>
  <c r="Y3836" i="2"/>
  <c r="U3837" i="2"/>
  <c r="V3837" i="2"/>
  <c r="W3837" i="2"/>
  <c r="X3837" i="2"/>
  <c r="Y3837" i="2"/>
  <c r="U3838" i="2"/>
  <c r="V3838" i="2"/>
  <c r="W3838" i="2"/>
  <c r="X3838" i="2"/>
  <c r="Y3838" i="2"/>
  <c r="U3839" i="2"/>
  <c r="V3839" i="2"/>
  <c r="W3839" i="2"/>
  <c r="X3839" i="2"/>
  <c r="Y3839" i="2"/>
  <c r="U3840" i="2"/>
  <c r="V3840" i="2"/>
  <c r="W3840" i="2"/>
  <c r="X3840" i="2"/>
  <c r="Y3840" i="2"/>
  <c r="U3841" i="2"/>
  <c r="V3841" i="2"/>
  <c r="W3841" i="2"/>
  <c r="X3841" i="2"/>
  <c r="Y3841" i="2"/>
  <c r="U3842" i="2"/>
  <c r="V3842" i="2"/>
  <c r="W3842" i="2"/>
  <c r="X3842" i="2"/>
  <c r="Y3842" i="2"/>
  <c r="U3843" i="2"/>
  <c r="V3843" i="2"/>
  <c r="W3843" i="2"/>
  <c r="X3843" i="2"/>
  <c r="Y3843" i="2"/>
  <c r="U3844" i="2"/>
  <c r="V3844" i="2"/>
  <c r="W3844" i="2"/>
  <c r="X3844" i="2"/>
  <c r="Y3844" i="2"/>
  <c r="U3845" i="2"/>
  <c r="V3845" i="2"/>
  <c r="W3845" i="2"/>
  <c r="X3845" i="2"/>
  <c r="Y3845" i="2"/>
  <c r="U3846" i="2"/>
  <c r="V3846" i="2"/>
  <c r="W3846" i="2"/>
  <c r="X3846" i="2"/>
  <c r="Y3846" i="2"/>
  <c r="U3847" i="2"/>
  <c r="V3847" i="2"/>
  <c r="W3847" i="2"/>
  <c r="X3847" i="2"/>
  <c r="Y3847" i="2"/>
  <c r="U3848" i="2"/>
  <c r="V3848" i="2"/>
  <c r="W3848" i="2"/>
  <c r="X3848" i="2"/>
  <c r="Y3848" i="2"/>
  <c r="U3849" i="2"/>
  <c r="V3849" i="2"/>
  <c r="W3849" i="2"/>
  <c r="X3849" i="2"/>
  <c r="Y3849" i="2"/>
  <c r="U3850" i="2"/>
  <c r="V3850" i="2"/>
  <c r="W3850" i="2"/>
  <c r="X3850" i="2"/>
  <c r="Y3850" i="2"/>
  <c r="U3851" i="2"/>
  <c r="V3851" i="2"/>
  <c r="W3851" i="2"/>
  <c r="X3851" i="2"/>
  <c r="Y3851" i="2"/>
  <c r="U3852" i="2"/>
  <c r="V3852" i="2"/>
  <c r="W3852" i="2"/>
  <c r="X3852" i="2"/>
  <c r="Y3852" i="2"/>
  <c r="U3853" i="2"/>
  <c r="V3853" i="2"/>
  <c r="W3853" i="2"/>
  <c r="X3853" i="2"/>
  <c r="Y3853" i="2"/>
  <c r="U3854" i="2"/>
  <c r="V3854" i="2"/>
  <c r="W3854" i="2"/>
  <c r="X3854" i="2"/>
  <c r="Y3854" i="2"/>
  <c r="U3855" i="2"/>
  <c r="V3855" i="2"/>
  <c r="W3855" i="2"/>
  <c r="X3855" i="2"/>
  <c r="Y3855" i="2"/>
  <c r="U3856" i="2"/>
  <c r="V3856" i="2"/>
  <c r="W3856" i="2"/>
  <c r="X3856" i="2"/>
  <c r="Y3856" i="2"/>
  <c r="U3857" i="2"/>
  <c r="V3857" i="2"/>
  <c r="W3857" i="2"/>
  <c r="X3857" i="2"/>
  <c r="Y3857" i="2"/>
  <c r="U3858" i="2"/>
  <c r="V3858" i="2"/>
  <c r="W3858" i="2"/>
  <c r="X3858" i="2"/>
  <c r="Y3858" i="2"/>
  <c r="U3859" i="2"/>
  <c r="V3859" i="2"/>
  <c r="W3859" i="2"/>
  <c r="X3859" i="2"/>
  <c r="Y3859" i="2"/>
  <c r="U3860" i="2"/>
  <c r="V3860" i="2"/>
  <c r="W3860" i="2"/>
  <c r="X3860" i="2"/>
  <c r="Y3860" i="2"/>
  <c r="U3861" i="2"/>
  <c r="V3861" i="2"/>
  <c r="W3861" i="2"/>
  <c r="X3861" i="2"/>
  <c r="Y3861" i="2"/>
  <c r="U3862" i="2"/>
  <c r="V3862" i="2"/>
  <c r="W3862" i="2"/>
  <c r="X3862" i="2"/>
  <c r="Y3862" i="2"/>
  <c r="U3863" i="2"/>
  <c r="V3863" i="2"/>
  <c r="W3863" i="2"/>
  <c r="X3863" i="2"/>
  <c r="Y3863" i="2"/>
  <c r="U3864" i="2"/>
  <c r="V3864" i="2"/>
  <c r="W3864" i="2"/>
  <c r="X3864" i="2"/>
  <c r="Y3864" i="2"/>
  <c r="U3865" i="2"/>
  <c r="V3865" i="2"/>
  <c r="W3865" i="2"/>
  <c r="X3865" i="2"/>
  <c r="Y3865" i="2"/>
  <c r="U3866" i="2"/>
  <c r="V3866" i="2"/>
  <c r="W3866" i="2"/>
  <c r="X3866" i="2"/>
  <c r="Y3866" i="2"/>
  <c r="U3867" i="2"/>
  <c r="V3867" i="2"/>
  <c r="W3867" i="2"/>
  <c r="X3867" i="2"/>
  <c r="Y3867" i="2"/>
  <c r="U3868" i="2"/>
  <c r="V3868" i="2"/>
  <c r="W3868" i="2"/>
  <c r="X3868" i="2"/>
  <c r="Y3868" i="2"/>
  <c r="U3869" i="2"/>
  <c r="V3869" i="2"/>
  <c r="W3869" i="2"/>
  <c r="X3869" i="2"/>
  <c r="Y3869" i="2"/>
  <c r="U3870" i="2"/>
  <c r="V3870" i="2"/>
  <c r="W3870" i="2"/>
  <c r="X3870" i="2"/>
  <c r="Y3870" i="2"/>
  <c r="U3871" i="2"/>
  <c r="V3871" i="2"/>
  <c r="W3871" i="2"/>
  <c r="X3871" i="2"/>
  <c r="Y3871" i="2"/>
  <c r="U3872" i="2"/>
  <c r="V3872" i="2"/>
  <c r="W3872" i="2"/>
  <c r="X3872" i="2"/>
  <c r="Y3872" i="2"/>
  <c r="U3873" i="2"/>
  <c r="V3873" i="2"/>
  <c r="W3873" i="2"/>
  <c r="X3873" i="2"/>
  <c r="Y3873" i="2"/>
  <c r="U3874" i="2"/>
  <c r="V3874" i="2"/>
  <c r="W3874" i="2"/>
  <c r="X3874" i="2"/>
  <c r="Y3874" i="2"/>
  <c r="U3875" i="2"/>
  <c r="V3875" i="2"/>
  <c r="W3875" i="2"/>
  <c r="X3875" i="2"/>
  <c r="Y3875" i="2"/>
  <c r="U3876" i="2"/>
  <c r="V3876" i="2"/>
  <c r="W3876" i="2"/>
  <c r="X3876" i="2"/>
  <c r="Y3876" i="2"/>
  <c r="U3877" i="2"/>
  <c r="V3877" i="2"/>
  <c r="W3877" i="2"/>
  <c r="X3877" i="2"/>
  <c r="Y3877" i="2"/>
  <c r="U3878" i="2"/>
  <c r="V3878" i="2"/>
  <c r="W3878" i="2"/>
  <c r="X3878" i="2"/>
  <c r="Y3878" i="2"/>
  <c r="U3879" i="2"/>
  <c r="V3879" i="2"/>
  <c r="W3879" i="2"/>
  <c r="X3879" i="2"/>
  <c r="Y3879" i="2"/>
  <c r="U3880" i="2"/>
  <c r="V3880" i="2"/>
  <c r="W3880" i="2"/>
  <c r="X3880" i="2"/>
  <c r="Y3880" i="2"/>
  <c r="U3881" i="2"/>
  <c r="V3881" i="2"/>
  <c r="W3881" i="2"/>
  <c r="X3881" i="2"/>
  <c r="Y3881" i="2"/>
  <c r="U3882" i="2"/>
  <c r="V3882" i="2"/>
  <c r="W3882" i="2"/>
  <c r="X3882" i="2"/>
  <c r="Y3882" i="2"/>
  <c r="U3883" i="2"/>
  <c r="V3883" i="2"/>
  <c r="W3883" i="2"/>
  <c r="X3883" i="2"/>
  <c r="Y3883" i="2"/>
  <c r="U3884" i="2"/>
  <c r="V3884" i="2"/>
  <c r="W3884" i="2"/>
  <c r="X3884" i="2"/>
  <c r="Y3884" i="2"/>
  <c r="U3885" i="2"/>
  <c r="V3885" i="2"/>
  <c r="W3885" i="2"/>
  <c r="X3885" i="2"/>
  <c r="Y3885" i="2"/>
  <c r="U3886" i="2"/>
  <c r="V3886" i="2"/>
  <c r="W3886" i="2"/>
  <c r="X3886" i="2"/>
  <c r="Y3886" i="2"/>
  <c r="U3887" i="2"/>
  <c r="V3887" i="2"/>
  <c r="W3887" i="2"/>
  <c r="X3887" i="2"/>
  <c r="Y3887" i="2"/>
  <c r="U3888" i="2"/>
  <c r="V3888" i="2"/>
  <c r="W3888" i="2"/>
  <c r="X3888" i="2"/>
  <c r="Y3888" i="2"/>
  <c r="U3889" i="2"/>
  <c r="V3889" i="2"/>
  <c r="W3889" i="2"/>
  <c r="X3889" i="2"/>
  <c r="Y3889" i="2"/>
  <c r="U3890" i="2"/>
  <c r="V3890" i="2"/>
  <c r="W3890" i="2"/>
  <c r="X3890" i="2"/>
  <c r="Y3890" i="2"/>
  <c r="U3891" i="2"/>
  <c r="V3891" i="2"/>
  <c r="W3891" i="2"/>
  <c r="X3891" i="2"/>
  <c r="Y3891" i="2"/>
  <c r="U3892" i="2"/>
  <c r="V3892" i="2"/>
  <c r="W3892" i="2"/>
  <c r="X3892" i="2"/>
  <c r="Y3892" i="2"/>
  <c r="U3893" i="2"/>
  <c r="V3893" i="2"/>
  <c r="W3893" i="2"/>
  <c r="X3893" i="2"/>
  <c r="Y3893" i="2"/>
  <c r="U3894" i="2"/>
  <c r="V3894" i="2"/>
  <c r="W3894" i="2"/>
  <c r="X3894" i="2"/>
  <c r="Y3894" i="2"/>
  <c r="U3895" i="2"/>
  <c r="V3895" i="2"/>
  <c r="W3895" i="2"/>
  <c r="X3895" i="2"/>
  <c r="Y3895" i="2"/>
  <c r="U3896" i="2"/>
  <c r="V3896" i="2"/>
  <c r="W3896" i="2"/>
  <c r="X3896" i="2"/>
  <c r="Y3896" i="2"/>
  <c r="U3897" i="2"/>
  <c r="V3897" i="2"/>
  <c r="W3897" i="2"/>
  <c r="X3897" i="2"/>
  <c r="Y3897" i="2"/>
  <c r="U3898" i="2"/>
  <c r="V3898" i="2"/>
  <c r="W3898" i="2"/>
  <c r="X3898" i="2"/>
  <c r="Y3898" i="2"/>
  <c r="U3899" i="2"/>
  <c r="V3899" i="2"/>
  <c r="W3899" i="2"/>
  <c r="X3899" i="2"/>
  <c r="Y3899" i="2"/>
  <c r="U3900" i="2"/>
  <c r="V3900" i="2"/>
  <c r="W3900" i="2"/>
  <c r="X3900" i="2"/>
  <c r="Y3900" i="2"/>
  <c r="U3901" i="2"/>
  <c r="V3901" i="2"/>
  <c r="W3901" i="2"/>
  <c r="X3901" i="2"/>
  <c r="Y3901" i="2"/>
  <c r="U3902" i="2"/>
  <c r="V3902" i="2"/>
  <c r="W3902" i="2"/>
  <c r="X3902" i="2"/>
  <c r="Y3902" i="2"/>
  <c r="U3903" i="2"/>
  <c r="V3903" i="2"/>
  <c r="W3903" i="2"/>
  <c r="X3903" i="2"/>
  <c r="Y3903" i="2"/>
  <c r="U3904" i="2"/>
  <c r="V3904" i="2"/>
  <c r="W3904" i="2"/>
  <c r="X3904" i="2"/>
  <c r="Y3904" i="2"/>
  <c r="U3905" i="2"/>
  <c r="V3905" i="2"/>
  <c r="W3905" i="2"/>
  <c r="X3905" i="2"/>
  <c r="Y3905" i="2"/>
  <c r="U3906" i="2"/>
  <c r="V3906" i="2"/>
  <c r="W3906" i="2"/>
  <c r="X3906" i="2"/>
  <c r="Y3906" i="2"/>
  <c r="U3907" i="2"/>
  <c r="V3907" i="2"/>
  <c r="W3907" i="2"/>
  <c r="X3907" i="2"/>
  <c r="Y3907" i="2"/>
  <c r="U3908" i="2"/>
  <c r="V3908" i="2"/>
  <c r="W3908" i="2"/>
  <c r="X3908" i="2"/>
  <c r="Y3908" i="2"/>
  <c r="U3909" i="2"/>
  <c r="V3909" i="2"/>
  <c r="W3909" i="2"/>
  <c r="X3909" i="2"/>
  <c r="Y3909" i="2"/>
  <c r="U3910" i="2"/>
  <c r="V3910" i="2"/>
  <c r="W3910" i="2"/>
  <c r="X3910" i="2"/>
  <c r="Y3910" i="2"/>
  <c r="U3911" i="2"/>
  <c r="V3911" i="2"/>
  <c r="W3911" i="2"/>
  <c r="X3911" i="2"/>
  <c r="Y3911" i="2"/>
  <c r="U3912" i="2"/>
  <c r="V3912" i="2"/>
  <c r="W3912" i="2"/>
  <c r="X3912" i="2"/>
  <c r="Y3912" i="2"/>
  <c r="U3913" i="2"/>
  <c r="V3913" i="2"/>
  <c r="W3913" i="2"/>
  <c r="X3913" i="2"/>
  <c r="Y3913" i="2"/>
  <c r="U3914" i="2"/>
  <c r="V3914" i="2"/>
  <c r="W3914" i="2"/>
  <c r="X3914" i="2"/>
  <c r="Y3914" i="2"/>
  <c r="U3915" i="2"/>
  <c r="V3915" i="2"/>
  <c r="W3915" i="2"/>
  <c r="X3915" i="2"/>
  <c r="Y3915" i="2"/>
  <c r="U3916" i="2"/>
  <c r="V3916" i="2"/>
  <c r="W3916" i="2"/>
  <c r="X3916" i="2"/>
  <c r="Y3916" i="2"/>
  <c r="U3917" i="2"/>
  <c r="V3917" i="2"/>
  <c r="W3917" i="2"/>
  <c r="X3917" i="2"/>
  <c r="Y3917" i="2"/>
  <c r="U3918" i="2"/>
  <c r="V3918" i="2"/>
  <c r="W3918" i="2"/>
  <c r="X3918" i="2"/>
  <c r="Y3918" i="2"/>
  <c r="U3919" i="2"/>
  <c r="V3919" i="2"/>
  <c r="W3919" i="2"/>
  <c r="X3919" i="2"/>
  <c r="Y3919" i="2"/>
  <c r="U3920" i="2"/>
  <c r="V3920" i="2"/>
  <c r="W3920" i="2"/>
  <c r="X3920" i="2"/>
  <c r="Y3920" i="2"/>
  <c r="U3921" i="2"/>
  <c r="V3921" i="2"/>
  <c r="W3921" i="2"/>
  <c r="X3921" i="2"/>
  <c r="Y3921" i="2"/>
  <c r="U3922" i="2"/>
  <c r="V3922" i="2"/>
  <c r="W3922" i="2"/>
  <c r="X3922" i="2"/>
  <c r="Y3922" i="2"/>
  <c r="U3923" i="2"/>
  <c r="V3923" i="2"/>
  <c r="W3923" i="2"/>
  <c r="X3923" i="2"/>
  <c r="Y3923" i="2"/>
  <c r="U3924" i="2"/>
  <c r="V3924" i="2"/>
  <c r="W3924" i="2"/>
  <c r="X3924" i="2"/>
  <c r="Y3924" i="2"/>
  <c r="U3925" i="2"/>
  <c r="V3925" i="2"/>
  <c r="W3925" i="2"/>
  <c r="X3925" i="2"/>
  <c r="Y3925" i="2"/>
  <c r="U3926" i="2"/>
  <c r="V3926" i="2"/>
  <c r="W3926" i="2"/>
  <c r="X3926" i="2"/>
  <c r="Y3926" i="2"/>
  <c r="U3927" i="2"/>
  <c r="V3927" i="2"/>
  <c r="W3927" i="2"/>
  <c r="X3927" i="2"/>
  <c r="Y3927" i="2"/>
  <c r="U3928" i="2"/>
  <c r="V3928" i="2"/>
  <c r="W3928" i="2"/>
  <c r="X3928" i="2"/>
  <c r="Y3928" i="2"/>
  <c r="U3929" i="2"/>
  <c r="V3929" i="2"/>
  <c r="W3929" i="2"/>
  <c r="X3929" i="2"/>
  <c r="Y3929" i="2"/>
  <c r="U3930" i="2"/>
  <c r="V3930" i="2"/>
  <c r="W3930" i="2"/>
  <c r="X3930" i="2"/>
  <c r="Y3930" i="2"/>
  <c r="U3931" i="2"/>
  <c r="V3931" i="2"/>
  <c r="W3931" i="2"/>
  <c r="X3931" i="2"/>
  <c r="Y3931" i="2"/>
  <c r="U3932" i="2"/>
  <c r="V3932" i="2"/>
  <c r="W3932" i="2"/>
  <c r="X3932" i="2"/>
  <c r="Y3932" i="2"/>
  <c r="U3933" i="2"/>
  <c r="V3933" i="2"/>
  <c r="W3933" i="2"/>
  <c r="X3933" i="2"/>
  <c r="Y3933" i="2"/>
  <c r="U3934" i="2"/>
  <c r="V3934" i="2"/>
  <c r="W3934" i="2"/>
  <c r="X3934" i="2"/>
  <c r="Y3934" i="2"/>
  <c r="U3935" i="2"/>
  <c r="V3935" i="2"/>
  <c r="W3935" i="2"/>
  <c r="X3935" i="2"/>
  <c r="Y3935" i="2"/>
  <c r="U3936" i="2"/>
  <c r="V3936" i="2"/>
  <c r="W3936" i="2"/>
  <c r="X3936" i="2"/>
  <c r="Y3936" i="2"/>
  <c r="U3937" i="2"/>
  <c r="V3937" i="2"/>
  <c r="W3937" i="2"/>
  <c r="X3937" i="2"/>
  <c r="Y3937" i="2"/>
  <c r="U3938" i="2"/>
  <c r="V3938" i="2"/>
  <c r="W3938" i="2"/>
  <c r="X3938" i="2"/>
  <c r="Y3938" i="2"/>
  <c r="U3939" i="2"/>
  <c r="V3939" i="2"/>
  <c r="W3939" i="2"/>
  <c r="X3939" i="2"/>
  <c r="Y3939" i="2"/>
  <c r="U3940" i="2"/>
  <c r="V3940" i="2"/>
  <c r="W3940" i="2"/>
  <c r="X3940" i="2"/>
  <c r="Y3940" i="2"/>
  <c r="U3941" i="2"/>
  <c r="V3941" i="2"/>
  <c r="W3941" i="2"/>
  <c r="X3941" i="2"/>
  <c r="Y3941" i="2"/>
  <c r="U3942" i="2"/>
  <c r="V3942" i="2"/>
  <c r="W3942" i="2"/>
  <c r="X3942" i="2"/>
  <c r="Y3942" i="2"/>
  <c r="U3943" i="2"/>
  <c r="V3943" i="2"/>
  <c r="W3943" i="2"/>
  <c r="X3943" i="2"/>
  <c r="Y3943" i="2"/>
  <c r="U3944" i="2"/>
  <c r="V3944" i="2"/>
  <c r="W3944" i="2"/>
  <c r="X3944" i="2"/>
  <c r="Y3944" i="2"/>
  <c r="U3945" i="2"/>
  <c r="V3945" i="2"/>
  <c r="W3945" i="2"/>
  <c r="X3945" i="2"/>
  <c r="Y3945" i="2"/>
  <c r="U3946" i="2"/>
  <c r="V3946" i="2"/>
  <c r="W3946" i="2"/>
  <c r="X3946" i="2"/>
  <c r="Y3946" i="2"/>
  <c r="U3947" i="2"/>
  <c r="V3947" i="2"/>
  <c r="W3947" i="2"/>
  <c r="X3947" i="2"/>
  <c r="Y3947" i="2"/>
  <c r="U3948" i="2"/>
  <c r="V3948" i="2"/>
  <c r="W3948" i="2"/>
  <c r="X3948" i="2"/>
  <c r="Y3948" i="2"/>
  <c r="U3949" i="2"/>
  <c r="V3949" i="2"/>
  <c r="W3949" i="2"/>
  <c r="X3949" i="2"/>
  <c r="Y3949" i="2"/>
  <c r="U3950" i="2"/>
  <c r="V3950" i="2"/>
  <c r="W3950" i="2"/>
  <c r="X3950" i="2"/>
  <c r="Y3950" i="2"/>
  <c r="U3951" i="2"/>
  <c r="V3951" i="2"/>
  <c r="W3951" i="2"/>
  <c r="X3951" i="2"/>
  <c r="Y3951" i="2"/>
  <c r="U3952" i="2"/>
  <c r="V3952" i="2"/>
  <c r="W3952" i="2"/>
  <c r="X3952" i="2"/>
  <c r="Y3952" i="2"/>
  <c r="U3953" i="2"/>
  <c r="V3953" i="2"/>
  <c r="W3953" i="2"/>
  <c r="X3953" i="2"/>
  <c r="Y3953" i="2"/>
  <c r="U3954" i="2"/>
  <c r="V3954" i="2"/>
  <c r="W3954" i="2"/>
  <c r="X3954" i="2"/>
  <c r="Y3954" i="2"/>
  <c r="U3955" i="2"/>
  <c r="V3955" i="2"/>
  <c r="W3955" i="2"/>
  <c r="X3955" i="2"/>
  <c r="Y3955" i="2"/>
  <c r="U3956" i="2"/>
  <c r="V3956" i="2"/>
  <c r="W3956" i="2"/>
  <c r="X3956" i="2"/>
  <c r="Y3956" i="2"/>
  <c r="U3957" i="2"/>
  <c r="V3957" i="2"/>
  <c r="W3957" i="2"/>
  <c r="X3957" i="2"/>
  <c r="Y3957" i="2"/>
  <c r="U3958" i="2"/>
  <c r="V3958" i="2"/>
  <c r="W3958" i="2"/>
  <c r="X3958" i="2"/>
  <c r="Y3958" i="2"/>
  <c r="U3959" i="2"/>
  <c r="V3959" i="2"/>
  <c r="W3959" i="2"/>
  <c r="X3959" i="2"/>
  <c r="Y3959" i="2"/>
  <c r="U3960" i="2"/>
  <c r="V3960" i="2"/>
  <c r="W3960" i="2"/>
  <c r="X3960" i="2"/>
  <c r="Y3960" i="2"/>
  <c r="U3961" i="2"/>
  <c r="V3961" i="2"/>
  <c r="W3961" i="2"/>
  <c r="X3961" i="2"/>
  <c r="Y3961" i="2"/>
  <c r="U3962" i="2"/>
  <c r="V3962" i="2"/>
  <c r="W3962" i="2"/>
  <c r="X3962" i="2"/>
  <c r="Y3962" i="2"/>
  <c r="U3963" i="2"/>
  <c r="V3963" i="2"/>
  <c r="W3963" i="2"/>
  <c r="X3963" i="2"/>
  <c r="Y3963" i="2"/>
  <c r="U3964" i="2"/>
  <c r="V3964" i="2"/>
  <c r="W3964" i="2"/>
  <c r="X3964" i="2"/>
  <c r="Y3964" i="2"/>
  <c r="U3965" i="2"/>
  <c r="V3965" i="2"/>
  <c r="W3965" i="2"/>
  <c r="X3965" i="2"/>
  <c r="Y3965" i="2"/>
  <c r="U3966" i="2"/>
  <c r="V3966" i="2"/>
  <c r="W3966" i="2"/>
  <c r="X3966" i="2"/>
  <c r="Y3966" i="2"/>
  <c r="U3967" i="2"/>
  <c r="V3967" i="2"/>
  <c r="W3967" i="2"/>
  <c r="X3967" i="2"/>
  <c r="Y3967" i="2"/>
  <c r="U3968" i="2"/>
  <c r="V3968" i="2"/>
  <c r="W3968" i="2"/>
  <c r="X3968" i="2"/>
  <c r="Y3968" i="2"/>
  <c r="U3969" i="2"/>
  <c r="V3969" i="2"/>
  <c r="W3969" i="2"/>
  <c r="X3969" i="2"/>
  <c r="Y3969" i="2"/>
  <c r="U3970" i="2"/>
  <c r="V3970" i="2"/>
  <c r="W3970" i="2"/>
  <c r="X3970" i="2"/>
  <c r="Y3970" i="2"/>
  <c r="U3971" i="2"/>
  <c r="V3971" i="2"/>
  <c r="W3971" i="2"/>
  <c r="X3971" i="2"/>
  <c r="Y3971" i="2"/>
  <c r="U3972" i="2"/>
  <c r="V3972" i="2"/>
  <c r="W3972" i="2"/>
  <c r="X3972" i="2"/>
  <c r="Y3972" i="2"/>
  <c r="U3973" i="2"/>
  <c r="V3973" i="2"/>
  <c r="W3973" i="2"/>
  <c r="X3973" i="2"/>
  <c r="Y3973" i="2"/>
  <c r="U3974" i="2"/>
  <c r="V3974" i="2"/>
  <c r="W3974" i="2"/>
  <c r="X3974" i="2"/>
  <c r="Y3974" i="2"/>
  <c r="U3975" i="2"/>
  <c r="V3975" i="2"/>
  <c r="W3975" i="2"/>
  <c r="X3975" i="2"/>
  <c r="Y3975" i="2"/>
  <c r="U3976" i="2"/>
  <c r="V3976" i="2"/>
  <c r="W3976" i="2"/>
  <c r="X3976" i="2"/>
  <c r="Y3976" i="2"/>
  <c r="U3977" i="2"/>
  <c r="V3977" i="2"/>
  <c r="W3977" i="2"/>
  <c r="X3977" i="2"/>
  <c r="Y3977" i="2"/>
  <c r="U3978" i="2"/>
  <c r="V3978" i="2"/>
  <c r="W3978" i="2"/>
  <c r="X3978" i="2"/>
  <c r="Y3978" i="2"/>
  <c r="U3979" i="2"/>
  <c r="V3979" i="2"/>
  <c r="W3979" i="2"/>
  <c r="X3979" i="2"/>
  <c r="Y3979" i="2"/>
  <c r="U3980" i="2"/>
  <c r="V3980" i="2"/>
  <c r="W3980" i="2"/>
  <c r="X3980" i="2"/>
  <c r="Y3980" i="2"/>
  <c r="U3981" i="2"/>
  <c r="V3981" i="2"/>
  <c r="W3981" i="2"/>
  <c r="X3981" i="2"/>
  <c r="Y3981" i="2"/>
  <c r="U3982" i="2"/>
  <c r="V3982" i="2"/>
  <c r="W3982" i="2"/>
  <c r="X3982" i="2"/>
  <c r="Y3982" i="2"/>
  <c r="U3983" i="2"/>
  <c r="V3983" i="2"/>
  <c r="W3983" i="2"/>
  <c r="X3983" i="2"/>
  <c r="Y3983" i="2"/>
  <c r="U3984" i="2"/>
  <c r="V3984" i="2"/>
  <c r="W3984" i="2"/>
  <c r="X3984" i="2"/>
  <c r="Y3984" i="2"/>
  <c r="U3985" i="2"/>
  <c r="V3985" i="2"/>
  <c r="W3985" i="2"/>
  <c r="X3985" i="2"/>
  <c r="Y3985" i="2"/>
  <c r="U3986" i="2"/>
  <c r="V3986" i="2"/>
  <c r="W3986" i="2"/>
  <c r="X3986" i="2"/>
  <c r="Y3986" i="2"/>
  <c r="U3987" i="2"/>
  <c r="V3987" i="2"/>
  <c r="W3987" i="2"/>
  <c r="X3987" i="2"/>
  <c r="Y3987" i="2"/>
  <c r="U3988" i="2"/>
  <c r="V3988" i="2"/>
  <c r="W3988" i="2"/>
  <c r="X3988" i="2"/>
  <c r="Y3988" i="2"/>
  <c r="U3989" i="2"/>
  <c r="V3989" i="2"/>
  <c r="W3989" i="2"/>
  <c r="X3989" i="2"/>
  <c r="Y3989" i="2"/>
  <c r="U3990" i="2"/>
  <c r="V3990" i="2"/>
  <c r="W3990" i="2"/>
  <c r="X3990" i="2"/>
  <c r="Y3990" i="2"/>
  <c r="U3991" i="2"/>
  <c r="V3991" i="2"/>
  <c r="W3991" i="2"/>
  <c r="X3991" i="2"/>
  <c r="Y3991" i="2"/>
  <c r="U3992" i="2"/>
  <c r="V3992" i="2"/>
  <c r="W3992" i="2"/>
  <c r="X3992" i="2"/>
  <c r="Y3992" i="2"/>
  <c r="U3993" i="2"/>
  <c r="V3993" i="2"/>
  <c r="W3993" i="2"/>
  <c r="X3993" i="2"/>
  <c r="Y3993" i="2"/>
  <c r="U3994" i="2"/>
  <c r="V3994" i="2"/>
  <c r="W3994" i="2"/>
  <c r="X3994" i="2"/>
  <c r="Y3994" i="2"/>
  <c r="U3995" i="2"/>
  <c r="V3995" i="2"/>
  <c r="W3995" i="2"/>
  <c r="X3995" i="2"/>
  <c r="Y3995" i="2"/>
  <c r="U3996" i="2"/>
  <c r="V3996" i="2"/>
  <c r="W3996" i="2"/>
  <c r="X3996" i="2"/>
  <c r="Y3996" i="2"/>
  <c r="U3997" i="2"/>
  <c r="V3997" i="2"/>
  <c r="W3997" i="2"/>
  <c r="X3997" i="2"/>
  <c r="Y3997" i="2"/>
  <c r="U3998" i="2"/>
  <c r="V3998" i="2"/>
  <c r="W3998" i="2"/>
  <c r="X3998" i="2"/>
  <c r="Y3998" i="2"/>
  <c r="U3999" i="2"/>
  <c r="V3999" i="2"/>
  <c r="W3999" i="2"/>
  <c r="X3999" i="2"/>
  <c r="Y3999" i="2"/>
  <c r="U4000" i="2"/>
  <c r="V4000" i="2"/>
  <c r="W4000" i="2"/>
  <c r="X4000" i="2"/>
  <c r="Y4000" i="2"/>
  <c r="Y7" i="2"/>
  <c r="X7" i="2"/>
  <c r="W7" i="2"/>
  <c r="V7" i="2"/>
  <c r="U7" i="2"/>
  <c r="A4" i="11"/>
  <c r="O6" i="11"/>
  <c r="P9" i="11"/>
  <c r="O10" i="11"/>
  <c r="P13" i="11"/>
  <c r="O14" i="11"/>
  <c r="P17" i="11"/>
  <c r="O18" i="11"/>
  <c r="O5" i="11"/>
  <c r="N6" i="11"/>
  <c r="N13" i="11"/>
  <c r="N14" i="11"/>
  <c r="N5" i="11"/>
  <c r="P4" i="11"/>
  <c r="B27" i="12"/>
  <c r="O4" i="11"/>
  <c r="B23" i="12"/>
  <c r="N4" i="11"/>
  <c r="B19" i="12"/>
  <c r="D4" i="11"/>
  <c r="G5" i="11"/>
  <c r="G8" i="11"/>
  <c r="G16" i="11"/>
  <c r="G4" i="11"/>
  <c r="F5" i="11"/>
  <c r="F6" i="11"/>
  <c r="G6" i="11" s="1"/>
  <c r="F7" i="11"/>
  <c r="G7" i="11" s="1"/>
  <c r="F8" i="11"/>
  <c r="F9" i="11"/>
  <c r="G9" i="11" s="1"/>
  <c r="F10" i="11"/>
  <c r="G10" i="11" s="1"/>
  <c r="F11" i="11"/>
  <c r="G11" i="11" s="1"/>
  <c r="F12" i="11"/>
  <c r="G12" i="11" s="1"/>
  <c r="F13" i="11"/>
  <c r="G13" i="11" s="1"/>
  <c r="F14" i="11"/>
  <c r="G14" i="11" s="1"/>
  <c r="F15" i="11"/>
  <c r="G15" i="11" s="1"/>
  <c r="F16" i="11"/>
  <c r="F17" i="11"/>
  <c r="G17" i="11" s="1"/>
  <c r="F18" i="11"/>
  <c r="G18" i="11" s="1"/>
  <c r="F19" i="11"/>
  <c r="G19" i="11" s="1"/>
  <c r="F20" i="11"/>
  <c r="G20" i="11" s="1"/>
  <c r="F4" i="11"/>
  <c r="I5" i="11"/>
  <c r="L5" i="11" s="1"/>
  <c r="I6" i="11"/>
  <c r="P6" i="11" s="1"/>
  <c r="I7" i="11"/>
  <c r="N7" i="11" s="1"/>
  <c r="I8" i="11"/>
  <c r="K8" i="11" s="1"/>
  <c r="I9" i="11"/>
  <c r="R9" i="11" s="1"/>
  <c r="I10" i="11"/>
  <c r="P10" i="11" s="1"/>
  <c r="I11" i="11"/>
  <c r="O11" i="11" s="1"/>
  <c r="I12" i="11"/>
  <c r="J12" i="11" s="1"/>
  <c r="I13" i="11"/>
  <c r="J13" i="11" s="1"/>
  <c r="I14" i="11"/>
  <c r="L14" i="11" s="1"/>
  <c r="I15" i="11"/>
  <c r="N15" i="11" s="1"/>
  <c r="I16" i="11"/>
  <c r="R16" i="11" s="1"/>
  <c r="I17" i="11"/>
  <c r="K17" i="11" s="1"/>
  <c r="I18" i="11"/>
  <c r="P18" i="11" s="1"/>
  <c r="I19" i="11"/>
  <c r="O19" i="11" s="1"/>
  <c r="I20" i="11"/>
  <c r="J20" i="11" s="1"/>
  <c r="I21" i="11"/>
  <c r="C4" i="11"/>
  <c r="C5" i="11"/>
  <c r="D5" i="11" s="1"/>
  <c r="D10" i="12" s="1"/>
  <c r="C6" i="11"/>
  <c r="D6" i="11" s="1"/>
  <c r="C7" i="11"/>
  <c r="D7" i="11" s="1"/>
  <c r="C8" i="11"/>
  <c r="D8" i="11" s="1"/>
  <c r="C9" i="11"/>
  <c r="D9" i="11" s="1"/>
  <c r="C10" i="11"/>
  <c r="D10" i="11" s="1"/>
  <c r="C11" i="11"/>
  <c r="D11" i="11" s="1"/>
  <c r="C12" i="11"/>
  <c r="D12" i="11" s="1"/>
  <c r="C13" i="11"/>
  <c r="D13" i="11" s="1"/>
  <c r="C14" i="11"/>
  <c r="D14" i="11" s="1"/>
  <c r="C15" i="11"/>
  <c r="D15" i="11" s="1"/>
  <c r="C16" i="11"/>
  <c r="D16" i="11" s="1"/>
  <c r="C17" i="11"/>
  <c r="D17" i="11" s="1"/>
  <c r="C18" i="11"/>
  <c r="D18" i="11" s="1"/>
  <c r="C19" i="11"/>
  <c r="D19" i="11" s="1"/>
  <c r="C20" i="11"/>
  <c r="D20" i="11" s="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394" i="11"/>
  <c r="A1395" i="11"/>
  <c r="A1396" i="11"/>
  <c r="A1397" i="11"/>
  <c r="A1398" i="11"/>
  <c r="A1399" i="11"/>
  <c r="A1400" i="11"/>
  <c r="A1401" i="11"/>
  <c r="A1402" i="11"/>
  <c r="A1403" i="11"/>
  <c r="A1404" i="11"/>
  <c r="A1405" i="11"/>
  <c r="A1406" i="11"/>
  <c r="A1407" i="11"/>
  <c r="A1408" i="11"/>
  <c r="A1409" i="11"/>
  <c r="A1410" i="11"/>
  <c r="A1411" i="11"/>
  <c r="A1412" i="11"/>
  <c r="A1413" i="11"/>
  <c r="A1414" i="11"/>
  <c r="A1415" i="11"/>
  <c r="A1416" i="11"/>
  <c r="A1417" i="11"/>
  <c r="A1418" i="11"/>
  <c r="A1419" i="11"/>
  <c r="A1420" i="11"/>
  <c r="A1421" i="11"/>
  <c r="A1422" i="11"/>
  <c r="A1423" i="11"/>
  <c r="A1424" i="11"/>
  <c r="A1425" i="11"/>
  <c r="A1426" i="11"/>
  <c r="A1427" i="11"/>
  <c r="A1428" i="11"/>
  <c r="A1429" i="11"/>
  <c r="A1430" i="11"/>
  <c r="A1431" i="11"/>
  <c r="A1432" i="11"/>
  <c r="A1433" i="11"/>
  <c r="A1434" i="11"/>
  <c r="A1435" i="11"/>
  <c r="A1436" i="11"/>
  <c r="A1437" i="11"/>
  <c r="A1438" i="11"/>
  <c r="A1439" i="11"/>
  <c r="A1440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A1452" i="11"/>
  <c r="A1453" i="11"/>
  <c r="A1454" i="11"/>
  <c r="A1455" i="11"/>
  <c r="A1456" i="11"/>
  <c r="A1457" i="11"/>
  <c r="A1458" i="11"/>
  <c r="A1459" i="11"/>
  <c r="A1460" i="11"/>
  <c r="A1461" i="11"/>
  <c r="A1462" i="11"/>
  <c r="A1463" i="11"/>
  <c r="A1464" i="11"/>
  <c r="A1465" i="11"/>
  <c r="A1466" i="11"/>
  <c r="A1467" i="11"/>
  <c r="A1468" i="11"/>
  <c r="A1469" i="11"/>
  <c r="A1470" i="11"/>
  <c r="A1471" i="11"/>
  <c r="A1472" i="11"/>
  <c r="A1473" i="11"/>
  <c r="A1474" i="11"/>
  <c r="A1475" i="11"/>
  <c r="A1476" i="11"/>
  <c r="A1477" i="11"/>
  <c r="A1478" i="11"/>
  <c r="A1479" i="11"/>
  <c r="A1480" i="11"/>
  <c r="A1481" i="11"/>
  <c r="A1482" i="11"/>
  <c r="A1483" i="11"/>
  <c r="A1484" i="11"/>
  <c r="A1485" i="11"/>
  <c r="A1486" i="11"/>
  <c r="A1487" i="11"/>
  <c r="A1488" i="11"/>
  <c r="A1489" i="11"/>
  <c r="A1490" i="11"/>
  <c r="A1491" i="11"/>
  <c r="A1492" i="11"/>
  <c r="A1493" i="11"/>
  <c r="A1494" i="11"/>
  <c r="A1495" i="11"/>
  <c r="A1496" i="11"/>
  <c r="A1497" i="11"/>
  <c r="A1498" i="11"/>
  <c r="A1499" i="11"/>
  <c r="A1500" i="11"/>
  <c r="A1501" i="11"/>
  <c r="A1502" i="11"/>
  <c r="A1503" i="11"/>
  <c r="A1504" i="11"/>
  <c r="A1505" i="11"/>
  <c r="A1506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A1525" i="11"/>
  <c r="A1526" i="11"/>
  <c r="A1527" i="11"/>
  <c r="A1528" i="11"/>
  <c r="A1529" i="11"/>
  <c r="A1530" i="11"/>
  <c r="A1531" i="11"/>
  <c r="A1532" i="11"/>
  <c r="A1533" i="11"/>
  <c r="A1534" i="11"/>
  <c r="A1535" i="11"/>
  <c r="A1536" i="11"/>
  <c r="A1537" i="11"/>
  <c r="A1538" i="11"/>
  <c r="A1539" i="11"/>
  <c r="A1540" i="11"/>
  <c r="A1541" i="11"/>
  <c r="A1542" i="11"/>
  <c r="A1543" i="11"/>
  <c r="A1544" i="11"/>
  <c r="A1545" i="11"/>
  <c r="A1546" i="11"/>
  <c r="A1547" i="11"/>
  <c r="A1548" i="11"/>
  <c r="A1549" i="11"/>
  <c r="A1550" i="11"/>
  <c r="A1551" i="11"/>
  <c r="A1552" i="11"/>
  <c r="A1553" i="11"/>
  <c r="A1554" i="11"/>
  <c r="A1555" i="11"/>
  <c r="A1556" i="11"/>
  <c r="A1557" i="11"/>
  <c r="A1558" i="11"/>
  <c r="A1559" i="11"/>
  <c r="A1560" i="11"/>
  <c r="A1561" i="11"/>
  <c r="A1562" i="11"/>
  <c r="A1563" i="11"/>
  <c r="A1564" i="11"/>
  <c r="A1565" i="11"/>
  <c r="A1566" i="11"/>
  <c r="A1567" i="11"/>
  <c r="A1568" i="11"/>
  <c r="A1569" i="11"/>
  <c r="A1570" i="11"/>
  <c r="A1571" i="11"/>
  <c r="A1572" i="11"/>
  <c r="A1573" i="11"/>
  <c r="A1574" i="11"/>
  <c r="A1575" i="11"/>
  <c r="A1576" i="11"/>
  <c r="A1577" i="11"/>
  <c r="A1578" i="11"/>
  <c r="A1579" i="11"/>
  <c r="A1580" i="11"/>
  <c r="A1581" i="11"/>
  <c r="A1582" i="11"/>
  <c r="A1583" i="11"/>
  <c r="A1584" i="11"/>
  <c r="A1585" i="11"/>
  <c r="A1586" i="11"/>
  <c r="A1587" i="11"/>
  <c r="A1588" i="11"/>
  <c r="A1589" i="11"/>
  <c r="A1590" i="11"/>
  <c r="A1591" i="11"/>
  <c r="A1592" i="11"/>
  <c r="A1593" i="11"/>
  <c r="A1594" i="11"/>
  <c r="A1595" i="11"/>
  <c r="A1596" i="11"/>
  <c r="A1597" i="11"/>
  <c r="A1598" i="11"/>
  <c r="A1599" i="11"/>
  <c r="A1600" i="11"/>
  <c r="A1601" i="11"/>
  <c r="A1602" i="11"/>
  <c r="A1603" i="11"/>
  <c r="A1604" i="11"/>
  <c r="A1605" i="11"/>
  <c r="A1606" i="11"/>
  <c r="A1607" i="11"/>
  <c r="A1608" i="11"/>
  <c r="A1609" i="11"/>
  <c r="A1610" i="11"/>
  <c r="A1611" i="11"/>
  <c r="A1612" i="11"/>
  <c r="A1613" i="11"/>
  <c r="A1614" i="11"/>
  <c r="A1615" i="11"/>
  <c r="A1616" i="11"/>
  <c r="A1617" i="11"/>
  <c r="A1618" i="11"/>
  <c r="A1619" i="11"/>
  <c r="A1620" i="11"/>
  <c r="A1621" i="11"/>
  <c r="A1622" i="11"/>
  <c r="A1623" i="11"/>
  <c r="A1624" i="11"/>
  <c r="A1625" i="11"/>
  <c r="A1626" i="11"/>
  <c r="A1627" i="11"/>
  <c r="A1628" i="11"/>
  <c r="A1629" i="11"/>
  <c r="A1630" i="11"/>
  <c r="A1631" i="11"/>
  <c r="A1632" i="11"/>
  <c r="A1633" i="11"/>
  <c r="A1634" i="11"/>
  <c r="A1635" i="11"/>
  <c r="A1636" i="11"/>
  <c r="A1637" i="11"/>
  <c r="A1638" i="11"/>
  <c r="A1639" i="11"/>
  <c r="A1640" i="11"/>
  <c r="A1641" i="11"/>
  <c r="A1642" i="11"/>
  <c r="A1643" i="11"/>
  <c r="A1644" i="11"/>
  <c r="A1645" i="11"/>
  <c r="A1646" i="11"/>
  <c r="A1647" i="11"/>
  <c r="A1648" i="11"/>
  <c r="A1649" i="11"/>
  <c r="A1650" i="11"/>
  <c r="A1651" i="11"/>
  <c r="A1652" i="11"/>
  <c r="A1653" i="11"/>
  <c r="A1654" i="11"/>
  <c r="A1655" i="11"/>
  <c r="A1656" i="11"/>
  <c r="A1657" i="11"/>
  <c r="A1658" i="11"/>
  <c r="A1659" i="11"/>
  <c r="A1660" i="11"/>
  <c r="A1661" i="11"/>
  <c r="A1662" i="11"/>
  <c r="A1663" i="11"/>
  <c r="A1664" i="11"/>
  <c r="A1665" i="11"/>
  <c r="A1666" i="11"/>
  <c r="A1667" i="11"/>
  <c r="A1668" i="11"/>
  <c r="A1669" i="11"/>
  <c r="A1670" i="11"/>
  <c r="A1671" i="11"/>
  <c r="A1672" i="11"/>
  <c r="A1673" i="11"/>
  <c r="A1674" i="11"/>
  <c r="A1675" i="11"/>
  <c r="A1676" i="11"/>
  <c r="A1677" i="11"/>
  <c r="A1678" i="11"/>
  <c r="A1679" i="11"/>
  <c r="A1680" i="11"/>
  <c r="A1681" i="11"/>
  <c r="A1682" i="11"/>
  <c r="A1683" i="11"/>
  <c r="A1684" i="11"/>
  <c r="A1685" i="11"/>
  <c r="A1686" i="11"/>
  <c r="A1687" i="11"/>
  <c r="A1688" i="11"/>
  <c r="A1689" i="11"/>
  <c r="A1690" i="11"/>
  <c r="A1691" i="11"/>
  <c r="A1692" i="11"/>
  <c r="A1693" i="11"/>
  <c r="A1694" i="11"/>
  <c r="A1695" i="11"/>
  <c r="A1696" i="11"/>
  <c r="A1697" i="11"/>
  <c r="A1698" i="11"/>
  <c r="A1699" i="11"/>
  <c r="A1700" i="11"/>
  <c r="A1701" i="11"/>
  <c r="A1702" i="11"/>
  <c r="A1703" i="11"/>
  <c r="A1704" i="11"/>
  <c r="A1705" i="11"/>
  <c r="A1706" i="11"/>
  <c r="A1707" i="11"/>
  <c r="A1708" i="11"/>
  <c r="A1709" i="11"/>
  <c r="A1710" i="11"/>
  <c r="A1711" i="11"/>
  <c r="A1712" i="11"/>
  <c r="A1713" i="11"/>
  <c r="A1714" i="11"/>
  <c r="A1715" i="11"/>
  <c r="A1716" i="11"/>
  <c r="A1717" i="11"/>
  <c r="A1718" i="11"/>
  <c r="A1719" i="11"/>
  <c r="A1720" i="11"/>
  <c r="A1721" i="11"/>
  <c r="A1722" i="11"/>
  <c r="A1723" i="11"/>
  <c r="A1724" i="11"/>
  <c r="A1725" i="11"/>
  <c r="A1726" i="11"/>
  <c r="A1727" i="11"/>
  <c r="A1728" i="11"/>
  <c r="A1729" i="11"/>
  <c r="A1730" i="11"/>
  <c r="A1731" i="11"/>
  <c r="A1732" i="11"/>
  <c r="A1733" i="11"/>
  <c r="A1734" i="11"/>
  <c r="A1735" i="11"/>
  <c r="A1736" i="11"/>
  <c r="A1737" i="11"/>
  <c r="A1738" i="11"/>
  <c r="A1739" i="11"/>
  <c r="A1740" i="11"/>
  <c r="A1741" i="11"/>
  <c r="A1742" i="11"/>
  <c r="A1743" i="11"/>
  <c r="A1744" i="11"/>
  <c r="A1745" i="11"/>
  <c r="A1746" i="11"/>
  <c r="A1747" i="11"/>
  <c r="A1748" i="11"/>
  <c r="A1749" i="11"/>
  <c r="A1750" i="11"/>
  <c r="A1751" i="11"/>
  <c r="A1752" i="11"/>
  <c r="A1753" i="11"/>
  <c r="A1754" i="11"/>
  <c r="A1755" i="11"/>
  <c r="A1756" i="11"/>
  <c r="A1757" i="11"/>
  <c r="A1758" i="11"/>
  <c r="A1759" i="11"/>
  <c r="A1760" i="11"/>
  <c r="A1761" i="11"/>
  <c r="A1762" i="11"/>
  <c r="A1763" i="11"/>
  <c r="A1764" i="11"/>
  <c r="A1765" i="11"/>
  <c r="A1766" i="11"/>
  <c r="A1767" i="11"/>
  <c r="A1768" i="11"/>
  <c r="A1769" i="11"/>
  <c r="A1770" i="11"/>
  <c r="A1771" i="11"/>
  <c r="A1772" i="11"/>
  <c r="A1773" i="11"/>
  <c r="A1774" i="11"/>
  <c r="A1775" i="11"/>
  <c r="A1776" i="11"/>
  <c r="A1777" i="11"/>
  <c r="A1778" i="11"/>
  <c r="A1779" i="11"/>
  <c r="A1780" i="11"/>
  <c r="A1781" i="11"/>
  <c r="A1782" i="11"/>
  <c r="A1783" i="11"/>
  <c r="A1784" i="11"/>
  <c r="A1785" i="11"/>
  <c r="A1786" i="11"/>
  <c r="A1787" i="11"/>
  <c r="A1788" i="11"/>
  <c r="A1789" i="11"/>
  <c r="A1790" i="11"/>
  <c r="A1791" i="11"/>
  <c r="A1792" i="11"/>
  <c r="A1793" i="11"/>
  <c r="A1794" i="11"/>
  <c r="A1795" i="11"/>
  <c r="A1796" i="11"/>
  <c r="A1797" i="11"/>
  <c r="A1798" i="11"/>
  <c r="A1799" i="11"/>
  <c r="A1800" i="11"/>
  <c r="A1801" i="11"/>
  <c r="A1802" i="11"/>
  <c r="A1803" i="11"/>
  <c r="A1804" i="11"/>
  <c r="A1805" i="11"/>
  <c r="A1806" i="11"/>
  <c r="A1807" i="11"/>
  <c r="A1808" i="11"/>
  <c r="A1809" i="11"/>
  <c r="A1810" i="11"/>
  <c r="A1811" i="11"/>
  <c r="A1812" i="11"/>
  <c r="A1813" i="11"/>
  <c r="A1814" i="11"/>
  <c r="A1815" i="11"/>
  <c r="A1816" i="11"/>
  <c r="A1817" i="11"/>
  <c r="A1818" i="11"/>
  <c r="A1819" i="11"/>
  <c r="A1820" i="11"/>
  <c r="A1821" i="11"/>
  <c r="A1822" i="11"/>
  <c r="A1823" i="11"/>
  <c r="A1824" i="11"/>
  <c r="A1825" i="11"/>
  <c r="A1826" i="11"/>
  <c r="A1827" i="11"/>
  <c r="A1828" i="11"/>
  <c r="A1829" i="11"/>
  <c r="A1830" i="11"/>
  <c r="A1831" i="11"/>
  <c r="A1832" i="11"/>
  <c r="A1833" i="11"/>
  <c r="A1834" i="11"/>
  <c r="A1835" i="11"/>
  <c r="A1836" i="11"/>
  <c r="A1837" i="11"/>
  <c r="A1838" i="11"/>
  <c r="A1839" i="11"/>
  <c r="A1840" i="11"/>
  <c r="A1841" i="11"/>
  <c r="A1842" i="11"/>
  <c r="A1843" i="11"/>
  <c r="A1844" i="11"/>
  <c r="A1845" i="11"/>
  <c r="A1846" i="11"/>
  <c r="A1847" i="11"/>
  <c r="A1848" i="11"/>
  <c r="A1849" i="11"/>
  <c r="A1850" i="11"/>
  <c r="A1851" i="11"/>
  <c r="A1852" i="11"/>
  <c r="A1853" i="11"/>
  <c r="A1854" i="11"/>
  <c r="A1855" i="11"/>
  <c r="A1856" i="11"/>
  <c r="A1857" i="11"/>
  <c r="A1858" i="11"/>
  <c r="A1859" i="11"/>
  <c r="A1860" i="11"/>
  <c r="A1861" i="11"/>
  <c r="A1862" i="11"/>
  <c r="A1863" i="11"/>
  <c r="A1864" i="11"/>
  <c r="A1865" i="11"/>
  <c r="A1866" i="11"/>
  <c r="A1867" i="11"/>
  <c r="A1868" i="11"/>
  <c r="A1869" i="11"/>
  <c r="A1870" i="11"/>
  <c r="A1871" i="11"/>
  <c r="A1872" i="11"/>
  <c r="A1873" i="11"/>
  <c r="A1874" i="11"/>
  <c r="A1875" i="11"/>
  <c r="A1876" i="11"/>
  <c r="A1877" i="11"/>
  <c r="A1878" i="11"/>
  <c r="A1879" i="11"/>
  <c r="A1880" i="11"/>
  <c r="A1881" i="11"/>
  <c r="A1882" i="11"/>
  <c r="A1883" i="11"/>
  <c r="A1884" i="11"/>
  <c r="A1885" i="11"/>
  <c r="A1886" i="11"/>
  <c r="A1887" i="11"/>
  <c r="A1888" i="11"/>
  <c r="A1889" i="11"/>
  <c r="A1890" i="11"/>
  <c r="A1891" i="11"/>
  <c r="A1892" i="11"/>
  <c r="A1893" i="11"/>
  <c r="A1894" i="11"/>
  <c r="A1895" i="11"/>
  <c r="A1896" i="11"/>
  <c r="A1897" i="11"/>
  <c r="A1898" i="11"/>
  <c r="A1899" i="11"/>
  <c r="A1900" i="11"/>
  <c r="A1901" i="11"/>
  <c r="A1902" i="11"/>
  <c r="A1903" i="11"/>
  <c r="A1904" i="11"/>
  <c r="A1905" i="11"/>
  <c r="A1906" i="11"/>
  <c r="A1907" i="11"/>
  <c r="A1908" i="11"/>
  <c r="A1909" i="11"/>
  <c r="A1910" i="11"/>
  <c r="A1911" i="11"/>
  <c r="A1912" i="11"/>
  <c r="A1913" i="11"/>
  <c r="A1914" i="11"/>
  <c r="A1915" i="11"/>
  <c r="A1916" i="11"/>
  <c r="A1917" i="11"/>
  <c r="A1918" i="11"/>
  <c r="A1919" i="11"/>
  <c r="A1920" i="11"/>
  <c r="A1921" i="11"/>
  <c r="A1922" i="11"/>
  <c r="A1923" i="11"/>
  <c r="A1924" i="11"/>
  <c r="A1925" i="11"/>
  <c r="A1926" i="11"/>
  <c r="A1927" i="11"/>
  <c r="A1928" i="11"/>
  <c r="A1929" i="11"/>
  <c r="A1930" i="11"/>
  <c r="A1931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75" i="11"/>
  <c r="A1976" i="11"/>
  <c r="A1977" i="11"/>
  <c r="A1978" i="11"/>
  <c r="A1979" i="11"/>
  <c r="A1980" i="11"/>
  <c r="A1981" i="11"/>
  <c r="A1982" i="11"/>
  <c r="A1983" i="11"/>
  <c r="A1984" i="11"/>
  <c r="A1985" i="11"/>
  <c r="A1986" i="11"/>
  <c r="A1987" i="11"/>
  <c r="A1988" i="11"/>
  <c r="A1989" i="11"/>
  <c r="A1990" i="11"/>
  <c r="A1991" i="11"/>
  <c r="A1992" i="11"/>
  <c r="A1993" i="11"/>
  <c r="A1994" i="11"/>
  <c r="A1995" i="11"/>
  <c r="A1996" i="11"/>
  <c r="A1997" i="11"/>
  <c r="A1998" i="11"/>
  <c r="A1999" i="11"/>
  <c r="A2000" i="11"/>
  <c r="A2001" i="11"/>
  <c r="A2002" i="11"/>
  <c r="A2003" i="11"/>
  <c r="A2004" i="11"/>
  <c r="A2005" i="11"/>
  <c r="A2006" i="11"/>
  <c r="A2007" i="11"/>
  <c r="A2008" i="11"/>
  <c r="A2009" i="11"/>
  <c r="A2010" i="11"/>
  <c r="A2011" i="11"/>
  <c r="A2012" i="11"/>
  <c r="A2013" i="11"/>
  <c r="A2014" i="11"/>
  <c r="A2015" i="11"/>
  <c r="A2016" i="11"/>
  <c r="A2017" i="11"/>
  <c r="A2018" i="11"/>
  <c r="A2019" i="11"/>
  <c r="A2020" i="11"/>
  <c r="A2021" i="11"/>
  <c r="A2022" i="11"/>
  <c r="A2023" i="11"/>
  <c r="A2024" i="11"/>
  <c r="A2025" i="11"/>
  <c r="A2026" i="11"/>
  <c r="A2027" i="11"/>
  <c r="A2028" i="11"/>
  <c r="A2029" i="11"/>
  <c r="A2030" i="11"/>
  <c r="A2031" i="11"/>
  <c r="A2032" i="11"/>
  <c r="A2033" i="11"/>
  <c r="A2034" i="11"/>
  <c r="A2035" i="11"/>
  <c r="A2036" i="11"/>
  <c r="A2037" i="11"/>
  <c r="A2038" i="11"/>
  <c r="A2039" i="11"/>
  <c r="A2040" i="11"/>
  <c r="A2041" i="11"/>
  <c r="A2042" i="11"/>
  <c r="A2043" i="11"/>
  <c r="A2044" i="11"/>
  <c r="A2045" i="11"/>
  <c r="A2046" i="11"/>
  <c r="A2047" i="11"/>
  <c r="A2048" i="11"/>
  <c r="A2049" i="11"/>
  <c r="A2050" i="11"/>
  <c r="A2051" i="11"/>
  <c r="A2052" i="11"/>
  <c r="A2053" i="11"/>
  <c r="A2054" i="11"/>
  <c r="A2055" i="11"/>
  <c r="A2056" i="11"/>
  <c r="A2057" i="11"/>
  <c r="A2058" i="11"/>
  <c r="A2059" i="11"/>
  <c r="A2060" i="11"/>
  <c r="A2061" i="11"/>
  <c r="A2062" i="11"/>
  <c r="A2063" i="11"/>
  <c r="A2064" i="11"/>
  <c r="A2065" i="11"/>
  <c r="A2066" i="11"/>
  <c r="A2067" i="11"/>
  <c r="A2068" i="11"/>
  <c r="A2069" i="11"/>
  <c r="A2070" i="11"/>
  <c r="A2071" i="11"/>
  <c r="A2072" i="11"/>
  <c r="A2073" i="11"/>
  <c r="A2074" i="11"/>
  <c r="A2075" i="11"/>
  <c r="A2076" i="11"/>
  <c r="A2077" i="11"/>
  <c r="A2078" i="11"/>
  <c r="A2079" i="11"/>
  <c r="A2080" i="11"/>
  <c r="A2081" i="11"/>
  <c r="A2082" i="11"/>
  <c r="A2083" i="11"/>
  <c r="A2084" i="11"/>
  <c r="A2085" i="11"/>
  <c r="A2086" i="11"/>
  <c r="A2087" i="11"/>
  <c r="A2088" i="11"/>
  <c r="A2089" i="11"/>
  <c r="A2090" i="11"/>
  <c r="A2091" i="11"/>
  <c r="A2092" i="11"/>
  <c r="A2093" i="11"/>
  <c r="A2094" i="11"/>
  <c r="A2095" i="11"/>
  <c r="A2096" i="11"/>
  <c r="A2097" i="11"/>
  <c r="A2098" i="11"/>
  <c r="A2099" i="11"/>
  <c r="A2100" i="11"/>
  <c r="A2101" i="11"/>
  <c r="A2102" i="11"/>
  <c r="A2103" i="11"/>
  <c r="A2104" i="11"/>
  <c r="A2105" i="11"/>
  <c r="A2106" i="11"/>
  <c r="A2107" i="11"/>
  <c r="A2108" i="11"/>
  <c r="A2109" i="11"/>
  <c r="A2110" i="11"/>
  <c r="A2111" i="11"/>
  <c r="A2112" i="11"/>
  <c r="A2113" i="11"/>
  <c r="A2114" i="11"/>
  <c r="A2115" i="11"/>
  <c r="A2116" i="11"/>
  <c r="A2117" i="11"/>
  <c r="A2118" i="11"/>
  <c r="A2119" i="11"/>
  <c r="A2120" i="11"/>
  <c r="A2121" i="11"/>
  <c r="A2122" i="11"/>
  <c r="A2123" i="11"/>
  <c r="A2124" i="11"/>
  <c r="A2125" i="11"/>
  <c r="A2126" i="11"/>
  <c r="A2127" i="11"/>
  <c r="A2128" i="11"/>
  <c r="A2129" i="11"/>
  <c r="A2130" i="11"/>
  <c r="A2131" i="11"/>
  <c r="A2132" i="11"/>
  <c r="A2133" i="11"/>
  <c r="A2134" i="11"/>
  <c r="A2135" i="11"/>
  <c r="A2136" i="11"/>
  <c r="A2137" i="11"/>
  <c r="A2138" i="11"/>
  <c r="A2139" i="11"/>
  <c r="A2140" i="11"/>
  <c r="A2141" i="11"/>
  <c r="A2142" i="11"/>
  <c r="A2143" i="11"/>
  <c r="A2144" i="11"/>
  <c r="A2145" i="11"/>
  <c r="A2146" i="11"/>
  <c r="A2147" i="11"/>
  <c r="A2148" i="11"/>
  <c r="A2149" i="11"/>
  <c r="A2150" i="11"/>
  <c r="A2151" i="11"/>
  <c r="A2152" i="11"/>
  <c r="A2153" i="11"/>
  <c r="A2154" i="11"/>
  <c r="A2155" i="11"/>
  <c r="A2156" i="11"/>
  <c r="A2157" i="11"/>
  <c r="A2158" i="11"/>
  <c r="A2159" i="11"/>
  <c r="A2160" i="11"/>
  <c r="A2161" i="11"/>
  <c r="A2162" i="11"/>
  <c r="A2163" i="11"/>
  <c r="A2164" i="11"/>
  <c r="A2165" i="11"/>
  <c r="A2166" i="11"/>
  <c r="A2167" i="11"/>
  <c r="A2168" i="11"/>
  <c r="A2169" i="11"/>
  <c r="A2170" i="11"/>
  <c r="A2171" i="11"/>
  <c r="A2172" i="11"/>
  <c r="A2173" i="11"/>
  <c r="A2174" i="11"/>
  <c r="A2175" i="11"/>
  <c r="A2176" i="11"/>
  <c r="A2177" i="11"/>
  <c r="A2178" i="11"/>
  <c r="A2179" i="11"/>
  <c r="A2180" i="11"/>
  <c r="A2181" i="11"/>
  <c r="A2182" i="11"/>
  <c r="A2183" i="11"/>
  <c r="A2184" i="11"/>
  <c r="A2185" i="11"/>
  <c r="A2186" i="11"/>
  <c r="A2187" i="11"/>
  <c r="A2188" i="11"/>
  <c r="A2189" i="11"/>
  <c r="A2190" i="11"/>
  <c r="A2191" i="11"/>
  <c r="A2192" i="11"/>
  <c r="A2193" i="11"/>
  <c r="A2194" i="11"/>
  <c r="A2195" i="11"/>
  <c r="A2196" i="11"/>
  <c r="A2197" i="11"/>
  <c r="A2198" i="11"/>
  <c r="A2199" i="11"/>
  <c r="A2200" i="11"/>
  <c r="A2201" i="11"/>
  <c r="A2202" i="11"/>
  <c r="A2203" i="11"/>
  <c r="A2204" i="11"/>
  <c r="A2205" i="11"/>
  <c r="A2206" i="11"/>
  <c r="A2207" i="11"/>
  <c r="A2208" i="11"/>
  <c r="A2209" i="11"/>
  <c r="A2210" i="11"/>
  <c r="A2211" i="11"/>
  <c r="A2212" i="11"/>
  <c r="A2213" i="11"/>
  <c r="A2214" i="11"/>
  <c r="A2215" i="11"/>
  <c r="A2216" i="11"/>
  <c r="A2217" i="11"/>
  <c r="A2218" i="11"/>
  <c r="A2219" i="11"/>
  <c r="A2220" i="11"/>
  <c r="A2221" i="11"/>
  <c r="A2222" i="11"/>
  <c r="A2223" i="11"/>
  <c r="A2224" i="11"/>
  <c r="A2225" i="11"/>
  <c r="A2226" i="11"/>
  <c r="A2227" i="11"/>
  <c r="A2228" i="11"/>
  <c r="A2229" i="11"/>
  <c r="A2230" i="11"/>
  <c r="A2231" i="11"/>
  <c r="A2232" i="11"/>
  <c r="A2233" i="11"/>
  <c r="A2234" i="11"/>
  <c r="A2235" i="11"/>
  <c r="A2236" i="11"/>
  <c r="A2237" i="11"/>
  <c r="A2238" i="11"/>
  <c r="A2239" i="11"/>
  <c r="A2240" i="11"/>
  <c r="A2241" i="11"/>
  <c r="A2242" i="11"/>
  <c r="A2243" i="11"/>
  <c r="A2244" i="11"/>
  <c r="A2245" i="11"/>
  <c r="A2246" i="11"/>
  <c r="A2247" i="11"/>
  <c r="A2248" i="11"/>
  <c r="A2249" i="11"/>
  <c r="A2250" i="11"/>
  <c r="A2251" i="11"/>
  <c r="A2252" i="11"/>
  <c r="A2253" i="11"/>
  <c r="A2254" i="11"/>
  <c r="A2255" i="11"/>
  <c r="A2256" i="11"/>
  <c r="A2257" i="11"/>
  <c r="A2258" i="11"/>
  <c r="A2259" i="11"/>
  <c r="A2260" i="11"/>
  <c r="A2261" i="11"/>
  <c r="A2262" i="11"/>
  <c r="A2263" i="11"/>
  <c r="A2264" i="11"/>
  <c r="A2265" i="11"/>
  <c r="A2266" i="11"/>
  <c r="A2267" i="11"/>
  <c r="A2268" i="11"/>
  <c r="A2269" i="11"/>
  <c r="A2270" i="11"/>
  <c r="A2271" i="11"/>
  <c r="A2272" i="11"/>
  <c r="A2273" i="11"/>
  <c r="A2274" i="11"/>
  <c r="A2275" i="11"/>
  <c r="A2276" i="11"/>
  <c r="A2277" i="11"/>
  <c r="A2278" i="11"/>
  <c r="A2279" i="11"/>
  <c r="A2280" i="11"/>
  <c r="A2281" i="11"/>
  <c r="A2282" i="11"/>
  <c r="A2283" i="11"/>
  <c r="A2284" i="11"/>
  <c r="A2285" i="11"/>
  <c r="A2286" i="11"/>
  <c r="A2287" i="11"/>
  <c r="A2288" i="11"/>
  <c r="A2289" i="11"/>
  <c r="A2290" i="11"/>
  <c r="A2291" i="11"/>
  <c r="A2292" i="11"/>
  <c r="A2293" i="11"/>
  <c r="A2294" i="11"/>
  <c r="A2295" i="11"/>
  <c r="A2296" i="11"/>
  <c r="A2297" i="11"/>
  <c r="A2298" i="11"/>
  <c r="A2299" i="11"/>
  <c r="A2300" i="11"/>
  <c r="A2301" i="11"/>
  <c r="A2302" i="11"/>
  <c r="A2303" i="11"/>
  <c r="A2304" i="11"/>
  <c r="A2305" i="11"/>
  <c r="A2306" i="11"/>
  <c r="A2307" i="11"/>
  <c r="A2308" i="11"/>
  <c r="A2309" i="11"/>
  <c r="A2310" i="11"/>
  <c r="A2311" i="11"/>
  <c r="A2312" i="11"/>
  <c r="A2313" i="11"/>
  <c r="A2314" i="11"/>
  <c r="A2315" i="11"/>
  <c r="A2316" i="11"/>
  <c r="A2317" i="11"/>
  <c r="A2318" i="11"/>
  <c r="A2319" i="11"/>
  <c r="A2320" i="11"/>
  <c r="A2321" i="11"/>
  <c r="A2322" i="11"/>
  <c r="A2323" i="11"/>
  <c r="A2324" i="11"/>
  <c r="A2325" i="11"/>
  <c r="A2326" i="11"/>
  <c r="A2327" i="11"/>
  <c r="A2328" i="11"/>
  <c r="A2329" i="11"/>
  <c r="A2330" i="11"/>
  <c r="A2331" i="11"/>
  <c r="A2332" i="11"/>
  <c r="A2333" i="11"/>
  <c r="A2334" i="11"/>
  <c r="A2335" i="11"/>
  <c r="A2336" i="11"/>
  <c r="A2337" i="11"/>
  <c r="A2338" i="11"/>
  <c r="A2339" i="11"/>
  <c r="A2340" i="11"/>
  <c r="A2341" i="11"/>
  <c r="A2342" i="11"/>
  <c r="A2343" i="11"/>
  <c r="A2344" i="11"/>
  <c r="A2345" i="11"/>
  <c r="A2346" i="11"/>
  <c r="A2347" i="11"/>
  <c r="A2348" i="11"/>
  <c r="A2349" i="11"/>
  <c r="A2350" i="11"/>
  <c r="A2351" i="11"/>
  <c r="A2352" i="11"/>
  <c r="A2353" i="11"/>
  <c r="A2354" i="11"/>
  <c r="A2355" i="11"/>
  <c r="A2356" i="11"/>
  <c r="A2357" i="11"/>
  <c r="A2358" i="11"/>
  <c r="A2359" i="11"/>
  <c r="A2360" i="11"/>
  <c r="A2361" i="11"/>
  <c r="A2362" i="11"/>
  <c r="A2363" i="11"/>
  <c r="A2364" i="11"/>
  <c r="A2365" i="11"/>
  <c r="A2366" i="11"/>
  <c r="A2367" i="11"/>
  <c r="A2368" i="11"/>
  <c r="A2369" i="11"/>
  <c r="A2370" i="11"/>
  <c r="A2371" i="11"/>
  <c r="A2372" i="11"/>
  <c r="A2373" i="11"/>
  <c r="A2374" i="11"/>
  <c r="A2375" i="11"/>
  <c r="A2376" i="11"/>
  <c r="A2377" i="11"/>
  <c r="A2378" i="11"/>
  <c r="A2379" i="11"/>
  <c r="A2380" i="11"/>
  <c r="A2381" i="11"/>
  <c r="A2382" i="11"/>
  <c r="A2383" i="11"/>
  <c r="A2384" i="11"/>
  <c r="A2385" i="11"/>
  <c r="A2386" i="11"/>
  <c r="A2387" i="11"/>
  <c r="A2388" i="11"/>
  <c r="A2389" i="11"/>
  <c r="A2390" i="11"/>
  <c r="A2391" i="11"/>
  <c r="A2392" i="11"/>
  <c r="A2393" i="11"/>
  <c r="A2394" i="11"/>
  <c r="A2395" i="11"/>
  <c r="A2396" i="11"/>
  <c r="A2397" i="11"/>
  <c r="A2398" i="11"/>
  <c r="A2399" i="11"/>
  <c r="A2400" i="11"/>
  <c r="A2401" i="11"/>
  <c r="A2402" i="11"/>
  <c r="A2403" i="11"/>
  <c r="A2404" i="11"/>
  <c r="A2405" i="11"/>
  <c r="A2406" i="11"/>
  <c r="A2407" i="11"/>
  <c r="A2408" i="11"/>
  <c r="A2409" i="11"/>
  <c r="A2410" i="11"/>
  <c r="A2411" i="11"/>
  <c r="A2412" i="11"/>
  <c r="A2413" i="11"/>
  <c r="A2414" i="11"/>
  <c r="A2415" i="11"/>
  <c r="A2416" i="11"/>
  <c r="A2417" i="11"/>
  <c r="A2418" i="11"/>
  <c r="A2419" i="11"/>
  <c r="A2420" i="11"/>
  <c r="A2421" i="11"/>
  <c r="A2422" i="11"/>
  <c r="A2423" i="11"/>
  <c r="A2424" i="11"/>
  <c r="A2425" i="11"/>
  <c r="A2426" i="11"/>
  <c r="A2427" i="11"/>
  <c r="A2428" i="11"/>
  <c r="A2429" i="11"/>
  <c r="A2430" i="11"/>
  <c r="A2431" i="11"/>
  <c r="A2432" i="11"/>
  <c r="A2433" i="11"/>
  <c r="A2434" i="11"/>
  <c r="A2435" i="11"/>
  <c r="A2436" i="11"/>
  <c r="A2437" i="11"/>
  <c r="A2438" i="11"/>
  <c r="A2439" i="11"/>
  <c r="A2440" i="11"/>
  <c r="A2441" i="11"/>
  <c r="A2442" i="11"/>
  <c r="A2443" i="11"/>
  <c r="A2444" i="11"/>
  <c r="A2445" i="11"/>
  <c r="A2446" i="11"/>
  <c r="A2447" i="11"/>
  <c r="A2448" i="11"/>
  <c r="A2449" i="11"/>
  <c r="A2450" i="11"/>
  <c r="A2451" i="11"/>
  <c r="A2452" i="11"/>
  <c r="A2453" i="11"/>
  <c r="A2454" i="11"/>
  <c r="A2455" i="11"/>
  <c r="A2456" i="11"/>
  <c r="A2457" i="11"/>
  <c r="A2458" i="11"/>
  <c r="A2459" i="11"/>
  <c r="A2460" i="11"/>
  <c r="A2461" i="11"/>
  <c r="A2462" i="11"/>
  <c r="A2463" i="11"/>
  <c r="A2464" i="11"/>
  <c r="A2465" i="11"/>
  <c r="A2466" i="11"/>
  <c r="A2467" i="11"/>
  <c r="A2468" i="11"/>
  <c r="A2469" i="11"/>
  <c r="A2470" i="11"/>
  <c r="A2471" i="11"/>
  <c r="A2472" i="11"/>
  <c r="A2473" i="11"/>
  <c r="A2474" i="11"/>
  <c r="A2475" i="11"/>
  <c r="A2476" i="11"/>
  <c r="A2477" i="11"/>
  <c r="A2478" i="11"/>
  <c r="A2479" i="11"/>
  <c r="A2480" i="11"/>
  <c r="A2481" i="11"/>
  <c r="A2482" i="11"/>
  <c r="A2483" i="11"/>
  <c r="A2484" i="11"/>
  <c r="A2485" i="11"/>
  <c r="A2486" i="11"/>
  <c r="A2487" i="11"/>
  <c r="A2488" i="11"/>
  <c r="A2489" i="11"/>
  <c r="A2490" i="11"/>
  <c r="A2491" i="11"/>
  <c r="A2492" i="11"/>
  <c r="A2493" i="11"/>
  <c r="A2494" i="11"/>
  <c r="A2495" i="11"/>
  <c r="A2496" i="11"/>
  <c r="A2497" i="11"/>
  <c r="A2498" i="11"/>
  <c r="A2499" i="11"/>
  <c r="A2500" i="11"/>
  <c r="A2501" i="11"/>
  <c r="A2502" i="11"/>
  <c r="A2503" i="11"/>
  <c r="A2504" i="11"/>
  <c r="A2505" i="11"/>
  <c r="A2506" i="11"/>
  <c r="A2507" i="11"/>
  <c r="A2508" i="11"/>
  <c r="A2509" i="11"/>
  <c r="A2510" i="11"/>
  <c r="A2511" i="11"/>
  <c r="A2512" i="11"/>
  <c r="A2513" i="11"/>
  <c r="A2514" i="11"/>
  <c r="A2515" i="11"/>
  <c r="A2516" i="11"/>
  <c r="A2517" i="11"/>
  <c r="A2518" i="11"/>
  <c r="A2519" i="11"/>
  <c r="A2520" i="11"/>
  <c r="A2521" i="11"/>
  <c r="A2522" i="11"/>
  <c r="A2523" i="11"/>
  <c r="A2524" i="11"/>
  <c r="A2525" i="11"/>
  <c r="A2526" i="11"/>
  <c r="A2527" i="11"/>
  <c r="A2528" i="11"/>
  <c r="A2529" i="11"/>
  <c r="A2530" i="11"/>
  <c r="A2531" i="11"/>
  <c r="A2532" i="11"/>
  <c r="A2533" i="11"/>
  <c r="A2534" i="11"/>
  <c r="A2535" i="11"/>
  <c r="A2536" i="11"/>
  <c r="A2537" i="11"/>
  <c r="A2538" i="11"/>
  <c r="A2539" i="11"/>
  <c r="A2540" i="11"/>
  <c r="A2541" i="11"/>
  <c r="A2542" i="11"/>
  <c r="A2543" i="11"/>
  <c r="A2544" i="11"/>
  <c r="A2545" i="11"/>
  <c r="A2546" i="11"/>
  <c r="A2547" i="11"/>
  <c r="A2548" i="11"/>
  <c r="A2549" i="11"/>
  <c r="A2550" i="11"/>
  <c r="A2551" i="11"/>
  <c r="A2552" i="11"/>
  <c r="A2553" i="11"/>
  <c r="A2554" i="11"/>
  <c r="A2555" i="11"/>
  <c r="A2556" i="11"/>
  <c r="A2557" i="11"/>
  <c r="A2558" i="11"/>
  <c r="A2559" i="11"/>
  <c r="A2560" i="11"/>
  <c r="A2561" i="11"/>
  <c r="A2562" i="11"/>
  <c r="A2563" i="11"/>
  <c r="A2564" i="11"/>
  <c r="A2565" i="11"/>
  <c r="A2566" i="11"/>
  <c r="A2567" i="11"/>
  <c r="A2568" i="11"/>
  <c r="A2569" i="11"/>
  <c r="A2570" i="11"/>
  <c r="A2571" i="11"/>
  <c r="A2572" i="11"/>
  <c r="A2573" i="11"/>
  <c r="A2574" i="11"/>
  <c r="A2575" i="11"/>
  <c r="A2576" i="11"/>
  <c r="A2577" i="11"/>
  <c r="A2578" i="11"/>
  <c r="A2579" i="11"/>
  <c r="A2580" i="11"/>
  <c r="A2581" i="11"/>
  <c r="A2582" i="11"/>
  <c r="A2583" i="11"/>
  <c r="A2584" i="11"/>
  <c r="A2585" i="11"/>
  <c r="A2586" i="11"/>
  <c r="A2587" i="11"/>
  <c r="A2588" i="11"/>
  <c r="A2589" i="11"/>
  <c r="A2590" i="11"/>
  <c r="A2591" i="11"/>
  <c r="A2592" i="11"/>
  <c r="A2593" i="11"/>
  <c r="A2594" i="11"/>
  <c r="A2595" i="11"/>
  <c r="A2596" i="11"/>
  <c r="A2597" i="11"/>
  <c r="A2598" i="11"/>
  <c r="A2599" i="11"/>
  <c r="A2600" i="11"/>
  <c r="A2601" i="11"/>
  <c r="A2602" i="11"/>
  <c r="A2603" i="11"/>
  <c r="A2604" i="11"/>
  <c r="A2605" i="11"/>
  <c r="A2606" i="11"/>
  <c r="A2607" i="11"/>
  <c r="A2608" i="11"/>
  <c r="A2609" i="11"/>
  <c r="A2610" i="11"/>
  <c r="A2611" i="11"/>
  <c r="A2612" i="11"/>
  <c r="A2613" i="11"/>
  <c r="A2614" i="11"/>
  <c r="A2615" i="11"/>
  <c r="A2616" i="11"/>
  <c r="A2617" i="11"/>
  <c r="A2618" i="11"/>
  <c r="A2619" i="11"/>
  <c r="A2620" i="11"/>
  <c r="A2621" i="11"/>
  <c r="A2622" i="11"/>
  <c r="A2623" i="11"/>
  <c r="A2624" i="11"/>
  <c r="A2625" i="11"/>
  <c r="A2626" i="11"/>
  <c r="A2627" i="11"/>
  <c r="A2628" i="11"/>
  <c r="A2629" i="11"/>
  <c r="A2630" i="11"/>
  <c r="A2631" i="11"/>
  <c r="A2632" i="11"/>
  <c r="A2633" i="11"/>
  <c r="A2634" i="11"/>
  <c r="A2635" i="11"/>
  <c r="A2636" i="11"/>
  <c r="A2637" i="11"/>
  <c r="A2638" i="11"/>
  <c r="A2639" i="11"/>
  <c r="A2640" i="11"/>
  <c r="A2641" i="11"/>
  <c r="A2642" i="11"/>
  <c r="A2643" i="11"/>
  <c r="A2644" i="11"/>
  <c r="A2645" i="11"/>
  <c r="A2646" i="11"/>
  <c r="A2647" i="11"/>
  <c r="A2648" i="11"/>
  <c r="A2649" i="11"/>
  <c r="A2650" i="11"/>
  <c r="A2651" i="11"/>
  <c r="A2652" i="11"/>
  <c r="A2653" i="11"/>
  <c r="A2654" i="11"/>
  <c r="A2655" i="11"/>
  <c r="A2656" i="11"/>
  <c r="A2657" i="11"/>
  <c r="A2658" i="11"/>
  <c r="A2659" i="11"/>
  <c r="A2660" i="11"/>
  <c r="A2661" i="11"/>
  <c r="A2662" i="11"/>
  <c r="A2663" i="11"/>
  <c r="A2664" i="11"/>
  <c r="A2665" i="11"/>
  <c r="A2666" i="11"/>
  <c r="A2667" i="11"/>
  <c r="A2668" i="11"/>
  <c r="A2669" i="11"/>
  <c r="A2670" i="11"/>
  <c r="A2671" i="11"/>
  <c r="A2672" i="11"/>
  <c r="A2673" i="11"/>
  <c r="A2674" i="11"/>
  <c r="A2675" i="11"/>
  <c r="A2676" i="11"/>
  <c r="A2677" i="11"/>
  <c r="A2678" i="11"/>
  <c r="A2679" i="11"/>
  <c r="A2680" i="11"/>
  <c r="A2681" i="11"/>
  <c r="A2682" i="11"/>
  <c r="A2683" i="11"/>
  <c r="A2684" i="11"/>
  <c r="A2685" i="11"/>
  <c r="A2686" i="11"/>
  <c r="A2687" i="11"/>
  <c r="A2688" i="11"/>
  <c r="A2689" i="11"/>
  <c r="A2690" i="11"/>
  <c r="A2691" i="11"/>
  <c r="A2692" i="11"/>
  <c r="A2693" i="11"/>
  <c r="A2694" i="11"/>
  <c r="A2695" i="11"/>
  <c r="A2696" i="11"/>
  <c r="A2697" i="11"/>
  <c r="A2698" i="11"/>
  <c r="A2699" i="11"/>
  <c r="A2700" i="11"/>
  <c r="A2701" i="11"/>
  <c r="A2702" i="11"/>
  <c r="A2703" i="11"/>
  <c r="A2704" i="11"/>
  <c r="A2705" i="11"/>
  <c r="A2706" i="11"/>
  <c r="A2707" i="11"/>
  <c r="A2708" i="11"/>
  <c r="A2709" i="11"/>
  <c r="A2710" i="11"/>
  <c r="A2711" i="11"/>
  <c r="A2712" i="11"/>
  <c r="A2713" i="11"/>
  <c r="A2714" i="11"/>
  <c r="A2715" i="11"/>
  <c r="A2716" i="11"/>
  <c r="A2717" i="11"/>
  <c r="A2718" i="11"/>
  <c r="A2719" i="11"/>
  <c r="A2720" i="11"/>
  <c r="A2721" i="11"/>
  <c r="A2722" i="11"/>
  <c r="A2723" i="11"/>
  <c r="A2724" i="11"/>
  <c r="A2725" i="11"/>
  <c r="A2726" i="11"/>
  <c r="A2727" i="11"/>
  <c r="A2728" i="11"/>
  <c r="A2729" i="11"/>
  <c r="A2730" i="11"/>
  <c r="A2731" i="11"/>
  <c r="A2732" i="11"/>
  <c r="A2733" i="11"/>
  <c r="A2734" i="11"/>
  <c r="A2735" i="11"/>
  <c r="A2736" i="11"/>
  <c r="A2737" i="11"/>
  <c r="A2738" i="11"/>
  <c r="A2739" i="11"/>
  <c r="A2740" i="11"/>
  <c r="A2741" i="11"/>
  <c r="A2742" i="11"/>
  <c r="A2743" i="11"/>
  <c r="A2744" i="11"/>
  <c r="A2745" i="11"/>
  <c r="A2746" i="11"/>
  <c r="A2747" i="11"/>
  <c r="A2748" i="11"/>
  <c r="A2749" i="11"/>
  <c r="A2750" i="11"/>
  <c r="A2751" i="11"/>
  <c r="A2752" i="11"/>
  <c r="A2753" i="11"/>
  <c r="A2754" i="11"/>
  <c r="A2755" i="11"/>
  <c r="A2756" i="11"/>
  <c r="A2757" i="11"/>
  <c r="A2758" i="11"/>
  <c r="A2759" i="11"/>
  <c r="A2760" i="11"/>
  <c r="A2761" i="11"/>
  <c r="A2762" i="11"/>
  <c r="A2763" i="11"/>
  <c r="A2764" i="11"/>
  <c r="A2765" i="11"/>
  <c r="A2766" i="11"/>
  <c r="A2767" i="11"/>
  <c r="A2768" i="11"/>
  <c r="A2769" i="11"/>
  <c r="A2770" i="11"/>
  <c r="A2771" i="11"/>
  <c r="A2772" i="11"/>
  <c r="A2773" i="11"/>
  <c r="A2774" i="11"/>
  <c r="A2775" i="11"/>
  <c r="A2776" i="11"/>
  <c r="A2777" i="11"/>
  <c r="A2778" i="11"/>
  <c r="A2779" i="11"/>
  <c r="A2780" i="11"/>
  <c r="A2781" i="11"/>
  <c r="A2782" i="11"/>
  <c r="A2783" i="11"/>
  <c r="A2784" i="11"/>
  <c r="A2785" i="11"/>
  <c r="A2786" i="11"/>
  <c r="A2787" i="11"/>
  <c r="A2788" i="11"/>
  <c r="A2789" i="11"/>
  <c r="A2790" i="11"/>
  <c r="A2791" i="11"/>
  <c r="A2792" i="11"/>
  <c r="A2793" i="11"/>
  <c r="A2794" i="11"/>
  <c r="A2795" i="11"/>
  <c r="A2796" i="11"/>
  <c r="A2797" i="11"/>
  <c r="A2798" i="11"/>
  <c r="A2799" i="11"/>
  <c r="A2800" i="11"/>
  <c r="A2801" i="11"/>
  <c r="A2802" i="11"/>
  <c r="A2803" i="11"/>
  <c r="A2804" i="11"/>
  <c r="A2805" i="11"/>
  <c r="A2806" i="11"/>
  <c r="A2807" i="11"/>
  <c r="A2808" i="11"/>
  <c r="A2809" i="11"/>
  <c r="A2810" i="11"/>
  <c r="A2811" i="11"/>
  <c r="A2812" i="11"/>
  <c r="A2813" i="11"/>
  <c r="A2814" i="11"/>
  <c r="A2815" i="11"/>
  <c r="A2816" i="11"/>
  <c r="A2817" i="11"/>
  <c r="A2818" i="11"/>
  <c r="A2819" i="11"/>
  <c r="A2820" i="11"/>
  <c r="A2821" i="11"/>
  <c r="A2822" i="11"/>
  <c r="A2823" i="11"/>
  <c r="A2824" i="11"/>
  <c r="A2825" i="11"/>
  <c r="A2826" i="11"/>
  <c r="A2827" i="11"/>
  <c r="A2828" i="11"/>
  <c r="A2829" i="11"/>
  <c r="A2830" i="11"/>
  <c r="A2831" i="11"/>
  <c r="A2832" i="11"/>
  <c r="A2833" i="11"/>
  <c r="A2834" i="11"/>
  <c r="A2835" i="11"/>
  <c r="A2836" i="11"/>
  <c r="A2837" i="11"/>
  <c r="A2838" i="11"/>
  <c r="A2839" i="11"/>
  <c r="A2840" i="11"/>
  <c r="A2841" i="11"/>
  <c r="A2842" i="11"/>
  <c r="A2843" i="11"/>
  <c r="A2844" i="11"/>
  <c r="A2845" i="11"/>
  <c r="A2846" i="11"/>
  <c r="A2847" i="11"/>
  <c r="A2848" i="11"/>
  <c r="A2849" i="11"/>
  <c r="A2850" i="11"/>
  <c r="A2851" i="11"/>
  <c r="A2852" i="11"/>
  <c r="A2853" i="11"/>
  <c r="A2854" i="11"/>
  <c r="A2855" i="11"/>
  <c r="A2856" i="11"/>
  <c r="A2857" i="11"/>
  <c r="A2858" i="11"/>
  <c r="A2859" i="11"/>
  <c r="A2860" i="11"/>
  <c r="A2861" i="11"/>
  <c r="A2862" i="11"/>
  <c r="A2863" i="11"/>
  <c r="A2864" i="11"/>
  <c r="A2865" i="11"/>
  <c r="A2866" i="11"/>
  <c r="A2867" i="11"/>
  <c r="A2868" i="11"/>
  <c r="A2869" i="11"/>
  <c r="A2870" i="11"/>
  <c r="A2871" i="11"/>
  <c r="A2872" i="11"/>
  <c r="A2873" i="11"/>
  <c r="A2874" i="11"/>
  <c r="A2875" i="11"/>
  <c r="A2876" i="11"/>
  <c r="A2877" i="11"/>
  <c r="A2878" i="11"/>
  <c r="A2879" i="11"/>
  <c r="A2880" i="11"/>
  <c r="A2881" i="11"/>
  <c r="A2882" i="11"/>
  <c r="A2883" i="11"/>
  <c r="A2884" i="11"/>
  <c r="A2885" i="11"/>
  <c r="A2886" i="11"/>
  <c r="A2887" i="11"/>
  <c r="A2888" i="11"/>
  <c r="A2889" i="11"/>
  <c r="A2890" i="11"/>
  <c r="A2891" i="11"/>
  <c r="A2892" i="11"/>
  <c r="A2893" i="11"/>
  <c r="A2894" i="11"/>
  <c r="A2895" i="11"/>
  <c r="A2896" i="11"/>
  <c r="A2897" i="11"/>
  <c r="A2898" i="11"/>
  <c r="A2899" i="11"/>
  <c r="A2900" i="11"/>
  <c r="A2901" i="11"/>
  <c r="A2902" i="11"/>
  <c r="A2903" i="11"/>
  <c r="A2904" i="11"/>
  <c r="A2905" i="11"/>
  <c r="A2906" i="11"/>
  <c r="A2907" i="11"/>
  <c r="A2908" i="11"/>
  <c r="A2909" i="11"/>
  <c r="A2910" i="11"/>
  <c r="A2911" i="11"/>
  <c r="A2912" i="11"/>
  <c r="A2913" i="11"/>
  <c r="A2914" i="11"/>
  <c r="A2915" i="11"/>
  <c r="A2916" i="11"/>
  <c r="A2917" i="11"/>
  <c r="A2918" i="11"/>
  <c r="A2919" i="11"/>
  <c r="A2920" i="11"/>
  <c r="A2921" i="11"/>
  <c r="A2922" i="11"/>
  <c r="A2923" i="11"/>
  <c r="A2924" i="11"/>
  <c r="A2925" i="11"/>
  <c r="A2926" i="11"/>
  <c r="A2927" i="11"/>
  <c r="A2928" i="11"/>
  <c r="A2929" i="11"/>
  <c r="A2930" i="11"/>
  <c r="A2931" i="11"/>
  <c r="A2932" i="11"/>
  <c r="A2933" i="11"/>
  <c r="A2934" i="11"/>
  <c r="A2935" i="11"/>
  <c r="A2936" i="11"/>
  <c r="A2937" i="11"/>
  <c r="A2938" i="11"/>
  <c r="A2939" i="11"/>
  <c r="A2940" i="11"/>
  <c r="A2941" i="11"/>
  <c r="A2942" i="11"/>
  <c r="A2943" i="11"/>
  <c r="A2944" i="11"/>
  <c r="A2945" i="11"/>
  <c r="A2946" i="11"/>
  <c r="A2947" i="11"/>
  <c r="A2948" i="11"/>
  <c r="A2949" i="11"/>
  <c r="A2950" i="11"/>
  <c r="A2951" i="11"/>
  <c r="A2952" i="11"/>
  <c r="A2953" i="11"/>
  <c r="A2954" i="11"/>
  <c r="A2955" i="11"/>
  <c r="A2956" i="11"/>
  <c r="A2957" i="11"/>
  <c r="A2958" i="11"/>
  <c r="A2959" i="11"/>
  <c r="A2960" i="11"/>
  <c r="A2961" i="11"/>
  <c r="A2962" i="11"/>
  <c r="A2963" i="11"/>
  <c r="A2964" i="11"/>
  <c r="A2965" i="11"/>
  <c r="A2966" i="11"/>
  <c r="A2967" i="11"/>
  <c r="A2968" i="11"/>
  <c r="A2969" i="11"/>
  <c r="A2970" i="11"/>
  <c r="A2971" i="11"/>
  <c r="A2972" i="11"/>
  <c r="A2973" i="11"/>
  <c r="A2974" i="11"/>
  <c r="A2975" i="11"/>
  <c r="A2976" i="11"/>
  <c r="A2977" i="11"/>
  <c r="A2978" i="11"/>
  <c r="A2979" i="11"/>
  <c r="A2980" i="11"/>
  <c r="A2981" i="11"/>
  <c r="A2982" i="11"/>
  <c r="A2983" i="11"/>
  <c r="A2984" i="11"/>
  <c r="A2985" i="11"/>
  <c r="A2986" i="11"/>
  <c r="A2987" i="11"/>
  <c r="A2988" i="11"/>
  <c r="A2989" i="11"/>
  <c r="A2990" i="11"/>
  <c r="A2991" i="11"/>
  <c r="A2992" i="11"/>
  <c r="A2993" i="11"/>
  <c r="A2994" i="11"/>
  <c r="A2995" i="11"/>
  <c r="A2996" i="11"/>
  <c r="A2997" i="11"/>
  <c r="A2998" i="11"/>
  <c r="A2999" i="11"/>
  <c r="A3000" i="11"/>
  <c r="A3001" i="11"/>
  <c r="A3002" i="11"/>
  <c r="A3003" i="11"/>
  <c r="A3004" i="11"/>
  <c r="A3005" i="11"/>
  <c r="A3006" i="11"/>
  <c r="A3007" i="11"/>
  <c r="A3008" i="11"/>
  <c r="A3009" i="11"/>
  <c r="A3010" i="11"/>
  <c r="A3011" i="11"/>
  <c r="A3012" i="11"/>
  <c r="A3013" i="11"/>
  <c r="A3014" i="11"/>
  <c r="A3015" i="11"/>
  <c r="A3016" i="11"/>
  <c r="A3017" i="11"/>
  <c r="A3018" i="11"/>
  <c r="A3019" i="11"/>
  <c r="A3020" i="11"/>
  <c r="A3021" i="11"/>
  <c r="A3022" i="11"/>
  <c r="A3023" i="11"/>
  <c r="A3024" i="11"/>
  <c r="A3025" i="11"/>
  <c r="A3026" i="11"/>
  <c r="A3027" i="11"/>
  <c r="A3028" i="11"/>
  <c r="A3029" i="11"/>
  <c r="A3030" i="11"/>
  <c r="A3031" i="11"/>
  <c r="A3032" i="11"/>
  <c r="A3033" i="11"/>
  <c r="A3034" i="11"/>
  <c r="A3035" i="11"/>
  <c r="A3036" i="11"/>
  <c r="A3037" i="11"/>
  <c r="A3038" i="11"/>
  <c r="A3039" i="11"/>
  <c r="A3040" i="11"/>
  <c r="A3041" i="11"/>
  <c r="A3042" i="11"/>
  <c r="A3043" i="11"/>
  <c r="A3044" i="11"/>
  <c r="A3045" i="11"/>
  <c r="A3046" i="11"/>
  <c r="A3047" i="11"/>
  <c r="A3048" i="11"/>
  <c r="A3049" i="11"/>
  <c r="A3050" i="11"/>
  <c r="A3051" i="11"/>
  <c r="A3052" i="11"/>
  <c r="A3053" i="11"/>
  <c r="A3054" i="11"/>
  <c r="A3055" i="11"/>
  <c r="A3056" i="11"/>
  <c r="A3057" i="11"/>
  <c r="A3058" i="11"/>
  <c r="A3059" i="11"/>
  <c r="A3060" i="11"/>
  <c r="A3061" i="11"/>
  <c r="A3062" i="11"/>
  <c r="A3063" i="11"/>
  <c r="A3064" i="11"/>
  <c r="A3065" i="11"/>
  <c r="A3066" i="11"/>
  <c r="A3067" i="11"/>
  <c r="A3068" i="11"/>
  <c r="A3069" i="11"/>
  <c r="A3070" i="11"/>
  <c r="A3071" i="11"/>
  <c r="A3072" i="11"/>
  <c r="A3073" i="11"/>
  <c r="A3074" i="11"/>
  <c r="A3075" i="11"/>
  <c r="A3076" i="11"/>
  <c r="A3077" i="11"/>
  <c r="A3078" i="11"/>
  <c r="A3079" i="11"/>
  <c r="A3080" i="11"/>
  <c r="A3081" i="11"/>
  <c r="A3082" i="11"/>
  <c r="A3083" i="11"/>
  <c r="A3084" i="11"/>
  <c r="A3085" i="11"/>
  <c r="A3086" i="11"/>
  <c r="A3087" i="11"/>
  <c r="A3088" i="11"/>
  <c r="A3089" i="11"/>
  <c r="A3090" i="11"/>
  <c r="A3091" i="11"/>
  <c r="A3092" i="11"/>
  <c r="A3093" i="11"/>
  <c r="A3094" i="11"/>
  <c r="A3095" i="11"/>
  <c r="A3096" i="11"/>
  <c r="A3097" i="11"/>
  <c r="A3098" i="11"/>
  <c r="A3099" i="11"/>
  <c r="A3100" i="11"/>
  <c r="A3101" i="11"/>
  <c r="A3102" i="11"/>
  <c r="A3103" i="11"/>
  <c r="A3104" i="11"/>
  <c r="A3105" i="11"/>
  <c r="A3106" i="11"/>
  <c r="A3107" i="11"/>
  <c r="A3108" i="11"/>
  <c r="A3109" i="11"/>
  <c r="A3110" i="11"/>
  <c r="A3111" i="11"/>
  <c r="A3112" i="11"/>
  <c r="A3113" i="11"/>
  <c r="A3114" i="11"/>
  <c r="A3115" i="11"/>
  <c r="A3116" i="11"/>
  <c r="A3117" i="11"/>
  <c r="A3118" i="11"/>
  <c r="A3119" i="11"/>
  <c r="A3120" i="11"/>
  <c r="A3121" i="11"/>
  <c r="A3122" i="11"/>
  <c r="A3123" i="11"/>
  <c r="A3124" i="11"/>
  <c r="A3125" i="11"/>
  <c r="A3126" i="11"/>
  <c r="A3127" i="11"/>
  <c r="A3128" i="11"/>
  <c r="A3129" i="11"/>
  <c r="A3130" i="11"/>
  <c r="A3131" i="11"/>
  <c r="A3132" i="11"/>
  <c r="A3133" i="11"/>
  <c r="A3134" i="11"/>
  <c r="A3135" i="11"/>
  <c r="A3136" i="11"/>
  <c r="A3137" i="11"/>
  <c r="A3138" i="11"/>
  <c r="A3139" i="11"/>
  <c r="A3140" i="11"/>
  <c r="A3141" i="11"/>
  <c r="A3142" i="11"/>
  <c r="A3143" i="11"/>
  <c r="A3144" i="11"/>
  <c r="A3145" i="11"/>
  <c r="A3146" i="11"/>
  <c r="A3147" i="11"/>
  <c r="A3148" i="11"/>
  <c r="A3149" i="11"/>
  <c r="A3150" i="11"/>
  <c r="A3151" i="11"/>
  <c r="A3152" i="11"/>
  <c r="A3153" i="11"/>
  <c r="A3154" i="11"/>
  <c r="A3155" i="11"/>
  <c r="A3156" i="11"/>
  <c r="A3157" i="11"/>
  <c r="A3158" i="11"/>
  <c r="A3159" i="11"/>
  <c r="A3160" i="11"/>
  <c r="A3161" i="11"/>
  <c r="A3162" i="11"/>
  <c r="A3163" i="11"/>
  <c r="A3164" i="11"/>
  <c r="A3165" i="11"/>
  <c r="A3166" i="11"/>
  <c r="A3167" i="11"/>
  <c r="A3168" i="11"/>
  <c r="A3169" i="11"/>
  <c r="A3170" i="11"/>
  <c r="A3171" i="11"/>
  <c r="A3172" i="11"/>
  <c r="A3173" i="11"/>
  <c r="A3174" i="11"/>
  <c r="A3175" i="11"/>
  <c r="A3176" i="11"/>
  <c r="A3177" i="11"/>
  <c r="A3178" i="11"/>
  <c r="A3179" i="11"/>
  <c r="A3180" i="11"/>
  <c r="A3181" i="11"/>
  <c r="A3182" i="11"/>
  <c r="A3183" i="11"/>
  <c r="A3184" i="11"/>
  <c r="A3185" i="11"/>
  <c r="A3186" i="11"/>
  <c r="A3187" i="11"/>
  <c r="A3188" i="11"/>
  <c r="A3189" i="11"/>
  <c r="A3190" i="11"/>
  <c r="A3191" i="11"/>
  <c r="A3192" i="11"/>
  <c r="A3193" i="11"/>
  <c r="A3194" i="11"/>
  <c r="A3195" i="11"/>
  <c r="A3196" i="11"/>
  <c r="A3197" i="11"/>
  <c r="A3198" i="11"/>
  <c r="A3199" i="11"/>
  <c r="A3200" i="11"/>
  <c r="A3201" i="11"/>
  <c r="A3202" i="11"/>
  <c r="A3203" i="11"/>
  <c r="A3204" i="11"/>
  <c r="A3205" i="11"/>
  <c r="A3206" i="11"/>
  <c r="A3207" i="11"/>
  <c r="A3208" i="11"/>
  <c r="A3209" i="11"/>
  <c r="A3210" i="11"/>
  <c r="A3211" i="11"/>
  <c r="A3212" i="11"/>
  <c r="A3213" i="11"/>
  <c r="A3214" i="11"/>
  <c r="A3215" i="11"/>
  <c r="A3216" i="11"/>
  <c r="A3217" i="11"/>
  <c r="A3218" i="11"/>
  <c r="A3219" i="11"/>
  <c r="A3220" i="11"/>
  <c r="A3221" i="11"/>
  <c r="A3222" i="11"/>
  <c r="A3223" i="11"/>
  <c r="A3224" i="11"/>
  <c r="A3225" i="11"/>
  <c r="A3226" i="11"/>
  <c r="A3227" i="11"/>
  <c r="A3228" i="11"/>
  <c r="A3229" i="11"/>
  <c r="A3230" i="11"/>
  <c r="A3231" i="11"/>
  <c r="A3232" i="11"/>
  <c r="A3233" i="11"/>
  <c r="A3234" i="11"/>
  <c r="A3235" i="11"/>
  <c r="A3236" i="11"/>
  <c r="A3237" i="11"/>
  <c r="A3238" i="11"/>
  <c r="A3239" i="11"/>
  <c r="A3240" i="11"/>
  <c r="A3241" i="11"/>
  <c r="A3242" i="11"/>
  <c r="A3243" i="11"/>
  <c r="A3244" i="11"/>
  <c r="A3245" i="11"/>
  <c r="A3246" i="11"/>
  <c r="A3247" i="11"/>
  <c r="A3248" i="11"/>
  <c r="A3249" i="11"/>
  <c r="A3250" i="11"/>
  <c r="A3251" i="11"/>
  <c r="A3252" i="11"/>
  <c r="A3253" i="11"/>
  <c r="A3254" i="11"/>
  <c r="A3255" i="11"/>
  <c r="A3256" i="11"/>
  <c r="A3257" i="11"/>
  <c r="A3258" i="11"/>
  <c r="A3259" i="11"/>
  <c r="A3260" i="11"/>
  <c r="A3261" i="11"/>
  <c r="A3262" i="11"/>
  <c r="A3263" i="11"/>
  <c r="A3264" i="11"/>
  <c r="A3265" i="11"/>
  <c r="A3266" i="11"/>
  <c r="A3267" i="11"/>
  <c r="A3268" i="11"/>
  <c r="A3269" i="11"/>
  <c r="A3270" i="11"/>
  <c r="A3271" i="11"/>
  <c r="A3272" i="11"/>
  <c r="A3273" i="11"/>
  <c r="A3274" i="11"/>
  <c r="A3275" i="11"/>
  <c r="A3276" i="11"/>
  <c r="A3277" i="11"/>
  <c r="A3278" i="11"/>
  <c r="A3279" i="11"/>
  <c r="A3280" i="11"/>
  <c r="A3281" i="11"/>
  <c r="A3282" i="11"/>
  <c r="A3283" i="11"/>
  <c r="A3284" i="11"/>
  <c r="A3285" i="11"/>
  <c r="A3286" i="11"/>
  <c r="A3287" i="11"/>
  <c r="A3288" i="11"/>
  <c r="A3289" i="11"/>
  <c r="A3290" i="11"/>
  <c r="A3291" i="11"/>
  <c r="A3292" i="11"/>
  <c r="A3293" i="11"/>
  <c r="A3294" i="11"/>
  <c r="A3295" i="11"/>
  <c r="A3296" i="11"/>
  <c r="A3297" i="11"/>
  <c r="A3298" i="11"/>
  <c r="A3299" i="11"/>
  <c r="A3300" i="11"/>
  <c r="A3301" i="11"/>
  <c r="A3302" i="11"/>
  <c r="A3303" i="11"/>
  <c r="A3304" i="11"/>
  <c r="A3305" i="11"/>
  <c r="A3306" i="11"/>
  <c r="A3307" i="11"/>
  <c r="A3308" i="11"/>
  <c r="A3309" i="11"/>
  <c r="A3310" i="11"/>
  <c r="A3311" i="11"/>
  <c r="A3312" i="11"/>
  <c r="A3313" i="11"/>
  <c r="A3314" i="11"/>
  <c r="A3315" i="11"/>
  <c r="A3316" i="11"/>
  <c r="A3317" i="11"/>
  <c r="A3318" i="11"/>
  <c r="A3319" i="11"/>
  <c r="A3320" i="11"/>
  <c r="A3321" i="11"/>
  <c r="A3322" i="11"/>
  <c r="A3323" i="11"/>
  <c r="A3324" i="11"/>
  <c r="A3325" i="11"/>
  <c r="A3326" i="11"/>
  <c r="A3327" i="11"/>
  <c r="A3328" i="11"/>
  <c r="A3329" i="11"/>
  <c r="A3330" i="11"/>
  <c r="A3331" i="11"/>
  <c r="A3332" i="11"/>
  <c r="A3333" i="11"/>
  <c r="A3334" i="11"/>
  <c r="A3335" i="11"/>
  <c r="A3336" i="11"/>
  <c r="A3337" i="11"/>
  <c r="A3338" i="11"/>
  <c r="A3339" i="11"/>
  <c r="A3340" i="11"/>
  <c r="A3341" i="11"/>
  <c r="A3342" i="11"/>
  <c r="A3343" i="11"/>
  <c r="A3344" i="11"/>
  <c r="A3345" i="11"/>
  <c r="A3346" i="11"/>
  <c r="A3347" i="11"/>
  <c r="A3348" i="11"/>
  <c r="A3349" i="11"/>
  <c r="A3350" i="11"/>
  <c r="A3351" i="11"/>
  <c r="A3352" i="11"/>
  <c r="A3353" i="11"/>
  <c r="A3354" i="11"/>
  <c r="A3355" i="11"/>
  <c r="A3356" i="11"/>
  <c r="A3357" i="11"/>
  <c r="A3358" i="11"/>
  <c r="A3359" i="11"/>
  <c r="A3360" i="11"/>
  <c r="A3361" i="11"/>
  <c r="A3362" i="11"/>
  <c r="A3363" i="11"/>
  <c r="A3364" i="11"/>
  <c r="A3365" i="11"/>
  <c r="A3366" i="11"/>
  <c r="A3367" i="11"/>
  <c r="A3368" i="11"/>
  <c r="A3369" i="11"/>
  <c r="A3370" i="11"/>
  <c r="A3371" i="11"/>
  <c r="A3372" i="11"/>
  <c r="A3373" i="11"/>
  <c r="A3374" i="11"/>
  <c r="A3375" i="11"/>
  <c r="A3376" i="11"/>
  <c r="A3377" i="11"/>
  <c r="A3378" i="11"/>
  <c r="A3379" i="11"/>
  <c r="A3380" i="11"/>
  <c r="A3381" i="11"/>
  <c r="A3382" i="11"/>
  <c r="A3383" i="11"/>
  <c r="A3384" i="11"/>
  <c r="A3385" i="11"/>
  <c r="A3386" i="11"/>
  <c r="A3387" i="11"/>
  <c r="A3388" i="11"/>
  <c r="A3389" i="11"/>
  <c r="A3390" i="11"/>
  <c r="A3391" i="11"/>
  <c r="A3392" i="11"/>
  <c r="A3393" i="11"/>
  <c r="A3394" i="11"/>
  <c r="A3395" i="11"/>
  <c r="A3396" i="11"/>
  <c r="A3397" i="11"/>
  <c r="A3398" i="11"/>
  <c r="A3399" i="11"/>
  <c r="A3400" i="11"/>
  <c r="A3401" i="11"/>
  <c r="A3402" i="11"/>
  <c r="A3403" i="11"/>
  <c r="A3404" i="11"/>
  <c r="A3405" i="11"/>
  <c r="A3406" i="11"/>
  <c r="A3407" i="11"/>
  <c r="A3408" i="11"/>
  <c r="A3409" i="11"/>
  <c r="A3410" i="11"/>
  <c r="A3411" i="11"/>
  <c r="A3412" i="11"/>
  <c r="A3413" i="11"/>
  <c r="A3414" i="11"/>
  <c r="A3415" i="11"/>
  <c r="A3416" i="11"/>
  <c r="A3417" i="11"/>
  <c r="A3418" i="11"/>
  <c r="A3419" i="11"/>
  <c r="A3420" i="11"/>
  <c r="A3421" i="11"/>
  <c r="A3422" i="11"/>
  <c r="A3423" i="11"/>
  <c r="A3424" i="11"/>
  <c r="A3425" i="11"/>
  <c r="A3426" i="11"/>
  <c r="A3427" i="11"/>
  <c r="A3428" i="11"/>
  <c r="A3429" i="11"/>
  <c r="A3430" i="11"/>
  <c r="A3431" i="11"/>
  <c r="A3432" i="11"/>
  <c r="A3433" i="11"/>
  <c r="A3434" i="11"/>
  <c r="A3435" i="11"/>
  <c r="A3436" i="11"/>
  <c r="A3437" i="11"/>
  <c r="A3438" i="11"/>
  <c r="A3439" i="11"/>
  <c r="A3440" i="11"/>
  <c r="A3441" i="11"/>
  <c r="A3442" i="11"/>
  <c r="A3443" i="11"/>
  <c r="A3444" i="11"/>
  <c r="A3445" i="11"/>
  <c r="A3446" i="11"/>
  <c r="A3447" i="11"/>
  <c r="A3448" i="11"/>
  <c r="A3449" i="11"/>
  <c r="A3450" i="11"/>
  <c r="A3451" i="11"/>
  <c r="A3452" i="11"/>
  <c r="A3453" i="11"/>
  <c r="A3454" i="11"/>
  <c r="A3455" i="11"/>
  <c r="A3456" i="11"/>
  <c r="A3457" i="11"/>
  <c r="A3458" i="11"/>
  <c r="A3459" i="11"/>
  <c r="A3460" i="11"/>
  <c r="A3461" i="11"/>
  <c r="A3462" i="11"/>
  <c r="A3463" i="11"/>
  <c r="A3464" i="11"/>
  <c r="A3465" i="11"/>
  <c r="A3466" i="11"/>
  <c r="A3467" i="11"/>
  <c r="A3468" i="11"/>
  <c r="A3469" i="11"/>
  <c r="A3470" i="11"/>
  <c r="A3471" i="11"/>
  <c r="A3472" i="11"/>
  <c r="A3473" i="11"/>
  <c r="A3474" i="11"/>
  <c r="A3475" i="11"/>
  <c r="A3476" i="11"/>
  <c r="A3477" i="11"/>
  <c r="A3478" i="11"/>
  <c r="A3479" i="11"/>
  <c r="A3480" i="11"/>
  <c r="A3481" i="11"/>
  <c r="A3482" i="11"/>
  <c r="A3483" i="11"/>
  <c r="A3484" i="11"/>
  <c r="A3485" i="11"/>
  <c r="A3486" i="11"/>
  <c r="A3487" i="11"/>
  <c r="A3488" i="11"/>
  <c r="A3489" i="11"/>
  <c r="A3490" i="11"/>
  <c r="A3491" i="11"/>
  <c r="A3492" i="11"/>
  <c r="A3493" i="11"/>
  <c r="A3494" i="11"/>
  <c r="A3495" i="11"/>
  <c r="A3496" i="11"/>
  <c r="A3497" i="11"/>
  <c r="A3498" i="11"/>
  <c r="A3499" i="11"/>
  <c r="A3500" i="11"/>
  <c r="A3501" i="11"/>
  <c r="A3502" i="11"/>
  <c r="A3503" i="11"/>
  <c r="A3504" i="11"/>
  <c r="A3505" i="11"/>
  <c r="A3506" i="11"/>
  <c r="A3507" i="11"/>
  <c r="A3508" i="11"/>
  <c r="A3509" i="11"/>
  <c r="A3510" i="11"/>
  <c r="A3511" i="11"/>
  <c r="A3512" i="11"/>
  <c r="A3513" i="11"/>
  <c r="A3514" i="11"/>
  <c r="A3515" i="11"/>
  <c r="A3516" i="11"/>
  <c r="A3517" i="11"/>
  <c r="A3518" i="11"/>
  <c r="A3519" i="11"/>
  <c r="A3520" i="11"/>
  <c r="A3521" i="11"/>
  <c r="A3522" i="11"/>
  <c r="A3523" i="11"/>
  <c r="A3524" i="11"/>
  <c r="A3525" i="11"/>
  <c r="A3526" i="11"/>
  <c r="A3527" i="11"/>
  <c r="A3528" i="11"/>
  <c r="A3529" i="11"/>
  <c r="A3530" i="11"/>
  <c r="A3531" i="11"/>
  <c r="A3532" i="11"/>
  <c r="A3533" i="11"/>
  <c r="A3534" i="11"/>
  <c r="A3535" i="11"/>
  <c r="A3536" i="11"/>
  <c r="A3537" i="11"/>
  <c r="A3538" i="11"/>
  <c r="A3539" i="11"/>
  <c r="A3540" i="11"/>
  <c r="A3541" i="11"/>
  <c r="A3542" i="11"/>
  <c r="A3543" i="11"/>
  <c r="A3544" i="11"/>
  <c r="A3545" i="11"/>
  <c r="A3546" i="11"/>
  <c r="A3547" i="11"/>
  <c r="A3548" i="11"/>
  <c r="A3549" i="11"/>
  <c r="A3550" i="11"/>
  <c r="A3551" i="11"/>
  <c r="A3552" i="11"/>
  <c r="A3553" i="11"/>
  <c r="A3554" i="11"/>
  <c r="A3555" i="11"/>
  <c r="A3556" i="11"/>
  <c r="A3557" i="11"/>
  <c r="A3558" i="11"/>
  <c r="A3559" i="11"/>
  <c r="A3560" i="11"/>
  <c r="A3561" i="11"/>
  <c r="A3562" i="11"/>
  <c r="A3563" i="11"/>
  <c r="A3564" i="11"/>
  <c r="A3565" i="11"/>
  <c r="A3566" i="11"/>
  <c r="A3567" i="11"/>
  <c r="A3568" i="11"/>
  <c r="A3569" i="11"/>
  <c r="A3570" i="11"/>
  <c r="A3571" i="11"/>
  <c r="A3572" i="11"/>
  <c r="A3573" i="11"/>
  <c r="A3574" i="11"/>
  <c r="A3575" i="11"/>
  <c r="A3576" i="11"/>
  <c r="A3577" i="11"/>
  <c r="A3578" i="11"/>
  <c r="A3579" i="11"/>
  <c r="A3580" i="11"/>
  <c r="A3581" i="11"/>
  <c r="A3582" i="11"/>
  <c r="A3583" i="11"/>
  <c r="A3584" i="11"/>
  <c r="A3585" i="11"/>
  <c r="A3586" i="11"/>
  <c r="A3587" i="11"/>
  <c r="A3588" i="11"/>
  <c r="A3589" i="11"/>
  <c r="A3590" i="11"/>
  <c r="A3591" i="11"/>
  <c r="A3592" i="11"/>
  <c r="A3593" i="11"/>
  <c r="A3594" i="11"/>
  <c r="A3595" i="11"/>
  <c r="A3596" i="11"/>
  <c r="A3597" i="11"/>
  <c r="A3598" i="11"/>
  <c r="A3599" i="11"/>
  <c r="A3600" i="11"/>
  <c r="A3601" i="11"/>
  <c r="A3602" i="11"/>
  <c r="A3603" i="11"/>
  <c r="A3604" i="11"/>
  <c r="A3605" i="11"/>
  <c r="A3606" i="11"/>
  <c r="A3607" i="11"/>
  <c r="A3608" i="11"/>
  <c r="A3609" i="11"/>
  <c r="A3610" i="11"/>
  <c r="A3611" i="11"/>
  <c r="A3612" i="11"/>
  <c r="A3613" i="11"/>
  <c r="A3614" i="11"/>
  <c r="A3615" i="11"/>
  <c r="A3616" i="11"/>
  <c r="A3617" i="11"/>
  <c r="A3618" i="11"/>
  <c r="A3619" i="11"/>
  <c r="A3620" i="11"/>
  <c r="A3621" i="11"/>
  <c r="A3622" i="11"/>
  <c r="A3623" i="11"/>
  <c r="A3624" i="11"/>
  <c r="A3625" i="11"/>
  <c r="A3626" i="11"/>
  <c r="A3627" i="11"/>
  <c r="A3628" i="11"/>
  <c r="A3629" i="11"/>
  <c r="A3630" i="11"/>
  <c r="A3631" i="11"/>
  <c r="A3632" i="11"/>
  <c r="A3633" i="11"/>
  <c r="A3634" i="11"/>
  <c r="A3635" i="11"/>
  <c r="A3636" i="11"/>
  <c r="A3637" i="11"/>
  <c r="A3638" i="11"/>
  <c r="A3639" i="11"/>
  <c r="A3640" i="11"/>
  <c r="A3641" i="11"/>
  <c r="A3642" i="11"/>
  <c r="A3643" i="11"/>
  <c r="A3644" i="11"/>
  <c r="A3645" i="11"/>
  <c r="A3646" i="11"/>
  <c r="A3647" i="11"/>
  <c r="A3648" i="11"/>
  <c r="A3649" i="11"/>
  <c r="A3650" i="11"/>
  <c r="A3651" i="11"/>
  <c r="A3652" i="11"/>
  <c r="A3653" i="11"/>
  <c r="A3654" i="11"/>
  <c r="A3655" i="11"/>
  <c r="A3656" i="11"/>
  <c r="A3657" i="11"/>
  <c r="A3658" i="11"/>
  <c r="A3659" i="11"/>
  <c r="A3660" i="11"/>
  <c r="A3661" i="11"/>
  <c r="A3662" i="11"/>
  <c r="A3663" i="11"/>
  <c r="A3664" i="11"/>
  <c r="A3665" i="11"/>
  <c r="A3666" i="11"/>
  <c r="A3667" i="11"/>
  <c r="A3668" i="11"/>
  <c r="A3669" i="11"/>
  <c r="A3670" i="11"/>
  <c r="A3671" i="11"/>
  <c r="A3672" i="11"/>
  <c r="A3673" i="11"/>
  <c r="A3674" i="11"/>
  <c r="A3675" i="11"/>
  <c r="A3676" i="11"/>
  <c r="A3677" i="11"/>
  <c r="A3678" i="11"/>
  <c r="A3679" i="11"/>
  <c r="A3680" i="11"/>
  <c r="A3681" i="11"/>
  <c r="A3682" i="11"/>
  <c r="A3683" i="11"/>
  <c r="A3684" i="11"/>
  <c r="A3685" i="11"/>
  <c r="A3686" i="11"/>
  <c r="A3687" i="11"/>
  <c r="A3688" i="11"/>
  <c r="A3689" i="11"/>
  <c r="A3690" i="11"/>
  <c r="A3691" i="11"/>
  <c r="A3692" i="11"/>
  <c r="A3693" i="11"/>
  <c r="A3694" i="11"/>
  <c r="A3695" i="11"/>
  <c r="A3696" i="11"/>
  <c r="A3697" i="11"/>
  <c r="A3698" i="11"/>
  <c r="A3699" i="11"/>
  <c r="A3700" i="11"/>
  <c r="A3701" i="11"/>
  <c r="A3702" i="11"/>
  <c r="A3703" i="11"/>
  <c r="A3704" i="11"/>
  <c r="A3705" i="11"/>
  <c r="A3706" i="11"/>
  <c r="A3707" i="11"/>
  <c r="A3708" i="11"/>
  <c r="A3709" i="11"/>
  <c r="A3710" i="11"/>
  <c r="A3711" i="11"/>
  <c r="A3712" i="11"/>
  <c r="A3713" i="11"/>
  <c r="A3714" i="11"/>
  <c r="A3715" i="11"/>
  <c r="A3716" i="11"/>
  <c r="A3717" i="11"/>
  <c r="A3718" i="11"/>
  <c r="A3719" i="11"/>
  <c r="A3720" i="11"/>
  <c r="A3721" i="11"/>
  <c r="A3722" i="11"/>
  <c r="A3723" i="11"/>
  <c r="A3724" i="11"/>
  <c r="A3725" i="11"/>
  <c r="A3726" i="11"/>
  <c r="A3727" i="11"/>
  <c r="A3728" i="11"/>
  <c r="A3729" i="11"/>
  <c r="A3730" i="11"/>
  <c r="A3731" i="11"/>
  <c r="A3732" i="11"/>
  <c r="A3733" i="11"/>
  <c r="A3734" i="11"/>
  <c r="A3735" i="11"/>
  <c r="A3736" i="11"/>
  <c r="A3737" i="11"/>
  <c r="A3738" i="11"/>
  <c r="A3739" i="11"/>
  <c r="A3740" i="11"/>
  <c r="A3741" i="11"/>
  <c r="A3742" i="11"/>
  <c r="A3743" i="11"/>
  <c r="A3744" i="11"/>
  <c r="A3745" i="11"/>
  <c r="A3746" i="11"/>
  <c r="A3747" i="11"/>
  <c r="A3748" i="11"/>
  <c r="A3749" i="11"/>
  <c r="A3750" i="11"/>
  <c r="A3751" i="11"/>
  <c r="A3752" i="11"/>
  <c r="A3753" i="11"/>
  <c r="A3754" i="11"/>
  <c r="A3755" i="11"/>
  <c r="A3756" i="11"/>
  <c r="A3757" i="11"/>
  <c r="A3758" i="11"/>
  <c r="A3759" i="11"/>
  <c r="A3760" i="11"/>
  <c r="A3761" i="11"/>
  <c r="A3762" i="11"/>
  <c r="A3763" i="11"/>
  <c r="A3764" i="11"/>
  <c r="A3765" i="11"/>
  <c r="A3766" i="11"/>
  <c r="A3767" i="11"/>
  <c r="A3768" i="11"/>
  <c r="A3769" i="11"/>
  <c r="A3770" i="11"/>
  <c r="A3771" i="11"/>
  <c r="A3772" i="11"/>
  <c r="A3773" i="11"/>
  <c r="A3774" i="11"/>
  <c r="A3775" i="11"/>
  <c r="A3776" i="11"/>
  <c r="A3777" i="11"/>
  <c r="A3778" i="11"/>
  <c r="A3779" i="11"/>
  <c r="A3780" i="11"/>
  <c r="A3781" i="11"/>
  <c r="A3782" i="11"/>
  <c r="A3783" i="11"/>
  <c r="A3784" i="11"/>
  <c r="A3785" i="11"/>
  <c r="A3786" i="11"/>
  <c r="A3787" i="11"/>
  <c r="A3788" i="11"/>
  <c r="A3789" i="11"/>
  <c r="A3790" i="11"/>
  <c r="A3791" i="11"/>
  <c r="A3792" i="11"/>
  <c r="A3793" i="11"/>
  <c r="A3794" i="11"/>
  <c r="A3795" i="11"/>
  <c r="A3796" i="11"/>
  <c r="A3797" i="11"/>
  <c r="A3798" i="11"/>
  <c r="A3799" i="11"/>
  <c r="A3800" i="11"/>
  <c r="A3801" i="11"/>
  <c r="A3802" i="11"/>
  <c r="A3803" i="11"/>
  <c r="A3804" i="11"/>
  <c r="A3805" i="11"/>
  <c r="A3806" i="11"/>
  <c r="A3807" i="11"/>
  <c r="A3808" i="11"/>
  <c r="A3809" i="11"/>
  <c r="A3810" i="11"/>
  <c r="A3811" i="11"/>
  <c r="A3812" i="11"/>
  <c r="A3813" i="11"/>
  <c r="A3814" i="11"/>
  <c r="A3815" i="11"/>
  <c r="A3816" i="11"/>
  <c r="A3817" i="11"/>
  <c r="A3818" i="11"/>
  <c r="A3819" i="11"/>
  <c r="A3820" i="11"/>
  <c r="A3821" i="11"/>
  <c r="A3822" i="11"/>
  <c r="A3823" i="11"/>
  <c r="A3824" i="11"/>
  <c r="A3825" i="11"/>
  <c r="A3826" i="11"/>
  <c r="A3827" i="11"/>
  <c r="A3828" i="11"/>
  <c r="A3829" i="11"/>
  <c r="A3830" i="11"/>
  <c r="A3831" i="11"/>
  <c r="A3832" i="11"/>
  <c r="A3833" i="11"/>
  <c r="A3834" i="11"/>
  <c r="A3835" i="11"/>
  <c r="A3836" i="11"/>
  <c r="A3837" i="11"/>
  <c r="A3838" i="11"/>
  <c r="A3839" i="11"/>
  <c r="A3840" i="11"/>
  <c r="A3841" i="11"/>
  <c r="A3842" i="11"/>
  <c r="A3843" i="11"/>
  <c r="A3844" i="11"/>
  <c r="A3845" i="11"/>
  <c r="A3846" i="11"/>
  <c r="A3847" i="11"/>
  <c r="A3848" i="11"/>
  <c r="A3849" i="11"/>
  <c r="A3850" i="11"/>
  <c r="A3851" i="11"/>
  <c r="A3852" i="11"/>
  <c r="A3853" i="11"/>
  <c r="A3854" i="11"/>
  <c r="A3855" i="11"/>
  <c r="A3856" i="11"/>
  <c r="A3857" i="11"/>
  <c r="A3858" i="11"/>
  <c r="A3859" i="11"/>
  <c r="A3860" i="11"/>
  <c r="A3861" i="11"/>
  <c r="A3862" i="11"/>
  <c r="A3863" i="11"/>
  <c r="A3864" i="11"/>
  <c r="A3865" i="11"/>
  <c r="A3866" i="11"/>
  <c r="A3867" i="11"/>
  <c r="A3868" i="11"/>
  <c r="A3869" i="11"/>
  <c r="A3870" i="11"/>
  <c r="A3871" i="11"/>
  <c r="A3872" i="11"/>
  <c r="A3873" i="11"/>
  <c r="A3874" i="11"/>
  <c r="A3875" i="11"/>
  <c r="A3876" i="11"/>
  <c r="A3877" i="11"/>
  <c r="A3878" i="11"/>
  <c r="A3879" i="11"/>
  <c r="A3880" i="11"/>
  <c r="A3881" i="11"/>
  <c r="A3882" i="11"/>
  <c r="A3883" i="11"/>
  <c r="A3884" i="11"/>
  <c r="A3885" i="11"/>
  <c r="A3886" i="11"/>
  <c r="A3887" i="11"/>
  <c r="A3888" i="11"/>
  <c r="A3889" i="11"/>
  <c r="A3890" i="11"/>
  <c r="A3891" i="11"/>
  <c r="A3892" i="11"/>
  <c r="A3893" i="11"/>
  <c r="A3894" i="11"/>
  <c r="A3895" i="11"/>
  <c r="A3896" i="11"/>
  <c r="A3897" i="11"/>
  <c r="A3898" i="11"/>
  <c r="A3899" i="11"/>
  <c r="A3900" i="11"/>
  <c r="A3901" i="11"/>
  <c r="A3902" i="11"/>
  <c r="A3903" i="11"/>
  <c r="A3904" i="11"/>
  <c r="A3905" i="11"/>
  <c r="A3906" i="11"/>
  <c r="A3907" i="11"/>
  <c r="A3908" i="11"/>
  <c r="A3909" i="11"/>
  <c r="A3910" i="11"/>
  <c r="A3911" i="11"/>
  <c r="A3912" i="11"/>
  <c r="A3913" i="11"/>
  <c r="A3914" i="11"/>
  <c r="A3915" i="11"/>
  <c r="A3916" i="11"/>
  <c r="A3917" i="11"/>
  <c r="A3918" i="11"/>
  <c r="A3919" i="11"/>
  <c r="A3920" i="11"/>
  <c r="A3921" i="11"/>
  <c r="A3922" i="11"/>
  <c r="A3923" i="11"/>
  <c r="A3924" i="11"/>
  <c r="A3925" i="11"/>
  <c r="A3926" i="11"/>
  <c r="A3927" i="11"/>
  <c r="A3928" i="11"/>
  <c r="A3929" i="11"/>
  <c r="A3930" i="11"/>
  <c r="A3931" i="11"/>
  <c r="A3932" i="11"/>
  <c r="A3933" i="11"/>
  <c r="A3934" i="11"/>
  <c r="A3935" i="11"/>
  <c r="A3936" i="11"/>
  <c r="A3937" i="11"/>
  <c r="A3938" i="11"/>
  <c r="A3939" i="11"/>
  <c r="A3940" i="11"/>
  <c r="A3941" i="11"/>
  <c r="A3942" i="11"/>
  <c r="A3943" i="11"/>
  <c r="A3944" i="11"/>
  <c r="A3945" i="11"/>
  <c r="A3946" i="11"/>
  <c r="A3947" i="11"/>
  <c r="A3948" i="11"/>
  <c r="A3949" i="11"/>
  <c r="A3950" i="11"/>
  <c r="A3951" i="11"/>
  <c r="A3952" i="11"/>
  <c r="A3953" i="11"/>
  <c r="A3954" i="11"/>
  <c r="A3955" i="11"/>
  <c r="A3956" i="11"/>
  <c r="A3957" i="11"/>
  <c r="A3958" i="11"/>
  <c r="A3959" i="11"/>
  <c r="A3960" i="11"/>
  <c r="A3961" i="11"/>
  <c r="A3962" i="11"/>
  <c r="A3963" i="11"/>
  <c r="A3964" i="11"/>
  <c r="A3965" i="11"/>
  <c r="A3966" i="11"/>
  <c r="A3967" i="11"/>
  <c r="A3968" i="11"/>
  <c r="A3969" i="11"/>
  <c r="A3970" i="11"/>
  <c r="A3971" i="11"/>
  <c r="A3972" i="11"/>
  <c r="A3973" i="11"/>
  <c r="A3974" i="11"/>
  <c r="A3975" i="11"/>
  <c r="A3976" i="11"/>
  <c r="A3977" i="11"/>
  <c r="A3978" i="11"/>
  <c r="A3979" i="11"/>
  <c r="A3980" i="11"/>
  <c r="A3981" i="11"/>
  <c r="A3982" i="11"/>
  <c r="A3983" i="11"/>
  <c r="A3984" i="11"/>
  <c r="A3985" i="11"/>
  <c r="A3986" i="11"/>
  <c r="A3987" i="11"/>
  <c r="A3988" i="11"/>
  <c r="A3989" i="11"/>
  <c r="A3990" i="11"/>
  <c r="A3991" i="11"/>
  <c r="A3992" i="11"/>
  <c r="A3993" i="11"/>
  <c r="A3994" i="11"/>
  <c r="A3995" i="11"/>
  <c r="A3996" i="11"/>
  <c r="A3997" i="11"/>
  <c r="A3998" i="11"/>
  <c r="A3999" i="11"/>
  <c r="A4000" i="11"/>
  <c r="A4001" i="11"/>
  <c r="A4002" i="11"/>
  <c r="A4003" i="11"/>
  <c r="A4004" i="11"/>
  <c r="A4005" i="11"/>
  <c r="A4006" i="11"/>
  <c r="A4007" i="11"/>
  <c r="A4008" i="11"/>
  <c r="A4009" i="11"/>
  <c r="A4010" i="11"/>
  <c r="A4011" i="11"/>
  <c r="A4012" i="11"/>
  <c r="A4013" i="11"/>
  <c r="A4014" i="11"/>
  <c r="A4015" i="11"/>
  <c r="A4016" i="11"/>
  <c r="A4017" i="11"/>
  <c r="A4018" i="11"/>
  <c r="A4019" i="11"/>
  <c r="A4020" i="11"/>
  <c r="A4021" i="11"/>
  <c r="A4022" i="11"/>
  <c r="A4023" i="11"/>
  <c r="A4024" i="11"/>
  <c r="A4025" i="11"/>
  <c r="A4026" i="11"/>
  <c r="A4027" i="11"/>
  <c r="A4028" i="11"/>
  <c r="A4029" i="11"/>
  <c r="A4030" i="11"/>
  <c r="A4031" i="11"/>
  <c r="A4032" i="11"/>
  <c r="A4033" i="11"/>
  <c r="A4034" i="11"/>
  <c r="A4035" i="11"/>
  <c r="A4036" i="11"/>
  <c r="A4037" i="11"/>
  <c r="A4038" i="11"/>
  <c r="A4039" i="11"/>
  <c r="A4040" i="11"/>
  <c r="A4041" i="11"/>
  <c r="A4042" i="11"/>
  <c r="A4043" i="11"/>
  <c r="A4044" i="11"/>
  <c r="A4045" i="11"/>
  <c r="A4046" i="11"/>
  <c r="A4047" i="11"/>
  <c r="A4048" i="11"/>
  <c r="A4049" i="11"/>
  <c r="A4050" i="11"/>
  <c r="A4051" i="11"/>
  <c r="A4052" i="11"/>
  <c r="A4053" i="11"/>
  <c r="A4054" i="11"/>
  <c r="A4055" i="11"/>
  <c r="A4056" i="11"/>
  <c r="A4057" i="11"/>
  <c r="A4058" i="11"/>
  <c r="A4059" i="11"/>
  <c r="A4060" i="11"/>
  <c r="A4061" i="11"/>
  <c r="A4062" i="11"/>
  <c r="A4063" i="11"/>
  <c r="A4064" i="11"/>
  <c r="A4065" i="11"/>
  <c r="A4066" i="11"/>
  <c r="A4067" i="11"/>
  <c r="A4068" i="11"/>
  <c r="A4069" i="11"/>
  <c r="A4070" i="11"/>
  <c r="A4071" i="11"/>
  <c r="A4072" i="11"/>
  <c r="A4073" i="11"/>
  <c r="A4074" i="11"/>
  <c r="A4075" i="11"/>
  <c r="A4076" i="11"/>
  <c r="A4077" i="11"/>
  <c r="A4078" i="11"/>
  <c r="A4079" i="11"/>
  <c r="A4080" i="11"/>
  <c r="A4081" i="11"/>
  <c r="A4082" i="11"/>
  <c r="A4083" i="11"/>
  <c r="A4084" i="11"/>
  <c r="A4085" i="11"/>
  <c r="A4086" i="11"/>
  <c r="A4087" i="11"/>
  <c r="A4088" i="11"/>
  <c r="A4089" i="11"/>
  <c r="A4090" i="11"/>
  <c r="A4091" i="11"/>
  <c r="A4092" i="11"/>
  <c r="A4093" i="11"/>
  <c r="A4094" i="11"/>
  <c r="A4095" i="11"/>
  <c r="A4096" i="11"/>
  <c r="A4097" i="11"/>
  <c r="A4098" i="11"/>
  <c r="A4099" i="11"/>
  <c r="A4100" i="11"/>
  <c r="A4101" i="11"/>
  <c r="A4102" i="11"/>
  <c r="A4103" i="11"/>
  <c r="A4104" i="11"/>
  <c r="A4105" i="11"/>
  <c r="A4106" i="11"/>
  <c r="A4107" i="11"/>
  <c r="A4108" i="11"/>
  <c r="A4109" i="11"/>
  <c r="A4110" i="11"/>
  <c r="A4111" i="11"/>
  <c r="A4112" i="11"/>
  <c r="A4113" i="11"/>
  <c r="A4114" i="11"/>
  <c r="A4115" i="11"/>
  <c r="A4116" i="11"/>
  <c r="A4117" i="11"/>
  <c r="A4118" i="11"/>
  <c r="A4119" i="11"/>
  <c r="A4120" i="11"/>
  <c r="A4121" i="11"/>
  <c r="A4122" i="11"/>
  <c r="A4123" i="11"/>
  <c r="A4124" i="11"/>
  <c r="A4125" i="11"/>
  <c r="A4126" i="11"/>
  <c r="A4127" i="11"/>
  <c r="A4128" i="11"/>
  <c r="A4129" i="11"/>
  <c r="A4130" i="11"/>
  <c r="A4131" i="11"/>
  <c r="A4132" i="11"/>
  <c r="A4133" i="11"/>
  <c r="A4134" i="11"/>
  <c r="A4135" i="11"/>
  <c r="A4136" i="11"/>
  <c r="A4137" i="11"/>
  <c r="A4138" i="11"/>
  <c r="A4139" i="11"/>
  <c r="A4140" i="11"/>
  <c r="A4141" i="11"/>
  <c r="A4142" i="11"/>
  <c r="A4143" i="11"/>
  <c r="A4144" i="11"/>
  <c r="A4145" i="11"/>
  <c r="A4146" i="11"/>
  <c r="A4147" i="11"/>
  <c r="A4148" i="11"/>
  <c r="A4149" i="11"/>
  <c r="A4150" i="11"/>
  <c r="A4151" i="11"/>
  <c r="A4152" i="11"/>
  <c r="A4153" i="11"/>
  <c r="A4154" i="11"/>
  <c r="A4155" i="11"/>
  <c r="A4156" i="11"/>
  <c r="A4157" i="11"/>
  <c r="A4158" i="11"/>
  <c r="A4159" i="11"/>
  <c r="A4160" i="11"/>
  <c r="A4161" i="11"/>
  <c r="A4162" i="11"/>
  <c r="A4163" i="11"/>
  <c r="A4164" i="11"/>
  <c r="A4165" i="11"/>
  <c r="A4166" i="11"/>
  <c r="A4167" i="11"/>
  <c r="A4168" i="11"/>
  <c r="A4169" i="11"/>
  <c r="A4170" i="11"/>
  <c r="A4171" i="11"/>
  <c r="A4172" i="11"/>
  <c r="A4173" i="11"/>
  <c r="A4174" i="11"/>
  <c r="A4175" i="11"/>
  <c r="A4176" i="11"/>
  <c r="A4177" i="11"/>
  <c r="A4178" i="11"/>
  <c r="A4179" i="11"/>
  <c r="A4180" i="11"/>
  <c r="A4181" i="11"/>
  <c r="A4182" i="11"/>
  <c r="A4183" i="11"/>
  <c r="A4184" i="11"/>
  <c r="A4185" i="11"/>
  <c r="A4186" i="11"/>
  <c r="A4187" i="11"/>
  <c r="A4188" i="11"/>
  <c r="A4189" i="11"/>
  <c r="A4190" i="11"/>
  <c r="A4191" i="11"/>
  <c r="A4192" i="11"/>
  <c r="A4193" i="11"/>
  <c r="A4194" i="11"/>
  <c r="A4195" i="11"/>
  <c r="A4196" i="11"/>
  <c r="A4197" i="11"/>
  <c r="A4198" i="11"/>
  <c r="A4199" i="11"/>
  <c r="A4200" i="11"/>
  <c r="A4201" i="11"/>
  <c r="A4202" i="11"/>
  <c r="A4203" i="11"/>
  <c r="A4204" i="11"/>
  <c r="A4205" i="11"/>
  <c r="A4206" i="11"/>
  <c r="A4207" i="11"/>
  <c r="A4208" i="11"/>
  <c r="A4209" i="11"/>
  <c r="A4210" i="11"/>
  <c r="A4211" i="11"/>
  <c r="A4212" i="11"/>
  <c r="A4213" i="11"/>
  <c r="A4214" i="11"/>
  <c r="A4215" i="11"/>
  <c r="A4216" i="11"/>
  <c r="A4217" i="11"/>
  <c r="A4218" i="11"/>
  <c r="A4219" i="11"/>
  <c r="A4220" i="11"/>
  <c r="A4221" i="11"/>
  <c r="A4222" i="11"/>
  <c r="A4223" i="11"/>
  <c r="A4224" i="11"/>
  <c r="A4225" i="11"/>
  <c r="A4226" i="11"/>
  <c r="A4227" i="11"/>
  <c r="A4228" i="11"/>
  <c r="A4229" i="11"/>
  <c r="A4230" i="11"/>
  <c r="A4231" i="11"/>
  <c r="A4232" i="11"/>
  <c r="A4233" i="11"/>
  <c r="A4234" i="11"/>
  <c r="A4235" i="11"/>
  <c r="A4236" i="11"/>
  <c r="A4237" i="11"/>
  <c r="A4238" i="11"/>
  <c r="A4239" i="11"/>
  <c r="A4240" i="11"/>
  <c r="A4241" i="11"/>
  <c r="A4242" i="11"/>
  <c r="A4243" i="11"/>
  <c r="A4244" i="11"/>
  <c r="A4245" i="11"/>
  <c r="A4246" i="11"/>
  <c r="A4247" i="11"/>
  <c r="A4248" i="11"/>
  <c r="A4249" i="11"/>
  <c r="A4250" i="11"/>
  <c r="A4251" i="11"/>
  <c r="A4252" i="11"/>
  <c r="A4253" i="11"/>
  <c r="A4254" i="11"/>
  <c r="A4255" i="11"/>
  <c r="A4256" i="11"/>
  <c r="A4257" i="11"/>
  <c r="A4258" i="11"/>
  <c r="A4259" i="11"/>
  <c r="A4260" i="11"/>
  <c r="A4261" i="11"/>
  <c r="A4262" i="11"/>
  <c r="A4263" i="11"/>
  <c r="A4264" i="11"/>
  <c r="A4265" i="11"/>
  <c r="A4266" i="11"/>
  <c r="A4267" i="11"/>
  <c r="A4268" i="11"/>
  <c r="A4269" i="11"/>
  <c r="A4270" i="11"/>
  <c r="A4271" i="11"/>
  <c r="A4272" i="11"/>
  <c r="A4273" i="11"/>
  <c r="A4274" i="11"/>
  <c r="A4275" i="11"/>
  <c r="A4276" i="11"/>
  <c r="A4277" i="11"/>
  <c r="A4278" i="11"/>
  <c r="A4279" i="11"/>
  <c r="A4280" i="11"/>
  <c r="A4281" i="11"/>
  <c r="A4282" i="11"/>
  <c r="A4283" i="11"/>
  <c r="A4284" i="11"/>
  <c r="A4285" i="11"/>
  <c r="A4286" i="11"/>
  <c r="A4287" i="11"/>
  <c r="A4288" i="11"/>
  <c r="A4289" i="11"/>
  <c r="A4290" i="11"/>
  <c r="A4291" i="11"/>
  <c r="A4292" i="11"/>
  <c r="A4293" i="11"/>
  <c r="A4294" i="11"/>
  <c r="A4295" i="11"/>
  <c r="A4296" i="11"/>
  <c r="A4297" i="11"/>
  <c r="A4298" i="11"/>
  <c r="A4299" i="11"/>
  <c r="A4300" i="11"/>
  <c r="A4301" i="11"/>
  <c r="A4302" i="11"/>
  <c r="A4303" i="11"/>
  <c r="A4304" i="11"/>
  <c r="A4305" i="11"/>
  <c r="A4306" i="11"/>
  <c r="A4307" i="11"/>
  <c r="A4308" i="11"/>
  <c r="A4309" i="11"/>
  <c r="A4310" i="11"/>
  <c r="A4311" i="11"/>
  <c r="A4312" i="11"/>
  <c r="A4313" i="11"/>
  <c r="A4314" i="11"/>
  <c r="A4315" i="11"/>
  <c r="A4316" i="11"/>
  <c r="A4317" i="11"/>
  <c r="A4318" i="11"/>
  <c r="A4319" i="11"/>
  <c r="A4320" i="11"/>
  <c r="A4321" i="11"/>
  <c r="A4322" i="11"/>
  <c r="A4323" i="11"/>
  <c r="A4324" i="11"/>
  <c r="A4325" i="11"/>
  <c r="A4326" i="11"/>
  <c r="A4327" i="11"/>
  <c r="A4328" i="11"/>
  <c r="A4329" i="11"/>
  <c r="A4330" i="11"/>
  <c r="A4331" i="11"/>
  <c r="A4332" i="11"/>
  <c r="A4333" i="11"/>
  <c r="A4334" i="11"/>
  <c r="A4335" i="11"/>
  <c r="A4336" i="11"/>
  <c r="A4337" i="11"/>
  <c r="A4338" i="11"/>
  <c r="A4339" i="11"/>
  <c r="A4340" i="11"/>
  <c r="A4341" i="11"/>
  <c r="A4342" i="11"/>
  <c r="A4343" i="11"/>
  <c r="A4344" i="11"/>
  <c r="A4345" i="11"/>
  <c r="A4346" i="11"/>
  <c r="A4347" i="11"/>
  <c r="A4348" i="11"/>
  <c r="A4349" i="11"/>
  <c r="A4350" i="11"/>
  <c r="A4351" i="11"/>
  <c r="A4352" i="11"/>
  <c r="A4353" i="11"/>
  <c r="A4354" i="11"/>
  <c r="A4355" i="11"/>
  <c r="A4356" i="11"/>
  <c r="A4357" i="11"/>
  <c r="A4358" i="11"/>
  <c r="A4359" i="11"/>
  <c r="A4360" i="11"/>
  <c r="A4361" i="11"/>
  <c r="A4362" i="11"/>
  <c r="A4363" i="11"/>
  <c r="A4364" i="11"/>
  <c r="A4365" i="11"/>
  <c r="A4366" i="11"/>
  <c r="A4367" i="11"/>
  <c r="A4368" i="11"/>
  <c r="A4369" i="11"/>
  <c r="A4370" i="11"/>
  <c r="A4371" i="11"/>
  <c r="A4372" i="11"/>
  <c r="A4373" i="11"/>
  <c r="A4374" i="11"/>
  <c r="A4375" i="11"/>
  <c r="A4376" i="11"/>
  <c r="A4377" i="11"/>
  <c r="A4378" i="11"/>
  <c r="A4379" i="11"/>
  <c r="A4380" i="11"/>
  <c r="A4381" i="11"/>
  <c r="A4382" i="11"/>
  <c r="A4383" i="11"/>
  <c r="A4384" i="11"/>
  <c r="A4385" i="11"/>
  <c r="A4386" i="11"/>
  <c r="A4387" i="11"/>
  <c r="A4388" i="11"/>
  <c r="A4389" i="11"/>
  <c r="A4390" i="11"/>
  <c r="A4391" i="11"/>
  <c r="A4392" i="11"/>
  <c r="A4393" i="11"/>
  <c r="A4394" i="11"/>
  <c r="A4395" i="11"/>
  <c r="A4396" i="11"/>
  <c r="A4397" i="11"/>
  <c r="A4398" i="11"/>
  <c r="A4399" i="11"/>
  <c r="A4400" i="11"/>
  <c r="A4401" i="11"/>
  <c r="A4402" i="11"/>
  <c r="A4403" i="11"/>
  <c r="A4404" i="11"/>
  <c r="A4405" i="11"/>
  <c r="A4406" i="11"/>
  <c r="A4407" i="11"/>
  <c r="A4408" i="11"/>
  <c r="A4409" i="11"/>
  <c r="A4410" i="11"/>
  <c r="A4411" i="11"/>
  <c r="A4412" i="11"/>
  <c r="A4413" i="11"/>
  <c r="A4414" i="11"/>
  <c r="A4415" i="11"/>
  <c r="A4416" i="11"/>
  <c r="A4417" i="11"/>
  <c r="A4418" i="11"/>
  <c r="A4419" i="11"/>
  <c r="A4420" i="11"/>
  <c r="A4421" i="11"/>
  <c r="A4422" i="11"/>
  <c r="A4423" i="11"/>
  <c r="A4424" i="11"/>
  <c r="A4425" i="11"/>
  <c r="A4426" i="11"/>
  <c r="A4427" i="11"/>
  <c r="A4428" i="11"/>
  <c r="A4429" i="11"/>
  <c r="A4430" i="11"/>
  <c r="A4431" i="11"/>
  <c r="A4432" i="11"/>
  <c r="A4433" i="11"/>
  <c r="A4434" i="11"/>
  <c r="A4435" i="11"/>
  <c r="A4436" i="11"/>
  <c r="A4437" i="11"/>
  <c r="A4438" i="11"/>
  <c r="A4439" i="11"/>
  <c r="A4440" i="11"/>
  <c r="A4441" i="11"/>
  <c r="A4442" i="11"/>
  <c r="A4443" i="11"/>
  <c r="A4444" i="11"/>
  <c r="A4445" i="11"/>
  <c r="A4446" i="11"/>
  <c r="A4447" i="11"/>
  <c r="A4448" i="11"/>
  <c r="A4449" i="11"/>
  <c r="A4450" i="11"/>
  <c r="A4451" i="11"/>
  <c r="A4452" i="11"/>
  <c r="A4453" i="11"/>
  <c r="A4454" i="11"/>
  <c r="A4455" i="11"/>
  <c r="A4456" i="11"/>
  <c r="A4457" i="11"/>
  <c r="A4458" i="11"/>
  <c r="A4459" i="11"/>
  <c r="A4460" i="11"/>
  <c r="A4461" i="11"/>
  <c r="A4462" i="11"/>
  <c r="A4463" i="11"/>
  <c r="A4464" i="11"/>
  <c r="A4465" i="11"/>
  <c r="A4466" i="11"/>
  <c r="A4467" i="11"/>
  <c r="A4468" i="11"/>
  <c r="A4469" i="11"/>
  <c r="A4470" i="11"/>
  <c r="A4471" i="11"/>
  <c r="A4472" i="11"/>
  <c r="A4473" i="11"/>
  <c r="A4474" i="11"/>
  <c r="A4475" i="11"/>
  <c r="A4476" i="11"/>
  <c r="A4477" i="11"/>
  <c r="A4478" i="11"/>
  <c r="A4479" i="11"/>
  <c r="A4480" i="11"/>
  <c r="A4481" i="11"/>
  <c r="A4482" i="11"/>
  <c r="A4483" i="11"/>
  <c r="A4484" i="11"/>
  <c r="A4485" i="11"/>
  <c r="A4486" i="11"/>
  <c r="A4487" i="11"/>
  <c r="A4488" i="11"/>
  <c r="A4489" i="11"/>
  <c r="A4490" i="11"/>
  <c r="A4491" i="11"/>
  <c r="A4492" i="11"/>
  <c r="A4493" i="11"/>
  <c r="A4494" i="11"/>
  <c r="A4495" i="11"/>
  <c r="A4496" i="11"/>
  <c r="A4497" i="11"/>
  <c r="A4498" i="11"/>
  <c r="A4499" i="11"/>
  <c r="A4500" i="11"/>
  <c r="A4501" i="11"/>
  <c r="A4502" i="11"/>
  <c r="A4503" i="11"/>
  <c r="A4504" i="11"/>
  <c r="A4505" i="11"/>
  <c r="A4506" i="11"/>
  <c r="A4507" i="11"/>
  <c r="A4508" i="11"/>
  <c r="A4509" i="11"/>
  <c r="A4510" i="11"/>
  <c r="A4511" i="11"/>
  <c r="A4512" i="11"/>
  <c r="A4513" i="11"/>
  <c r="A4514" i="11"/>
  <c r="A4515" i="11"/>
  <c r="A4516" i="11"/>
  <c r="A4517" i="11"/>
  <c r="A4518" i="11"/>
  <c r="A4519" i="11"/>
  <c r="A4520" i="11"/>
  <c r="A4521" i="11"/>
  <c r="A4522" i="11"/>
  <c r="A4523" i="11"/>
  <c r="A4524" i="11"/>
  <c r="A4525" i="11"/>
  <c r="A4526" i="11"/>
  <c r="A4527" i="11"/>
  <c r="A4528" i="11"/>
  <c r="A4529" i="11"/>
  <c r="A4530" i="11"/>
  <c r="A4531" i="11"/>
  <c r="A4532" i="11"/>
  <c r="A4533" i="11"/>
  <c r="A4534" i="11"/>
  <c r="A4535" i="11"/>
  <c r="A4536" i="11"/>
  <c r="A4537" i="11"/>
  <c r="A4538" i="11"/>
  <c r="A4539" i="11"/>
  <c r="A4540" i="11"/>
  <c r="A4541" i="11"/>
  <c r="A4542" i="11"/>
  <c r="A4543" i="11"/>
  <c r="A4544" i="11"/>
  <c r="A4545" i="11"/>
  <c r="A4546" i="11"/>
  <c r="A4547" i="11"/>
  <c r="A4548" i="11"/>
  <c r="A4549" i="11"/>
  <c r="A4550" i="11"/>
  <c r="A4551" i="11"/>
  <c r="A4552" i="11"/>
  <c r="A4553" i="11"/>
  <c r="A4554" i="11"/>
  <c r="A4555" i="11"/>
  <c r="A4556" i="11"/>
  <c r="A4557" i="11"/>
  <c r="A4558" i="11"/>
  <c r="A4559" i="11"/>
  <c r="A4560" i="11"/>
  <c r="A4561" i="11"/>
  <c r="A4562" i="11"/>
  <c r="A4563" i="11"/>
  <c r="A4564" i="11"/>
  <c r="A4565" i="11"/>
  <c r="A4566" i="11"/>
  <c r="A4567" i="11"/>
  <c r="A4568" i="11"/>
  <c r="A4569" i="11"/>
  <c r="A4570" i="11"/>
  <c r="A4571" i="11"/>
  <c r="A4572" i="11"/>
  <c r="A4573" i="11"/>
  <c r="A4574" i="11"/>
  <c r="A4575" i="11"/>
  <c r="A4576" i="11"/>
  <c r="A4577" i="11"/>
  <c r="A4578" i="11"/>
  <c r="A4579" i="11"/>
  <c r="A4580" i="11"/>
  <c r="A4581" i="11"/>
  <c r="A4582" i="11"/>
  <c r="A4583" i="11"/>
  <c r="A4584" i="11"/>
  <c r="A4585" i="11"/>
  <c r="A4586" i="11"/>
  <c r="A4587" i="11"/>
  <c r="A4588" i="11"/>
  <c r="A4589" i="11"/>
  <c r="A4590" i="11"/>
  <c r="A4591" i="11"/>
  <c r="A4592" i="11"/>
  <c r="A4593" i="11"/>
  <c r="A4594" i="11"/>
  <c r="A4595" i="11"/>
  <c r="A4596" i="11"/>
  <c r="A4597" i="11"/>
  <c r="A4598" i="11"/>
  <c r="A4599" i="11"/>
  <c r="A4600" i="11"/>
  <c r="A4601" i="11"/>
  <c r="A4602" i="11"/>
  <c r="A4603" i="11"/>
  <c r="A4604" i="11"/>
  <c r="A4605" i="11"/>
  <c r="A4606" i="11"/>
  <c r="A4607" i="11"/>
  <c r="A4608" i="11"/>
  <c r="A4609" i="11"/>
  <c r="A4610" i="11"/>
  <c r="A4611" i="11"/>
  <c r="A4612" i="11"/>
  <c r="A4613" i="11"/>
  <c r="A4614" i="11"/>
  <c r="A4615" i="11"/>
  <c r="A4616" i="11"/>
  <c r="A4617" i="11"/>
  <c r="A4618" i="11"/>
  <c r="A4619" i="11"/>
  <c r="A4620" i="11"/>
  <c r="A4621" i="11"/>
  <c r="A4622" i="11"/>
  <c r="A4623" i="11"/>
  <c r="A4624" i="11"/>
  <c r="A4625" i="11"/>
  <c r="A4626" i="11"/>
  <c r="A4627" i="11"/>
  <c r="A4628" i="11"/>
  <c r="A4629" i="11"/>
  <c r="A4630" i="11"/>
  <c r="A4631" i="11"/>
  <c r="A4632" i="11"/>
  <c r="A4633" i="11"/>
  <c r="A4634" i="11"/>
  <c r="A4635" i="11"/>
  <c r="A4636" i="11"/>
  <c r="A4637" i="11"/>
  <c r="A4638" i="11"/>
  <c r="A4639" i="11"/>
  <c r="A4640" i="11"/>
  <c r="A4641" i="11"/>
  <c r="A4642" i="11"/>
  <c r="A4643" i="11"/>
  <c r="A4644" i="11"/>
  <c r="A4645" i="11"/>
  <c r="A4646" i="11"/>
  <c r="A4647" i="11"/>
  <c r="A4648" i="11"/>
  <c r="A4649" i="11"/>
  <c r="A4650" i="11"/>
  <c r="A4651" i="11"/>
  <c r="A4652" i="11"/>
  <c r="A4653" i="11"/>
  <c r="A4654" i="11"/>
  <c r="A4655" i="11"/>
  <c r="A4656" i="11"/>
  <c r="A4657" i="11"/>
  <c r="A4658" i="11"/>
  <c r="A4659" i="11"/>
  <c r="A4660" i="11"/>
  <c r="A4661" i="11"/>
  <c r="A4662" i="11"/>
  <c r="A4663" i="11"/>
  <c r="A4664" i="11"/>
  <c r="A4665" i="11"/>
  <c r="A4666" i="11"/>
  <c r="A4667" i="11"/>
  <c r="A4668" i="11"/>
  <c r="A4669" i="11"/>
  <c r="A4670" i="11"/>
  <c r="A4671" i="11"/>
  <c r="A4672" i="11"/>
  <c r="A4673" i="11"/>
  <c r="A4674" i="11"/>
  <c r="A4675" i="11"/>
  <c r="A4676" i="11"/>
  <c r="A4677" i="11"/>
  <c r="A4678" i="11"/>
  <c r="A4679" i="11"/>
  <c r="A4680" i="11"/>
  <c r="A4681" i="11"/>
  <c r="A4682" i="11"/>
  <c r="A4683" i="11"/>
  <c r="A4684" i="11"/>
  <c r="A4685" i="11"/>
  <c r="A4686" i="11"/>
  <c r="A4687" i="11"/>
  <c r="A4688" i="11"/>
  <c r="A4689" i="11"/>
  <c r="A4690" i="11"/>
  <c r="A4691" i="11"/>
  <c r="A4692" i="11"/>
  <c r="A4693" i="11"/>
  <c r="A4694" i="11"/>
  <c r="A4695" i="11"/>
  <c r="A4696" i="11"/>
  <c r="A4697" i="11"/>
  <c r="A4698" i="11"/>
  <c r="A4699" i="11"/>
  <c r="A4700" i="11"/>
  <c r="A4701" i="11"/>
  <c r="A4702" i="11"/>
  <c r="A4703" i="11"/>
  <c r="A4704" i="11"/>
  <c r="A4705" i="11"/>
  <c r="A4706" i="11"/>
  <c r="A4707" i="11"/>
  <c r="A4708" i="11"/>
  <c r="A4709" i="11"/>
  <c r="A4710" i="11"/>
  <c r="A4711" i="11"/>
  <c r="A4712" i="11"/>
  <c r="A4713" i="11"/>
  <c r="A4714" i="11"/>
  <c r="A4715" i="11"/>
  <c r="A4716" i="11"/>
  <c r="A4717" i="11"/>
  <c r="A4718" i="11"/>
  <c r="A4719" i="11"/>
  <c r="A4720" i="11"/>
  <c r="A4721" i="11"/>
  <c r="A4722" i="11"/>
  <c r="A4723" i="11"/>
  <c r="A4724" i="11"/>
  <c r="A4725" i="11"/>
  <c r="A4726" i="11"/>
  <c r="A4727" i="11"/>
  <c r="A4728" i="11"/>
  <c r="A4729" i="11"/>
  <c r="A4730" i="11"/>
  <c r="A4731" i="11"/>
  <c r="A4732" i="11"/>
  <c r="A4733" i="11"/>
  <c r="A4734" i="11"/>
  <c r="A4735" i="11"/>
  <c r="A4736" i="11"/>
  <c r="A4737" i="11"/>
  <c r="A4738" i="11"/>
  <c r="A4739" i="11"/>
  <c r="A4740" i="11"/>
  <c r="A4741" i="11"/>
  <c r="A4742" i="11"/>
  <c r="A4743" i="11"/>
  <c r="A4744" i="11"/>
  <c r="A4745" i="11"/>
  <c r="A4746" i="11"/>
  <c r="A4747" i="11"/>
  <c r="A4748" i="11"/>
  <c r="A4749" i="11"/>
  <c r="A4750" i="11"/>
  <c r="A4751" i="11"/>
  <c r="A4752" i="11"/>
  <c r="A4753" i="11"/>
  <c r="A4754" i="11"/>
  <c r="A4755" i="11"/>
  <c r="A4756" i="11"/>
  <c r="A4757" i="11"/>
  <c r="A4758" i="11"/>
  <c r="A4759" i="11"/>
  <c r="A4760" i="11"/>
  <c r="A4761" i="11"/>
  <c r="A4762" i="11"/>
  <c r="A4763" i="11"/>
  <c r="A4764" i="11"/>
  <c r="A4765" i="11"/>
  <c r="A4766" i="11"/>
  <c r="A4767" i="11"/>
  <c r="A4768" i="11"/>
  <c r="A4769" i="11"/>
  <c r="A4770" i="11"/>
  <c r="A4771" i="11"/>
  <c r="A4772" i="11"/>
  <c r="A4773" i="11"/>
  <c r="A4774" i="11"/>
  <c r="A4775" i="11"/>
  <c r="A4776" i="11"/>
  <c r="A4777" i="11"/>
  <c r="A4778" i="11"/>
  <c r="A4779" i="11"/>
  <c r="A4780" i="11"/>
  <c r="A4781" i="11"/>
  <c r="A4782" i="11"/>
  <c r="A4783" i="11"/>
  <c r="A4784" i="11"/>
  <c r="A4785" i="11"/>
  <c r="A4786" i="11"/>
  <c r="A4787" i="11"/>
  <c r="A4788" i="11"/>
  <c r="A4789" i="11"/>
  <c r="A4790" i="11"/>
  <c r="A4791" i="11"/>
  <c r="A4792" i="11"/>
  <c r="A4793" i="11"/>
  <c r="A4794" i="11"/>
  <c r="A4795" i="11"/>
  <c r="A4796" i="11"/>
  <c r="A4797" i="11"/>
  <c r="A4798" i="11"/>
  <c r="A4799" i="11"/>
  <c r="A4800" i="11"/>
  <c r="A4801" i="11"/>
  <c r="A4802" i="11"/>
  <c r="A4803" i="11"/>
  <c r="A4804" i="11"/>
  <c r="A4805" i="11"/>
  <c r="A4806" i="11"/>
  <c r="A4807" i="11"/>
  <c r="A4808" i="11"/>
  <c r="A4809" i="11"/>
  <c r="A4810" i="11"/>
  <c r="A4811" i="11"/>
  <c r="A4812" i="11"/>
  <c r="A4813" i="11"/>
  <c r="A4814" i="11"/>
  <c r="A4815" i="11"/>
  <c r="A4816" i="11"/>
  <c r="A4817" i="11"/>
  <c r="A4818" i="11"/>
  <c r="A4819" i="11"/>
  <c r="A4820" i="11"/>
  <c r="A4821" i="11"/>
  <c r="A4822" i="11"/>
  <c r="A4823" i="11"/>
  <c r="A4824" i="11"/>
  <c r="A4825" i="11"/>
  <c r="A4826" i="11"/>
  <c r="A4827" i="11"/>
  <c r="A4828" i="11"/>
  <c r="A4829" i="11"/>
  <c r="A4830" i="11"/>
  <c r="A4831" i="11"/>
  <c r="A4832" i="11"/>
  <c r="A4833" i="11"/>
  <c r="A4834" i="11"/>
  <c r="A4835" i="11"/>
  <c r="A4836" i="11"/>
  <c r="A4837" i="11"/>
  <c r="A4838" i="11"/>
  <c r="A4839" i="11"/>
  <c r="A4840" i="11"/>
  <c r="A4841" i="11"/>
  <c r="A4842" i="11"/>
  <c r="A4843" i="11"/>
  <c r="A4844" i="11"/>
  <c r="A4845" i="11"/>
  <c r="A4846" i="11"/>
  <c r="A4847" i="11"/>
  <c r="A4848" i="11"/>
  <c r="A4849" i="11"/>
  <c r="A4850" i="11"/>
  <c r="A4851" i="11"/>
  <c r="A4852" i="11"/>
  <c r="A4853" i="11"/>
  <c r="A4854" i="11"/>
  <c r="A4855" i="11"/>
  <c r="A4856" i="11"/>
  <c r="A4857" i="11"/>
  <c r="A4858" i="11"/>
  <c r="A4859" i="11"/>
  <c r="A4860" i="11"/>
  <c r="A4861" i="11"/>
  <c r="A4862" i="11"/>
  <c r="A4863" i="11"/>
  <c r="A4864" i="11"/>
  <c r="A4865" i="11"/>
  <c r="A4866" i="11"/>
  <c r="A4867" i="11"/>
  <c r="A4868" i="11"/>
  <c r="A4869" i="11"/>
  <c r="A4870" i="11"/>
  <c r="A4871" i="11"/>
  <c r="A4872" i="11"/>
  <c r="A4873" i="11"/>
  <c r="A4874" i="11"/>
  <c r="A4875" i="11"/>
  <c r="A4876" i="11"/>
  <c r="A4877" i="11"/>
  <c r="A4878" i="11"/>
  <c r="A4879" i="11"/>
  <c r="A4880" i="11"/>
  <c r="A4881" i="11"/>
  <c r="A4882" i="11"/>
  <c r="A4883" i="11"/>
  <c r="A4884" i="11"/>
  <c r="A4885" i="11"/>
  <c r="A4886" i="11"/>
  <c r="A4887" i="11"/>
  <c r="A4888" i="11"/>
  <c r="A4889" i="11"/>
  <c r="A4890" i="11"/>
  <c r="A4891" i="11"/>
  <c r="A4892" i="11"/>
  <c r="A4893" i="11"/>
  <c r="A4894" i="11"/>
  <c r="A4895" i="11"/>
  <c r="A4896" i="11"/>
  <c r="A4897" i="11"/>
  <c r="A4898" i="11"/>
  <c r="A4899" i="11"/>
  <c r="A4900" i="11"/>
  <c r="A4901" i="11"/>
  <c r="A4902" i="11"/>
  <c r="A4903" i="11"/>
  <c r="A4904" i="11"/>
  <c r="A4905" i="11"/>
  <c r="A4906" i="11"/>
  <c r="A4907" i="11"/>
  <c r="A4908" i="11"/>
  <c r="A4909" i="11"/>
  <c r="A4910" i="11"/>
  <c r="A4911" i="11"/>
  <c r="A4912" i="11"/>
  <c r="A4913" i="11"/>
  <c r="A4914" i="11"/>
  <c r="A4915" i="11"/>
  <c r="A4916" i="11"/>
  <c r="A4917" i="11"/>
  <c r="A4918" i="11"/>
  <c r="A4919" i="11"/>
  <c r="A4920" i="11"/>
  <c r="A4921" i="11"/>
  <c r="A4922" i="11"/>
  <c r="A4923" i="11"/>
  <c r="A4924" i="11"/>
  <c r="A4925" i="11"/>
  <c r="A4926" i="11"/>
  <c r="A4927" i="11"/>
  <c r="A4928" i="11"/>
  <c r="A4929" i="11"/>
  <c r="A4930" i="11"/>
  <c r="A4931" i="11"/>
  <c r="A4932" i="11"/>
  <c r="A4933" i="11"/>
  <c r="A4934" i="11"/>
  <c r="A4935" i="11"/>
  <c r="A4936" i="11"/>
  <c r="A4937" i="11"/>
  <c r="A4938" i="11"/>
  <c r="A4939" i="11"/>
  <c r="A4940" i="11"/>
  <c r="A4941" i="11"/>
  <c r="A4942" i="11"/>
  <c r="A4943" i="11"/>
  <c r="A4944" i="11"/>
  <c r="A4945" i="11"/>
  <c r="A4946" i="11"/>
  <c r="A4947" i="11"/>
  <c r="A4948" i="11"/>
  <c r="A4949" i="11"/>
  <c r="A4950" i="11"/>
  <c r="A4951" i="11"/>
  <c r="A4952" i="11"/>
  <c r="A4953" i="11"/>
  <c r="A4954" i="11"/>
  <c r="A4955" i="11"/>
  <c r="A4956" i="11"/>
  <c r="A4957" i="11"/>
  <c r="A4958" i="11"/>
  <c r="A4959" i="11"/>
  <c r="A4960" i="11"/>
  <c r="A4961" i="11"/>
  <c r="A4962" i="11"/>
  <c r="A4963" i="11"/>
  <c r="A4964" i="11"/>
  <c r="A4965" i="11"/>
  <c r="A4966" i="11"/>
  <c r="A4967" i="11"/>
  <c r="A4968" i="11"/>
  <c r="A4969" i="11"/>
  <c r="A4970" i="11"/>
  <c r="A4971" i="11"/>
  <c r="A4972" i="11"/>
  <c r="A4973" i="11"/>
  <c r="A4974" i="11"/>
  <c r="A4975" i="11"/>
  <c r="A4976" i="11"/>
  <c r="A4977" i="11"/>
  <c r="A4978" i="11"/>
  <c r="A4979" i="11"/>
  <c r="A4980" i="11"/>
  <c r="A4981" i="11"/>
  <c r="A4982" i="11"/>
  <c r="A4983" i="11"/>
  <c r="A4984" i="11"/>
  <c r="A4985" i="11"/>
  <c r="A4986" i="11"/>
  <c r="A4987" i="11"/>
  <c r="A4988" i="11"/>
  <c r="A4989" i="11"/>
  <c r="A4990" i="11"/>
  <c r="A4991" i="11"/>
  <c r="A4992" i="11"/>
  <c r="A4993" i="11"/>
  <c r="A4994" i="11"/>
  <c r="A4995" i="11"/>
  <c r="A4996" i="11"/>
  <c r="A4997" i="11"/>
  <c r="A4998" i="11"/>
  <c r="A4999" i="11"/>
  <c r="A5000" i="11"/>
  <c r="A5001" i="11"/>
  <c r="A5002" i="11"/>
  <c r="A5003" i="11"/>
  <c r="A5004" i="11"/>
  <c r="A5005" i="11"/>
  <c r="A5006" i="11"/>
  <c r="A5007" i="11"/>
  <c r="A5008" i="11"/>
  <c r="A5009" i="11"/>
  <c r="A5010" i="11"/>
  <c r="A5011" i="11"/>
  <c r="A5012" i="11"/>
  <c r="A5013" i="11"/>
  <c r="A5014" i="11"/>
  <c r="A5015" i="11"/>
  <c r="A5016" i="11"/>
  <c r="A5017" i="11"/>
  <c r="A5018" i="11"/>
  <c r="A5019" i="11"/>
  <c r="A5020" i="11"/>
  <c r="A5021" i="11"/>
  <c r="A5022" i="11"/>
  <c r="A5023" i="11"/>
  <c r="A5024" i="11"/>
  <c r="A5025" i="11"/>
  <c r="A5026" i="11"/>
  <c r="A5027" i="11"/>
  <c r="A5028" i="11"/>
  <c r="A5029" i="11"/>
  <c r="A5030" i="11"/>
  <c r="A5031" i="11"/>
  <c r="A5032" i="11"/>
  <c r="A5033" i="11"/>
  <c r="A5034" i="11"/>
  <c r="A5035" i="11"/>
  <c r="A5036" i="11"/>
  <c r="A5037" i="11"/>
  <c r="A5038" i="11"/>
  <c r="A5039" i="11"/>
  <c r="A5040" i="11"/>
  <c r="A5041" i="11"/>
  <c r="A5042" i="11"/>
  <c r="A5043" i="11"/>
  <c r="A5044" i="11"/>
  <c r="A5045" i="11"/>
  <c r="A5046" i="11"/>
  <c r="A5047" i="11"/>
  <c r="A5048" i="11"/>
  <c r="A5049" i="11"/>
  <c r="A5050" i="11"/>
  <c r="A5051" i="11"/>
  <c r="A5052" i="11"/>
  <c r="A5053" i="11"/>
  <c r="A5054" i="11"/>
  <c r="A5055" i="11"/>
  <c r="A5056" i="11"/>
  <c r="A5057" i="11"/>
  <c r="A5058" i="11"/>
  <c r="A5059" i="11"/>
  <c r="A5060" i="11"/>
  <c r="A5061" i="11"/>
  <c r="A5062" i="11"/>
  <c r="A5063" i="11"/>
  <c r="A5064" i="11"/>
  <c r="A5065" i="11"/>
  <c r="A5066" i="11"/>
  <c r="A5067" i="11"/>
  <c r="A5068" i="11"/>
  <c r="A5069" i="11"/>
  <c r="A5070" i="1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7" i="2"/>
  <c r="A8" i="2"/>
  <c r="A9" i="2"/>
  <c r="A10" i="2"/>
  <c r="A11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39" i="2"/>
  <c r="N3640" i="2"/>
  <c r="N3641" i="2"/>
  <c r="N3642" i="2"/>
  <c r="N3643" i="2"/>
  <c r="N3644" i="2"/>
  <c r="N3645" i="2"/>
  <c r="N3646" i="2"/>
  <c r="N3647" i="2"/>
  <c r="N3648" i="2"/>
  <c r="N3649" i="2"/>
  <c r="N3650" i="2"/>
  <c r="N3651" i="2"/>
  <c r="N3652" i="2"/>
  <c r="N3653" i="2"/>
  <c r="N3654" i="2"/>
  <c r="N3655" i="2"/>
  <c r="N3656" i="2"/>
  <c r="N3657" i="2"/>
  <c r="N3658" i="2"/>
  <c r="N3659" i="2"/>
  <c r="N3660" i="2"/>
  <c r="N3661" i="2"/>
  <c r="N3662" i="2"/>
  <c r="N3663" i="2"/>
  <c r="N3664" i="2"/>
  <c r="N3665" i="2"/>
  <c r="N3666" i="2"/>
  <c r="N3667" i="2"/>
  <c r="N3668" i="2"/>
  <c r="N3669" i="2"/>
  <c r="N3670" i="2"/>
  <c r="N3671" i="2"/>
  <c r="N3672" i="2"/>
  <c r="N3673" i="2"/>
  <c r="N3674" i="2"/>
  <c r="N3675" i="2"/>
  <c r="N3676" i="2"/>
  <c r="N3677" i="2"/>
  <c r="N3678" i="2"/>
  <c r="N3679" i="2"/>
  <c r="N3680" i="2"/>
  <c r="N3681" i="2"/>
  <c r="N3682" i="2"/>
  <c r="N3683" i="2"/>
  <c r="N3684" i="2"/>
  <c r="N3685" i="2"/>
  <c r="N3686" i="2"/>
  <c r="N3687" i="2"/>
  <c r="N3688" i="2"/>
  <c r="N3689" i="2"/>
  <c r="N3690" i="2"/>
  <c r="N3691" i="2"/>
  <c r="N3692" i="2"/>
  <c r="N3693" i="2"/>
  <c r="N3694" i="2"/>
  <c r="N3695" i="2"/>
  <c r="N3696" i="2"/>
  <c r="N3697" i="2"/>
  <c r="N3698" i="2"/>
  <c r="N3699" i="2"/>
  <c r="N3700" i="2"/>
  <c r="N3701" i="2"/>
  <c r="N3702" i="2"/>
  <c r="N3703" i="2"/>
  <c r="N3704" i="2"/>
  <c r="N3705" i="2"/>
  <c r="N3706" i="2"/>
  <c r="N3707" i="2"/>
  <c r="N3708" i="2"/>
  <c r="N3709" i="2"/>
  <c r="N3710" i="2"/>
  <c r="N3711" i="2"/>
  <c r="N3712" i="2"/>
  <c r="N3713" i="2"/>
  <c r="N3714" i="2"/>
  <c r="N3715" i="2"/>
  <c r="N3716" i="2"/>
  <c r="N3717" i="2"/>
  <c r="N3718" i="2"/>
  <c r="N3719" i="2"/>
  <c r="N3720" i="2"/>
  <c r="N3721" i="2"/>
  <c r="N3722" i="2"/>
  <c r="N3723" i="2"/>
  <c r="N3724" i="2"/>
  <c r="N3725" i="2"/>
  <c r="N3726" i="2"/>
  <c r="N3727" i="2"/>
  <c r="N3728" i="2"/>
  <c r="N3729" i="2"/>
  <c r="N3730" i="2"/>
  <c r="N3731" i="2"/>
  <c r="N3732" i="2"/>
  <c r="N3733" i="2"/>
  <c r="N3734" i="2"/>
  <c r="N3735" i="2"/>
  <c r="N3736" i="2"/>
  <c r="N3737" i="2"/>
  <c r="N3738" i="2"/>
  <c r="N3739" i="2"/>
  <c r="N3740" i="2"/>
  <c r="N3741" i="2"/>
  <c r="N3742" i="2"/>
  <c r="N3743" i="2"/>
  <c r="N3744" i="2"/>
  <c r="N3745" i="2"/>
  <c r="N3746" i="2"/>
  <c r="N3747" i="2"/>
  <c r="N3748" i="2"/>
  <c r="N3749" i="2"/>
  <c r="N3750" i="2"/>
  <c r="N3751" i="2"/>
  <c r="N3752" i="2"/>
  <c r="N3753" i="2"/>
  <c r="N3754" i="2"/>
  <c r="N3755" i="2"/>
  <c r="N3756" i="2"/>
  <c r="N3757" i="2"/>
  <c r="N3758" i="2"/>
  <c r="N3759" i="2"/>
  <c r="N3760" i="2"/>
  <c r="N3761" i="2"/>
  <c r="N3762" i="2"/>
  <c r="N3763" i="2"/>
  <c r="N3764" i="2"/>
  <c r="N3765" i="2"/>
  <c r="N3766" i="2"/>
  <c r="N3767" i="2"/>
  <c r="N3768" i="2"/>
  <c r="N3769" i="2"/>
  <c r="N3770" i="2"/>
  <c r="N3771" i="2"/>
  <c r="N3772" i="2"/>
  <c r="N3773" i="2"/>
  <c r="N3774" i="2"/>
  <c r="N3775" i="2"/>
  <c r="N3776" i="2"/>
  <c r="N3777" i="2"/>
  <c r="N3778" i="2"/>
  <c r="N3779" i="2"/>
  <c r="N3780" i="2"/>
  <c r="N3781" i="2"/>
  <c r="N3782" i="2"/>
  <c r="N3783" i="2"/>
  <c r="N3784" i="2"/>
  <c r="N3785" i="2"/>
  <c r="N3786" i="2"/>
  <c r="N3787" i="2"/>
  <c r="N3788" i="2"/>
  <c r="N3789" i="2"/>
  <c r="N3790" i="2"/>
  <c r="N3791" i="2"/>
  <c r="N3792" i="2"/>
  <c r="N3793" i="2"/>
  <c r="N3794" i="2"/>
  <c r="N3795" i="2"/>
  <c r="N3796" i="2"/>
  <c r="N3797" i="2"/>
  <c r="N3798" i="2"/>
  <c r="N3799" i="2"/>
  <c r="N3800" i="2"/>
  <c r="N3801" i="2"/>
  <c r="N3802" i="2"/>
  <c r="N3803" i="2"/>
  <c r="N3804" i="2"/>
  <c r="N3805" i="2"/>
  <c r="N3806" i="2"/>
  <c r="N3807" i="2"/>
  <c r="N3808" i="2"/>
  <c r="N3809" i="2"/>
  <c r="N3810" i="2"/>
  <c r="N3811" i="2"/>
  <c r="N3812" i="2"/>
  <c r="N3813" i="2"/>
  <c r="N3814" i="2"/>
  <c r="N3815" i="2"/>
  <c r="N3816" i="2"/>
  <c r="N3817" i="2"/>
  <c r="N3818" i="2"/>
  <c r="N3819" i="2"/>
  <c r="N3820" i="2"/>
  <c r="N3821" i="2"/>
  <c r="N3822" i="2"/>
  <c r="N3823" i="2"/>
  <c r="N3824" i="2"/>
  <c r="N3825" i="2"/>
  <c r="N3826" i="2"/>
  <c r="N3827" i="2"/>
  <c r="N3828" i="2"/>
  <c r="N3829" i="2"/>
  <c r="N3830" i="2"/>
  <c r="N3831" i="2"/>
  <c r="N3832" i="2"/>
  <c r="N3833" i="2"/>
  <c r="N3834" i="2"/>
  <c r="N3835" i="2"/>
  <c r="N3836" i="2"/>
  <c r="N3837" i="2"/>
  <c r="N3838" i="2"/>
  <c r="N3839" i="2"/>
  <c r="N3840" i="2"/>
  <c r="N3841" i="2"/>
  <c r="N3842" i="2"/>
  <c r="N3843" i="2"/>
  <c r="N3844" i="2"/>
  <c r="N3845" i="2"/>
  <c r="N3846" i="2"/>
  <c r="N3847" i="2"/>
  <c r="N3848" i="2"/>
  <c r="N3849" i="2"/>
  <c r="N3850" i="2"/>
  <c r="N3851" i="2"/>
  <c r="N3852" i="2"/>
  <c r="N3853" i="2"/>
  <c r="N3854" i="2"/>
  <c r="N3855" i="2"/>
  <c r="N3856" i="2"/>
  <c r="N3857" i="2"/>
  <c r="N3858" i="2"/>
  <c r="N3859" i="2"/>
  <c r="N3860" i="2"/>
  <c r="N3861" i="2"/>
  <c r="N3862" i="2"/>
  <c r="N3863" i="2"/>
  <c r="N3864" i="2"/>
  <c r="N3865" i="2"/>
  <c r="N3866" i="2"/>
  <c r="N3867" i="2"/>
  <c r="N3868" i="2"/>
  <c r="N3869" i="2"/>
  <c r="N3870" i="2"/>
  <c r="N3871" i="2"/>
  <c r="N3872" i="2"/>
  <c r="N3873" i="2"/>
  <c r="N3874" i="2"/>
  <c r="N3875" i="2"/>
  <c r="N3876" i="2"/>
  <c r="N3877" i="2"/>
  <c r="N3878" i="2"/>
  <c r="N3879" i="2"/>
  <c r="N3880" i="2"/>
  <c r="N3881" i="2"/>
  <c r="N3882" i="2"/>
  <c r="N3883" i="2"/>
  <c r="N3884" i="2"/>
  <c r="N3885" i="2"/>
  <c r="N3886" i="2"/>
  <c r="N3887" i="2"/>
  <c r="N3888" i="2"/>
  <c r="N3889" i="2"/>
  <c r="N3890" i="2"/>
  <c r="N3891" i="2"/>
  <c r="N3892" i="2"/>
  <c r="N3893" i="2"/>
  <c r="N3894" i="2"/>
  <c r="N3895" i="2"/>
  <c r="N3896" i="2"/>
  <c r="N3897" i="2"/>
  <c r="N3898" i="2"/>
  <c r="N3899" i="2"/>
  <c r="N3900" i="2"/>
  <c r="N3901" i="2"/>
  <c r="N3902" i="2"/>
  <c r="N3903" i="2"/>
  <c r="N3904" i="2"/>
  <c r="N3905" i="2"/>
  <c r="N3906" i="2"/>
  <c r="N3907" i="2"/>
  <c r="N3908" i="2"/>
  <c r="N3909" i="2"/>
  <c r="N3910" i="2"/>
  <c r="N3911" i="2"/>
  <c r="N3912" i="2"/>
  <c r="N3913" i="2"/>
  <c r="N3914" i="2"/>
  <c r="N3915" i="2"/>
  <c r="N3916" i="2"/>
  <c r="N3917" i="2"/>
  <c r="N3918" i="2"/>
  <c r="N3919" i="2"/>
  <c r="N3920" i="2"/>
  <c r="N3921" i="2"/>
  <c r="N3922" i="2"/>
  <c r="N3923" i="2"/>
  <c r="N3924" i="2"/>
  <c r="N3925" i="2"/>
  <c r="N3926" i="2"/>
  <c r="N3927" i="2"/>
  <c r="N3928" i="2"/>
  <c r="N3929" i="2"/>
  <c r="N3930" i="2"/>
  <c r="N3931" i="2"/>
  <c r="N3932" i="2"/>
  <c r="N3933" i="2"/>
  <c r="N3934" i="2"/>
  <c r="N3935" i="2"/>
  <c r="N3936" i="2"/>
  <c r="N3937" i="2"/>
  <c r="N3938" i="2"/>
  <c r="N3939" i="2"/>
  <c r="N3940" i="2"/>
  <c r="N3941" i="2"/>
  <c r="N3942" i="2"/>
  <c r="N3943" i="2"/>
  <c r="N3944" i="2"/>
  <c r="N3945" i="2"/>
  <c r="N3946" i="2"/>
  <c r="N3947" i="2"/>
  <c r="N3948" i="2"/>
  <c r="N3949" i="2"/>
  <c r="N3950" i="2"/>
  <c r="N3951" i="2"/>
  <c r="N3952" i="2"/>
  <c r="N3953" i="2"/>
  <c r="N3954" i="2"/>
  <c r="N3955" i="2"/>
  <c r="N3956" i="2"/>
  <c r="N3957" i="2"/>
  <c r="N3958" i="2"/>
  <c r="N3959" i="2"/>
  <c r="N3960" i="2"/>
  <c r="N3961" i="2"/>
  <c r="N3962" i="2"/>
  <c r="N3963" i="2"/>
  <c r="N3964" i="2"/>
  <c r="N3965" i="2"/>
  <c r="N3966" i="2"/>
  <c r="N3967" i="2"/>
  <c r="N3968" i="2"/>
  <c r="N3969" i="2"/>
  <c r="N3970" i="2"/>
  <c r="N3971" i="2"/>
  <c r="N3972" i="2"/>
  <c r="N3973" i="2"/>
  <c r="N3974" i="2"/>
  <c r="N3975" i="2"/>
  <c r="N3976" i="2"/>
  <c r="N3977" i="2"/>
  <c r="N3978" i="2"/>
  <c r="N3979" i="2"/>
  <c r="N3980" i="2"/>
  <c r="N3981" i="2"/>
  <c r="N3982" i="2"/>
  <c r="N3983" i="2"/>
  <c r="N3984" i="2"/>
  <c r="N3985" i="2"/>
  <c r="N3986" i="2"/>
  <c r="N3987" i="2"/>
  <c r="N3988" i="2"/>
  <c r="N3989" i="2"/>
  <c r="N3990" i="2"/>
  <c r="N3991" i="2"/>
  <c r="N3992" i="2"/>
  <c r="N3993" i="2"/>
  <c r="N3994" i="2"/>
  <c r="N3995" i="2"/>
  <c r="N3996" i="2"/>
  <c r="N3997" i="2"/>
  <c r="N3998" i="2"/>
  <c r="N3999" i="2"/>
  <c r="N4000" i="2"/>
  <c r="N4001" i="2"/>
  <c r="N4002" i="2"/>
  <c r="N11" i="2"/>
  <c r="H11" i="2"/>
  <c r="K11" i="2" s="1"/>
  <c r="I11" i="2"/>
  <c r="J11" i="2"/>
  <c r="M11" i="2"/>
  <c r="R11" i="2"/>
  <c r="H12" i="2"/>
  <c r="N12" i="2" s="1"/>
  <c r="U12" i="2" s="1"/>
  <c r="I12" i="2"/>
  <c r="J12" i="2"/>
  <c r="M12" i="2"/>
  <c r="R12" i="2"/>
  <c r="Y12" i="2" s="1"/>
  <c r="H13" i="2"/>
  <c r="I13" i="2"/>
  <c r="J13" i="2"/>
  <c r="K13" i="2"/>
  <c r="M13" i="2"/>
  <c r="R13" i="2"/>
  <c r="H14" i="2"/>
  <c r="K14" i="2" s="1"/>
  <c r="I14" i="2"/>
  <c r="J14" i="2"/>
  <c r="M14" i="2"/>
  <c r="R14" i="2"/>
  <c r="H15" i="2"/>
  <c r="K15" i="2" s="1"/>
  <c r="I15" i="2"/>
  <c r="J15" i="2"/>
  <c r="M15" i="2"/>
  <c r="R15" i="2"/>
  <c r="H16" i="2"/>
  <c r="K16" i="2" s="1"/>
  <c r="I16" i="2"/>
  <c r="J16" i="2"/>
  <c r="M16" i="2"/>
  <c r="R16" i="2"/>
  <c r="H17" i="2"/>
  <c r="K17" i="2" s="1"/>
  <c r="I17" i="2"/>
  <c r="J17" i="2"/>
  <c r="M17" i="2"/>
  <c r="R17" i="2"/>
  <c r="H18" i="2"/>
  <c r="K18" i="2" s="1"/>
  <c r="I18" i="2"/>
  <c r="J18" i="2"/>
  <c r="M18" i="2"/>
  <c r="R18" i="2"/>
  <c r="H19" i="2"/>
  <c r="K19" i="2" s="1"/>
  <c r="I19" i="2"/>
  <c r="J19" i="2"/>
  <c r="M19" i="2"/>
  <c r="R19" i="2"/>
  <c r="H20" i="2"/>
  <c r="I20" i="2"/>
  <c r="J20" i="2"/>
  <c r="M20" i="2"/>
  <c r="R20" i="2"/>
  <c r="H21" i="2"/>
  <c r="K21" i="2" s="1"/>
  <c r="I21" i="2"/>
  <c r="J21" i="2"/>
  <c r="M21" i="2"/>
  <c r="R21" i="2"/>
  <c r="H22" i="2"/>
  <c r="K22" i="2" s="1"/>
  <c r="I22" i="2"/>
  <c r="J22" i="2"/>
  <c r="M22" i="2"/>
  <c r="R22" i="2"/>
  <c r="H23" i="2"/>
  <c r="K23" i="2" s="1"/>
  <c r="I23" i="2"/>
  <c r="J23" i="2"/>
  <c r="M23" i="2"/>
  <c r="R23" i="2"/>
  <c r="H24" i="2"/>
  <c r="K24" i="2" s="1"/>
  <c r="I24" i="2"/>
  <c r="J24" i="2"/>
  <c r="M24" i="2"/>
  <c r="R24" i="2"/>
  <c r="H25" i="2"/>
  <c r="K25" i="2" s="1"/>
  <c r="I25" i="2"/>
  <c r="J25" i="2"/>
  <c r="M25" i="2"/>
  <c r="R25" i="2"/>
  <c r="H26" i="2"/>
  <c r="K26" i="2" s="1"/>
  <c r="I26" i="2"/>
  <c r="J26" i="2"/>
  <c r="M26" i="2"/>
  <c r="R26" i="2"/>
  <c r="H27" i="2"/>
  <c r="K27" i="2" s="1"/>
  <c r="I27" i="2"/>
  <c r="J27" i="2"/>
  <c r="M27" i="2"/>
  <c r="R27" i="2"/>
  <c r="H28" i="2"/>
  <c r="I28" i="2"/>
  <c r="J28" i="2"/>
  <c r="M28" i="2"/>
  <c r="R28" i="2"/>
  <c r="H29" i="2"/>
  <c r="I29" i="2"/>
  <c r="J29" i="2"/>
  <c r="K29" i="2"/>
  <c r="M29" i="2"/>
  <c r="R29" i="2"/>
  <c r="H30" i="2"/>
  <c r="K30" i="2" s="1"/>
  <c r="I30" i="2"/>
  <c r="J30" i="2"/>
  <c r="M30" i="2"/>
  <c r="R30" i="2"/>
  <c r="H31" i="2"/>
  <c r="K31" i="2" s="1"/>
  <c r="I31" i="2"/>
  <c r="J31" i="2"/>
  <c r="M31" i="2"/>
  <c r="R31" i="2"/>
  <c r="H32" i="2"/>
  <c r="K32" i="2" s="1"/>
  <c r="I32" i="2"/>
  <c r="J32" i="2"/>
  <c r="M32" i="2"/>
  <c r="R32" i="2"/>
  <c r="H33" i="2"/>
  <c r="K33" i="2" s="1"/>
  <c r="I33" i="2"/>
  <c r="J33" i="2"/>
  <c r="M33" i="2"/>
  <c r="R33" i="2"/>
  <c r="H34" i="2"/>
  <c r="K34" i="2" s="1"/>
  <c r="I34" i="2"/>
  <c r="J34" i="2"/>
  <c r="M34" i="2"/>
  <c r="R34" i="2"/>
  <c r="H35" i="2"/>
  <c r="K35" i="2" s="1"/>
  <c r="I35" i="2"/>
  <c r="J35" i="2"/>
  <c r="M35" i="2"/>
  <c r="R35" i="2"/>
  <c r="H36" i="2"/>
  <c r="I36" i="2"/>
  <c r="J36" i="2"/>
  <c r="M36" i="2"/>
  <c r="R36" i="2"/>
  <c r="H37" i="2"/>
  <c r="K37" i="2" s="1"/>
  <c r="I37" i="2"/>
  <c r="J37" i="2"/>
  <c r="M37" i="2"/>
  <c r="R37" i="2"/>
  <c r="H38" i="2"/>
  <c r="K38" i="2" s="1"/>
  <c r="I38" i="2"/>
  <c r="J38" i="2"/>
  <c r="M38" i="2"/>
  <c r="R38" i="2"/>
  <c r="H39" i="2"/>
  <c r="I39" i="2"/>
  <c r="J39" i="2"/>
  <c r="K39" i="2"/>
  <c r="M39" i="2"/>
  <c r="R39" i="2"/>
  <c r="H40" i="2"/>
  <c r="K40" i="2" s="1"/>
  <c r="I40" i="2"/>
  <c r="J40" i="2"/>
  <c r="M40" i="2"/>
  <c r="R40" i="2"/>
  <c r="H41" i="2"/>
  <c r="K41" i="2" s="1"/>
  <c r="I41" i="2"/>
  <c r="J41" i="2"/>
  <c r="M41" i="2"/>
  <c r="R41" i="2"/>
  <c r="H42" i="2"/>
  <c r="K42" i="2" s="1"/>
  <c r="I42" i="2"/>
  <c r="J42" i="2"/>
  <c r="M42" i="2"/>
  <c r="R42" i="2"/>
  <c r="H43" i="2"/>
  <c r="K43" i="2" s="1"/>
  <c r="I43" i="2"/>
  <c r="J43" i="2"/>
  <c r="M43" i="2"/>
  <c r="R43" i="2"/>
  <c r="H44" i="2"/>
  <c r="I44" i="2"/>
  <c r="J44" i="2"/>
  <c r="M44" i="2"/>
  <c r="R44" i="2"/>
  <c r="H45" i="2"/>
  <c r="K45" i="2" s="1"/>
  <c r="I45" i="2"/>
  <c r="J45" i="2"/>
  <c r="M45" i="2"/>
  <c r="R45" i="2"/>
  <c r="H46" i="2"/>
  <c r="K46" i="2" s="1"/>
  <c r="I46" i="2"/>
  <c r="J46" i="2"/>
  <c r="M46" i="2"/>
  <c r="R46" i="2"/>
  <c r="H47" i="2"/>
  <c r="K47" i="2" s="1"/>
  <c r="I47" i="2"/>
  <c r="J47" i="2"/>
  <c r="M47" i="2"/>
  <c r="R47" i="2"/>
  <c r="H48" i="2"/>
  <c r="K48" i="2" s="1"/>
  <c r="I48" i="2"/>
  <c r="J48" i="2"/>
  <c r="M48" i="2"/>
  <c r="R48" i="2"/>
  <c r="H49" i="2"/>
  <c r="K49" i="2" s="1"/>
  <c r="I49" i="2"/>
  <c r="J49" i="2"/>
  <c r="M49" i="2"/>
  <c r="R49" i="2"/>
  <c r="H50" i="2"/>
  <c r="K50" i="2" s="1"/>
  <c r="I50" i="2"/>
  <c r="J50" i="2"/>
  <c r="M50" i="2"/>
  <c r="R50" i="2"/>
  <c r="H51" i="2"/>
  <c r="K51" i="2" s="1"/>
  <c r="I51" i="2"/>
  <c r="J51" i="2"/>
  <c r="M51" i="2"/>
  <c r="R51" i="2"/>
  <c r="H52" i="2"/>
  <c r="I52" i="2"/>
  <c r="J52" i="2"/>
  <c r="M52" i="2"/>
  <c r="R52" i="2"/>
  <c r="H53" i="2"/>
  <c r="K53" i="2" s="1"/>
  <c r="I53" i="2"/>
  <c r="J53" i="2"/>
  <c r="M53" i="2"/>
  <c r="R53" i="2"/>
  <c r="H54" i="2"/>
  <c r="K54" i="2" s="1"/>
  <c r="I54" i="2"/>
  <c r="J54" i="2"/>
  <c r="M54" i="2"/>
  <c r="R54" i="2"/>
  <c r="H55" i="2"/>
  <c r="I55" i="2"/>
  <c r="J55" i="2"/>
  <c r="K55" i="2"/>
  <c r="M55" i="2"/>
  <c r="R55" i="2"/>
  <c r="H56" i="2"/>
  <c r="I56" i="2"/>
  <c r="J56" i="2"/>
  <c r="K56" i="2"/>
  <c r="M56" i="2"/>
  <c r="R56" i="2"/>
  <c r="H57" i="2"/>
  <c r="K57" i="2" s="1"/>
  <c r="I57" i="2"/>
  <c r="J57" i="2"/>
  <c r="M57" i="2"/>
  <c r="R57" i="2"/>
  <c r="H58" i="2"/>
  <c r="K58" i="2" s="1"/>
  <c r="I58" i="2"/>
  <c r="J58" i="2"/>
  <c r="M58" i="2"/>
  <c r="R58" i="2"/>
  <c r="H59" i="2"/>
  <c r="K59" i="2" s="1"/>
  <c r="I59" i="2"/>
  <c r="J59" i="2"/>
  <c r="M59" i="2"/>
  <c r="R59" i="2"/>
  <c r="H60" i="2"/>
  <c r="I60" i="2"/>
  <c r="J60" i="2"/>
  <c r="M60" i="2"/>
  <c r="R60" i="2"/>
  <c r="H61" i="2"/>
  <c r="I61" i="2"/>
  <c r="J61" i="2"/>
  <c r="K61" i="2"/>
  <c r="M61" i="2"/>
  <c r="R61" i="2"/>
  <c r="H62" i="2"/>
  <c r="I62" i="2"/>
  <c r="J62" i="2"/>
  <c r="K62" i="2"/>
  <c r="M62" i="2"/>
  <c r="R62" i="2"/>
  <c r="H63" i="2"/>
  <c r="K63" i="2" s="1"/>
  <c r="I63" i="2"/>
  <c r="J63" i="2"/>
  <c r="M63" i="2"/>
  <c r="R63" i="2"/>
  <c r="H64" i="2"/>
  <c r="K64" i="2" s="1"/>
  <c r="I64" i="2"/>
  <c r="J64" i="2"/>
  <c r="M64" i="2"/>
  <c r="R64" i="2"/>
  <c r="H65" i="2"/>
  <c r="K65" i="2" s="1"/>
  <c r="I65" i="2"/>
  <c r="J65" i="2"/>
  <c r="M65" i="2"/>
  <c r="R65" i="2"/>
  <c r="H66" i="2"/>
  <c r="K66" i="2" s="1"/>
  <c r="I66" i="2"/>
  <c r="J66" i="2"/>
  <c r="M66" i="2"/>
  <c r="R66" i="2"/>
  <c r="H67" i="2"/>
  <c r="K67" i="2" s="1"/>
  <c r="I67" i="2"/>
  <c r="J67" i="2"/>
  <c r="M67" i="2"/>
  <c r="R67" i="2"/>
  <c r="H68" i="2"/>
  <c r="I68" i="2"/>
  <c r="J68" i="2"/>
  <c r="M68" i="2"/>
  <c r="R68" i="2"/>
  <c r="H69" i="2"/>
  <c r="K69" i="2" s="1"/>
  <c r="I69" i="2"/>
  <c r="J69" i="2"/>
  <c r="M69" i="2"/>
  <c r="R69" i="2"/>
  <c r="H70" i="2"/>
  <c r="K70" i="2" s="1"/>
  <c r="I70" i="2"/>
  <c r="J70" i="2"/>
  <c r="M70" i="2"/>
  <c r="R70" i="2"/>
  <c r="H71" i="2"/>
  <c r="K71" i="2" s="1"/>
  <c r="I71" i="2"/>
  <c r="J71" i="2"/>
  <c r="M71" i="2"/>
  <c r="R71" i="2"/>
  <c r="H72" i="2"/>
  <c r="K72" i="2" s="1"/>
  <c r="I72" i="2"/>
  <c r="J72" i="2"/>
  <c r="M72" i="2"/>
  <c r="R72" i="2"/>
  <c r="H73" i="2"/>
  <c r="K73" i="2" s="1"/>
  <c r="I73" i="2"/>
  <c r="J73" i="2"/>
  <c r="M73" i="2"/>
  <c r="R73" i="2"/>
  <c r="H74" i="2"/>
  <c r="K74" i="2" s="1"/>
  <c r="I74" i="2"/>
  <c r="J74" i="2"/>
  <c r="M74" i="2"/>
  <c r="R74" i="2"/>
  <c r="H75" i="2"/>
  <c r="K75" i="2" s="1"/>
  <c r="I75" i="2"/>
  <c r="J75" i="2"/>
  <c r="M75" i="2"/>
  <c r="R75" i="2"/>
  <c r="H76" i="2"/>
  <c r="I76" i="2"/>
  <c r="J76" i="2"/>
  <c r="M76" i="2"/>
  <c r="R76" i="2"/>
  <c r="H77" i="2"/>
  <c r="K77" i="2" s="1"/>
  <c r="I77" i="2"/>
  <c r="J77" i="2"/>
  <c r="M77" i="2"/>
  <c r="R77" i="2"/>
  <c r="H78" i="2"/>
  <c r="K78" i="2" s="1"/>
  <c r="I78" i="2"/>
  <c r="J78" i="2"/>
  <c r="M78" i="2"/>
  <c r="R78" i="2"/>
  <c r="H79" i="2"/>
  <c r="K79" i="2" s="1"/>
  <c r="I79" i="2"/>
  <c r="J79" i="2"/>
  <c r="M79" i="2"/>
  <c r="R79" i="2"/>
  <c r="H80" i="2"/>
  <c r="K80" i="2" s="1"/>
  <c r="I80" i="2"/>
  <c r="J80" i="2"/>
  <c r="M80" i="2"/>
  <c r="R80" i="2"/>
  <c r="H81" i="2"/>
  <c r="K81" i="2" s="1"/>
  <c r="I81" i="2"/>
  <c r="J81" i="2"/>
  <c r="M81" i="2"/>
  <c r="R81" i="2"/>
  <c r="H82" i="2"/>
  <c r="K82" i="2" s="1"/>
  <c r="I82" i="2"/>
  <c r="J82" i="2"/>
  <c r="M82" i="2"/>
  <c r="R82" i="2"/>
  <c r="H83" i="2"/>
  <c r="K83" i="2" s="1"/>
  <c r="I83" i="2"/>
  <c r="J83" i="2"/>
  <c r="M83" i="2"/>
  <c r="R83" i="2"/>
  <c r="H84" i="2"/>
  <c r="I84" i="2"/>
  <c r="J84" i="2"/>
  <c r="M84" i="2"/>
  <c r="R84" i="2"/>
  <c r="H85" i="2"/>
  <c r="K85" i="2" s="1"/>
  <c r="I85" i="2"/>
  <c r="J85" i="2"/>
  <c r="M85" i="2"/>
  <c r="R85" i="2"/>
  <c r="H86" i="2"/>
  <c r="K86" i="2" s="1"/>
  <c r="I86" i="2"/>
  <c r="J86" i="2"/>
  <c r="M86" i="2"/>
  <c r="R86" i="2"/>
  <c r="H87" i="2"/>
  <c r="K87" i="2" s="1"/>
  <c r="I87" i="2"/>
  <c r="J87" i="2"/>
  <c r="M87" i="2"/>
  <c r="R87" i="2"/>
  <c r="H88" i="2"/>
  <c r="K88" i="2" s="1"/>
  <c r="I88" i="2"/>
  <c r="J88" i="2"/>
  <c r="M88" i="2"/>
  <c r="R88" i="2"/>
  <c r="H89" i="2"/>
  <c r="K89" i="2" s="1"/>
  <c r="I89" i="2"/>
  <c r="J89" i="2"/>
  <c r="M89" i="2"/>
  <c r="R89" i="2"/>
  <c r="H90" i="2"/>
  <c r="K90" i="2" s="1"/>
  <c r="I90" i="2"/>
  <c r="J90" i="2"/>
  <c r="M90" i="2"/>
  <c r="R90" i="2"/>
  <c r="H91" i="2"/>
  <c r="K91" i="2" s="1"/>
  <c r="I91" i="2"/>
  <c r="J91" i="2"/>
  <c r="M91" i="2"/>
  <c r="R91" i="2"/>
  <c r="H92" i="2"/>
  <c r="I92" i="2"/>
  <c r="J92" i="2"/>
  <c r="M92" i="2"/>
  <c r="R92" i="2"/>
  <c r="H93" i="2"/>
  <c r="K93" i="2" s="1"/>
  <c r="I93" i="2"/>
  <c r="J93" i="2"/>
  <c r="M93" i="2"/>
  <c r="R93" i="2"/>
  <c r="H94" i="2"/>
  <c r="K94" i="2" s="1"/>
  <c r="I94" i="2"/>
  <c r="J94" i="2"/>
  <c r="M94" i="2"/>
  <c r="R94" i="2"/>
  <c r="H95" i="2"/>
  <c r="K95" i="2" s="1"/>
  <c r="I95" i="2"/>
  <c r="J95" i="2"/>
  <c r="M95" i="2"/>
  <c r="R95" i="2"/>
  <c r="H96" i="2"/>
  <c r="K96" i="2" s="1"/>
  <c r="I96" i="2"/>
  <c r="J96" i="2"/>
  <c r="M96" i="2"/>
  <c r="R96" i="2"/>
  <c r="H97" i="2"/>
  <c r="K97" i="2" s="1"/>
  <c r="I97" i="2"/>
  <c r="J97" i="2"/>
  <c r="M97" i="2"/>
  <c r="R97" i="2"/>
  <c r="H98" i="2"/>
  <c r="K98" i="2" s="1"/>
  <c r="I98" i="2"/>
  <c r="J98" i="2"/>
  <c r="M98" i="2"/>
  <c r="R98" i="2"/>
  <c r="H99" i="2"/>
  <c r="K99" i="2" s="1"/>
  <c r="I99" i="2"/>
  <c r="J99" i="2"/>
  <c r="M99" i="2"/>
  <c r="R99" i="2"/>
  <c r="H100" i="2"/>
  <c r="I100" i="2"/>
  <c r="J100" i="2"/>
  <c r="M100" i="2"/>
  <c r="R100" i="2"/>
  <c r="H101" i="2"/>
  <c r="K101" i="2" s="1"/>
  <c r="I101" i="2"/>
  <c r="J101" i="2"/>
  <c r="M101" i="2"/>
  <c r="R101" i="2"/>
  <c r="H102" i="2"/>
  <c r="K102" i="2" s="1"/>
  <c r="I102" i="2"/>
  <c r="J102" i="2"/>
  <c r="M102" i="2"/>
  <c r="R102" i="2"/>
  <c r="H103" i="2"/>
  <c r="I103" i="2"/>
  <c r="J103" i="2"/>
  <c r="K103" i="2"/>
  <c r="M103" i="2"/>
  <c r="R103" i="2"/>
  <c r="H104" i="2"/>
  <c r="K104" i="2" s="1"/>
  <c r="I104" i="2"/>
  <c r="J104" i="2"/>
  <c r="M104" i="2"/>
  <c r="R104" i="2"/>
  <c r="H105" i="2"/>
  <c r="K105" i="2" s="1"/>
  <c r="I105" i="2"/>
  <c r="J105" i="2"/>
  <c r="M105" i="2"/>
  <c r="R105" i="2"/>
  <c r="H106" i="2"/>
  <c r="K106" i="2" s="1"/>
  <c r="I106" i="2"/>
  <c r="J106" i="2"/>
  <c r="M106" i="2"/>
  <c r="R106" i="2"/>
  <c r="H107" i="2"/>
  <c r="K107" i="2" s="1"/>
  <c r="I107" i="2"/>
  <c r="J107" i="2"/>
  <c r="M107" i="2"/>
  <c r="R107" i="2"/>
  <c r="H108" i="2"/>
  <c r="I108" i="2"/>
  <c r="J108" i="2"/>
  <c r="M108" i="2"/>
  <c r="R108" i="2"/>
  <c r="H109" i="2"/>
  <c r="K109" i="2" s="1"/>
  <c r="I109" i="2"/>
  <c r="J109" i="2"/>
  <c r="M109" i="2"/>
  <c r="R109" i="2"/>
  <c r="H110" i="2"/>
  <c r="K110" i="2" s="1"/>
  <c r="I110" i="2"/>
  <c r="J110" i="2"/>
  <c r="M110" i="2"/>
  <c r="R110" i="2"/>
  <c r="H111" i="2"/>
  <c r="K111" i="2" s="1"/>
  <c r="I111" i="2"/>
  <c r="J111" i="2"/>
  <c r="M111" i="2"/>
  <c r="R111" i="2"/>
  <c r="H112" i="2"/>
  <c r="K112" i="2" s="1"/>
  <c r="I112" i="2"/>
  <c r="J112" i="2"/>
  <c r="M112" i="2"/>
  <c r="R112" i="2"/>
  <c r="H113" i="2"/>
  <c r="K113" i="2" s="1"/>
  <c r="I113" i="2"/>
  <c r="J113" i="2"/>
  <c r="M113" i="2"/>
  <c r="R113" i="2"/>
  <c r="H114" i="2"/>
  <c r="K114" i="2" s="1"/>
  <c r="I114" i="2"/>
  <c r="J114" i="2"/>
  <c r="M114" i="2"/>
  <c r="R114" i="2"/>
  <c r="H115" i="2"/>
  <c r="K115" i="2" s="1"/>
  <c r="I115" i="2"/>
  <c r="J115" i="2"/>
  <c r="M115" i="2"/>
  <c r="R115" i="2"/>
  <c r="H116" i="2"/>
  <c r="I116" i="2"/>
  <c r="J116" i="2"/>
  <c r="M116" i="2"/>
  <c r="R116" i="2"/>
  <c r="H117" i="2"/>
  <c r="K117" i="2" s="1"/>
  <c r="I117" i="2"/>
  <c r="J117" i="2"/>
  <c r="M117" i="2"/>
  <c r="R117" i="2"/>
  <c r="H118" i="2"/>
  <c r="K118" i="2" s="1"/>
  <c r="I118" i="2"/>
  <c r="J118" i="2"/>
  <c r="M118" i="2"/>
  <c r="R118" i="2"/>
  <c r="H119" i="2"/>
  <c r="K119" i="2" s="1"/>
  <c r="I119" i="2"/>
  <c r="J119" i="2"/>
  <c r="M119" i="2"/>
  <c r="R119" i="2"/>
  <c r="H120" i="2"/>
  <c r="K120" i="2" s="1"/>
  <c r="I120" i="2"/>
  <c r="J120" i="2"/>
  <c r="M120" i="2"/>
  <c r="R120" i="2"/>
  <c r="H121" i="2"/>
  <c r="K121" i="2" s="1"/>
  <c r="I121" i="2"/>
  <c r="J121" i="2"/>
  <c r="M121" i="2"/>
  <c r="R121" i="2"/>
  <c r="H122" i="2"/>
  <c r="K122" i="2" s="1"/>
  <c r="I122" i="2"/>
  <c r="J122" i="2"/>
  <c r="M122" i="2"/>
  <c r="R122" i="2"/>
  <c r="H123" i="2"/>
  <c r="K123" i="2" s="1"/>
  <c r="I123" i="2"/>
  <c r="J123" i="2"/>
  <c r="M123" i="2"/>
  <c r="R123" i="2"/>
  <c r="H124" i="2"/>
  <c r="I124" i="2"/>
  <c r="J124" i="2"/>
  <c r="M124" i="2"/>
  <c r="R124" i="2"/>
  <c r="H125" i="2"/>
  <c r="K125" i="2" s="1"/>
  <c r="I125" i="2"/>
  <c r="J125" i="2"/>
  <c r="M125" i="2"/>
  <c r="R125" i="2"/>
  <c r="H126" i="2"/>
  <c r="K126" i="2" s="1"/>
  <c r="I126" i="2"/>
  <c r="J126" i="2"/>
  <c r="M126" i="2"/>
  <c r="R126" i="2"/>
  <c r="H127" i="2"/>
  <c r="K127" i="2" s="1"/>
  <c r="I127" i="2"/>
  <c r="J127" i="2"/>
  <c r="M127" i="2"/>
  <c r="R127" i="2"/>
  <c r="H128" i="2"/>
  <c r="K128" i="2" s="1"/>
  <c r="I128" i="2"/>
  <c r="J128" i="2"/>
  <c r="M128" i="2"/>
  <c r="R128" i="2"/>
  <c r="H129" i="2"/>
  <c r="K129" i="2" s="1"/>
  <c r="I129" i="2"/>
  <c r="J129" i="2"/>
  <c r="M129" i="2"/>
  <c r="R129" i="2"/>
  <c r="H130" i="2"/>
  <c r="K130" i="2" s="1"/>
  <c r="I130" i="2"/>
  <c r="J130" i="2"/>
  <c r="M130" i="2"/>
  <c r="R130" i="2"/>
  <c r="H131" i="2"/>
  <c r="K131" i="2" s="1"/>
  <c r="I131" i="2"/>
  <c r="J131" i="2"/>
  <c r="M131" i="2"/>
  <c r="R131" i="2"/>
  <c r="H132" i="2"/>
  <c r="I132" i="2"/>
  <c r="J132" i="2"/>
  <c r="M132" i="2"/>
  <c r="R132" i="2"/>
  <c r="H133" i="2"/>
  <c r="K133" i="2" s="1"/>
  <c r="I133" i="2"/>
  <c r="J133" i="2"/>
  <c r="M133" i="2"/>
  <c r="R133" i="2"/>
  <c r="H134" i="2"/>
  <c r="K134" i="2" s="1"/>
  <c r="I134" i="2"/>
  <c r="J134" i="2"/>
  <c r="M134" i="2"/>
  <c r="R134" i="2"/>
  <c r="H135" i="2"/>
  <c r="K135" i="2" s="1"/>
  <c r="I135" i="2"/>
  <c r="J135" i="2"/>
  <c r="M135" i="2"/>
  <c r="R135" i="2"/>
  <c r="H136" i="2"/>
  <c r="K136" i="2" s="1"/>
  <c r="I136" i="2"/>
  <c r="J136" i="2"/>
  <c r="M136" i="2"/>
  <c r="R136" i="2"/>
  <c r="H137" i="2"/>
  <c r="K137" i="2" s="1"/>
  <c r="I137" i="2"/>
  <c r="J137" i="2"/>
  <c r="M137" i="2"/>
  <c r="R137" i="2"/>
  <c r="H138" i="2"/>
  <c r="K138" i="2" s="1"/>
  <c r="I138" i="2"/>
  <c r="J138" i="2"/>
  <c r="M138" i="2"/>
  <c r="R138" i="2"/>
  <c r="H139" i="2"/>
  <c r="K139" i="2" s="1"/>
  <c r="I139" i="2"/>
  <c r="J139" i="2"/>
  <c r="M139" i="2"/>
  <c r="R139" i="2"/>
  <c r="H140" i="2"/>
  <c r="I140" i="2"/>
  <c r="J140" i="2"/>
  <c r="M140" i="2"/>
  <c r="R140" i="2"/>
  <c r="H141" i="2"/>
  <c r="K141" i="2" s="1"/>
  <c r="I141" i="2"/>
  <c r="J141" i="2"/>
  <c r="M141" i="2"/>
  <c r="R141" i="2"/>
  <c r="H142" i="2"/>
  <c r="K142" i="2" s="1"/>
  <c r="I142" i="2"/>
  <c r="J142" i="2"/>
  <c r="M142" i="2"/>
  <c r="R142" i="2"/>
  <c r="H143" i="2"/>
  <c r="K143" i="2" s="1"/>
  <c r="I143" i="2"/>
  <c r="J143" i="2"/>
  <c r="M143" i="2"/>
  <c r="R143" i="2"/>
  <c r="H144" i="2"/>
  <c r="K144" i="2" s="1"/>
  <c r="I144" i="2"/>
  <c r="J144" i="2"/>
  <c r="M144" i="2"/>
  <c r="R144" i="2"/>
  <c r="H145" i="2"/>
  <c r="K145" i="2" s="1"/>
  <c r="I145" i="2"/>
  <c r="J145" i="2"/>
  <c r="M145" i="2"/>
  <c r="R145" i="2"/>
  <c r="H146" i="2"/>
  <c r="K146" i="2" s="1"/>
  <c r="I146" i="2"/>
  <c r="J146" i="2"/>
  <c r="M146" i="2"/>
  <c r="R146" i="2"/>
  <c r="H147" i="2"/>
  <c r="K147" i="2" s="1"/>
  <c r="I147" i="2"/>
  <c r="J147" i="2"/>
  <c r="M147" i="2"/>
  <c r="R147" i="2"/>
  <c r="H148" i="2"/>
  <c r="I148" i="2"/>
  <c r="J148" i="2"/>
  <c r="M148" i="2"/>
  <c r="R148" i="2"/>
  <c r="H149" i="2"/>
  <c r="K149" i="2" s="1"/>
  <c r="I149" i="2"/>
  <c r="J149" i="2"/>
  <c r="M149" i="2"/>
  <c r="R149" i="2"/>
  <c r="H150" i="2"/>
  <c r="K150" i="2" s="1"/>
  <c r="I150" i="2"/>
  <c r="J150" i="2"/>
  <c r="M150" i="2"/>
  <c r="R150" i="2"/>
  <c r="H151" i="2"/>
  <c r="K151" i="2" s="1"/>
  <c r="I151" i="2"/>
  <c r="J151" i="2"/>
  <c r="M151" i="2"/>
  <c r="R151" i="2"/>
  <c r="H152" i="2"/>
  <c r="K152" i="2" s="1"/>
  <c r="I152" i="2"/>
  <c r="J152" i="2"/>
  <c r="M152" i="2"/>
  <c r="R152" i="2"/>
  <c r="H153" i="2"/>
  <c r="K153" i="2" s="1"/>
  <c r="I153" i="2"/>
  <c r="J153" i="2"/>
  <c r="M153" i="2"/>
  <c r="R153" i="2"/>
  <c r="H154" i="2"/>
  <c r="K154" i="2" s="1"/>
  <c r="I154" i="2"/>
  <c r="J154" i="2"/>
  <c r="M154" i="2"/>
  <c r="R154" i="2"/>
  <c r="H155" i="2"/>
  <c r="K155" i="2" s="1"/>
  <c r="I155" i="2"/>
  <c r="J155" i="2"/>
  <c r="M155" i="2"/>
  <c r="R155" i="2"/>
  <c r="H156" i="2"/>
  <c r="I156" i="2"/>
  <c r="J156" i="2"/>
  <c r="M156" i="2"/>
  <c r="R156" i="2"/>
  <c r="H157" i="2"/>
  <c r="I157" i="2"/>
  <c r="J157" i="2"/>
  <c r="K157" i="2"/>
  <c r="M157" i="2"/>
  <c r="R157" i="2"/>
  <c r="H158" i="2"/>
  <c r="K158" i="2" s="1"/>
  <c r="I158" i="2"/>
  <c r="J158" i="2"/>
  <c r="M158" i="2"/>
  <c r="R158" i="2"/>
  <c r="H159" i="2"/>
  <c r="K159" i="2" s="1"/>
  <c r="I159" i="2"/>
  <c r="J159" i="2"/>
  <c r="M159" i="2"/>
  <c r="R159" i="2"/>
  <c r="H160" i="2"/>
  <c r="K160" i="2" s="1"/>
  <c r="I160" i="2"/>
  <c r="J160" i="2"/>
  <c r="M160" i="2"/>
  <c r="R160" i="2"/>
  <c r="H161" i="2"/>
  <c r="K161" i="2" s="1"/>
  <c r="I161" i="2"/>
  <c r="J161" i="2"/>
  <c r="M161" i="2"/>
  <c r="R161" i="2"/>
  <c r="H162" i="2"/>
  <c r="K162" i="2" s="1"/>
  <c r="I162" i="2"/>
  <c r="J162" i="2"/>
  <c r="M162" i="2"/>
  <c r="R162" i="2"/>
  <c r="H163" i="2"/>
  <c r="K163" i="2" s="1"/>
  <c r="I163" i="2"/>
  <c r="J163" i="2"/>
  <c r="M163" i="2"/>
  <c r="R163" i="2"/>
  <c r="H164" i="2"/>
  <c r="I164" i="2"/>
  <c r="J164" i="2"/>
  <c r="M164" i="2"/>
  <c r="R164" i="2"/>
  <c r="H165" i="2"/>
  <c r="K165" i="2" s="1"/>
  <c r="I165" i="2"/>
  <c r="J165" i="2"/>
  <c r="M165" i="2"/>
  <c r="R165" i="2"/>
  <c r="H166" i="2"/>
  <c r="K166" i="2" s="1"/>
  <c r="I166" i="2"/>
  <c r="J166" i="2"/>
  <c r="M166" i="2"/>
  <c r="R166" i="2"/>
  <c r="H167" i="2"/>
  <c r="K167" i="2" s="1"/>
  <c r="I167" i="2"/>
  <c r="J167" i="2"/>
  <c r="M167" i="2"/>
  <c r="R167" i="2"/>
  <c r="H168" i="2"/>
  <c r="K168" i="2" s="1"/>
  <c r="I168" i="2"/>
  <c r="J168" i="2"/>
  <c r="M168" i="2"/>
  <c r="R168" i="2"/>
  <c r="H169" i="2"/>
  <c r="K169" i="2" s="1"/>
  <c r="I169" i="2"/>
  <c r="J169" i="2"/>
  <c r="M169" i="2"/>
  <c r="R169" i="2"/>
  <c r="H170" i="2"/>
  <c r="K170" i="2" s="1"/>
  <c r="I170" i="2"/>
  <c r="J170" i="2"/>
  <c r="M170" i="2"/>
  <c r="R170" i="2"/>
  <c r="H171" i="2"/>
  <c r="K171" i="2" s="1"/>
  <c r="I171" i="2"/>
  <c r="J171" i="2"/>
  <c r="M171" i="2"/>
  <c r="R171" i="2"/>
  <c r="H172" i="2"/>
  <c r="I172" i="2"/>
  <c r="J172" i="2"/>
  <c r="M172" i="2"/>
  <c r="R172" i="2"/>
  <c r="H173" i="2"/>
  <c r="K173" i="2" s="1"/>
  <c r="I173" i="2"/>
  <c r="J173" i="2"/>
  <c r="M173" i="2"/>
  <c r="R173" i="2"/>
  <c r="H174" i="2"/>
  <c r="K174" i="2" s="1"/>
  <c r="I174" i="2"/>
  <c r="J174" i="2"/>
  <c r="M174" i="2"/>
  <c r="R174" i="2"/>
  <c r="H175" i="2"/>
  <c r="K175" i="2" s="1"/>
  <c r="I175" i="2"/>
  <c r="J175" i="2"/>
  <c r="M175" i="2"/>
  <c r="R175" i="2"/>
  <c r="H176" i="2"/>
  <c r="K176" i="2" s="1"/>
  <c r="I176" i="2"/>
  <c r="J176" i="2"/>
  <c r="M176" i="2"/>
  <c r="R176" i="2"/>
  <c r="H177" i="2"/>
  <c r="K177" i="2" s="1"/>
  <c r="I177" i="2"/>
  <c r="J177" i="2"/>
  <c r="M177" i="2"/>
  <c r="R177" i="2"/>
  <c r="H178" i="2"/>
  <c r="K178" i="2" s="1"/>
  <c r="I178" i="2"/>
  <c r="J178" i="2"/>
  <c r="M178" i="2"/>
  <c r="R178" i="2"/>
  <c r="H179" i="2"/>
  <c r="K179" i="2" s="1"/>
  <c r="I179" i="2"/>
  <c r="J179" i="2"/>
  <c r="M179" i="2"/>
  <c r="R179" i="2"/>
  <c r="H180" i="2"/>
  <c r="I180" i="2"/>
  <c r="J180" i="2"/>
  <c r="M180" i="2"/>
  <c r="R180" i="2"/>
  <c r="H181" i="2"/>
  <c r="K181" i="2" s="1"/>
  <c r="I181" i="2"/>
  <c r="J181" i="2"/>
  <c r="M181" i="2"/>
  <c r="R181" i="2"/>
  <c r="H182" i="2"/>
  <c r="K182" i="2" s="1"/>
  <c r="I182" i="2"/>
  <c r="J182" i="2"/>
  <c r="M182" i="2"/>
  <c r="R182" i="2"/>
  <c r="H183" i="2"/>
  <c r="K183" i="2" s="1"/>
  <c r="I183" i="2"/>
  <c r="J183" i="2"/>
  <c r="M183" i="2"/>
  <c r="R183" i="2"/>
  <c r="H184" i="2"/>
  <c r="K184" i="2" s="1"/>
  <c r="I184" i="2"/>
  <c r="J184" i="2"/>
  <c r="M184" i="2"/>
  <c r="R184" i="2"/>
  <c r="H185" i="2"/>
  <c r="K185" i="2" s="1"/>
  <c r="I185" i="2"/>
  <c r="J185" i="2"/>
  <c r="M185" i="2"/>
  <c r="R185" i="2"/>
  <c r="H186" i="2"/>
  <c r="K186" i="2" s="1"/>
  <c r="I186" i="2"/>
  <c r="J186" i="2"/>
  <c r="M186" i="2"/>
  <c r="R186" i="2"/>
  <c r="H187" i="2"/>
  <c r="K187" i="2" s="1"/>
  <c r="I187" i="2"/>
  <c r="J187" i="2"/>
  <c r="M187" i="2"/>
  <c r="R187" i="2"/>
  <c r="H188" i="2"/>
  <c r="I188" i="2"/>
  <c r="J188" i="2"/>
  <c r="M188" i="2"/>
  <c r="R188" i="2"/>
  <c r="H189" i="2"/>
  <c r="K189" i="2" s="1"/>
  <c r="I189" i="2"/>
  <c r="J189" i="2"/>
  <c r="M189" i="2"/>
  <c r="R189" i="2"/>
  <c r="H190" i="2"/>
  <c r="K190" i="2" s="1"/>
  <c r="I190" i="2"/>
  <c r="J190" i="2"/>
  <c r="M190" i="2"/>
  <c r="R190" i="2"/>
  <c r="H191" i="2"/>
  <c r="K191" i="2" s="1"/>
  <c r="I191" i="2"/>
  <c r="J191" i="2"/>
  <c r="M191" i="2"/>
  <c r="R191" i="2"/>
  <c r="H192" i="2"/>
  <c r="K192" i="2" s="1"/>
  <c r="I192" i="2"/>
  <c r="J192" i="2"/>
  <c r="M192" i="2"/>
  <c r="R192" i="2"/>
  <c r="H193" i="2"/>
  <c r="K193" i="2" s="1"/>
  <c r="I193" i="2"/>
  <c r="J193" i="2"/>
  <c r="M193" i="2"/>
  <c r="R193" i="2"/>
  <c r="H194" i="2"/>
  <c r="K194" i="2" s="1"/>
  <c r="I194" i="2"/>
  <c r="J194" i="2"/>
  <c r="M194" i="2"/>
  <c r="R194" i="2"/>
  <c r="H195" i="2"/>
  <c r="K195" i="2" s="1"/>
  <c r="I195" i="2"/>
  <c r="J195" i="2"/>
  <c r="M195" i="2"/>
  <c r="R195" i="2"/>
  <c r="H196" i="2"/>
  <c r="I196" i="2"/>
  <c r="J196" i="2"/>
  <c r="M196" i="2"/>
  <c r="R196" i="2"/>
  <c r="H197" i="2"/>
  <c r="K197" i="2" s="1"/>
  <c r="I197" i="2"/>
  <c r="J197" i="2"/>
  <c r="M197" i="2"/>
  <c r="R197" i="2"/>
  <c r="H198" i="2"/>
  <c r="K198" i="2" s="1"/>
  <c r="I198" i="2"/>
  <c r="J198" i="2"/>
  <c r="M198" i="2"/>
  <c r="R198" i="2"/>
  <c r="H199" i="2"/>
  <c r="K199" i="2" s="1"/>
  <c r="I199" i="2"/>
  <c r="J199" i="2"/>
  <c r="M199" i="2"/>
  <c r="R199" i="2"/>
  <c r="H200" i="2"/>
  <c r="K200" i="2" s="1"/>
  <c r="I200" i="2"/>
  <c r="J200" i="2"/>
  <c r="M200" i="2"/>
  <c r="R200" i="2"/>
  <c r="H201" i="2"/>
  <c r="K201" i="2" s="1"/>
  <c r="I201" i="2"/>
  <c r="J201" i="2"/>
  <c r="M201" i="2"/>
  <c r="R201" i="2"/>
  <c r="H202" i="2"/>
  <c r="K202" i="2" s="1"/>
  <c r="I202" i="2"/>
  <c r="J202" i="2"/>
  <c r="M202" i="2"/>
  <c r="R202" i="2"/>
  <c r="H203" i="2"/>
  <c r="K203" i="2" s="1"/>
  <c r="I203" i="2"/>
  <c r="J203" i="2"/>
  <c r="M203" i="2"/>
  <c r="R203" i="2"/>
  <c r="H204" i="2"/>
  <c r="I204" i="2"/>
  <c r="J204" i="2"/>
  <c r="M204" i="2"/>
  <c r="R204" i="2"/>
  <c r="H205" i="2"/>
  <c r="K205" i="2" s="1"/>
  <c r="I205" i="2"/>
  <c r="J205" i="2"/>
  <c r="M205" i="2"/>
  <c r="R205" i="2"/>
  <c r="H206" i="2"/>
  <c r="K206" i="2" s="1"/>
  <c r="I206" i="2"/>
  <c r="J206" i="2"/>
  <c r="M206" i="2"/>
  <c r="R206" i="2"/>
  <c r="H207" i="2"/>
  <c r="K207" i="2" s="1"/>
  <c r="I207" i="2"/>
  <c r="J207" i="2"/>
  <c r="M207" i="2"/>
  <c r="R207" i="2"/>
  <c r="H208" i="2"/>
  <c r="K208" i="2" s="1"/>
  <c r="I208" i="2"/>
  <c r="J208" i="2"/>
  <c r="M208" i="2"/>
  <c r="R208" i="2"/>
  <c r="H209" i="2"/>
  <c r="K209" i="2" s="1"/>
  <c r="I209" i="2"/>
  <c r="J209" i="2"/>
  <c r="M209" i="2"/>
  <c r="R209" i="2"/>
  <c r="H210" i="2"/>
  <c r="K210" i="2" s="1"/>
  <c r="I210" i="2"/>
  <c r="J210" i="2"/>
  <c r="M210" i="2"/>
  <c r="R210" i="2"/>
  <c r="H211" i="2"/>
  <c r="K211" i="2" s="1"/>
  <c r="I211" i="2"/>
  <c r="J211" i="2"/>
  <c r="M211" i="2"/>
  <c r="R211" i="2"/>
  <c r="H212" i="2"/>
  <c r="I212" i="2"/>
  <c r="J212" i="2"/>
  <c r="M212" i="2"/>
  <c r="R212" i="2"/>
  <c r="H213" i="2"/>
  <c r="K213" i="2" s="1"/>
  <c r="I213" i="2"/>
  <c r="J213" i="2"/>
  <c r="M213" i="2"/>
  <c r="R213" i="2"/>
  <c r="H214" i="2"/>
  <c r="K214" i="2" s="1"/>
  <c r="I214" i="2"/>
  <c r="J214" i="2"/>
  <c r="M214" i="2"/>
  <c r="R214" i="2"/>
  <c r="H215" i="2"/>
  <c r="K215" i="2" s="1"/>
  <c r="I215" i="2"/>
  <c r="J215" i="2"/>
  <c r="M215" i="2"/>
  <c r="R215" i="2"/>
  <c r="H216" i="2"/>
  <c r="K216" i="2" s="1"/>
  <c r="I216" i="2"/>
  <c r="J216" i="2"/>
  <c r="M216" i="2"/>
  <c r="R216" i="2"/>
  <c r="H217" i="2"/>
  <c r="K217" i="2" s="1"/>
  <c r="I217" i="2"/>
  <c r="J217" i="2"/>
  <c r="M217" i="2"/>
  <c r="R217" i="2"/>
  <c r="H218" i="2"/>
  <c r="K218" i="2" s="1"/>
  <c r="I218" i="2"/>
  <c r="J218" i="2"/>
  <c r="M218" i="2"/>
  <c r="R218" i="2"/>
  <c r="H219" i="2"/>
  <c r="K219" i="2" s="1"/>
  <c r="I219" i="2"/>
  <c r="J219" i="2"/>
  <c r="M219" i="2"/>
  <c r="R219" i="2"/>
  <c r="H220" i="2"/>
  <c r="I220" i="2"/>
  <c r="J220" i="2"/>
  <c r="M220" i="2"/>
  <c r="R220" i="2"/>
  <c r="H221" i="2"/>
  <c r="K221" i="2" s="1"/>
  <c r="I221" i="2"/>
  <c r="J221" i="2"/>
  <c r="M221" i="2"/>
  <c r="R221" i="2"/>
  <c r="H222" i="2"/>
  <c r="K222" i="2" s="1"/>
  <c r="I222" i="2"/>
  <c r="J222" i="2"/>
  <c r="M222" i="2"/>
  <c r="R222" i="2"/>
  <c r="H223" i="2"/>
  <c r="K223" i="2" s="1"/>
  <c r="I223" i="2"/>
  <c r="J223" i="2"/>
  <c r="M223" i="2"/>
  <c r="R223" i="2"/>
  <c r="H224" i="2"/>
  <c r="K224" i="2" s="1"/>
  <c r="I224" i="2"/>
  <c r="J224" i="2"/>
  <c r="M224" i="2"/>
  <c r="R224" i="2"/>
  <c r="H225" i="2"/>
  <c r="K225" i="2" s="1"/>
  <c r="I225" i="2"/>
  <c r="J225" i="2"/>
  <c r="M225" i="2"/>
  <c r="R225" i="2"/>
  <c r="H226" i="2"/>
  <c r="K226" i="2" s="1"/>
  <c r="I226" i="2"/>
  <c r="J226" i="2"/>
  <c r="M226" i="2"/>
  <c r="R226" i="2"/>
  <c r="H227" i="2"/>
  <c r="K227" i="2" s="1"/>
  <c r="I227" i="2"/>
  <c r="J227" i="2"/>
  <c r="M227" i="2"/>
  <c r="R227" i="2"/>
  <c r="H228" i="2"/>
  <c r="I228" i="2"/>
  <c r="J228" i="2"/>
  <c r="M228" i="2"/>
  <c r="R228" i="2"/>
  <c r="H229" i="2"/>
  <c r="K229" i="2" s="1"/>
  <c r="I229" i="2"/>
  <c r="J229" i="2"/>
  <c r="M229" i="2"/>
  <c r="R229" i="2"/>
  <c r="H230" i="2"/>
  <c r="K230" i="2" s="1"/>
  <c r="I230" i="2"/>
  <c r="J230" i="2"/>
  <c r="M230" i="2"/>
  <c r="R230" i="2"/>
  <c r="H231" i="2"/>
  <c r="I231" i="2"/>
  <c r="J231" i="2"/>
  <c r="K231" i="2"/>
  <c r="M231" i="2"/>
  <c r="R231" i="2"/>
  <c r="H232" i="2"/>
  <c r="K232" i="2" s="1"/>
  <c r="I232" i="2"/>
  <c r="J232" i="2"/>
  <c r="M232" i="2"/>
  <c r="R232" i="2"/>
  <c r="H233" i="2"/>
  <c r="K233" i="2" s="1"/>
  <c r="I233" i="2"/>
  <c r="J233" i="2"/>
  <c r="M233" i="2"/>
  <c r="R233" i="2"/>
  <c r="H234" i="2"/>
  <c r="I234" i="2"/>
  <c r="J234" i="2"/>
  <c r="M234" i="2"/>
  <c r="R234" i="2"/>
  <c r="H235" i="2"/>
  <c r="K235" i="2" s="1"/>
  <c r="I235" i="2"/>
  <c r="J235" i="2"/>
  <c r="M235" i="2"/>
  <c r="R235" i="2"/>
  <c r="H236" i="2"/>
  <c r="I236" i="2"/>
  <c r="J236" i="2"/>
  <c r="M236" i="2"/>
  <c r="R236" i="2"/>
  <c r="H237" i="2"/>
  <c r="I237" i="2"/>
  <c r="J237" i="2"/>
  <c r="K237" i="2"/>
  <c r="M237" i="2"/>
  <c r="R237" i="2"/>
  <c r="H238" i="2"/>
  <c r="K238" i="2" s="1"/>
  <c r="I238" i="2"/>
  <c r="J238" i="2"/>
  <c r="M238" i="2"/>
  <c r="R238" i="2"/>
  <c r="H239" i="2"/>
  <c r="K239" i="2" s="1"/>
  <c r="I239" i="2"/>
  <c r="J239" i="2"/>
  <c r="M239" i="2"/>
  <c r="R239" i="2"/>
  <c r="H240" i="2"/>
  <c r="K240" i="2" s="1"/>
  <c r="I240" i="2"/>
  <c r="J240" i="2"/>
  <c r="M240" i="2"/>
  <c r="R240" i="2"/>
  <c r="H241" i="2"/>
  <c r="K241" i="2" s="1"/>
  <c r="I241" i="2"/>
  <c r="J241" i="2"/>
  <c r="M241" i="2"/>
  <c r="R241" i="2"/>
  <c r="H242" i="2"/>
  <c r="I242" i="2"/>
  <c r="J242" i="2"/>
  <c r="M242" i="2"/>
  <c r="R242" i="2"/>
  <c r="H243" i="2"/>
  <c r="K243" i="2" s="1"/>
  <c r="I243" i="2"/>
  <c r="J243" i="2"/>
  <c r="M243" i="2"/>
  <c r="R243" i="2"/>
  <c r="H244" i="2"/>
  <c r="I244" i="2"/>
  <c r="J244" i="2"/>
  <c r="M244" i="2"/>
  <c r="R244" i="2"/>
  <c r="H245" i="2"/>
  <c r="K245" i="2" s="1"/>
  <c r="I245" i="2"/>
  <c r="J245" i="2"/>
  <c r="M245" i="2"/>
  <c r="R245" i="2"/>
  <c r="H246" i="2"/>
  <c r="K246" i="2" s="1"/>
  <c r="I246" i="2"/>
  <c r="J246" i="2"/>
  <c r="M246" i="2"/>
  <c r="R246" i="2"/>
  <c r="H247" i="2"/>
  <c r="I247" i="2"/>
  <c r="J247" i="2"/>
  <c r="K247" i="2"/>
  <c r="M247" i="2"/>
  <c r="R247" i="2"/>
  <c r="H248" i="2"/>
  <c r="K248" i="2" s="1"/>
  <c r="I248" i="2"/>
  <c r="J248" i="2"/>
  <c r="M248" i="2"/>
  <c r="R248" i="2"/>
  <c r="H249" i="2"/>
  <c r="K249" i="2" s="1"/>
  <c r="I249" i="2"/>
  <c r="J249" i="2"/>
  <c r="M249" i="2"/>
  <c r="R249" i="2"/>
  <c r="H250" i="2"/>
  <c r="I250" i="2"/>
  <c r="J250" i="2"/>
  <c r="M250" i="2"/>
  <c r="R250" i="2"/>
  <c r="H251" i="2"/>
  <c r="K251" i="2" s="1"/>
  <c r="I251" i="2"/>
  <c r="J251" i="2"/>
  <c r="M251" i="2"/>
  <c r="R251" i="2"/>
  <c r="H252" i="2"/>
  <c r="I252" i="2"/>
  <c r="J252" i="2"/>
  <c r="M252" i="2"/>
  <c r="R252" i="2"/>
  <c r="H253" i="2"/>
  <c r="K253" i="2" s="1"/>
  <c r="I253" i="2"/>
  <c r="J253" i="2"/>
  <c r="M253" i="2"/>
  <c r="R253" i="2"/>
  <c r="H254" i="2"/>
  <c r="K254" i="2" s="1"/>
  <c r="I254" i="2"/>
  <c r="J254" i="2"/>
  <c r="M254" i="2"/>
  <c r="R254" i="2"/>
  <c r="H255" i="2"/>
  <c r="K255" i="2" s="1"/>
  <c r="I255" i="2"/>
  <c r="J255" i="2"/>
  <c r="M255" i="2"/>
  <c r="R255" i="2"/>
  <c r="H256" i="2"/>
  <c r="K256" i="2" s="1"/>
  <c r="I256" i="2"/>
  <c r="J256" i="2"/>
  <c r="M256" i="2"/>
  <c r="R256" i="2"/>
  <c r="H257" i="2"/>
  <c r="K257" i="2" s="1"/>
  <c r="I257" i="2"/>
  <c r="J257" i="2"/>
  <c r="M257" i="2"/>
  <c r="R257" i="2"/>
  <c r="H258" i="2"/>
  <c r="I258" i="2"/>
  <c r="J258" i="2"/>
  <c r="M258" i="2"/>
  <c r="R258" i="2"/>
  <c r="H259" i="2"/>
  <c r="K259" i="2" s="1"/>
  <c r="I259" i="2"/>
  <c r="J259" i="2"/>
  <c r="M259" i="2"/>
  <c r="R259" i="2"/>
  <c r="H260" i="2"/>
  <c r="K260" i="2" s="1"/>
  <c r="I260" i="2"/>
  <c r="J260" i="2"/>
  <c r="M260" i="2"/>
  <c r="R260" i="2"/>
  <c r="H261" i="2"/>
  <c r="K261" i="2" s="1"/>
  <c r="I261" i="2"/>
  <c r="J261" i="2"/>
  <c r="M261" i="2"/>
  <c r="R261" i="2"/>
  <c r="H262" i="2"/>
  <c r="K262" i="2" s="1"/>
  <c r="I262" i="2"/>
  <c r="J262" i="2"/>
  <c r="M262" i="2"/>
  <c r="R262" i="2"/>
  <c r="H263" i="2"/>
  <c r="K263" i="2" s="1"/>
  <c r="I263" i="2"/>
  <c r="J263" i="2"/>
  <c r="M263" i="2"/>
  <c r="R263" i="2"/>
  <c r="H264" i="2"/>
  <c r="K264" i="2" s="1"/>
  <c r="I264" i="2"/>
  <c r="J264" i="2"/>
  <c r="M264" i="2"/>
  <c r="R264" i="2"/>
  <c r="H265" i="2"/>
  <c r="I265" i="2"/>
  <c r="J265" i="2"/>
  <c r="M265" i="2"/>
  <c r="R265" i="2"/>
  <c r="H266" i="2"/>
  <c r="I266" i="2"/>
  <c r="J266" i="2"/>
  <c r="M266" i="2"/>
  <c r="R266" i="2"/>
  <c r="H267" i="2"/>
  <c r="K267" i="2" s="1"/>
  <c r="I267" i="2"/>
  <c r="J267" i="2"/>
  <c r="M267" i="2"/>
  <c r="R267" i="2"/>
  <c r="H268" i="2"/>
  <c r="I268" i="2"/>
  <c r="J268" i="2"/>
  <c r="M268" i="2"/>
  <c r="R268" i="2"/>
  <c r="H269" i="2"/>
  <c r="K269" i="2" s="1"/>
  <c r="I269" i="2"/>
  <c r="J269" i="2"/>
  <c r="M269" i="2"/>
  <c r="R269" i="2"/>
  <c r="H270" i="2"/>
  <c r="K270" i="2" s="1"/>
  <c r="I270" i="2"/>
  <c r="J270" i="2"/>
  <c r="M270" i="2"/>
  <c r="R270" i="2"/>
  <c r="H271" i="2"/>
  <c r="K271" i="2" s="1"/>
  <c r="I271" i="2"/>
  <c r="J271" i="2"/>
  <c r="M271" i="2"/>
  <c r="R271" i="2"/>
  <c r="H272" i="2"/>
  <c r="K272" i="2" s="1"/>
  <c r="I272" i="2"/>
  <c r="J272" i="2"/>
  <c r="M272" i="2"/>
  <c r="R272" i="2"/>
  <c r="H273" i="2"/>
  <c r="K273" i="2" s="1"/>
  <c r="I273" i="2"/>
  <c r="J273" i="2"/>
  <c r="M273" i="2"/>
  <c r="R273" i="2"/>
  <c r="H274" i="2"/>
  <c r="I274" i="2"/>
  <c r="J274" i="2"/>
  <c r="M274" i="2"/>
  <c r="R274" i="2"/>
  <c r="H275" i="2"/>
  <c r="K275" i="2" s="1"/>
  <c r="I275" i="2"/>
  <c r="J275" i="2"/>
  <c r="M275" i="2"/>
  <c r="R275" i="2"/>
  <c r="H276" i="2"/>
  <c r="I276" i="2"/>
  <c r="J276" i="2"/>
  <c r="M276" i="2"/>
  <c r="R276" i="2"/>
  <c r="H277" i="2"/>
  <c r="K277" i="2" s="1"/>
  <c r="I277" i="2"/>
  <c r="J277" i="2"/>
  <c r="M277" i="2"/>
  <c r="R277" i="2"/>
  <c r="H278" i="2"/>
  <c r="K278" i="2" s="1"/>
  <c r="I278" i="2"/>
  <c r="J278" i="2"/>
  <c r="M278" i="2"/>
  <c r="R278" i="2"/>
  <c r="H279" i="2"/>
  <c r="K279" i="2" s="1"/>
  <c r="I279" i="2"/>
  <c r="J279" i="2"/>
  <c r="M279" i="2"/>
  <c r="R279" i="2"/>
  <c r="H280" i="2"/>
  <c r="I280" i="2"/>
  <c r="J280" i="2"/>
  <c r="K280" i="2"/>
  <c r="M280" i="2"/>
  <c r="R280" i="2"/>
  <c r="H281" i="2"/>
  <c r="K281" i="2" s="1"/>
  <c r="I281" i="2"/>
  <c r="J281" i="2"/>
  <c r="M281" i="2"/>
  <c r="R281" i="2"/>
  <c r="H282" i="2"/>
  <c r="I282" i="2"/>
  <c r="J282" i="2"/>
  <c r="M282" i="2"/>
  <c r="R282" i="2"/>
  <c r="H283" i="2"/>
  <c r="K283" i="2" s="1"/>
  <c r="I283" i="2"/>
  <c r="J283" i="2"/>
  <c r="M283" i="2"/>
  <c r="R283" i="2"/>
  <c r="H284" i="2"/>
  <c r="I284" i="2"/>
  <c r="J284" i="2"/>
  <c r="M284" i="2"/>
  <c r="R284" i="2"/>
  <c r="H285" i="2"/>
  <c r="K285" i="2" s="1"/>
  <c r="I285" i="2"/>
  <c r="J285" i="2"/>
  <c r="M285" i="2"/>
  <c r="R285" i="2"/>
  <c r="H286" i="2"/>
  <c r="K286" i="2" s="1"/>
  <c r="I286" i="2"/>
  <c r="J286" i="2"/>
  <c r="M286" i="2"/>
  <c r="R286" i="2"/>
  <c r="H287" i="2"/>
  <c r="K287" i="2" s="1"/>
  <c r="I287" i="2"/>
  <c r="J287" i="2"/>
  <c r="M287" i="2"/>
  <c r="R287" i="2"/>
  <c r="H288" i="2"/>
  <c r="K288" i="2" s="1"/>
  <c r="I288" i="2"/>
  <c r="J288" i="2"/>
  <c r="M288" i="2"/>
  <c r="R288" i="2"/>
  <c r="H289" i="2"/>
  <c r="K289" i="2" s="1"/>
  <c r="I289" i="2"/>
  <c r="J289" i="2"/>
  <c r="M289" i="2"/>
  <c r="R289" i="2"/>
  <c r="H290" i="2"/>
  <c r="I290" i="2"/>
  <c r="J290" i="2"/>
  <c r="M290" i="2"/>
  <c r="R290" i="2"/>
  <c r="H291" i="2"/>
  <c r="K291" i="2" s="1"/>
  <c r="I291" i="2"/>
  <c r="J291" i="2"/>
  <c r="M291" i="2"/>
  <c r="R291" i="2"/>
  <c r="H292" i="2"/>
  <c r="I292" i="2"/>
  <c r="J292" i="2"/>
  <c r="M292" i="2"/>
  <c r="R292" i="2"/>
  <c r="H293" i="2"/>
  <c r="K293" i="2" s="1"/>
  <c r="I293" i="2"/>
  <c r="J293" i="2"/>
  <c r="M293" i="2"/>
  <c r="R293" i="2"/>
  <c r="H294" i="2"/>
  <c r="K294" i="2" s="1"/>
  <c r="I294" i="2"/>
  <c r="J294" i="2"/>
  <c r="M294" i="2"/>
  <c r="R294" i="2"/>
  <c r="H295" i="2"/>
  <c r="K295" i="2" s="1"/>
  <c r="I295" i="2"/>
  <c r="J295" i="2"/>
  <c r="M295" i="2"/>
  <c r="R295" i="2"/>
  <c r="H296" i="2"/>
  <c r="K296" i="2" s="1"/>
  <c r="I296" i="2"/>
  <c r="J296" i="2"/>
  <c r="M296" i="2"/>
  <c r="R296" i="2"/>
  <c r="H297" i="2"/>
  <c r="K297" i="2" s="1"/>
  <c r="I297" i="2"/>
  <c r="J297" i="2"/>
  <c r="M297" i="2"/>
  <c r="R297" i="2"/>
  <c r="H298" i="2"/>
  <c r="I298" i="2"/>
  <c r="J298" i="2"/>
  <c r="M298" i="2"/>
  <c r="R298" i="2"/>
  <c r="H299" i="2"/>
  <c r="I299" i="2"/>
  <c r="J299" i="2"/>
  <c r="M299" i="2"/>
  <c r="R299" i="2"/>
  <c r="H300" i="2"/>
  <c r="I300" i="2"/>
  <c r="J300" i="2"/>
  <c r="M300" i="2"/>
  <c r="R300" i="2"/>
  <c r="H301" i="2"/>
  <c r="K301" i="2" s="1"/>
  <c r="I301" i="2"/>
  <c r="J301" i="2"/>
  <c r="M301" i="2"/>
  <c r="R301" i="2"/>
  <c r="H302" i="2"/>
  <c r="K302" i="2" s="1"/>
  <c r="I302" i="2"/>
  <c r="J302" i="2"/>
  <c r="M302" i="2"/>
  <c r="R302" i="2"/>
  <c r="H303" i="2"/>
  <c r="K303" i="2" s="1"/>
  <c r="I303" i="2"/>
  <c r="J303" i="2"/>
  <c r="M303" i="2"/>
  <c r="R303" i="2"/>
  <c r="H304" i="2"/>
  <c r="K304" i="2" s="1"/>
  <c r="I304" i="2"/>
  <c r="J304" i="2"/>
  <c r="M304" i="2"/>
  <c r="R304" i="2"/>
  <c r="H305" i="2"/>
  <c r="K305" i="2" s="1"/>
  <c r="I305" i="2"/>
  <c r="J305" i="2"/>
  <c r="M305" i="2"/>
  <c r="R305" i="2"/>
  <c r="H306" i="2"/>
  <c r="I306" i="2"/>
  <c r="J306" i="2"/>
  <c r="M306" i="2"/>
  <c r="R306" i="2"/>
  <c r="H307" i="2"/>
  <c r="I307" i="2"/>
  <c r="J307" i="2"/>
  <c r="M307" i="2"/>
  <c r="R307" i="2"/>
  <c r="H308" i="2"/>
  <c r="K308" i="2" s="1"/>
  <c r="I308" i="2"/>
  <c r="J308" i="2"/>
  <c r="M308" i="2"/>
  <c r="R308" i="2"/>
  <c r="H309" i="2"/>
  <c r="K309" i="2" s="1"/>
  <c r="I309" i="2"/>
  <c r="J309" i="2"/>
  <c r="M309" i="2"/>
  <c r="R309" i="2"/>
  <c r="H310" i="2"/>
  <c r="K310" i="2" s="1"/>
  <c r="I310" i="2"/>
  <c r="J310" i="2"/>
  <c r="M310" i="2"/>
  <c r="R310" i="2"/>
  <c r="H311" i="2"/>
  <c r="K311" i="2" s="1"/>
  <c r="I311" i="2"/>
  <c r="J311" i="2"/>
  <c r="M311" i="2"/>
  <c r="R311" i="2"/>
  <c r="H312" i="2"/>
  <c r="K312" i="2" s="1"/>
  <c r="I312" i="2"/>
  <c r="J312" i="2"/>
  <c r="M312" i="2"/>
  <c r="R312" i="2"/>
  <c r="H313" i="2"/>
  <c r="K313" i="2" s="1"/>
  <c r="I313" i="2"/>
  <c r="J313" i="2"/>
  <c r="M313" i="2"/>
  <c r="R313" i="2"/>
  <c r="H314" i="2"/>
  <c r="I314" i="2"/>
  <c r="J314" i="2"/>
  <c r="M314" i="2"/>
  <c r="R314" i="2"/>
  <c r="H315" i="2"/>
  <c r="I315" i="2"/>
  <c r="J315" i="2"/>
  <c r="M315" i="2"/>
  <c r="R315" i="2"/>
  <c r="H316" i="2"/>
  <c r="I316" i="2"/>
  <c r="J316" i="2"/>
  <c r="M316" i="2"/>
  <c r="R316" i="2"/>
  <c r="H317" i="2"/>
  <c r="K317" i="2" s="1"/>
  <c r="I317" i="2"/>
  <c r="J317" i="2"/>
  <c r="M317" i="2"/>
  <c r="R317" i="2"/>
  <c r="H318" i="2"/>
  <c r="K318" i="2" s="1"/>
  <c r="I318" i="2"/>
  <c r="J318" i="2"/>
  <c r="M318" i="2"/>
  <c r="R318" i="2"/>
  <c r="H319" i="2"/>
  <c r="K319" i="2" s="1"/>
  <c r="I319" i="2"/>
  <c r="J319" i="2"/>
  <c r="M319" i="2"/>
  <c r="R319" i="2"/>
  <c r="H320" i="2"/>
  <c r="K320" i="2" s="1"/>
  <c r="I320" i="2"/>
  <c r="J320" i="2"/>
  <c r="M320" i="2"/>
  <c r="R320" i="2"/>
  <c r="H321" i="2"/>
  <c r="K321" i="2" s="1"/>
  <c r="I321" i="2"/>
  <c r="J321" i="2"/>
  <c r="M321" i="2"/>
  <c r="R321" i="2"/>
  <c r="H322" i="2"/>
  <c r="I322" i="2"/>
  <c r="J322" i="2"/>
  <c r="M322" i="2"/>
  <c r="R322" i="2"/>
  <c r="H323" i="2"/>
  <c r="I323" i="2"/>
  <c r="J323" i="2"/>
  <c r="M323" i="2"/>
  <c r="R323" i="2"/>
  <c r="H324" i="2"/>
  <c r="I324" i="2"/>
  <c r="J324" i="2"/>
  <c r="K324" i="2"/>
  <c r="M324" i="2"/>
  <c r="R324" i="2"/>
  <c r="H325" i="2"/>
  <c r="K325" i="2" s="1"/>
  <c r="I325" i="2"/>
  <c r="J325" i="2"/>
  <c r="M325" i="2"/>
  <c r="R325" i="2"/>
  <c r="H326" i="2"/>
  <c r="K326" i="2" s="1"/>
  <c r="I326" i="2"/>
  <c r="J326" i="2"/>
  <c r="M326" i="2"/>
  <c r="R326" i="2"/>
  <c r="H327" i="2"/>
  <c r="K327" i="2" s="1"/>
  <c r="I327" i="2"/>
  <c r="J327" i="2"/>
  <c r="M327" i="2"/>
  <c r="R327" i="2"/>
  <c r="H328" i="2"/>
  <c r="K328" i="2" s="1"/>
  <c r="I328" i="2"/>
  <c r="J328" i="2"/>
  <c r="M328" i="2"/>
  <c r="R328" i="2"/>
  <c r="H329" i="2"/>
  <c r="I329" i="2"/>
  <c r="J329" i="2"/>
  <c r="M329" i="2"/>
  <c r="R329" i="2"/>
  <c r="H330" i="2"/>
  <c r="I330" i="2"/>
  <c r="J330" i="2"/>
  <c r="M330" i="2"/>
  <c r="R330" i="2"/>
  <c r="H331" i="2"/>
  <c r="I331" i="2"/>
  <c r="J331" i="2"/>
  <c r="M331" i="2"/>
  <c r="R331" i="2"/>
  <c r="H332" i="2"/>
  <c r="I332" i="2"/>
  <c r="J332" i="2"/>
  <c r="M332" i="2"/>
  <c r="R332" i="2"/>
  <c r="H333" i="2"/>
  <c r="K333" i="2" s="1"/>
  <c r="I333" i="2"/>
  <c r="J333" i="2"/>
  <c r="M333" i="2"/>
  <c r="R333" i="2"/>
  <c r="H334" i="2"/>
  <c r="I334" i="2"/>
  <c r="J334" i="2"/>
  <c r="K334" i="2"/>
  <c r="M334" i="2"/>
  <c r="R334" i="2"/>
  <c r="H335" i="2"/>
  <c r="K335" i="2" s="1"/>
  <c r="I335" i="2"/>
  <c r="J335" i="2"/>
  <c r="M335" i="2"/>
  <c r="R335" i="2"/>
  <c r="H336" i="2"/>
  <c r="K336" i="2" s="1"/>
  <c r="I336" i="2"/>
  <c r="J336" i="2"/>
  <c r="M336" i="2"/>
  <c r="R336" i="2"/>
  <c r="H337" i="2"/>
  <c r="K337" i="2" s="1"/>
  <c r="I337" i="2"/>
  <c r="J337" i="2"/>
  <c r="M337" i="2"/>
  <c r="R337" i="2"/>
  <c r="H338" i="2"/>
  <c r="I338" i="2"/>
  <c r="J338" i="2"/>
  <c r="M338" i="2"/>
  <c r="R338" i="2"/>
  <c r="H339" i="2"/>
  <c r="I339" i="2"/>
  <c r="J339" i="2"/>
  <c r="M339" i="2"/>
  <c r="R339" i="2"/>
  <c r="H340" i="2"/>
  <c r="I340" i="2"/>
  <c r="J340" i="2"/>
  <c r="M340" i="2"/>
  <c r="R340" i="2"/>
  <c r="H341" i="2"/>
  <c r="K341" i="2" s="1"/>
  <c r="I341" i="2"/>
  <c r="J341" i="2"/>
  <c r="M341" i="2"/>
  <c r="R341" i="2"/>
  <c r="H342" i="2"/>
  <c r="K342" i="2" s="1"/>
  <c r="I342" i="2"/>
  <c r="J342" i="2"/>
  <c r="M342" i="2"/>
  <c r="R342" i="2"/>
  <c r="H343" i="2"/>
  <c r="K343" i="2" s="1"/>
  <c r="I343" i="2"/>
  <c r="J343" i="2"/>
  <c r="M343" i="2"/>
  <c r="R343" i="2"/>
  <c r="H344" i="2"/>
  <c r="K344" i="2" s="1"/>
  <c r="I344" i="2"/>
  <c r="J344" i="2"/>
  <c r="M344" i="2"/>
  <c r="R344" i="2"/>
  <c r="H345" i="2"/>
  <c r="K345" i="2" s="1"/>
  <c r="I345" i="2"/>
  <c r="J345" i="2"/>
  <c r="M345" i="2"/>
  <c r="R345" i="2"/>
  <c r="H346" i="2"/>
  <c r="K346" i="2" s="1"/>
  <c r="I346" i="2"/>
  <c r="J346" i="2"/>
  <c r="M346" i="2"/>
  <c r="R346" i="2"/>
  <c r="H347" i="2"/>
  <c r="I347" i="2"/>
  <c r="J347" i="2"/>
  <c r="M347" i="2"/>
  <c r="R347" i="2"/>
  <c r="H348" i="2"/>
  <c r="K348" i="2" s="1"/>
  <c r="I348" i="2"/>
  <c r="J348" i="2"/>
  <c r="M348" i="2"/>
  <c r="R348" i="2"/>
  <c r="H349" i="2"/>
  <c r="K349" i="2" s="1"/>
  <c r="I349" i="2"/>
  <c r="J349" i="2"/>
  <c r="M349" i="2"/>
  <c r="R349" i="2"/>
  <c r="H350" i="2"/>
  <c r="K350" i="2" s="1"/>
  <c r="I350" i="2"/>
  <c r="J350" i="2"/>
  <c r="M350" i="2"/>
  <c r="R350" i="2"/>
  <c r="H351" i="2"/>
  <c r="K351" i="2" s="1"/>
  <c r="I351" i="2"/>
  <c r="J351" i="2"/>
  <c r="M351" i="2"/>
  <c r="R351" i="2"/>
  <c r="H352" i="2"/>
  <c r="K352" i="2" s="1"/>
  <c r="I352" i="2"/>
  <c r="J352" i="2"/>
  <c r="M352" i="2"/>
  <c r="R352" i="2"/>
  <c r="H353" i="2"/>
  <c r="I353" i="2"/>
  <c r="J353" i="2"/>
  <c r="M353" i="2"/>
  <c r="R353" i="2"/>
  <c r="H354" i="2"/>
  <c r="K354" i="2" s="1"/>
  <c r="I354" i="2"/>
  <c r="J354" i="2"/>
  <c r="M354" i="2"/>
  <c r="R354" i="2"/>
  <c r="H355" i="2"/>
  <c r="K355" i="2" s="1"/>
  <c r="I355" i="2"/>
  <c r="J355" i="2"/>
  <c r="M355" i="2"/>
  <c r="R355" i="2"/>
  <c r="H356" i="2"/>
  <c r="I356" i="2"/>
  <c r="J356" i="2"/>
  <c r="K356" i="2"/>
  <c r="M356" i="2"/>
  <c r="R356" i="2"/>
  <c r="H357" i="2"/>
  <c r="K357" i="2" s="1"/>
  <c r="I357" i="2"/>
  <c r="J357" i="2"/>
  <c r="M357" i="2"/>
  <c r="R357" i="2"/>
  <c r="H358" i="2"/>
  <c r="K358" i="2" s="1"/>
  <c r="I358" i="2"/>
  <c r="J358" i="2"/>
  <c r="M358" i="2"/>
  <c r="R358" i="2"/>
  <c r="H359" i="2"/>
  <c r="K359" i="2" s="1"/>
  <c r="I359" i="2"/>
  <c r="J359" i="2"/>
  <c r="M359" i="2"/>
  <c r="R359" i="2"/>
  <c r="H360" i="2"/>
  <c r="K360" i="2" s="1"/>
  <c r="I360" i="2"/>
  <c r="J360" i="2"/>
  <c r="M360" i="2"/>
  <c r="R360" i="2"/>
  <c r="H361" i="2"/>
  <c r="I361" i="2"/>
  <c r="J361" i="2"/>
  <c r="M361" i="2"/>
  <c r="R361" i="2"/>
  <c r="H362" i="2"/>
  <c r="K362" i="2" s="1"/>
  <c r="I362" i="2"/>
  <c r="J362" i="2"/>
  <c r="M362" i="2"/>
  <c r="R362" i="2"/>
  <c r="H363" i="2"/>
  <c r="K363" i="2" s="1"/>
  <c r="I363" i="2"/>
  <c r="J363" i="2"/>
  <c r="M363" i="2"/>
  <c r="R363" i="2"/>
  <c r="H364" i="2"/>
  <c r="K364" i="2" s="1"/>
  <c r="I364" i="2"/>
  <c r="J364" i="2"/>
  <c r="M364" i="2"/>
  <c r="R364" i="2"/>
  <c r="H365" i="2"/>
  <c r="K365" i="2" s="1"/>
  <c r="I365" i="2"/>
  <c r="J365" i="2"/>
  <c r="M365" i="2"/>
  <c r="R365" i="2"/>
  <c r="H366" i="2"/>
  <c r="K366" i="2" s="1"/>
  <c r="I366" i="2"/>
  <c r="J366" i="2"/>
  <c r="M366" i="2"/>
  <c r="R366" i="2"/>
  <c r="H367" i="2"/>
  <c r="K367" i="2" s="1"/>
  <c r="I367" i="2"/>
  <c r="J367" i="2"/>
  <c r="M367" i="2"/>
  <c r="R367" i="2"/>
  <c r="H368" i="2"/>
  <c r="K368" i="2" s="1"/>
  <c r="I368" i="2"/>
  <c r="J368" i="2"/>
  <c r="M368" i="2"/>
  <c r="R368" i="2"/>
  <c r="H369" i="2"/>
  <c r="I369" i="2"/>
  <c r="J369" i="2"/>
  <c r="M369" i="2"/>
  <c r="R369" i="2"/>
  <c r="H370" i="2"/>
  <c r="K370" i="2" s="1"/>
  <c r="I370" i="2"/>
  <c r="J370" i="2"/>
  <c r="M370" i="2"/>
  <c r="R370" i="2"/>
  <c r="H371" i="2"/>
  <c r="K371" i="2" s="1"/>
  <c r="I371" i="2"/>
  <c r="J371" i="2"/>
  <c r="M371" i="2"/>
  <c r="R371" i="2"/>
  <c r="H372" i="2"/>
  <c r="K372" i="2" s="1"/>
  <c r="I372" i="2"/>
  <c r="J372" i="2"/>
  <c r="M372" i="2"/>
  <c r="R372" i="2"/>
  <c r="H373" i="2"/>
  <c r="K373" i="2" s="1"/>
  <c r="I373" i="2"/>
  <c r="J373" i="2"/>
  <c r="M373" i="2"/>
  <c r="R373" i="2"/>
  <c r="H374" i="2"/>
  <c r="K374" i="2" s="1"/>
  <c r="I374" i="2"/>
  <c r="J374" i="2"/>
  <c r="M374" i="2"/>
  <c r="R374" i="2"/>
  <c r="H375" i="2"/>
  <c r="K375" i="2" s="1"/>
  <c r="I375" i="2"/>
  <c r="J375" i="2"/>
  <c r="M375" i="2"/>
  <c r="R375" i="2"/>
  <c r="H376" i="2"/>
  <c r="K376" i="2" s="1"/>
  <c r="I376" i="2"/>
  <c r="J376" i="2"/>
  <c r="M376" i="2"/>
  <c r="R376" i="2"/>
  <c r="H377" i="2"/>
  <c r="I377" i="2"/>
  <c r="J377" i="2"/>
  <c r="M377" i="2"/>
  <c r="R377" i="2"/>
  <c r="H378" i="2"/>
  <c r="K378" i="2" s="1"/>
  <c r="I378" i="2"/>
  <c r="J378" i="2"/>
  <c r="M378" i="2"/>
  <c r="R378" i="2"/>
  <c r="H379" i="2"/>
  <c r="K379" i="2" s="1"/>
  <c r="I379" i="2"/>
  <c r="J379" i="2"/>
  <c r="M379" i="2"/>
  <c r="R379" i="2"/>
  <c r="H380" i="2"/>
  <c r="K380" i="2" s="1"/>
  <c r="I380" i="2"/>
  <c r="J380" i="2"/>
  <c r="M380" i="2"/>
  <c r="R380" i="2"/>
  <c r="H381" i="2"/>
  <c r="K381" i="2" s="1"/>
  <c r="I381" i="2"/>
  <c r="J381" i="2"/>
  <c r="M381" i="2"/>
  <c r="R381" i="2"/>
  <c r="H382" i="2"/>
  <c r="K382" i="2" s="1"/>
  <c r="I382" i="2"/>
  <c r="J382" i="2"/>
  <c r="M382" i="2"/>
  <c r="R382" i="2"/>
  <c r="H383" i="2"/>
  <c r="K383" i="2" s="1"/>
  <c r="I383" i="2"/>
  <c r="J383" i="2"/>
  <c r="M383" i="2"/>
  <c r="R383" i="2"/>
  <c r="H384" i="2"/>
  <c r="K384" i="2" s="1"/>
  <c r="I384" i="2"/>
  <c r="J384" i="2"/>
  <c r="M384" i="2"/>
  <c r="R384" i="2"/>
  <c r="H385" i="2"/>
  <c r="I385" i="2"/>
  <c r="J385" i="2"/>
  <c r="M385" i="2"/>
  <c r="R385" i="2"/>
  <c r="H386" i="2"/>
  <c r="K386" i="2" s="1"/>
  <c r="I386" i="2"/>
  <c r="J386" i="2"/>
  <c r="M386" i="2"/>
  <c r="R386" i="2"/>
  <c r="H387" i="2"/>
  <c r="K387" i="2" s="1"/>
  <c r="I387" i="2"/>
  <c r="J387" i="2"/>
  <c r="M387" i="2"/>
  <c r="R387" i="2"/>
  <c r="H388" i="2"/>
  <c r="I388" i="2"/>
  <c r="J388" i="2"/>
  <c r="K388" i="2"/>
  <c r="M388" i="2"/>
  <c r="R388" i="2"/>
  <c r="H389" i="2"/>
  <c r="K389" i="2" s="1"/>
  <c r="I389" i="2"/>
  <c r="J389" i="2"/>
  <c r="M389" i="2"/>
  <c r="R389" i="2"/>
  <c r="H390" i="2"/>
  <c r="K390" i="2" s="1"/>
  <c r="I390" i="2"/>
  <c r="J390" i="2"/>
  <c r="M390" i="2"/>
  <c r="R390" i="2"/>
  <c r="H391" i="2"/>
  <c r="K391" i="2" s="1"/>
  <c r="I391" i="2"/>
  <c r="J391" i="2"/>
  <c r="M391" i="2"/>
  <c r="R391" i="2"/>
  <c r="H392" i="2"/>
  <c r="K392" i="2" s="1"/>
  <c r="I392" i="2"/>
  <c r="J392" i="2"/>
  <c r="M392" i="2"/>
  <c r="R392" i="2"/>
  <c r="H393" i="2"/>
  <c r="I393" i="2"/>
  <c r="J393" i="2"/>
  <c r="M393" i="2"/>
  <c r="R393" i="2"/>
  <c r="H394" i="2"/>
  <c r="K394" i="2" s="1"/>
  <c r="I394" i="2"/>
  <c r="J394" i="2"/>
  <c r="M394" i="2"/>
  <c r="R394" i="2"/>
  <c r="H395" i="2"/>
  <c r="K395" i="2" s="1"/>
  <c r="I395" i="2"/>
  <c r="J395" i="2"/>
  <c r="M395" i="2"/>
  <c r="R395" i="2"/>
  <c r="H396" i="2"/>
  <c r="K396" i="2" s="1"/>
  <c r="I396" i="2"/>
  <c r="J396" i="2"/>
  <c r="M396" i="2"/>
  <c r="R396" i="2"/>
  <c r="H397" i="2"/>
  <c r="K397" i="2" s="1"/>
  <c r="I397" i="2"/>
  <c r="J397" i="2"/>
  <c r="M397" i="2"/>
  <c r="R397" i="2"/>
  <c r="H398" i="2"/>
  <c r="K398" i="2" s="1"/>
  <c r="I398" i="2"/>
  <c r="J398" i="2"/>
  <c r="M398" i="2"/>
  <c r="R398" i="2"/>
  <c r="H399" i="2"/>
  <c r="K399" i="2" s="1"/>
  <c r="I399" i="2"/>
  <c r="J399" i="2"/>
  <c r="M399" i="2"/>
  <c r="R399" i="2"/>
  <c r="H400" i="2"/>
  <c r="K400" i="2" s="1"/>
  <c r="I400" i="2"/>
  <c r="J400" i="2"/>
  <c r="M400" i="2"/>
  <c r="R400" i="2"/>
  <c r="H401" i="2"/>
  <c r="I401" i="2"/>
  <c r="J401" i="2"/>
  <c r="M401" i="2"/>
  <c r="R401" i="2"/>
  <c r="H402" i="2"/>
  <c r="K402" i="2" s="1"/>
  <c r="I402" i="2"/>
  <c r="J402" i="2"/>
  <c r="M402" i="2"/>
  <c r="R402" i="2"/>
  <c r="H403" i="2"/>
  <c r="K403" i="2" s="1"/>
  <c r="I403" i="2"/>
  <c r="J403" i="2"/>
  <c r="M403" i="2"/>
  <c r="R403" i="2"/>
  <c r="H404" i="2"/>
  <c r="K404" i="2" s="1"/>
  <c r="I404" i="2"/>
  <c r="J404" i="2"/>
  <c r="M404" i="2"/>
  <c r="R404" i="2"/>
  <c r="H405" i="2"/>
  <c r="K405" i="2" s="1"/>
  <c r="I405" i="2"/>
  <c r="J405" i="2"/>
  <c r="M405" i="2"/>
  <c r="R405" i="2"/>
  <c r="H406" i="2"/>
  <c r="K406" i="2" s="1"/>
  <c r="I406" i="2"/>
  <c r="J406" i="2"/>
  <c r="M406" i="2"/>
  <c r="R406" i="2"/>
  <c r="H407" i="2"/>
  <c r="K407" i="2" s="1"/>
  <c r="I407" i="2"/>
  <c r="J407" i="2"/>
  <c r="M407" i="2"/>
  <c r="R407" i="2"/>
  <c r="H408" i="2"/>
  <c r="K408" i="2" s="1"/>
  <c r="I408" i="2"/>
  <c r="J408" i="2"/>
  <c r="M408" i="2"/>
  <c r="R408" i="2"/>
  <c r="H409" i="2"/>
  <c r="I409" i="2"/>
  <c r="J409" i="2"/>
  <c r="M409" i="2"/>
  <c r="R409" i="2"/>
  <c r="H410" i="2"/>
  <c r="K410" i="2" s="1"/>
  <c r="I410" i="2"/>
  <c r="J410" i="2"/>
  <c r="M410" i="2"/>
  <c r="R410" i="2"/>
  <c r="H411" i="2"/>
  <c r="K411" i="2" s="1"/>
  <c r="I411" i="2"/>
  <c r="J411" i="2"/>
  <c r="M411" i="2"/>
  <c r="R411" i="2"/>
  <c r="H412" i="2"/>
  <c r="K412" i="2" s="1"/>
  <c r="I412" i="2"/>
  <c r="J412" i="2"/>
  <c r="M412" i="2"/>
  <c r="R412" i="2"/>
  <c r="H413" i="2"/>
  <c r="K413" i="2" s="1"/>
  <c r="I413" i="2"/>
  <c r="J413" i="2"/>
  <c r="M413" i="2"/>
  <c r="R413" i="2"/>
  <c r="H414" i="2"/>
  <c r="K414" i="2" s="1"/>
  <c r="I414" i="2"/>
  <c r="J414" i="2"/>
  <c r="M414" i="2"/>
  <c r="R414" i="2"/>
  <c r="H415" i="2"/>
  <c r="K415" i="2" s="1"/>
  <c r="I415" i="2"/>
  <c r="J415" i="2"/>
  <c r="M415" i="2"/>
  <c r="R415" i="2"/>
  <c r="H416" i="2"/>
  <c r="K416" i="2" s="1"/>
  <c r="I416" i="2"/>
  <c r="J416" i="2"/>
  <c r="M416" i="2"/>
  <c r="R416" i="2"/>
  <c r="H417" i="2"/>
  <c r="I417" i="2"/>
  <c r="J417" i="2"/>
  <c r="M417" i="2"/>
  <c r="R417" i="2"/>
  <c r="H418" i="2"/>
  <c r="K418" i="2" s="1"/>
  <c r="I418" i="2"/>
  <c r="J418" i="2"/>
  <c r="M418" i="2"/>
  <c r="R418" i="2"/>
  <c r="H419" i="2"/>
  <c r="K419" i="2" s="1"/>
  <c r="I419" i="2"/>
  <c r="J419" i="2"/>
  <c r="M419" i="2"/>
  <c r="R419" i="2"/>
  <c r="H420" i="2"/>
  <c r="I420" i="2"/>
  <c r="J420" i="2"/>
  <c r="K420" i="2"/>
  <c r="M420" i="2"/>
  <c r="R420" i="2"/>
  <c r="H421" i="2"/>
  <c r="K421" i="2" s="1"/>
  <c r="I421" i="2"/>
  <c r="J421" i="2"/>
  <c r="M421" i="2"/>
  <c r="R421" i="2"/>
  <c r="H422" i="2"/>
  <c r="K422" i="2" s="1"/>
  <c r="I422" i="2"/>
  <c r="J422" i="2"/>
  <c r="M422" i="2"/>
  <c r="R422" i="2"/>
  <c r="H423" i="2"/>
  <c r="K423" i="2" s="1"/>
  <c r="I423" i="2"/>
  <c r="J423" i="2"/>
  <c r="M423" i="2"/>
  <c r="R423" i="2"/>
  <c r="H424" i="2"/>
  <c r="K424" i="2" s="1"/>
  <c r="I424" i="2"/>
  <c r="J424" i="2"/>
  <c r="M424" i="2"/>
  <c r="R424" i="2"/>
  <c r="H425" i="2"/>
  <c r="I425" i="2"/>
  <c r="J425" i="2"/>
  <c r="M425" i="2"/>
  <c r="R425" i="2"/>
  <c r="H426" i="2"/>
  <c r="K426" i="2" s="1"/>
  <c r="I426" i="2"/>
  <c r="J426" i="2"/>
  <c r="M426" i="2"/>
  <c r="R426" i="2"/>
  <c r="H427" i="2"/>
  <c r="K427" i="2" s="1"/>
  <c r="I427" i="2"/>
  <c r="J427" i="2"/>
  <c r="M427" i="2"/>
  <c r="R427" i="2"/>
  <c r="H428" i="2"/>
  <c r="K428" i="2" s="1"/>
  <c r="I428" i="2"/>
  <c r="J428" i="2"/>
  <c r="M428" i="2"/>
  <c r="R428" i="2"/>
  <c r="H429" i="2"/>
  <c r="K429" i="2" s="1"/>
  <c r="I429" i="2"/>
  <c r="J429" i="2"/>
  <c r="M429" i="2"/>
  <c r="R429" i="2"/>
  <c r="H430" i="2"/>
  <c r="I430" i="2"/>
  <c r="J430" i="2"/>
  <c r="M430" i="2"/>
  <c r="R430" i="2"/>
  <c r="H431" i="2"/>
  <c r="K431" i="2" s="1"/>
  <c r="I431" i="2"/>
  <c r="J431" i="2"/>
  <c r="M431" i="2"/>
  <c r="R431" i="2"/>
  <c r="H432" i="2"/>
  <c r="K432" i="2" s="1"/>
  <c r="I432" i="2"/>
  <c r="J432" i="2"/>
  <c r="M432" i="2"/>
  <c r="R432" i="2"/>
  <c r="H433" i="2"/>
  <c r="I433" i="2"/>
  <c r="J433" i="2"/>
  <c r="M433" i="2"/>
  <c r="R433" i="2"/>
  <c r="H434" i="2"/>
  <c r="I434" i="2"/>
  <c r="J434" i="2"/>
  <c r="K434" i="2"/>
  <c r="M434" i="2"/>
  <c r="R434" i="2"/>
  <c r="H435" i="2"/>
  <c r="K435" i="2" s="1"/>
  <c r="I435" i="2"/>
  <c r="J435" i="2"/>
  <c r="M435" i="2"/>
  <c r="R435" i="2"/>
  <c r="H436" i="2"/>
  <c r="K436" i="2" s="1"/>
  <c r="I436" i="2"/>
  <c r="J436" i="2"/>
  <c r="M436" i="2"/>
  <c r="R436" i="2"/>
  <c r="H437" i="2"/>
  <c r="K437" i="2" s="1"/>
  <c r="I437" i="2"/>
  <c r="J437" i="2"/>
  <c r="M437" i="2"/>
  <c r="R437" i="2"/>
  <c r="H438" i="2"/>
  <c r="K438" i="2" s="1"/>
  <c r="I438" i="2"/>
  <c r="J438" i="2"/>
  <c r="M438" i="2"/>
  <c r="R438" i="2"/>
  <c r="H439" i="2"/>
  <c r="K439" i="2" s="1"/>
  <c r="I439" i="2"/>
  <c r="J439" i="2"/>
  <c r="M439" i="2"/>
  <c r="R439" i="2"/>
  <c r="H440" i="2"/>
  <c r="K440" i="2" s="1"/>
  <c r="I440" i="2"/>
  <c r="J440" i="2"/>
  <c r="M440" i="2"/>
  <c r="R440" i="2"/>
  <c r="H441" i="2"/>
  <c r="K441" i="2" s="1"/>
  <c r="I441" i="2"/>
  <c r="J441" i="2"/>
  <c r="M441" i="2"/>
  <c r="R441" i="2"/>
  <c r="H442" i="2"/>
  <c r="K442" i="2" s="1"/>
  <c r="I442" i="2"/>
  <c r="J442" i="2"/>
  <c r="M442" i="2"/>
  <c r="R442" i="2"/>
  <c r="H443" i="2"/>
  <c r="K443" i="2" s="1"/>
  <c r="I443" i="2"/>
  <c r="J443" i="2"/>
  <c r="M443" i="2"/>
  <c r="R443" i="2"/>
  <c r="H444" i="2"/>
  <c r="K444" i="2" s="1"/>
  <c r="I444" i="2"/>
  <c r="J444" i="2"/>
  <c r="M444" i="2"/>
  <c r="R444" i="2"/>
  <c r="H445" i="2"/>
  <c r="K445" i="2" s="1"/>
  <c r="I445" i="2"/>
  <c r="J445" i="2"/>
  <c r="M445" i="2"/>
  <c r="R445" i="2"/>
  <c r="H446" i="2"/>
  <c r="K446" i="2" s="1"/>
  <c r="I446" i="2"/>
  <c r="J446" i="2"/>
  <c r="M446" i="2"/>
  <c r="R446" i="2"/>
  <c r="H447" i="2"/>
  <c r="I447" i="2"/>
  <c r="J447" i="2"/>
  <c r="M447" i="2"/>
  <c r="R447" i="2"/>
  <c r="H448" i="2"/>
  <c r="K448" i="2" s="1"/>
  <c r="I448" i="2"/>
  <c r="J448" i="2"/>
  <c r="M448" i="2"/>
  <c r="R448" i="2"/>
  <c r="H449" i="2"/>
  <c r="K449" i="2" s="1"/>
  <c r="I449" i="2"/>
  <c r="J449" i="2"/>
  <c r="M449" i="2"/>
  <c r="R449" i="2"/>
  <c r="H450" i="2"/>
  <c r="K450" i="2" s="1"/>
  <c r="I450" i="2"/>
  <c r="J450" i="2"/>
  <c r="M450" i="2"/>
  <c r="R450" i="2"/>
  <c r="H451" i="2"/>
  <c r="K451" i="2" s="1"/>
  <c r="I451" i="2"/>
  <c r="J451" i="2"/>
  <c r="M451" i="2"/>
  <c r="R451" i="2"/>
  <c r="H452" i="2"/>
  <c r="K452" i="2" s="1"/>
  <c r="I452" i="2"/>
  <c r="J452" i="2"/>
  <c r="M452" i="2"/>
  <c r="R452" i="2"/>
  <c r="H453" i="2"/>
  <c r="K453" i="2" s="1"/>
  <c r="I453" i="2"/>
  <c r="J453" i="2"/>
  <c r="M453" i="2"/>
  <c r="R453" i="2"/>
  <c r="H454" i="2"/>
  <c r="K454" i="2" s="1"/>
  <c r="I454" i="2"/>
  <c r="J454" i="2"/>
  <c r="M454" i="2"/>
  <c r="R454" i="2"/>
  <c r="H455" i="2"/>
  <c r="I455" i="2"/>
  <c r="J455" i="2"/>
  <c r="M455" i="2"/>
  <c r="R455" i="2"/>
  <c r="H456" i="2"/>
  <c r="K456" i="2" s="1"/>
  <c r="I456" i="2"/>
  <c r="J456" i="2"/>
  <c r="M456" i="2"/>
  <c r="R456" i="2"/>
  <c r="H457" i="2"/>
  <c r="K457" i="2" s="1"/>
  <c r="I457" i="2"/>
  <c r="J457" i="2"/>
  <c r="M457" i="2"/>
  <c r="R457" i="2"/>
  <c r="H458" i="2"/>
  <c r="K458" i="2" s="1"/>
  <c r="I458" i="2"/>
  <c r="J458" i="2"/>
  <c r="M458" i="2"/>
  <c r="R458" i="2"/>
  <c r="H459" i="2"/>
  <c r="K459" i="2" s="1"/>
  <c r="I459" i="2"/>
  <c r="J459" i="2"/>
  <c r="M459" i="2"/>
  <c r="R459" i="2"/>
  <c r="H460" i="2"/>
  <c r="K460" i="2" s="1"/>
  <c r="I460" i="2"/>
  <c r="J460" i="2"/>
  <c r="M460" i="2"/>
  <c r="R460" i="2"/>
  <c r="H461" i="2"/>
  <c r="K461" i="2" s="1"/>
  <c r="I461" i="2"/>
  <c r="J461" i="2"/>
  <c r="M461" i="2"/>
  <c r="R461" i="2"/>
  <c r="H462" i="2"/>
  <c r="K462" i="2" s="1"/>
  <c r="I462" i="2"/>
  <c r="J462" i="2"/>
  <c r="M462" i="2"/>
  <c r="R462" i="2"/>
  <c r="H463" i="2"/>
  <c r="I463" i="2"/>
  <c r="J463" i="2"/>
  <c r="M463" i="2"/>
  <c r="R463" i="2"/>
  <c r="H464" i="2"/>
  <c r="K464" i="2" s="1"/>
  <c r="I464" i="2"/>
  <c r="J464" i="2"/>
  <c r="M464" i="2"/>
  <c r="R464" i="2"/>
  <c r="H465" i="2"/>
  <c r="I465" i="2"/>
  <c r="J465" i="2"/>
  <c r="K465" i="2"/>
  <c r="M465" i="2"/>
  <c r="R465" i="2"/>
  <c r="H466" i="2"/>
  <c r="K466" i="2" s="1"/>
  <c r="I466" i="2"/>
  <c r="J466" i="2"/>
  <c r="M466" i="2"/>
  <c r="R466" i="2"/>
  <c r="H467" i="2"/>
  <c r="K467" i="2" s="1"/>
  <c r="I467" i="2"/>
  <c r="J467" i="2"/>
  <c r="M467" i="2"/>
  <c r="R467" i="2"/>
  <c r="H468" i="2"/>
  <c r="I468" i="2"/>
  <c r="J468" i="2"/>
  <c r="K468" i="2"/>
  <c r="M468" i="2"/>
  <c r="R468" i="2"/>
  <c r="H469" i="2"/>
  <c r="K469" i="2" s="1"/>
  <c r="I469" i="2"/>
  <c r="J469" i="2"/>
  <c r="M469" i="2"/>
  <c r="R469" i="2"/>
  <c r="H470" i="2"/>
  <c r="K470" i="2" s="1"/>
  <c r="I470" i="2"/>
  <c r="J470" i="2"/>
  <c r="M470" i="2"/>
  <c r="R470" i="2"/>
  <c r="H471" i="2"/>
  <c r="I471" i="2"/>
  <c r="J471" i="2"/>
  <c r="M471" i="2"/>
  <c r="R471" i="2"/>
  <c r="H472" i="2"/>
  <c r="K472" i="2" s="1"/>
  <c r="I472" i="2"/>
  <c r="J472" i="2"/>
  <c r="M472" i="2"/>
  <c r="R472" i="2"/>
  <c r="H473" i="2"/>
  <c r="K473" i="2" s="1"/>
  <c r="I473" i="2"/>
  <c r="J473" i="2"/>
  <c r="M473" i="2"/>
  <c r="R473" i="2"/>
  <c r="H474" i="2"/>
  <c r="K474" i="2" s="1"/>
  <c r="I474" i="2"/>
  <c r="J474" i="2"/>
  <c r="M474" i="2"/>
  <c r="R474" i="2"/>
  <c r="H475" i="2"/>
  <c r="K475" i="2" s="1"/>
  <c r="I475" i="2"/>
  <c r="J475" i="2"/>
  <c r="M475" i="2"/>
  <c r="R475" i="2"/>
  <c r="H476" i="2"/>
  <c r="K476" i="2" s="1"/>
  <c r="I476" i="2"/>
  <c r="J476" i="2"/>
  <c r="M476" i="2"/>
  <c r="R476" i="2"/>
  <c r="H477" i="2"/>
  <c r="K477" i="2" s="1"/>
  <c r="I477" i="2"/>
  <c r="J477" i="2"/>
  <c r="M477" i="2"/>
  <c r="R477" i="2"/>
  <c r="H478" i="2"/>
  <c r="K478" i="2" s="1"/>
  <c r="I478" i="2"/>
  <c r="J478" i="2"/>
  <c r="M478" i="2"/>
  <c r="R478" i="2"/>
  <c r="H479" i="2"/>
  <c r="I479" i="2"/>
  <c r="J479" i="2"/>
  <c r="M479" i="2"/>
  <c r="R479" i="2"/>
  <c r="H480" i="2"/>
  <c r="K480" i="2" s="1"/>
  <c r="I480" i="2"/>
  <c r="J480" i="2"/>
  <c r="M480" i="2"/>
  <c r="R480" i="2"/>
  <c r="H481" i="2"/>
  <c r="I481" i="2"/>
  <c r="J481" i="2"/>
  <c r="M481" i="2"/>
  <c r="R481" i="2"/>
  <c r="H482" i="2"/>
  <c r="K482" i="2" s="1"/>
  <c r="I482" i="2"/>
  <c r="J482" i="2"/>
  <c r="M482" i="2"/>
  <c r="R482" i="2"/>
  <c r="H483" i="2"/>
  <c r="K483" i="2" s="1"/>
  <c r="I483" i="2"/>
  <c r="J483" i="2"/>
  <c r="M483" i="2"/>
  <c r="R483" i="2"/>
  <c r="H484" i="2"/>
  <c r="K484" i="2" s="1"/>
  <c r="I484" i="2"/>
  <c r="J484" i="2"/>
  <c r="M484" i="2"/>
  <c r="R484" i="2"/>
  <c r="H485" i="2"/>
  <c r="K485" i="2" s="1"/>
  <c r="I485" i="2"/>
  <c r="J485" i="2"/>
  <c r="M485" i="2"/>
  <c r="R485" i="2"/>
  <c r="H486" i="2"/>
  <c r="I486" i="2"/>
  <c r="J486" i="2"/>
  <c r="M486" i="2"/>
  <c r="R486" i="2"/>
  <c r="H487" i="2"/>
  <c r="I487" i="2"/>
  <c r="J487" i="2"/>
  <c r="M487" i="2"/>
  <c r="R487" i="2"/>
  <c r="H488" i="2"/>
  <c r="K488" i="2" s="1"/>
  <c r="I488" i="2"/>
  <c r="J488" i="2"/>
  <c r="M488" i="2"/>
  <c r="R488" i="2"/>
  <c r="H489" i="2"/>
  <c r="I489" i="2"/>
  <c r="J489" i="2"/>
  <c r="M489" i="2"/>
  <c r="R489" i="2"/>
  <c r="H490" i="2"/>
  <c r="K490" i="2" s="1"/>
  <c r="I490" i="2"/>
  <c r="J490" i="2"/>
  <c r="M490" i="2"/>
  <c r="R490" i="2"/>
  <c r="H491" i="2"/>
  <c r="K491" i="2" s="1"/>
  <c r="I491" i="2"/>
  <c r="J491" i="2"/>
  <c r="M491" i="2"/>
  <c r="R491" i="2"/>
  <c r="H492" i="2"/>
  <c r="K492" i="2" s="1"/>
  <c r="I492" i="2"/>
  <c r="J492" i="2"/>
  <c r="M492" i="2"/>
  <c r="R492" i="2"/>
  <c r="H493" i="2"/>
  <c r="K493" i="2" s="1"/>
  <c r="I493" i="2"/>
  <c r="J493" i="2"/>
  <c r="M493" i="2"/>
  <c r="R493" i="2"/>
  <c r="H494" i="2"/>
  <c r="I494" i="2"/>
  <c r="J494" i="2"/>
  <c r="M494" i="2"/>
  <c r="R494" i="2"/>
  <c r="H495" i="2"/>
  <c r="I495" i="2"/>
  <c r="J495" i="2"/>
  <c r="M495" i="2"/>
  <c r="R495" i="2"/>
  <c r="H496" i="2"/>
  <c r="K496" i="2" s="1"/>
  <c r="I496" i="2"/>
  <c r="J496" i="2"/>
  <c r="M496" i="2"/>
  <c r="R496" i="2"/>
  <c r="H497" i="2"/>
  <c r="I497" i="2"/>
  <c r="J497" i="2"/>
  <c r="M497" i="2"/>
  <c r="R497" i="2"/>
  <c r="H498" i="2"/>
  <c r="I498" i="2"/>
  <c r="J498" i="2"/>
  <c r="K498" i="2"/>
  <c r="M498" i="2"/>
  <c r="R498" i="2"/>
  <c r="H499" i="2"/>
  <c r="K499" i="2" s="1"/>
  <c r="I499" i="2"/>
  <c r="J499" i="2"/>
  <c r="M499" i="2"/>
  <c r="R499" i="2"/>
  <c r="H500" i="2"/>
  <c r="K500" i="2" s="1"/>
  <c r="I500" i="2"/>
  <c r="J500" i="2"/>
  <c r="M500" i="2"/>
  <c r="R500" i="2"/>
  <c r="H501" i="2"/>
  <c r="K501" i="2" s="1"/>
  <c r="I501" i="2"/>
  <c r="J501" i="2"/>
  <c r="M501" i="2"/>
  <c r="R501" i="2"/>
  <c r="H502" i="2"/>
  <c r="K502" i="2" s="1"/>
  <c r="I502" i="2"/>
  <c r="J502" i="2"/>
  <c r="M502" i="2"/>
  <c r="R502" i="2"/>
  <c r="H503" i="2"/>
  <c r="I503" i="2"/>
  <c r="J503" i="2"/>
  <c r="M503" i="2"/>
  <c r="R503" i="2"/>
  <c r="H504" i="2"/>
  <c r="K504" i="2" s="1"/>
  <c r="I504" i="2"/>
  <c r="J504" i="2"/>
  <c r="M504" i="2"/>
  <c r="R504" i="2"/>
  <c r="H505" i="2"/>
  <c r="K505" i="2" s="1"/>
  <c r="I505" i="2"/>
  <c r="J505" i="2"/>
  <c r="M505" i="2"/>
  <c r="R505" i="2"/>
  <c r="H506" i="2"/>
  <c r="K506" i="2" s="1"/>
  <c r="I506" i="2"/>
  <c r="J506" i="2"/>
  <c r="M506" i="2"/>
  <c r="R506" i="2"/>
  <c r="H507" i="2"/>
  <c r="K507" i="2" s="1"/>
  <c r="I507" i="2"/>
  <c r="J507" i="2"/>
  <c r="M507" i="2"/>
  <c r="R507" i="2"/>
  <c r="H508" i="2"/>
  <c r="K508" i="2" s="1"/>
  <c r="I508" i="2"/>
  <c r="J508" i="2"/>
  <c r="M508" i="2"/>
  <c r="R508" i="2"/>
  <c r="H509" i="2"/>
  <c r="K509" i="2" s="1"/>
  <c r="I509" i="2"/>
  <c r="J509" i="2"/>
  <c r="M509" i="2"/>
  <c r="R509" i="2"/>
  <c r="H510" i="2"/>
  <c r="K510" i="2" s="1"/>
  <c r="I510" i="2"/>
  <c r="J510" i="2"/>
  <c r="M510" i="2"/>
  <c r="R510" i="2"/>
  <c r="H511" i="2"/>
  <c r="I511" i="2"/>
  <c r="J511" i="2"/>
  <c r="M511" i="2"/>
  <c r="R511" i="2"/>
  <c r="H512" i="2"/>
  <c r="K512" i="2" s="1"/>
  <c r="I512" i="2"/>
  <c r="J512" i="2"/>
  <c r="M512" i="2"/>
  <c r="R512" i="2"/>
  <c r="H513" i="2"/>
  <c r="I513" i="2"/>
  <c r="J513" i="2"/>
  <c r="M513" i="2"/>
  <c r="R513" i="2"/>
  <c r="H514" i="2"/>
  <c r="K514" i="2" s="1"/>
  <c r="I514" i="2"/>
  <c r="J514" i="2"/>
  <c r="M514" i="2"/>
  <c r="R514" i="2"/>
  <c r="H515" i="2"/>
  <c r="K515" i="2" s="1"/>
  <c r="I515" i="2"/>
  <c r="J515" i="2"/>
  <c r="M515" i="2"/>
  <c r="R515" i="2"/>
  <c r="H516" i="2"/>
  <c r="K516" i="2" s="1"/>
  <c r="I516" i="2"/>
  <c r="J516" i="2"/>
  <c r="M516" i="2"/>
  <c r="R516" i="2"/>
  <c r="H517" i="2"/>
  <c r="K517" i="2" s="1"/>
  <c r="I517" i="2"/>
  <c r="J517" i="2"/>
  <c r="M517" i="2"/>
  <c r="R517" i="2"/>
  <c r="H518" i="2"/>
  <c r="K518" i="2" s="1"/>
  <c r="I518" i="2"/>
  <c r="J518" i="2"/>
  <c r="M518" i="2"/>
  <c r="R518" i="2"/>
  <c r="H519" i="2"/>
  <c r="I519" i="2"/>
  <c r="J519" i="2"/>
  <c r="M519" i="2"/>
  <c r="R519" i="2"/>
  <c r="H520" i="2"/>
  <c r="K520" i="2" s="1"/>
  <c r="I520" i="2"/>
  <c r="J520" i="2"/>
  <c r="M520" i="2"/>
  <c r="R520" i="2"/>
  <c r="H521" i="2"/>
  <c r="I521" i="2"/>
  <c r="J521" i="2"/>
  <c r="K521" i="2"/>
  <c r="M521" i="2"/>
  <c r="R521" i="2"/>
  <c r="H522" i="2"/>
  <c r="K522" i="2" s="1"/>
  <c r="I522" i="2"/>
  <c r="J522" i="2"/>
  <c r="M522" i="2"/>
  <c r="R522" i="2"/>
  <c r="H523" i="2"/>
  <c r="K523" i="2" s="1"/>
  <c r="I523" i="2"/>
  <c r="J523" i="2"/>
  <c r="M523" i="2"/>
  <c r="R523" i="2"/>
  <c r="H524" i="2"/>
  <c r="I524" i="2"/>
  <c r="J524" i="2"/>
  <c r="K524" i="2"/>
  <c r="M524" i="2"/>
  <c r="R524" i="2"/>
  <c r="H525" i="2"/>
  <c r="K525" i="2" s="1"/>
  <c r="I525" i="2"/>
  <c r="J525" i="2"/>
  <c r="M525" i="2"/>
  <c r="R525" i="2"/>
  <c r="H526" i="2"/>
  <c r="K526" i="2" s="1"/>
  <c r="I526" i="2"/>
  <c r="J526" i="2"/>
  <c r="M526" i="2"/>
  <c r="R526" i="2"/>
  <c r="H527" i="2"/>
  <c r="I527" i="2"/>
  <c r="J527" i="2"/>
  <c r="M527" i="2"/>
  <c r="R527" i="2"/>
  <c r="H528" i="2"/>
  <c r="K528" i="2" s="1"/>
  <c r="I528" i="2"/>
  <c r="J528" i="2"/>
  <c r="M528" i="2"/>
  <c r="R528" i="2"/>
  <c r="H529" i="2"/>
  <c r="K529" i="2" s="1"/>
  <c r="I529" i="2"/>
  <c r="J529" i="2"/>
  <c r="M529" i="2"/>
  <c r="R529" i="2"/>
  <c r="H530" i="2"/>
  <c r="K530" i="2" s="1"/>
  <c r="I530" i="2"/>
  <c r="J530" i="2"/>
  <c r="M530" i="2"/>
  <c r="R530" i="2"/>
  <c r="H531" i="2"/>
  <c r="K531" i="2" s="1"/>
  <c r="I531" i="2"/>
  <c r="J531" i="2"/>
  <c r="M531" i="2"/>
  <c r="R531" i="2"/>
  <c r="H532" i="2"/>
  <c r="K532" i="2" s="1"/>
  <c r="I532" i="2"/>
  <c r="J532" i="2"/>
  <c r="M532" i="2"/>
  <c r="R532" i="2"/>
  <c r="H533" i="2"/>
  <c r="K533" i="2" s="1"/>
  <c r="I533" i="2"/>
  <c r="J533" i="2"/>
  <c r="M533" i="2"/>
  <c r="R533" i="2"/>
  <c r="H534" i="2"/>
  <c r="K534" i="2" s="1"/>
  <c r="I534" i="2"/>
  <c r="J534" i="2"/>
  <c r="M534" i="2"/>
  <c r="R534" i="2"/>
  <c r="H535" i="2"/>
  <c r="I535" i="2"/>
  <c r="J535" i="2"/>
  <c r="M535" i="2"/>
  <c r="R535" i="2"/>
  <c r="H536" i="2"/>
  <c r="K536" i="2" s="1"/>
  <c r="I536" i="2"/>
  <c r="J536" i="2"/>
  <c r="M536" i="2"/>
  <c r="R536" i="2"/>
  <c r="H537" i="2"/>
  <c r="I537" i="2"/>
  <c r="J537" i="2"/>
  <c r="M537" i="2"/>
  <c r="R537" i="2"/>
  <c r="H538" i="2"/>
  <c r="K538" i="2" s="1"/>
  <c r="I538" i="2"/>
  <c r="J538" i="2"/>
  <c r="M538" i="2"/>
  <c r="R538" i="2"/>
  <c r="H539" i="2"/>
  <c r="K539" i="2" s="1"/>
  <c r="I539" i="2"/>
  <c r="J539" i="2"/>
  <c r="M539" i="2"/>
  <c r="R539" i="2"/>
  <c r="H540" i="2"/>
  <c r="I540" i="2"/>
  <c r="J540" i="2"/>
  <c r="K540" i="2"/>
  <c r="M540" i="2"/>
  <c r="R540" i="2"/>
  <c r="H541" i="2"/>
  <c r="K541" i="2" s="1"/>
  <c r="I541" i="2"/>
  <c r="J541" i="2"/>
  <c r="M541" i="2"/>
  <c r="R541" i="2"/>
  <c r="H542" i="2"/>
  <c r="I542" i="2"/>
  <c r="J542" i="2"/>
  <c r="M542" i="2"/>
  <c r="R542" i="2"/>
  <c r="H543" i="2"/>
  <c r="I543" i="2"/>
  <c r="J543" i="2"/>
  <c r="M543" i="2"/>
  <c r="R543" i="2"/>
  <c r="H544" i="2"/>
  <c r="K544" i="2" s="1"/>
  <c r="I544" i="2"/>
  <c r="J544" i="2"/>
  <c r="M544" i="2"/>
  <c r="R544" i="2"/>
  <c r="H545" i="2"/>
  <c r="K545" i="2" s="1"/>
  <c r="I545" i="2"/>
  <c r="J545" i="2"/>
  <c r="M545" i="2"/>
  <c r="R545" i="2"/>
  <c r="H546" i="2"/>
  <c r="I546" i="2"/>
  <c r="J546" i="2"/>
  <c r="K546" i="2"/>
  <c r="M546" i="2"/>
  <c r="R546" i="2"/>
  <c r="H547" i="2"/>
  <c r="I547" i="2"/>
  <c r="J547" i="2"/>
  <c r="M547" i="2"/>
  <c r="R547" i="2"/>
  <c r="H548" i="2"/>
  <c r="K548" i="2" s="1"/>
  <c r="I548" i="2"/>
  <c r="J548" i="2"/>
  <c r="M548" i="2"/>
  <c r="R548" i="2"/>
  <c r="H549" i="2"/>
  <c r="K549" i="2" s="1"/>
  <c r="I549" i="2"/>
  <c r="J549" i="2"/>
  <c r="M549" i="2"/>
  <c r="R549" i="2"/>
  <c r="H550" i="2"/>
  <c r="K550" i="2" s="1"/>
  <c r="I550" i="2"/>
  <c r="J550" i="2"/>
  <c r="M550" i="2"/>
  <c r="R550" i="2"/>
  <c r="H551" i="2"/>
  <c r="I551" i="2"/>
  <c r="J551" i="2"/>
  <c r="M551" i="2"/>
  <c r="R551" i="2"/>
  <c r="H552" i="2"/>
  <c r="K552" i="2" s="1"/>
  <c r="I552" i="2"/>
  <c r="J552" i="2"/>
  <c r="M552" i="2"/>
  <c r="R552" i="2"/>
  <c r="H553" i="2"/>
  <c r="I553" i="2"/>
  <c r="J553" i="2"/>
  <c r="K553" i="2"/>
  <c r="M553" i="2"/>
  <c r="R553" i="2"/>
  <c r="H554" i="2"/>
  <c r="K554" i="2" s="1"/>
  <c r="I554" i="2"/>
  <c r="J554" i="2"/>
  <c r="M554" i="2"/>
  <c r="R554" i="2"/>
  <c r="H555" i="2"/>
  <c r="K555" i="2" s="1"/>
  <c r="I555" i="2"/>
  <c r="J555" i="2"/>
  <c r="M555" i="2"/>
  <c r="R555" i="2"/>
  <c r="H556" i="2"/>
  <c r="I556" i="2"/>
  <c r="J556" i="2"/>
  <c r="K556" i="2"/>
  <c r="M556" i="2"/>
  <c r="R556" i="2"/>
  <c r="H557" i="2"/>
  <c r="K557" i="2" s="1"/>
  <c r="I557" i="2"/>
  <c r="J557" i="2"/>
  <c r="M557" i="2"/>
  <c r="R557" i="2"/>
  <c r="H558" i="2"/>
  <c r="K558" i="2" s="1"/>
  <c r="I558" i="2"/>
  <c r="J558" i="2"/>
  <c r="M558" i="2"/>
  <c r="R558" i="2"/>
  <c r="H559" i="2"/>
  <c r="I559" i="2"/>
  <c r="J559" i="2"/>
  <c r="M559" i="2"/>
  <c r="R559" i="2"/>
  <c r="H560" i="2"/>
  <c r="K560" i="2" s="1"/>
  <c r="I560" i="2"/>
  <c r="J560" i="2"/>
  <c r="M560" i="2"/>
  <c r="R560" i="2"/>
  <c r="H561" i="2"/>
  <c r="K561" i="2" s="1"/>
  <c r="I561" i="2"/>
  <c r="J561" i="2"/>
  <c r="M561" i="2"/>
  <c r="R561" i="2"/>
  <c r="H562" i="2"/>
  <c r="K562" i="2" s="1"/>
  <c r="I562" i="2"/>
  <c r="J562" i="2"/>
  <c r="M562" i="2"/>
  <c r="R562" i="2"/>
  <c r="H563" i="2"/>
  <c r="K563" i="2" s="1"/>
  <c r="I563" i="2"/>
  <c r="J563" i="2"/>
  <c r="M563" i="2"/>
  <c r="R563" i="2"/>
  <c r="H564" i="2"/>
  <c r="K564" i="2" s="1"/>
  <c r="I564" i="2"/>
  <c r="J564" i="2"/>
  <c r="M564" i="2"/>
  <c r="R564" i="2"/>
  <c r="H565" i="2"/>
  <c r="K565" i="2" s="1"/>
  <c r="I565" i="2"/>
  <c r="J565" i="2"/>
  <c r="M565" i="2"/>
  <c r="R565" i="2"/>
  <c r="H566" i="2"/>
  <c r="K566" i="2" s="1"/>
  <c r="I566" i="2"/>
  <c r="J566" i="2"/>
  <c r="M566" i="2"/>
  <c r="R566" i="2"/>
  <c r="H567" i="2"/>
  <c r="I567" i="2"/>
  <c r="J567" i="2"/>
  <c r="M567" i="2"/>
  <c r="R567" i="2"/>
  <c r="H568" i="2"/>
  <c r="K568" i="2" s="1"/>
  <c r="I568" i="2"/>
  <c r="J568" i="2"/>
  <c r="M568" i="2"/>
  <c r="R568" i="2"/>
  <c r="H569" i="2"/>
  <c r="I569" i="2"/>
  <c r="J569" i="2"/>
  <c r="M569" i="2"/>
  <c r="R569" i="2"/>
  <c r="H570" i="2"/>
  <c r="K570" i="2" s="1"/>
  <c r="I570" i="2"/>
  <c r="J570" i="2"/>
  <c r="M570" i="2"/>
  <c r="R570" i="2"/>
  <c r="H571" i="2"/>
  <c r="K571" i="2" s="1"/>
  <c r="I571" i="2"/>
  <c r="J571" i="2"/>
  <c r="M571" i="2"/>
  <c r="R571" i="2"/>
  <c r="H572" i="2"/>
  <c r="K572" i="2" s="1"/>
  <c r="I572" i="2"/>
  <c r="J572" i="2"/>
  <c r="M572" i="2"/>
  <c r="R572" i="2"/>
  <c r="H573" i="2"/>
  <c r="K573" i="2" s="1"/>
  <c r="I573" i="2"/>
  <c r="J573" i="2"/>
  <c r="M573" i="2"/>
  <c r="R573" i="2"/>
  <c r="H574" i="2"/>
  <c r="I574" i="2"/>
  <c r="J574" i="2"/>
  <c r="M574" i="2"/>
  <c r="R574" i="2"/>
  <c r="H575" i="2"/>
  <c r="I575" i="2"/>
  <c r="J575" i="2"/>
  <c r="M575" i="2"/>
  <c r="R575" i="2"/>
  <c r="H576" i="2"/>
  <c r="K576" i="2" s="1"/>
  <c r="I576" i="2"/>
  <c r="J576" i="2"/>
  <c r="M576" i="2"/>
  <c r="R576" i="2"/>
  <c r="H577" i="2"/>
  <c r="I577" i="2"/>
  <c r="J577" i="2"/>
  <c r="K577" i="2"/>
  <c r="M577" i="2"/>
  <c r="R577" i="2"/>
  <c r="H578" i="2"/>
  <c r="K578" i="2" s="1"/>
  <c r="I578" i="2"/>
  <c r="J578" i="2"/>
  <c r="M578" i="2"/>
  <c r="R578" i="2"/>
  <c r="H579" i="2"/>
  <c r="I579" i="2"/>
  <c r="J579" i="2"/>
  <c r="M579" i="2"/>
  <c r="R579" i="2"/>
  <c r="H580" i="2"/>
  <c r="K580" i="2" s="1"/>
  <c r="I580" i="2"/>
  <c r="J580" i="2"/>
  <c r="M580" i="2"/>
  <c r="R580" i="2"/>
  <c r="H581" i="2"/>
  <c r="K581" i="2" s="1"/>
  <c r="I581" i="2"/>
  <c r="J581" i="2"/>
  <c r="M581" i="2"/>
  <c r="R581" i="2"/>
  <c r="H582" i="2"/>
  <c r="K582" i="2" s="1"/>
  <c r="I582" i="2"/>
  <c r="J582" i="2"/>
  <c r="M582" i="2"/>
  <c r="R582" i="2"/>
  <c r="H583" i="2"/>
  <c r="I583" i="2"/>
  <c r="J583" i="2"/>
  <c r="M583" i="2"/>
  <c r="R583" i="2"/>
  <c r="H584" i="2"/>
  <c r="I584" i="2"/>
  <c r="J584" i="2"/>
  <c r="M584" i="2"/>
  <c r="R584" i="2"/>
  <c r="H585" i="2"/>
  <c r="K585" i="2" s="1"/>
  <c r="I585" i="2"/>
  <c r="J585" i="2"/>
  <c r="M585" i="2"/>
  <c r="R585" i="2"/>
  <c r="H586" i="2"/>
  <c r="K586" i="2" s="1"/>
  <c r="I586" i="2"/>
  <c r="J586" i="2"/>
  <c r="M586" i="2"/>
  <c r="R586" i="2"/>
  <c r="H587" i="2"/>
  <c r="I587" i="2"/>
  <c r="J587" i="2"/>
  <c r="K587" i="2"/>
  <c r="M587" i="2"/>
  <c r="R587" i="2"/>
  <c r="H588" i="2"/>
  <c r="K588" i="2" s="1"/>
  <c r="I588" i="2"/>
  <c r="J588" i="2"/>
  <c r="M588" i="2"/>
  <c r="R588" i="2"/>
  <c r="H589" i="2"/>
  <c r="K589" i="2" s="1"/>
  <c r="I589" i="2"/>
  <c r="J589" i="2"/>
  <c r="M589" i="2"/>
  <c r="R589" i="2"/>
  <c r="H590" i="2"/>
  <c r="I590" i="2"/>
  <c r="J590" i="2"/>
  <c r="K590" i="2"/>
  <c r="M590" i="2"/>
  <c r="R590" i="2"/>
  <c r="H591" i="2"/>
  <c r="I591" i="2"/>
  <c r="J591" i="2"/>
  <c r="M591" i="2"/>
  <c r="R591" i="2"/>
  <c r="H592" i="2"/>
  <c r="K592" i="2" s="1"/>
  <c r="I592" i="2"/>
  <c r="J592" i="2"/>
  <c r="M592" i="2"/>
  <c r="R592" i="2"/>
  <c r="H593" i="2"/>
  <c r="I593" i="2"/>
  <c r="J593" i="2"/>
  <c r="M593" i="2"/>
  <c r="R593" i="2"/>
  <c r="H594" i="2"/>
  <c r="K594" i="2" s="1"/>
  <c r="I594" i="2"/>
  <c r="J594" i="2"/>
  <c r="M594" i="2"/>
  <c r="R594" i="2"/>
  <c r="H595" i="2"/>
  <c r="K595" i="2" s="1"/>
  <c r="I595" i="2"/>
  <c r="J595" i="2"/>
  <c r="M595" i="2"/>
  <c r="R595" i="2"/>
  <c r="H596" i="2"/>
  <c r="K596" i="2" s="1"/>
  <c r="I596" i="2"/>
  <c r="J596" i="2"/>
  <c r="M596" i="2"/>
  <c r="R596" i="2"/>
  <c r="H597" i="2"/>
  <c r="K597" i="2" s="1"/>
  <c r="I597" i="2"/>
  <c r="J597" i="2"/>
  <c r="M597" i="2"/>
  <c r="R597" i="2"/>
  <c r="H598" i="2"/>
  <c r="K598" i="2" s="1"/>
  <c r="I598" i="2"/>
  <c r="J598" i="2"/>
  <c r="M598" i="2"/>
  <c r="R598" i="2"/>
  <c r="H599" i="2"/>
  <c r="I599" i="2"/>
  <c r="J599" i="2"/>
  <c r="M599" i="2"/>
  <c r="R599" i="2"/>
  <c r="H600" i="2"/>
  <c r="K600" i="2" s="1"/>
  <c r="I600" i="2"/>
  <c r="J600" i="2"/>
  <c r="M600" i="2"/>
  <c r="R600" i="2"/>
  <c r="H601" i="2"/>
  <c r="I601" i="2"/>
  <c r="J601" i="2"/>
  <c r="M601" i="2"/>
  <c r="R601" i="2"/>
  <c r="H602" i="2"/>
  <c r="K602" i="2" s="1"/>
  <c r="I602" i="2"/>
  <c r="J602" i="2"/>
  <c r="M602" i="2"/>
  <c r="R602" i="2"/>
  <c r="H603" i="2"/>
  <c r="K603" i="2" s="1"/>
  <c r="I603" i="2"/>
  <c r="J603" i="2"/>
  <c r="M603" i="2"/>
  <c r="R603" i="2"/>
  <c r="H604" i="2"/>
  <c r="K604" i="2" s="1"/>
  <c r="I604" i="2"/>
  <c r="J604" i="2"/>
  <c r="M604" i="2"/>
  <c r="R604" i="2"/>
  <c r="H605" i="2"/>
  <c r="K605" i="2" s="1"/>
  <c r="I605" i="2"/>
  <c r="J605" i="2"/>
  <c r="M605" i="2"/>
  <c r="R605" i="2"/>
  <c r="H606" i="2"/>
  <c r="K606" i="2" s="1"/>
  <c r="I606" i="2"/>
  <c r="J606" i="2"/>
  <c r="M606" i="2"/>
  <c r="R606" i="2"/>
  <c r="H607" i="2"/>
  <c r="I607" i="2"/>
  <c r="J607" i="2"/>
  <c r="M607" i="2"/>
  <c r="R607" i="2"/>
  <c r="H608" i="2"/>
  <c r="I608" i="2"/>
  <c r="J608" i="2"/>
  <c r="M608" i="2"/>
  <c r="R608" i="2"/>
  <c r="H609" i="2"/>
  <c r="K609" i="2" s="1"/>
  <c r="I609" i="2"/>
  <c r="J609" i="2"/>
  <c r="M609" i="2"/>
  <c r="R609" i="2"/>
  <c r="H610" i="2"/>
  <c r="K610" i="2" s="1"/>
  <c r="I610" i="2"/>
  <c r="J610" i="2"/>
  <c r="M610" i="2"/>
  <c r="R610" i="2"/>
  <c r="H611" i="2"/>
  <c r="I611" i="2"/>
  <c r="J611" i="2"/>
  <c r="M611" i="2"/>
  <c r="R611" i="2"/>
  <c r="H612" i="2"/>
  <c r="K612" i="2" s="1"/>
  <c r="I612" i="2"/>
  <c r="J612" i="2"/>
  <c r="M612" i="2"/>
  <c r="R612" i="2"/>
  <c r="H613" i="2"/>
  <c r="K613" i="2" s="1"/>
  <c r="I613" i="2"/>
  <c r="J613" i="2"/>
  <c r="M613" i="2"/>
  <c r="R613" i="2"/>
  <c r="H614" i="2"/>
  <c r="I614" i="2"/>
  <c r="J614" i="2"/>
  <c r="M614" i="2"/>
  <c r="R614" i="2"/>
  <c r="H615" i="2"/>
  <c r="I615" i="2"/>
  <c r="J615" i="2"/>
  <c r="M615" i="2"/>
  <c r="R615" i="2"/>
  <c r="H616" i="2"/>
  <c r="K616" i="2" s="1"/>
  <c r="I616" i="2"/>
  <c r="J616" i="2"/>
  <c r="M616" i="2"/>
  <c r="R616" i="2"/>
  <c r="H617" i="2"/>
  <c r="I617" i="2"/>
  <c r="J617" i="2"/>
  <c r="M617" i="2"/>
  <c r="R617" i="2"/>
  <c r="H618" i="2"/>
  <c r="K618" i="2" s="1"/>
  <c r="I618" i="2"/>
  <c r="J618" i="2"/>
  <c r="M618" i="2"/>
  <c r="R618" i="2"/>
  <c r="H619" i="2"/>
  <c r="K619" i="2" s="1"/>
  <c r="I619" i="2"/>
  <c r="J619" i="2"/>
  <c r="M619" i="2"/>
  <c r="R619" i="2"/>
  <c r="H620" i="2"/>
  <c r="K620" i="2" s="1"/>
  <c r="I620" i="2"/>
  <c r="J620" i="2"/>
  <c r="M620" i="2"/>
  <c r="R620" i="2"/>
  <c r="H621" i="2"/>
  <c r="K621" i="2" s="1"/>
  <c r="I621" i="2"/>
  <c r="J621" i="2"/>
  <c r="M621" i="2"/>
  <c r="R621" i="2"/>
  <c r="H622" i="2"/>
  <c r="K622" i="2" s="1"/>
  <c r="I622" i="2"/>
  <c r="J622" i="2"/>
  <c r="M622" i="2"/>
  <c r="R622" i="2"/>
  <c r="H623" i="2"/>
  <c r="I623" i="2"/>
  <c r="J623" i="2"/>
  <c r="M623" i="2"/>
  <c r="R623" i="2"/>
  <c r="H624" i="2"/>
  <c r="K624" i="2" s="1"/>
  <c r="I624" i="2"/>
  <c r="J624" i="2"/>
  <c r="M624" i="2"/>
  <c r="R624" i="2"/>
  <c r="H625" i="2"/>
  <c r="K625" i="2" s="1"/>
  <c r="I625" i="2"/>
  <c r="J625" i="2"/>
  <c r="M625" i="2"/>
  <c r="R625" i="2"/>
  <c r="H626" i="2"/>
  <c r="K626" i="2" s="1"/>
  <c r="I626" i="2"/>
  <c r="J626" i="2"/>
  <c r="M626" i="2"/>
  <c r="R626" i="2"/>
  <c r="H627" i="2"/>
  <c r="K627" i="2" s="1"/>
  <c r="I627" i="2"/>
  <c r="J627" i="2"/>
  <c r="M627" i="2"/>
  <c r="R627" i="2"/>
  <c r="H628" i="2"/>
  <c r="I628" i="2"/>
  <c r="J628" i="2"/>
  <c r="K628" i="2"/>
  <c r="M628" i="2"/>
  <c r="R628" i="2"/>
  <c r="H629" i="2"/>
  <c r="K629" i="2" s="1"/>
  <c r="I629" i="2"/>
  <c r="J629" i="2"/>
  <c r="M629" i="2"/>
  <c r="R629" i="2"/>
  <c r="H630" i="2"/>
  <c r="K630" i="2" s="1"/>
  <c r="I630" i="2"/>
  <c r="J630" i="2"/>
  <c r="M630" i="2"/>
  <c r="R630" i="2"/>
  <c r="H631" i="2"/>
  <c r="I631" i="2"/>
  <c r="J631" i="2"/>
  <c r="M631" i="2"/>
  <c r="R631" i="2"/>
  <c r="H632" i="2"/>
  <c r="K632" i="2" s="1"/>
  <c r="I632" i="2"/>
  <c r="J632" i="2"/>
  <c r="M632" i="2"/>
  <c r="R632" i="2"/>
  <c r="H633" i="2"/>
  <c r="I633" i="2"/>
  <c r="J633" i="2"/>
  <c r="M633" i="2"/>
  <c r="R633" i="2"/>
  <c r="H634" i="2"/>
  <c r="K634" i="2" s="1"/>
  <c r="I634" i="2"/>
  <c r="J634" i="2"/>
  <c r="M634" i="2"/>
  <c r="R634" i="2"/>
  <c r="H635" i="2"/>
  <c r="K635" i="2" s="1"/>
  <c r="I635" i="2"/>
  <c r="J635" i="2"/>
  <c r="M635" i="2"/>
  <c r="R635" i="2"/>
  <c r="H636" i="2"/>
  <c r="K636" i="2" s="1"/>
  <c r="I636" i="2"/>
  <c r="J636" i="2"/>
  <c r="M636" i="2"/>
  <c r="R636" i="2"/>
  <c r="H637" i="2"/>
  <c r="K637" i="2" s="1"/>
  <c r="I637" i="2"/>
  <c r="J637" i="2"/>
  <c r="M637" i="2"/>
  <c r="R637" i="2"/>
  <c r="H638" i="2"/>
  <c r="K638" i="2" s="1"/>
  <c r="I638" i="2"/>
  <c r="J638" i="2"/>
  <c r="M638" i="2"/>
  <c r="R638" i="2"/>
  <c r="H639" i="2"/>
  <c r="I639" i="2"/>
  <c r="J639" i="2"/>
  <c r="M639" i="2"/>
  <c r="R639" i="2"/>
  <c r="H640" i="2"/>
  <c r="I640" i="2"/>
  <c r="J640" i="2"/>
  <c r="K640" i="2"/>
  <c r="M640" i="2"/>
  <c r="R640" i="2"/>
  <c r="H641" i="2"/>
  <c r="K641" i="2" s="1"/>
  <c r="I641" i="2"/>
  <c r="J641" i="2"/>
  <c r="M641" i="2"/>
  <c r="R641" i="2"/>
  <c r="H642" i="2"/>
  <c r="K642" i="2" s="1"/>
  <c r="I642" i="2"/>
  <c r="J642" i="2"/>
  <c r="M642" i="2"/>
  <c r="R642" i="2"/>
  <c r="H643" i="2"/>
  <c r="K643" i="2" s="1"/>
  <c r="I643" i="2"/>
  <c r="J643" i="2"/>
  <c r="M643" i="2"/>
  <c r="R643" i="2"/>
  <c r="H644" i="2"/>
  <c r="I644" i="2"/>
  <c r="J644" i="2"/>
  <c r="K644" i="2"/>
  <c r="M644" i="2"/>
  <c r="R644" i="2"/>
  <c r="H645" i="2"/>
  <c r="K645" i="2" s="1"/>
  <c r="I645" i="2"/>
  <c r="J645" i="2"/>
  <c r="M645" i="2"/>
  <c r="R645" i="2"/>
  <c r="H646" i="2"/>
  <c r="K646" i="2" s="1"/>
  <c r="I646" i="2"/>
  <c r="J646" i="2"/>
  <c r="M646" i="2"/>
  <c r="R646" i="2"/>
  <c r="H647" i="2"/>
  <c r="I647" i="2"/>
  <c r="J647" i="2"/>
  <c r="M647" i="2"/>
  <c r="R647" i="2"/>
  <c r="H648" i="2"/>
  <c r="K648" i="2" s="1"/>
  <c r="I648" i="2"/>
  <c r="J648" i="2"/>
  <c r="M648" i="2"/>
  <c r="R648" i="2"/>
  <c r="H649" i="2"/>
  <c r="I649" i="2"/>
  <c r="J649" i="2"/>
  <c r="M649" i="2"/>
  <c r="R649" i="2"/>
  <c r="H650" i="2"/>
  <c r="K650" i="2" s="1"/>
  <c r="I650" i="2"/>
  <c r="J650" i="2"/>
  <c r="M650" i="2"/>
  <c r="R650" i="2"/>
  <c r="H651" i="2"/>
  <c r="K651" i="2" s="1"/>
  <c r="I651" i="2"/>
  <c r="J651" i="2"/>
  <c r="M651" i="2"/>
  <c r="R651" i="2"/>
  <c r="H652" i="2"/>
  <c r="K652" i="2" s="1"/>
  <c r="I652" i="2"/>
  <c r="J652" i="2"/>
  <c r="M652" i="2"/>
  <c r="R652" i="2"/>
  <c r="H653" i="2"/>
  <c r="K653" i="2" s="1"/>
  <c r="I653" i="2"/>
  <c r="J653" i="2"/>
  <c r="M653" i="2"/>
  <c r="R653" i="2"/>
  <c r="H654" i="2"/>
  <c r="K654" i="2" s="1"/>
  <c r="I654" i="2"/>
  <c r="J654" i="2"/>
  <c r="M654" i="2"/>
  <c r="R654" i="2"/>
  <c r="H655" i="2"/>
  <c r="I655" i="2"/>
  <c r="J655" i="2"/>
  <c r="M655" i="2"/>
  <c r="R655" i="2"/>
  <c r="H656" i="2"/>
  <c r="K656" i="2" s="1"/>
  <c r="I656" i="2"/>
  <c r="J656" i="2"/>
  <c r="M656" i="2"/>
  <c r="R656" i="2"/>
  <c r="H657" i="2"/>
  <c r="K657" i="2" s="1"/>
  <c r="I657" i="2"/>
  <c r="J657" i="2"/>
  <c r="M657" i="2"/>
  <c r="R657" i="2"/>
  <c r="H658" i="2"/>
  <c r="K658" i="2" s="1"/>
  <c r="I658" i="2"/>
  <c r="J658" i="2"/>
  <c r="M658" i="2"/>
  <c r="R658" i="2"/>
  <c r="H659" i="2"/>
  <c r="K659" i="2" s="1"/>
  <c r="I659" i="2"/>
  <c r="J659" i="2"/>
  <c r="M659" i="2"/>
  <c r="R659" i="2"/>
  <c r="H660" i="2"/>
  <c r="I660" i="2"/>
  <c r="J660" i="2"/>
  <c r="K660" i="2"/>
  <c r="M660" i="2"/>
  <c r="R660" i="2"/>
  <c r="H661" i="2"/>
  <c r="K661" i="2" s="1"/>
  <c r="I661" i="2"/>
  <c r="J661" i="2"/>
  <c r="M661" i="2"/>
  <c r="R661" i="2"/>
  <c r="H662" i="2"/>
  <c r="K662" i="2" s="1"/>
  <c r="I662" i="2"/>
  <c r="J662" i="2"/>
  <c r="M662" i="2"/>
  <c r="R662" i="2"/>
  <c r="H663" i="2"/>
  <c r="I663" i="2"/>
  <c r="J663" i="2"/>
  <c r="M663" i="2"/>
  <c r="R663" i="2"/>
  <c r="H664" i="2"/>
  <c r="K664" i="2" s="1"/>
  <c r="I664" i="2"/>
  <c r="J664" i="2"/>
  <c r="M664" i="2"/>
  <c r="R664" i="2"/>
  <c r="H665" i="2"/>
  <c r="K665" i="2" s="1"/>
  <c r="I665" i="2"/>
  <c r="J665" i="2"/>
  <c r="M665" i="2"/>
  <c r="R665" i="2"/>
  <c r="H666" i="2"/>
  <c r="K666" i="2" s="1"/>
  <c r="I666" i="2"/>
  <c r="J666" i="2"/>
  <c r="M666" i="2"/>
  <c r="R666" i="2"/>
  <c r="H667" i="2"/>
  <c r="K667" i="2" s="1"/>
  <c r="I667" i="2"/>
  <c r="J667" i="2"/>
  <c r="M667" i="2"/>
  <c r="R667" i="2"/>
  <c r="H668" i="2"/>
  <c r="K668" i="2" s="1"/>
  <c r="I668" i="2"/>
  <c r="J668" i="2"/>
  <c r="M668" i="2"/>
  <c r="R668" i="2"/>
  <c r="H669" i="2"/>
  <c r="K669" i="2" s="1"/>
  <c r="I669" i="2"/>
  <c r="J669" i="2"/>
  <c r="M669" i="2"/>
  <c r="R669" i="2"/>
  <c r="H670" i="2"/>
  <c r="I670" i="2"/>
  <c r="J670" i="2"/>
  <c r="K670" i="2"/>
  <c r="M670" i="2"/>
  <c r="R670" i="2"/>
  <c r="H671" i="2"/>
  <c r="K671" i="2" s="1"/>
  <c r="I671" i="2"/>
  <c r="J671" i="2"/>
  <c r="M671" i="2"/>
  <c r="R671" i="2"/>
  <c r="H672" i="2"/>
  <c r="K672" i="2" s="1"/>
  <c r="I672" i="2"/>
  <c r="J672" i="2"/>
  <c r="M672" i="2"/>
  <c r="R672" i="2"/>
  <c r="H673" i="2"/>
  <c r="I673" i="2"/>
  <c r="J673" i="2"/>
  <c r="M673" i="2"/>
  <c r="R673" i="2"/>
  <c r="H674" i="2"/>
  <c r="K674" i="2" s="1"/>
  <c r="I674" i="2"/>
  <c r="J674" i="2"/>
  <c r="M674" i="2"/>
  <c r="R674" i="2"/>
  <c r="H675" i="2"/>
  <c r="K675" i="2" s="1"/>
  <c r="I675" i="2"/>
  <c r="J675" i="2"/>
  <c r="M675" i="2"/>
  <c r="R675" i="2"/>
  <c r="H676" i="2"/>
  <c r="K676" i="2" s="1"/>
  <c r="I676" i="2"/>
  <c r="J676" i="2"/>
  <c r="M676" i="2"/>
  <c r="R676" i="2"/>
  <c r="H677" i="2"/>
  <c r="K677" i="2" s="1"/>
  <c r="I677" i="2"/>
  <c r="J677" i="2"/>
  <c r="M677" i="2"/>
  <c r="R677" i="2"/>
  <c r="H678" i="2"/>
  <c r="K678" i="2" s="1"/>
  <c r="I678" i="2"/>
  <c r="J678" i="2"/>
  <c r="M678" i="2"/>
  <c r="R678" i="2"/>
  <c r="H679" i="2"/>
  <c r="K679" i="2" s="1"/>
  <c r="I679" i="2"/>
  <c r="J679" i="2"/>
  <c r="M679" i="2"/>
  <c r="R679" i="2"/>
  <c r="H680" i="2"/>
  <c r="K680" i="2" s="1"/>
  <c r="I680" i="2"/>
  <c r="J680" i="2"/>
  <c r="M680" i="2"/>
  <c r="R680" i="2"/>
  <c r="H681" i="2"/>
  <c r="I681" i="2"/>
  <c r="J681" i="2"/>
  <c r="M681" i="2"/>
  <c r="R681" i="2"/>
  <c r="H682" i="2"/>
  <c r="K682" i="2" s="1"/>
  <c r="I682" i="2"/>
  <c r="J682" i="2"/>
  <c r="M682" i="2"/>
  <c r="R682" i="2"/>
  <c r="H683" i="2"/>
  <c r="I683" i="2"/>
  <c r="J683" i="2"/>
  <c r="K683" i="2"/>
  <c r="M683" i="2"/>
  <c r="R683" i="2"/>
  <c r="H684" i="2"/>
  <c r="I684" i="2"/>
  <c r="J684" i="2"/>
  <c r="K684" i="2"/>
  <c r="M684" i="2"/>
  <c r="R684" i="2"/>
  <c r="H685" i="2"/>
  <c r="K685" i="2" s="1"/>
  <c r="I685" i="2"/>
  <c r="J685" i="2"/>
  <c r="M685" i="2"/>
  <c r="R685" i="2"/>
  <c r="H686" i="2"/>
  <c r="K686" i="2" s="1"/>
  <c r="I686" i="2"/>
  <c r="J686" i="2"/>
  <c r="M686" i="2"/>
  <c r="R686" i="2"/>
  <c r="H687" i="2"/>
  <c r="K687" i="2" s="1"/>
  <c r="I687" i="2"/>
  <c r="J687" i="2"/>
  <c r="M687" i="2"/>
  <c r="R687" i="2"/>
  <c r="H688" i="2"/>
  <c r="K688" i="2" s="1"/>
  <c r="I688" i="2"/>
  <c r="J688" i="2"/>
  <c r="M688" i="2"/>
  <c r="R688" i="2"/>
  <c r="H689" i="2"/>
  <c r="I689" i="2"/>
  <c r="J689" i="2"/>
  <c r="M689" i="2"/>
  <c r="R689" i="2"/>
  <c r="H690" i="2"/>
  <c r="I690" i="2"/>
  <c r="J690" i="2"/>
  <c r="K690" i="2"/>
  <c r="M690" i="2"/>
  <c r="R690" i="2"/>
  <c r="H691" i="2"/>
  <c r="K691" i="2" s="1"/>
  <c r="I691" i="2"/>
  <c r="J691" i="2"/>
  <c r="M691" i="2"/>
  <c r="R691" i="2"/>
  <c r="H692" i="2"/>
  <c r="K692" i="2" s="1"/>
  <c r="I692" i="2"/>
  <c r="J692" i="2"/>
  <c r="M692" i="2"/>
  <c r="R692" i="2"/>
  <c r="H693" i="2"/>
  <c r="K693" i="2" s="1"/>
  <c r="I693" i="2"/>
  <c r="J693" i="2"/>
  <c r="M693" i="2"/>
  <c r="R693" i="2"/>
  <c r="H694" i="2"/>
  <c r="K694" i="2" s="1"/>
  <c r="I694" i="2"/>
  <c r="J694" i="2"/>
  <c r="M694" i="2"/>
  <c r="R694" i="2"/>
  <c r="H695" i="2"/>
  <c r="K695" i="2" s="1"/>
  <c r="I695" i="2"/>
  <c r="J695" i="2"/>
  <c r="M695" i="2"/>
  <c r="R695" i="2"/>
  <c r="H696" i="2"/>
  <c r="I696" i="2"/>
  <c r="J696" i="2"/>
  <c r="M696" i="2"/>
  <c r="R696" i="2"/>
  <c r="H697" i="2"/>
  <c r="I697" i="2"/>
  <c r="J697" i="2"/>
  <c r="M697" i="2"/>
  <c r="R697" i="2"/>
  <c r="H698" i="2"/>
  <c r="K698" i="2" s="1"/>
  <c r="I698" i="2"/>
  <c r="J698" i="2"/>
  <c r="M698" i="2"/>
  <c r="R698" i="2"/>
  <c r="H699" i="2"/>
  <c r="I699" i="2"/>
  <c r="J699" i="2"/>
  <c r="K699" i="2"/>
  <c r="M699" i="2"/>
  <c r="R699" i="2"/>
  <c r="H700" i="2"/>
  <c r="K700" i="2" s="1"/>
  <c r="I700" i="2"/>
  <c r="J700" i="2"/>
  <c r="M700" i="2"/>
  <c r="R700" i="2"/>
  <c r="H701" i="2"/>
  <c r="K701" i="2" s="1"/>
  <c r="I701" i="2"/>
  <c r="J701" i="2"/>
  <c r="M701" i="2"/>
  <c r="R701" i="2"/>
  <c r="H702" i="2"/>
  <c r="K702" i="2" s="1"/>
  <c r="I702" i="2"/>
  <c r="J702" i="2"/>
  <c r="M702" i="2"/>
  <c r="R702" i="2"/>
  <c r="H703" i="2"/>
  <c r="K703" i="2" s="1"/>
  <c r="I703" i="2"/>
  <c r="J703" i="2"/>
  <c r="M703" i="2"/>
  <c r="R703" i="2"/>
  <c r="H704" i="2"/>
  <c r="K704" i="2" s="1"/>
  <c r="I704" i="2"/>
  <c r="J704" i="2"/>
  <c r="M704" i="2"/>
  <c r="R704" i="2"/>
  <c r="H705" i="2"/>
  <c r="I705" i="2"/>
  <c r="J705" i="2"/>
  <c r="M705" i="2"/>
  <c r="R705" i="2"/>
  <c r="H706" i="2"/>
  <c r="K706" i="2" s="1"/>
  <c r="I706" i="2"/>
  <c r="J706" i="2"/>
  <c r="M706" i="2"/>
  <c r="R706" i="2"/>
  <c r="H707" i="2"/>
  <c r="I707" i="2"/>
  <c r="J707" i="2"/>
  <c r="K707" i="2"/>
  <c r="M707" i="2"/>
  <c r="R707" i="2"/>
  <c r="H708" i="2"/>
  <c r="K708" i="2" s="1"/>
  <c r="I708" i="2"/>
  <c r="J708" i="2"/>
  <c r="M708" i="2"/>
  <c r="R708" i="2"/>
  <c r="H709" i="2"/>
  <c r="I709" i="2"/>
  <c r="J709" i="2"/>
  <c r="M709" i="2"/>
  <c r="R709" i="2"/>
  <c r="H710" i="2"/>
  <c r="I710" i="2"/>
  <c r="J710" i="2"/>
  <c r="K710" i="2"/>
  <c r="M710" i="2"/>
  <c r="R710" i="2"/>
  <c r="H711" i="2"/>
  <c r="K711" i="2" s="1"/>
  <c r="I711" i="2"/>
  <c r="J711" i="2"/>
  <c r="M711" i="2"/>
  <c r="R711" i="2"/>
  <c r="H712" i="2"/>
  <c r="I712" i="2"/>
  <c r="J712" i="2"/>
  <c r="M712" i="2"/>
  <c r="R712" i="2"/>
  <c r="H713" i="2"/>
  <c r="I713" i="2"/>
  <c r="J713" i="2"/>
  <c r="M713" i="2"/>
  <c r="R713" i="2"/>
  <c r="H714" i="2"/>
  <c r="K714" i="2" s="1"/>
  <c r="I714" i="2"/>
  <c r="J714" i="2"/>
  <c r="M714" i="2"/>
  <c r="R714" i="2"/>
  <c r="H715" i="2"/>
  <c r="K715" i="2" s="1"/>
  <c r="I715" i="2"/>
  <c r="J715" i="2"/>
  <c r="M715" i="2"/>
  <c r="R715" i="2"/>
  <c r="H716" i="2"/>
  <c r="K716" i="2" s="1"/>
  <c r="I716" i="2"/>
  <c r="J716" i="2"/>
  <c r="M716" i="2"/>
  <c r="R716" i="2"/>
  <c r="H717" i="2"/>
  <c r="K717" i="2" s="1"/>
  <c r="I717" i="2"/>
  <c r="J717" i="2"/>
  <c r="M717" i="2"/>
  <c r="R717" i="2"/>
  <c r="H718" i="2"/>
  <c r="K718" i="2" s="1"/>
  <c r="I718" i="2"/>
  <c r="J718" i="2"/>
  <c r="M718" i="2"/>
  <c r="R718" i="2"/>
  <c r="H719" i="2"/>
  <c r="K719" i="2" s="1"/>
  <c r="I719" i="2"/>
  <c r="J719" i="2"/>
  <c r="M719" i="2"/>
  <c r="R719" i="2"/>
  <c r="H720" i="2"/>
  <c r="I720" i="2"/>
  <c r="J720" i="2"/>
  <c r="M720" i="2"/>
  <c r="R720" i="2"/>
  <c r="H721" i="2"/>
  <c r="I721" i="2"/>
  <c r="J721" i="2"/>
  <c r="M721" i="2"/>
  <c r="R721" i="2"/>
  <c r="H722" i="2"/>
  <c r="K722" i="2" s="1"/>
  <c r="I722" i="2"/>
  <c r="J722" i="2"/>
  <c r="M722" i="2"/>
  <c r="R722" i="2"/>
  <c r="H723" i="2"/>
  <c r="K723" i="2" s="1"/>
  <c r="I723" i="2"/>
  <c r="J723" i="2"/>
  <c r="M723" i="2"/>
  <c r="R723" i="2"/>
  <c r="H724" i="2"/>
  <c r="K724" i="2" s="1"/>
  <c r="I724" i="2"/>
  <c r="J724" i="2"/>
  <c r="M724" i="2"/>
  <c r="R724" i="2"/>
  <c r="H725" i="2"/>
  <c r="I725" i="2"/>
  <c r="J725" i="2"/>
  <c r="M725" i="2"/>
  <c r="R725" i="2"/>
  <c r="H726" i="2"/>
  <c r="K726" i="2" s="1"/>
  <c r="I726" i="2"/>
  <c r="J726" i="2"/>
  <c r="M726" i="2"/>
  <c r="R726" i="2"/>
  <c r="H727" i="2"/>
  <c r="K727" i="2" s="1"/>
  <c r="I727" i="2"/>
  <c r="J727" i="2"/>
  <c r="M727" i="2"/>
  <c r="R727" i="2"/>
  <c r="H728" i="2"/>
  <c r="I728" i="2"/>
  <c r="J728" i="2"/>
  <c r="M728" i="2"/>
  <c r="R728" i="2"/>
  <c r="H729" i="2"/>
  <c r="I729" i="2"/>
  <c r="J729" i="2"/>
  <c r="M729" i="2"/>
  <c r="R729" i="2"/>
  <c r="H730" i="2"/>
  <c r="K730" i="2" s="1"/>
  <c r="I730" i="2"/>
  <c r="J730" i="2"/>
  <c r="M730" i="2"/>
  <c r="R730" i="2"/>
  <c r="H731" i="2"/>
  <c r="K731" i="2" s="1"/>
  <c r="I731" i="2"/>
  <c r="J731" i="2"/>
  <c r="M731" i="2"/>
  <c r="R731" i="2"/>
  <c r="H732" i="2"/>
  <c r="K732" i="2" s="1"/>
  <c r="I732" i="2"/>
  <c r="J732" i="2"/>
  <c r="M732" i="2"/>
  <c r="R732" i="2"/>
  <c r="H733" i="2"/>
  <c r="K733" i="2" s="1"/>
  <c r="I733" i="2"/>
  <c r="J733" i="2"/>
  <c r="M733" i="2"/>
  <c r="R733" i="2"/>
  <c r="H734" i="2"/>
  <c r="K734" i="2" s="1"/>
  <c r="I734" i="2"/>
  <c r="J734" i="2"/>
  <c r="M734" i="2"/>
  <c r="R734" i="2"/>
  <c r="H735" i="2"/>
  <c r="K735" i="2" s="1"/>
  <c r="I735" i="2"/>
  <c r="J735" i="2"/>
  <c r="M735" i="2"/>
  <c r="R735" i="2"/>
  <c r="H736" i="2"/>
  <c r="K736" i="2" s="1"/>
  <c r="I736" i="2"/>
  <c r="J736" i="2"/>
  <c r="M736" i="2"/>
  <c r="R736" i="2"/>
  <c r="H737" i="2"/>
  <c r="I737" i="2"/>
  <c r="J737" i="2"/>
  <c r="M737" i="2"/>
  <c r="R737" i="2"/>
  <c r="H738" i="2"/>
  <c r="I738" i="2"/>
  <c r="J738" i="2"/>
  <c r="K738" i="2"/>
  <c r="M738" i="2"/>
  <c r="R738" i="2"/>
  <c r="H739" i="2"/>
  <c r="I739" i="2"/>
  <c r="J739" i="2"/>
  <c r="K739" i="2"/>
  <c r="M739" i="2"/>
  <c r="R739" i="2"/>
  <c r="H740" i="2"/>
  <c r="I740" i="2"/>
  <c r="J740" i="2"/>
  <c r="K740" i="2"/>
  <c r="M740" i="2"/>
  <c r="R740" i="2"/>
  <c r="H741" i="2"/>
  <c r="K741" i="2" s="1"/>
  <c r="I741" i="2"/>
  <c r="J741" i="2"/>
  <c r="M741" i="2"/>
  <c r="R741" i="2"/>
  <c r="H742" i="2"/>
  <c r="K742" i="2" s="1"/>
  <c r="I742" i="2"/>
  <c r="J742" i="2"/>
  <c r="M742" i="2"/>
  <c r="R742" i="2"/>
  <c r="H743" i="2"/>
  <c r="K743" i="2" s="1"/>
  <c r="I743" i="2"/>
  <c r="J743" i="2"/>
  <c r="M743" i="2"/>
  <c r="R743" i="2"/>
  <c r="H744" i="2"/>
  <c r="K744" i="2" s="1"/>
  <c r="I744" i="2"/>
  <c r="J744" i="2"/>
  <c r="M744" i="2"/>
  <c r="R744" i="2"/>
  <c r="H745" i="2"/>
  <c r="I745" i="2"/>
  <c r="J745" i="2"/>
  <c r="M745" i="2"/>
  <c r="R745" i="2"/>
  <c r="H746" i="2"/>
  <c r="K746" i="2" s="1"/>
  <c r="I746" i="2"/>
  <c r="J746" i="2"/>
  <c r="M746" i="2"/>
  <c r="R746" i="2"/>
  <c r="H747" i="2"/>
  <c r="K747" i="2" s="1"/>
  <c r="I747" i="2"/>
  <c r="J747" i="2"/>
  <c r="M747" i="2"/>
  <c r="R747" i="2"/>
  <c r="H748" i="2"/>
  <c r="K748" i="2" s="1"/>
  <c r="I748" i="2"/>
  <c r="J748" i="2"/>
  <c r="M748" i="2"/>
  <c r="R748" i="2"/>
  <c r="H749" i="2"/>
  <c r="K749" i="2" s="1"/>
  <c r="I749" i="2"/>
  <c r="J749" i="2"/>
  <c r="M749" i="2"/>
  <c r="R749" i="2"/>
  <c r="H750" i="2"/>
  <c r="I750" i="2"/>
  <c r="J750" i="2"/>
  <c r="K750" i="2"/>
  <c r="M750" i="2"/>
  <c r="R750" i="2"/>
  <c r="H751" i="2"/>
  <c r="K751" i="2" s="1"/>
  <c r="I751" i="2"/>
  <c r="J751" i="2"/>
  <c r="M751" i="2"/>
  <c r="R751" i="2"/>
  <c r="H752" i="2"/>
  <c r="K752" i="2" s="1"/>
  <c r="I752" i="2"/>
  <c r="J752" i="2"/>
  <c r="M752" i="2"/>
  <c r="R752" i="2"/>
  <c r="H753" i="2"/>
  <c r="I753" i="2"/>
  <c r="J753" i="2"/>
  <c r="M753" i="2"/>
  <c r="R753" i="2"/>
  <c r="H754" i="2"/>
  <c r="K754" i="2" s="1"/>
  <c r="I754" i="2"/>
  <c r="J754" i="2"/>
  <c r="M754" i="2"/>
  <c r="R754" i="2"/>
  <c r="H755" i="2"/>
  <c r="I755" i="2"/>
  <c r="J755" i="2"/>
  <c r="K755" i="2"/>
  <c r="M755" i="2"/>
  <c r="R755" i="2"/>
  <c r="H756" i="2"/>
  <c r="I756" i="2"/>
  <c r="J756" i="2"/>
  <c r="K756" i="2"/>
  <c r="M756" i="2"/>
  <c r="R756" i="2"/>
  <c r="H757" i="2"/>
  <c r="K757" i="2" s="1"/>
  <c r="I757" i="2"/>
  <c r="J757" i="2"/>
  <c r="M757" i="2"/>
  <c r="R757" i="2"/>
  <c r="H758" i="2"/>
  <c r="K758" i="2" s="1"/>
  <c r="I758" i="2"/>
  <c r="J758" i="2"/>
  <c r="M758" i="2"/>
  <c r="R758" i="2"/>
  <c r="H759" i="2"/>
  <c r="K759" i="2" s="1"/>
  <c r="I759" i="2"/>
  <c r="J759" i="2"/>
  <c r="M759" i="2"/>
  <c r="R759" i="2"/>
  <c r="H760" i="2"/>
  <c r="I760" i="2"/>
  <c r="J760" i="2"/>
  <c r="M760" i="2"/>
  <c r="R760" i="2"/>
  <c r="H761" i="2"/>
  <c r="I761" i="2"/>
  <c r="J761" i="2"/>
  <c r="M761" i="2"/>
  <c r="R761" i="2"/>
  <c r="H762" i="2"/>
  <c r="K762" i="2" s="1"/>
  <c r="I762" i="2"/>
  <c r="J762" i="2"/>
  <c r="M762" i="2"/>
  <c r="R762" i="2"/>
  <c r="H763" i="2"/>
  <c r="K763" i="2" s="1"/>
  <c r="I763" i="2"/>
  <c r="J763" i="2"/>
  <c r="M763" i="2"/>
  <c r="R763" i="2"/>
  <c r="H764" i="2"/>
  <c r="K764" i="2" s="1"/>
  <c r="I764" i="2"/>
  <c r="J764" i="2"/>
  <c r="M764" i="2"/>
  <c r="R764" i="2"/>
  <c r="H765" i="2"/>
  <c r="K765" i="2" s="1"/>
  <c r="I765" i="2"/>
  <c r="J765" i="2"/>
  <c r="M765" i="2"/>
  <c r="R765" i="2"/>
  <c r="H766" i="2"/>
  <c r="K766" i="2" s="1"/>
  <c r="I766" i="2"/>
  <c r="J766" i="2"/>
  <c r="M766" i="2"/>
  <c r="R766" i="2"/>
  <c r="H767" i="2"/>
  <c r="K767" i="2" s="1"/>
  <c r="I767" i="2"/>
  <c r="J767" i="2"/>
  <c r="M767" i="2"/>
  <c r="R767" i="2"/>
  <c r="H768" i="2"/>
  <c r="I768" i="2"/>
  <c r="J768" i="2"/>
  <c r="K768" i="2"/>
  <c r="M768" i="2"/>
  <c r="R768" i="2"/>
  <c r="H769" i="2"/>
  <c r="I769" i="2"/>
  <c r="J769" i="2"/>
  <c r="M769" i="2"/>
  <c r="R769" i="2"/>
  <c r="H770" i="2"/>
  <c r="K770" i="2" s="1"/>
  <c r="I770" i="2"/>
  <c r="J770" i="2"/>
  <c r="M770" i="2"/>
  <c r="R770" i="2"/>
  <c r="H771" i="2"/>
  <c r="K771" i="2" s="1"/>
  <c r="I771" i="2"/>
  <c r="J771" i="2"/>
  <c r="M771" i="2"/>
  <c r="R771" i="2"/>
  <c r="H772" i="2"/>
  <c r="K772" i="2" s="1"/>
  <c r="I772" i="2"/>
  <c r="J772" i="2"/>
  <c r="M772" i="2"/>
  <c r="R772" i="2"/>
  <c r="H773" i="2"/>
  <c r="I773" i="2"/>
  <c r="J773" i="2"/>
  <c r="M773" i="2"/>
  <c r="R773" i="2"/>
  <c r="H774" i="2"/>
  <c r="K774" i="2" s="1"/>
  <c r="I774" i="2"/>
  <c r="J774" i="2"/>
  <c r="M774" i="2"/>
  <c r="R774" i="2"/>
  <c r="H775" i="2"/>
  <c r="K775" i="2" s="1"/>
  <c r="I775" i="2"/>
  <c r="J775" i="2"/>
  <c r="M775" i="2"/>
  <c r="R775" i="2"/>
  <c r="H776" i="2"/>
  <c r="I776" i="2"/>
  <c r="J776" i="2"/>
  <c r="M776" i="2"/>
  <c r="R776" i="2"/>
  <c r="H777" i="2"/>
  <c r="I777" i="2"/>
  <c r="J777" i="2"/>
  <c r="M777" i="2"/>
  <c r="R777" i="2"/>
  <c r="H778" i="2"/>
  <c r="K778" i="2" s="1"/>
  <c r="I778" i="2"/>
  <c r="J778" i="2"/>
  <c r="M778" i="2"/>
  <c r="R778" i="2"/>
  <c r="H779" i="2"/>
  <c r="I779" i="2"/>
  <c r="J779" i="2"/>
  <c r="K779" i="2"/>
  <c r="M779" i="2"/>
  <c r="R779" i="2"/>
  <c r="H780" i="2"/>
  <c r="K780" i="2" s="1"/>
  <c r="I780" i="2"/>
  <c r="J780" i="2"/>
  <c r="M780" i="2"/>
  <c r="R780" i="2"/>
  <c r="H781" i="2"/>
  <c r="K781" i="2" s="1"/>
  <c r="I781" i="2"/>
  <c r="J781" i="2"/>
  <c r="M781" i="2"/>
  <c r="R781" i="2"/>
  <c r="H782" i="2"/>
  <c r="I782" i="2"/>
  <c r="J782" i="2"/>
  <c r="K782" i="2"/>
  <c r="M782" i="2"/>
  <c r="R782" i="2"/>
  <c r="H783" i="2"/>
  <c r="K783" i="2" s="1"/>
  <c r="I783" i="2"/>
  <c r="J783" i="2"/>
  <c r="M783" i="2"/>
  <c r="R783" i="2"/>
  <c r="H784" i="2"/>
  <c r="I784" i="2"/>
  <c r="J784" i="2"/>
  <c r="M784" i="2"/>
  <c r="R784" i="2"/>
  <c r="H785" i="2"/>
  <c r="I785" i="2"/>
  <c r="J785" i="2"/>
  <c r="M785" i="2"/>
  <c r="R785" i="2"/>
  <c r="H786" i="2"/>
  <c r="K786" i="2" s="1"/>
  <c r="I786" i="2"/>
  <c r="J786" i="2"/>
  <c r="M786" i="2"/>
  <c r="R786" i="2"/>
  <c r="H787" i="2"/>
  <c r="K787" i="2" s="1"/>
  <c r="I787" i="2"/>
  <c r="J787" i="2"/>
  <c r="M787" i="2"/>
  <c r="R787" i="2"/>
  <c r="H788" i="2"/>
  <c r="K788" i="2" s="1"/>
  <c r="I788" i="2"/>
  <c r="J788" i="2"/>
  <c r="M788" i="2"/>
  <c r="R788" i="2"/>
  <c r="H789" i="2"/>
  <c r="I789" i="2"/>
  <c r="J789" i="2"/>
  <c r="M789" i="2"/>
  <c r="R789" i="2"/>
  <c r="H790" i="2"/>
  <c r="K790" i="2" s="1"/>
  <c r="I790" i="2"/>
  <c r="J790" i="2"/>
  <c r="M790" i="2"/>
  <c r="R790" i="2"/>
  <c r="H791" i="2"/>
  <c r="K791" i="2" s="1"/>
  <c r="I791" i="2"/>
  <c r="J791" i="2"/>
  <c r="M791" i="2"/>
  <c r="R791" i="2"/>
  <c r="H792" i="2"/>
  <c r="I792" i="2"/>
  <c r="J792" i="2"/>
  <c r="M792" i="2"/>
  <c r="R792" i="2"/>
  <c r="H793" i="2"/>
  <c r="I793" i="2"/>
  <c r="J793" i="2"/>
  <c r="M793" i="2"/>
  <c r="R793" i="2"/>
  <c r="H794" i="2"/>
  <c r="K794" i="2" s="1"/>
  <c r="I794" i="2"/>
  <c r="J794" i="2"/>
  <c r="M794" i="2"/>
  <c r="R794" i="2"/>
  <c r="H795" i="2"/>
  <c r="I795" i="2"/>
  <c r="J795" i="2"/>
  <c r="K795" i="2"/>
  <c r="M795" i="2"/>
  <c r="R795" i="2"/>
  <c r="H796" i="2"/>
  <c r="K796" i="2" s="1"/>
  <c r="I796" i="2"/>
  <c r="J796" i="2"/>
  <c r="M796" i="2"/>
  <c r="R796" i="2"/>
  <c r="H797" i="2"/>
  <c r="K797" i="2" s="1"/>
  <c r="I797" i="2"/>
  <c r="J797" i="2"/>
  <c r="M797" i="2"/>
  <c r="R797" i="2"/>
  <c r="H798" i="2"/>
  <c r="I798" i="2"/>
  <c r="J798" i="2"/>
  <c r="K798" i="2"/>
  <c r="M798" i="2"/>
  <c r="R798" i="2"/>
  <c r="H799" i="2"/>
  <c r="K799" i="2" s="1"/>
  <c r="I799" i="2"/>
  <c r="J799" i="2"/>
  <c r="M799" i="2"/>
  <c r="R799" i="2"/>
  <c r="H800" i="2"/>
  <c r="K800" i="2" s="1"/>
  <c r="I800" i="2"/>
  <c r="J800" i="2"/>
  <c r="M800" i="2"/>
  <c r="R800" i="2"/>
  <c r="H801" i="2"/>
  <c r="I801" i="2"/>
  <c r="J801" i="2"/>
  <c r="M801" i="2"/>
  <c r="R801" i="2"/>
  <c r="H802" i="2"/>
  <c r="K802" i="2" s="1"/>
  <c r="I802" i="2"/>
  <c r="J802" i="2"/>
  <c r="M802" i="2"/>
  <c r="R802" i="2"/>
  <c r="H803" i="2"/>
  <c r="K803" i="2" s="1"/>
  <c r="I803" i="2"/>
  <c r="J803" i="2"/>
  <c r="M803" i="2"/>
  <c r="R803" i="2"/>
  <c r="H804" i="2"/>
  <c r="I804" i="2"/>
  <c r="J804" i="2"/>
  <c r="K804" i="2"/>
  <c r="M804" i="2"/>
  <c r="R804" i="2"/>
  <c r="H805" i="2"/>
  <c r="K805" i="2" s="1"/>
  <c r="I805" i="2"/>
  <c r="J805" i="2"/>
  <c r="M805" i="2"/>
  <c r="R805" i="2"/>
  <c r="H806" i="2"/>
  <c r="K806" i="2" s="1"/>
  <c r="I806" i="2"/>
  <c r="J806" i="2"/>
  <c r="M806" i="2"/>
  <c r="R806" i="2"/>
  <c r="H807" i="2"/>
  <c r="K807" i="2" s="1"/>
  <c r="I807" i="2"/>
  <c r="J807" i="2"/>
  <c r="M807" i="2"/>
  <c r="R807" i="2"/>
  <c r="H808" i="2"/>
  <c r="K808" i="2" s="1"/>
  <c r="I808" i="2"/>
  <c r="J808" i="2"/>
  <c r="M808" i="2"/>
  <c r="R808" i="2"/>
  <c r="H809" i="2"/>
  <c r="I809" i="2"/>
  <c r="J809" i="2"/>
  <c r="M809" i="2"/>
  <c r="R809" i="2"/>
  <c r="H810" i="2"/>
  <c r="K810" i="2" s="1"/>
  <c r="I810" i="2"/>
  <c r="J810" i="2"/>
  <c r="M810" i="2"/>
  <c r="R810" i="2"/>
  <c r="H811" i="2"/>
  <c r="K811" i="2" s="1"/>
  <c r="I811" i="2"/>
  <c r="J811" i="2"/>
  <c r="M811" i="2"/>
  <c r="R811" i="2"/>
  <c r="H812" i="2"/>
  <c r="I812" i="2"/>
  <c r="J812" i="2"/>
  <c r="K812" i="2"/>
  <c r="M812" i="2"/>
  <c r="R812" i="2"/>
  <c r="H813" i="2"/>
  <c r="K813" i="2" s="1"/>
  <c r="I813" i="2"/>
  <c r="J813" i="2"/>
  <c r="M813" i="2"/>
  <c r="R813" i="2"/>
  <c r="H814" i="2"/>
  <c r="K814" i="2" s="1"/>
  <c r="I814" i="2"/>
  <c r="J814" i="2"/>
  <c r="M814" i="2"/>
  <c r="R814" i="2"/>
  <c r="H815" i="2"/>
  <c r="K815" i="2" s="1"/>
  <c r="I815" i="2"/>
  <c r="J815" i="2"/>
  <c r="M815" i="2"/>
  <c r="R815" i="2"/>
  <c r="H816" i="2"/>
  <c r="K816" i="2" s="1"/>
  <c r="I816" i="2"/>
  <c r="J816" i="2"/>
  <c r="M816" i="2"/>
  <c r="R816" i="2"/>
  <c r="H817" i="2"/>
  <c r="I817" i="2"/>
  <c r="J817" i="2"/>
  <c r="M817" i="2"/>
  <c r="R817" i="2"/>
  <c r="H818" i="2"/>
  <c r="I818" i="2"/>
  <c r="J818" i="2"/>
  <c r="K818" i="2"/>
  <c r="M818" i="2"/>
  <c r="R818" i="2"/>
  <c r="H819" i="2"/>
  <c r="K819" i="2" s="1"/>
  <c r="I819" i="2"/>
  <c r="J819" i="2"/>
  <c r="M819" i="2"/>
  <c r="R819" i="2"/>
  <c r="H820" i="2"/>
  <c r="K820" i="2" s="1"/>
  <c r="I820" i="2"/>
  <c r="J820" i="2"/>
  <c r="M820" i="2"/>
  <c r="R820" i="2"/>
  <c r="H821" i="2"/>
  <c r="K821" i="2" s="1"/>
  <c r="I821" i="2"/>
  <c r="J821" i="2"/>
  <c r="M821" i="2"/>
  <c r="R821" i="2"/>
  <c r="H822" i="2"/>
  <c r="K822" i="2" s="1"/>
  <c r="I822" i="2"/>
  <c r="J822" i="2"/>
  <c r="M822" i="2"/>
  <c r="R822" i="2"/>
  <c r="H823" i="2"/>
  <c r="K823" i="2" s="1"/>
  <c r="I823" i="2"/>
  <c r="J823" i="2"/>
  <c r="M823" i="2"/>
  <c r="R823" i="2"/>
  <c r="H824" i="2"/>
  <c r="I824" i="2"/>
  <c r="J824" i="2"/>
  <c r="M824" i="2"/>
  <c r="R824" i="2"/>
  <c r="H825" i="2"/>
  <c r="I825" i="2"/>
  <c r="J825" i="2"/>
  <c r="M825" i="2"/>
  <c r="R825" i="2"/>
  <c r="H826" i="2"/>
  <c r="K826" i="2" s="1"/>
  <c r="I826" i="2"/>
  <c r="J826" i="2"/>
  <c r="M826" i="2"/>
  <c r="R826" i="2"/>
  <c r="H827" i="2"/>
  <c r="I827" i="2"/>
  <c r="J827" i="2"/>
  <c r="K827" i="2"/>
  <c r="M827" i="2"/>
  <c r="R827" i="2"/>
  <c r="H828" i="2"/>
  <c r="K828" i="2" s="1"/>
  <c r="I828" i="2"/>
  <c r="J828" i="2"/>
  <c r="M828" i="2"/>
  <c r="R828" i="2"/>
  <c r="H829" i="2"/>
  <c r="K829" i="2" s="1"/>
  <c r="I829" i="2"/>
  <c r="J829" i="2"/>
  <c r="M829" i="2"/>
  <c r="R829" i="2"/>
  <c r="H830" i="2"/>
  <c r="K830" i="2" s="1"/>
  <c r="I830" i="2"/>
  <c r="J830" i="2"/>
  <c r="M830" i="2"/>
  <c r="R830" i="2"/>
  <c r="H831" i="2"/>
  <c r="I831" i="2"/>
  <c r="J831" i="2"/>
  <c r="M831" i="2"/>
  <c r="R831" i="2"/>
  <c r="H832" i="2"/>
  <c r="K832" i="2" s="1"/>
  <c r="I832" i="2"/>
  <c r="J832" i="2"/>
  <c r="M832" i="2"/>
  <c r="R832" i="2"/>
  <c r="H833" i="2"/>
  <c r="I833" i="2"/>
  <c r="J833" i="2"/>
  <c r="M833" i="2"/>
  <c r="R833" i="2"/>
  <c r="H834" i="2"/>
  <c r="K834" i="2" s="1"/>
  <c r="I834" i="2"/>
  <c r="J834" i="2"/>
  <c r="M834" i="2"/>
  <c r="R834" i="2"/>
  <c r="H835" i="2"/>
  <c r="K835" i="2" s="1"/>
  <c r="I835" i="2"/>
  <c r="J835" i="2"/>
  <c r="M835" i="2"/>
  <c r="R835" i="2"/>
  <c r="H836" i="2"/>
  <c r="K836" i="2" s="1"/>
  <c r="I836" i="2"/>
  <c r="J836" i="2"/>
  <c r="M836" i="2"/>
  <c r="R836" i="2"/>
  <c r="H837" i="2"/>
  <c r="I837" i="2"/>
  <c r="J837" i="2"/>
  <c r="M837" i="2"/>
  <c r="R837" i="2"/>
  <c r="H838" i="2"/>
  <c r="K838" i="2" s="1"/>
  <c r="I838" i="2"/>
  <c r="J838" i="2"/>
  <c r="M838" i="2"/>
  <c r="R838" i="2"/>
  <c r="H839" i="2"/>
  <c r="I839" i="2"/>
  <c r="J839" i="2"/>
  <c r="M839" i="2"/>
  <c r="R839" i="2"/>
  <c r="H840" i="2"/>
  <c r="I840" i="2"/>
  <c r="J840" i="2"/>
  <c r="M840" i="2"/>
  <c r="R840" i="2"/>
  <c r="H841" i="2"/>
  <c r="I841" i="2"/>
  <c r="J841" i="2"/>
  <c r="M841" i="2"/>
  <c r="R841" i="2"/>
  <c r="H842" i="2"/>
  <c r="K842" i="2" s="1"/>
  <c r="I842" i="2"/>
  <c r="J842" i="2"/>
  <c r="M842" i="2"/>
  <c r="R842" i="2"/>
  <c r="H843" i="2"/>
  <c r="K843" i="2" s="1"/>
  <c r="I843" i="2"/>
  <c r="J843" i="2"/>
  <c r="M843" i="2"/>
  <c r="R843" i="2"/>
  <c r="H844" i="2"/>
  <c r="K844" i="2" s="1"/>
  <c r="I844" i="2"/>
  <c r="J844" i="2"/>
  <c r="M844" i="2"/>
  <c r="R844" i="2"/>
  <c r="H845" i="2"/>
  <c r="K845" i="2" s="1"/>
  <c r="I845" i="2"/>
  <c r="J845" i="2"/>
  <c r="M845" i="2"/>
  <c r="R845" i="2"/>
  <c r="H846" i="2"/>
  <c r="K846" i="2" s="1"/>
  <c r="I846" i="2"/>
  <c r="J846" i="2"/>
  <c r="M846" i="2"/>
  <c r="R846" i="2"/>
  <c r="H847" i="2"/>
  <c r="I847" i="2"/>
  <c r="J847" i="2"/>
  <c r="M847" i="2"/>
  <c r="R847" i="2"/>
  <c r="H848" i="2"/>
  <c r="I848" i="2"/>
  <c r="J848" i="2"/>
  <c r="M848" i="2"/>
  <c r="R848" i="2"/>
  <c r="H849" i="2"/>
  <c r="I849" i="2"/>
  <c r="J849" i="2"/>
  <c r="M849" i="2"/>
  <c r="R849" i="2"/>
  <c r="H850" i="2"/>
  <c r="K850" i="2" s="1"/>
  <c r="I850" i="2"/>
  <c r="J850" i="2"/>
  <c r="M850" i="2"/>
  <c r="R850" i="2"/>
  <c r="H851" i="2"/>
  <c r="K851" i="2" s="1"/>
  <c r="I851" i="2"/>
  <c r="J851" i="2"/>
  <c r="M851" i="2"/>
  <c r="R851" i="2"/>
  <c r="H852" i="2"/>
  <c r="K852" i="2" s="1"/>
  <c r="I852" i="2"/>
  <c r="J852" i="2"/>
  <c r="M852" i="2"/>
  <c r="R852" i="2"/>
  <c r="H853" i="2"/>
  <c r="I853" i="2"/>
  <c r="J853" i="2"/>
  <c r="M853" i="2"/>
  <c r="R853" i="2"/>
  <c r="H854" i="2"/>
  <c r="K854" i="2" s="1"/>
  <c r="I854" i="2"/>
  <c r="J854" i="2"/>
  <c r="M854" i="2"/>
  <c r="R854" i="2"/>
  <c r="H855" i="2"/>
  <c r="I855" i="2"/>
  <c r="J855" i="2"/>
  <c r="M855" i="2"/>
  <c r="R855" i="2"/>
  <c r="H856" i="2"/>
  <c r="I856" i="2"/>
  <c r="J856" i="2"/>
  <c r="M856" i="2"/>
  <c r="R856" i="2"/>
  <c r="H857" i="2"/>
  <c r="I857" i="2"/>
  <c r="J857" i="2"/>
  <c r="M857" i="2"/>
  <c r="R857" i="2"/>
  <c r="H858" i="2"/>
  <c r="K858" i="2" s="1"/>
  <c r="I858" i="2"/>
  <c r="J858" i="2"/>
  <c r="M858" i="2"/>
  <c r="R858" i="2"/>
  <c r="H859" i="2"/>
  <c r="K859" i="2" s="1"/>
  <c r="I859" i="2"/>
  <c r="J859" i="2"/>
  <c r="M859" i="2"/>
  <c r="R859" i="2"/>
  <c r="H860" i="2"/>
  <c r="K860" i="2" s="1"/>
  <c r="I860" i="2"/>
  <c r="J860" i="2"/>
  <c r="M860" i="2"/>
  <c r="R860" i="2"/>
  <c r="H861" i="2"/>
  <c r="K861" i="2" s="1"/>
  <c r="I861" i="2"/>
  <c r="J861" i="2"/>
  <c r="M861" i="2"/>
  <c r="R861" i="2"/>
  <c r="H862" i="2"/>
  <c r="K862" i="2" s="1"/>
  <c r="I862" i="2"/>
  <c r="J862" i="2"/>
  <c r="M862" i="2"/>
  <c r="R862" i="2"/>
  <c r="H863" i="2"/>
  <c r="I863" i="2"/>
  <c r="J863" i="2"/>
  <c r="M863" i="2"/>
  <c r="R863" i="2"/>
  <c r="H864" i="2"/>
  <c r="I864" i="2"/>
  <c r="J864" i="2"/>
  <c r="K864" i="2"/>
  <c r="M864" i="2"/>
  <c r="R864" i="2"/>
  <c r="H865" i="2"/>
  <c r="I865" i="2"/>
  <c r="J865" i="2"/>
  <c r="M865" i="2"/>
  <c r="R865" i="2"/>
  <c r="H866" i="2"/>
  <c r="K866" i="2" s="1"/>
  <c r="I866" i="2"/>
  <c r="J866" i="2"/>
  <c r="M866" i="2"/>
  <c r="R866" i="2"/>
  <c r="H867" i="2"/>
  <c r="I867" i="2"/>
  <c r="J867" i="2"/>
  <c r="K867" i="2"/>
  <c r="M867" i="2"/>
  <c r="R867" i="2"/>
  <c r="H868" i="2"/>
  <c r="I868" i="2"/>
  <c r="J868" i="2"/>
  <c r="K868" i="2"/>
  <c r="M868" i="2"/>
  <c r="R868" i="2"/>
  <c r="H869" i="2"/>
  <c r="K869" i="2" s="1"/>
  <c r="I869" i="2"/>
  <c r="J869" i="2"/>
  <c r="M869" i="2"/>
  <c r="R869" i="2"/>
  <c r="H870" i="2"/>
  <c r="K870" i="2" s="1"/>
  <c r="I870" i="2"/>
  <c r="J870" i="2"/>
  <c r="M870" i="2"/>
  <c r="R870" i="2"/>
  <c r="H871" i="2"/>
  <c r="I871" i="2"/>
  <c r="J871" i="2"/>
  <c r="M871" i="2"/>
  <c r="R871" i="2"/>
  <c r="H872" i="2"/>
  <c r="K872" i="2" s="1"/>
  <c r="I872" i="2"/>
  <c r="J872" i="2"/>
  <c r="M872" i="2"/>
  <c r="R872" i="2"/>
  <c r="H873" i="2"/>
  <c r="I873" i="2"/>
  <c r="J873" i="2"/>
  <c r="M873" i="2"/>
  <c r="R873" i="2"/>
  <c r="H874" i="2"/>
  <c r="I874" i="2"/>
  <c r="J874" i="2"/>
  <c r="K874" i="2"/>
  <c r="M874" i="2"/>
  <c r="R874" i="2"/>
  <c r="H875" i="2"/>
  <c r="K875" i="2" s="1"/>
  <c r="I875" i="2"/>
  <c r="J875" i="2"/>
  <c r="M875" i="2"/>
  <c r="R875" i="2"/>
  <c r="H876" i="2"/>
  <c r="K876" i="2" s="1"/>
  <c r="I876" i="2"/>
  <c r="J876" i="2"/>
  <c r="M876" i="2"/>
  <c r="R876" i="2"/>
  <c r="H877" i="2"/>
  <c r="K877" i="2" s="1"/>
  <c r="I877" i="2"/>
  <c r="J877" i="2"/>
  <c r="M877" i="2"/>
  <c r="R877" i="2"/>
  <c r="H878" i="2"/>
  <c r="K878" i="2" s="1"/>
  <c r="I878" i="2"/>
  <c r="J878" i="2"/>
  <c r="M878" i="2"/>
  <c r="R878" i="2"/>
  <c r="H879" i="2"/>
  <c r="I879" i="2"/>
  <c r="J879" i="2"/>
  <c r="M879" i="2"/>
  <c r="R879" i="2"/>
  <c r="H880" i="2"/>
  <c r="I880" i="2"/>
  <c r="J880" i="2"/>
  <c r="M880" i="2"/>
  <c r="R880" i="2"/>
  <c r="H881" i="2"/>
  <c r="I881" i="2"/>
  <c r="J881" i="2"/>
  <c r="M881" i="2"/>
  <c r="R881" i="2"/>
  <c r="H882" i="2"/>
  <c r="K882" i="2" s="1"/>
  <c r="I882" i="2"/>
  <c r="J882" i="2"/>
  <c r="M882" i="2"/>
  <c r="R882" i="2"/>
  <c r="H883" i="2"/>
  <c r="I883" i="2"/>
  <c r="J883" i="2"/>
  <c r="M883" i="2"/>
  <c r="R883" i="2"/>
  <c r="H884" i="2"/>
  <c r="K884" i="2" s="1"/>
  <c r="I884" i="2"/>
  <c r="J884" i="2"/>
  <c r="M884" i="2"/>
  <c r="R884" i="2"/>
  <c r="H885" i="2"/>
  <c r="I885" i="2"/>
  <c r="J885" i="2"/>
  <c r="M885" i="2"/>
  <c r="R885" i="2"/>
  <c r="H886" i="2"/>
  <c r="K886" i="2" s="1"/>
  <c r="I886" i="2"/>
  <c r="J886" i="2"/>
  <c r="M886" i="2"/>
  <c r="R886" i="2"/>
  <c r="H887" i="2"/>
  <c r="I887" i="2"/>
  <c r="J887" i="2"/>
  <c r="M887" i="2"/>
  <c r="R887" i="2"/>
  <c r="H888" i="2"/>
  <c r="I888" i="2"/>
  <c r="J888" i="2"/>
  <c r="M888" i="2"/>
  <c r="R888" i="2"/>
  <c r="H889" i="2"/>
  <c r="I889" i="2"/>
  <c r="J889" i="2"/>
  <c r="M889" i="2"/>
  <c r="R889" i="2"/>
  <c r="H890" i="2"/>
  <c r="I890" i="2"/>
  <c r="J890" i="2"/>
  <c r="K890" i="2"/>
  <c r="M890" i="2"/>
  <c r="R890" i="2"/>
  <c r="H891" i="2"/>
  <c r="K891" i="2" s="1"/>
  <c r="I891" i="2"/>
  <c r="J891" i="2"/>
  <c r="M891" i="2"/>
  <c r="R891" i="2"/>
  <c r="H892" i="2"/>
  <c r="I892" i="2"/>
  <c r="J892" i="2"/>
  <c r="K892" i="2"/>
  <c r="M892" i="2"/>
  <c r="R892" i="2"/>
  <c r="H893" i="2"/>
  <c r="I893" i="2"/>
  <c r="J893" i="2"/>
  <c r="M893" i="2"/>
  <c r="R893" i="2"/>
  <c r="H894" i="2"/>
  <c r="K894" i="2" s="1"/>
  <c r="I894" i="2"/>
  <c r="J894" i="2"/>
  <c r="M894" i="2"/>
  <c r="R894" i="2"/>
  <c r="H895" i="2"/>
  <c r="K895" i="2" s="1"/>
  <c r="I895" i="2"/>
  <c r="J895" i="2"/>
  <c r="M895" i="2"/>
  <c r="R895" i="2"/>
  <c r="H896" i="2"/>
  <c r="K896" i="2" s="1"/>
  <c r="I896" i="2"/>
  <c r="J896" i="2"/>
  <c r="M896" i="2"/>
  <c r="R896" i="2"/>
  <c r="H897" i="2"/>
  <c r="K897" i="2" s="1"/>
  <c r="I897" i="2"/>
  <c r="J897" i="2"/>
  <c r="M897" i="2"/>
  <c r="R897" i="2"/>
  <c r="H898" i="2"/>
  <c r="K898" i="2" s="1"/>
  <c r="I898" i="2"/>
  <c r="J898" i="2"/>
  <c r="M898" i="2"/>
  <c r="R898" i="2"/>
  <c r="H899" i="2"/>
  <c r="I899" i="2"/>
  <c r="J899" i="2"/>
  <c r="K899" i="2"/>
  <c r="M899" i="2"/>
  <c r="R899" i="2"/>
  <c r="H900" i="2"/>
  <c r="K900" i="2" s="1"/>
  <c r="I900" i="2"/>
  <c r="J900" i="2"/>
  <c r="M900" i="2"/>
  <c r="R900" i="2"/>
  <c r="H901" i="2"/>
  <c r="K901" i="2" s="1"/>
  <c r="I901" i="2"/>
  <c r="J901" i="2"/>
  <c r="M901" i="2"/>
  <c r="R901" i="2"/>
  <c r="H902" i="2"/>
  <c r="K902" i="2" s="1"/>
  <c r="I902" i="2"/>
  <c r="J902" i="2"/>
  <c r="M902" i="2"/>
  <c r="R902" i="2"/>
  <c r="H903" i="2"/>
  <c r="I903" i="2"/>
  <c r="J903" i="2"/>
  <c r="M903" i="2"/>
  <c r="R903" i="2"/>
  <c r="H904" i="2"/>
  <c r="K904" i="2" s="1"/>
  <c r="I904" i="2"/>
  <c r="J904" i="2"/>
  <c r="M904" i="2"/>
  <c r="R904" i="2"/>
  <c r="H905" i="2"/>
  <c r="I905" i="2"/>
  <c r="J905" i="2"/>
  <c r="M905" i="2"/>
  <c r="R905" i="2"/>
  <c r="H906" i="2"/>
  <c r="K906" i="2" s="1"/>
  <c r="I906" i="2"/>
  <c r="J906" i="2"/>
  <c r="M906" i="2"/>
  <c r="R906" i="2"/>
  <c r="H907" i="2"/>
  <c r="K907" i="2" s="1"/>
  <c r="I907" i="2"/>
  <c r="J907" i="2"/>
  <c r="M907" i="2"/>
  <c r="R907" i="2"/>
  <c r="H908" i="2"/>
  <c r="K908" i="2" s="1"/>
  <c r="I908" i="2"/>
  <c r="J908" i="2"/>
  <c r="M908" i="2"/>
  <c r="R908" i="2"/>
  <c r="H909" i="2"/>
  <c r="I909" i="2"/>
  <c r="J909" i="2"/>
  <c r="M909" i="2"/>
  <c r="R909" i="2"/>
  <c r="H910" i="2"/>
  <c r="K910" i="2" s="1"/>
  <c r="I910" i="2"/>
  <c r="J910" i="2"/>
  <c r="M910" i="2"/>
  <c r="R910" i="2"/>
  <c r="H911" i="2"/>
  <c r="K911" i="2" s="1"/>
  <c r="I911" i="2"/>
  <c r="J911" i="2"/>
  <c r="M911" i="2"/>
  <c r="R911" i="2"/>
  <c r="H912" i="2"/>
  <c r="I912" i="2"/>
  <c r="J912" i="2"/>
  <c r="K912" i="2"/>
  <c r="M912" i="2"/>
  <c r="R912" i="2"/>
  <c r="H913" i="2"/>
  <c r="K913" i="2" s="1"/>
  <c r="I913" i="2"/>
  <c r="J913" i="2"/>
  <c r="M913" i="2"/>
  <c r="R913" i="2"/>
  <c r="H914" i="2"/>
  <c r="K914" i="2" s="1"/>
  <c r="I914" i="2"/>
  <c r="J914" i="2"/>
  <c r="M914" i="2"/>
  <c r="R914" i="2"/>
  <c r="H915" i="2"/>
  <c r="I915" i="2"/>
  <c r="J915" i="2"/>
  <c r="M915" i="2"/>
  <c r="R915" i="2"/>
  <c r="H916" i="2"/>
  <c r="K916" i="2" s="1"/>
  <c r="I916" i="2"/>
  <c r="J916" i="2"/>
  <c r="M916" i="2"/>
  <c r="R916" i="2"/>
  <c r="H917" i="2"/>
  <c r="K917" i="2" s="1"/>
  <c r="I917" i="2"/>
  <c r="J917" i="2"/>
  <c r="M917" i="2"/>
  <c r="R917" i="2"/>
  <c r="H918" i="2"/>
  <c r="K918" i="2" s="1"/>
  <c r="I918" i="2"/>
  <c r="J918" i="2"/>
  <c r="M918" i="2"/>
  <c r="R918" i="2"/>
  <c r="H919" i="2"/>
  <c r="I919" i="2"/>
  <c r="J919" i="2"/>
  <c r="M919" i="2"/>
  <c r="R919" i="2"/>
  <c r="H920" i="2"/>
  <c r="K920" i="2" s="1"/>
  <c r="I920" i="2"/>
  <c r="J920" i="2"/>
  <c r="M920" i="2"/>
  <c r="R920" i="2"/>
  <c r="H921" i="2"/>
  <c r="I921" i="2"/>
  <c r="J921" i="2"/>
  <c r="M921" i="2"/>
  <c r="R921" i="2"/>
  <c r="H922" i="2"/>
  <c r="K922" i="2" s="1"/>
  <c r="I922" i="2"/>
  <c r="J922" i="2"/>
  <c r="M922" i="2"/>
  <c r="R922" i="2"/>
  <c r="H923" i="2"/>
  <c r="I923" i="2"/>
  <c r="J923" i="2"/>
  <c r="K923" i="2"/>
  <c r="M923" i="2"/>
  <c r="R923" i="2"/>
  <c r="H924" i="2"/>
  <c r="K924" i="2" s="1"/>
  <c r="I924" i="2"/>
  <c r="J924" i="2"/>
  <c r="M924" i="2"/>
  <c r="R924" i="2"/>
  <c r="H925" i="2"/>
  <c r="I925" i="2"/>
  <c r="J925" i="2"/>
  <c r="M925" i="2"/>
  <c r="R925" i="2"/>
  <c r="H926" i="2"/>
  <c r="I926" i="2"/>
  <c r="J926" i="2"/>
  <c r="K926" i="2"/>
  <c r="M926" i="2"/>
  <c r="R926" i="2"/>
  <c r="H927" i="2"/>
  <c r="K927" i="2" s="1"/>
  <c r="I927" i="2"/>
  <c r="J927" i="2"/>
  <c r="M927" i="2"/>
  <c r="R927" i="2"/>
  <c r="H928" i="2"/>
  <c r="K928" i="2" s="1"/>
  <c r="I928" i="2"/>
  <c r="J928" i="2"/>
  <c r="M928" i="2"/>
  <c r="R928" i="2"/>
  <c r="H929" i="2"/>
  <c r="K929" i="2" s="1"/>
  <c r="I929" i="2"/>
  <c r="J929" i="2"/>
  <c r="M929" i="2"/>
  <c r="R929" i="2"/>
  <c r="H930" i="2"/>
  <c r="K930" i="2" s="1"/>
  <c r="I930" i="2"/>
  <c r="J930" i="2"/>
  <c r="M930" i="2"/>
  <c r="R930" i="2"/>
  <c r="H931" i="2"/>
  <c r="I931" i="2"/>
  <c r="J931" i="2"/>
  <c r="M931" i="2"/>
  <c r="R931" i="2"/>
  <c r="H932" i="2"/>
  <c r="K932" i="2" s="1"/>
  <c r="I932" i="2"/>
  <c r="J932" i="2"/>
  <c r="M932" i="2"/>
  <c r="R932" i="2"/>
  <c r="H933" i="2"/>
  <c r="K933" i="2" s="1"/>
  <c r="I933" i="2"/>
  <c r="J933" i="2"/>
  <c r="M933" i="2"/>
  <c r="R933" i="2"/>
  <c r="H934" i="2"/>
  <c r="K934" i="2" s="1"/>
  <c r="I934" i="2"/>
  <c r="J934" i="2"/>
  <c r="M934" i="2"/>
  <c r="R934" i="2"/>
  <c r="H935" i="2"/>
  <c r="I935" i="2"/>
  <c r="J935" i="2"/>
  <c r="M935" i="2"/>
  <c r="R935" i="2"/>
  <c r="H936" i="2"/>
  <c r="K936" i="2" s="1"/>
  <c r="I936" i="2"/>
  <c r="J936" i="2"/>
  <c r="M936" i="2"/>
  <c r="R936" i="2"/>
  <c r="H937" i="2"/>
  <c r="I937" i="2"/>
  <c r="J937" i="2"/>
  <c r="M937" i="2"/>
  <c r="R937" i="2"/>
  <c r="H938" i="2"/>
  <c r="I938" i="2"/>
  <c r="J938" i="2"/>
  <c r="K938" i="2"/>
  <c r="M938" i="2"/>
  <c r="R938" i="2"/>
  <c r="H939" i="2"/>
  <c r="K939" i="2" s="1"/>
  <c r="I939" i="2"/>
  <c r="J939" i="2"/>
  <c r="M939" i="2"/>
  <c r="R939" i="2"/>
  <c r="H940" i="2"/>
  <c r="K940" i="2" s="1"/>
  <c r="I940" i="2"/>
  <c r="J940" i="2"/>
  <c r="M940" i="2"/>
  <c r="R940" i="2"/>
  <c r="H941" i="2"/>
  <c r="I941" i="2"/>
  <c r="J941" i="2"/>
  <c r="M941" i="2"/>
  <c r="R941" i="2"/>
  <c r="H942" i="2"/>
  <c r="K942" i="2" s="1"/>
  <c r="I942" i="2"/>
  <c r="J942" i="2"/>
  <c r="M942" i="2"/>
  <c r="R942" i="2"/>
  <c r="H943" i="2"/>
  <c r="K943" i="2" s="1"/>
  <c r="I943" i="2"/>
  <c r="J943" i="2"/>
  <c r="M943" i="2"/>
  <c r="R943" i="2"/>
  <c r="H944" i="2"/>
  <c r="I944" i="2"/>
  <c r="J944" i="2"/>
  <c r="K944" i="2"/>
  <c r="M944" i="2"/>
  <c r="R944" i="2"/>
  <c r="H945" i="2"/>
  <c r="K945" i="2" s="1"/>
  <c r="I945" i="2"/>
  <c r="J945" i="2"/>
  <c r="M945" i="2"/>
  <c r="R945" i="2"/>
  <c r="H946" i="2"/>
  <c r="K946" i="2" s="1"/>
  <c r="I946" i="2"/>
  <c r="J946" i="2"/>
  <c r="M946" i="2"/>
  <c r="R946" i="2"/>
  <c r="H947" i="2"/>
  <c r="I947" i="2"/>
  <c r="J947" i="2"/>
  <c r="M947" i="2"/>
  <c r="R947" i="2"/>
  <c r="H948" i="2"/>
  <c r="K948" i="2" s="1"/>
  <c r="I948" i="2"/>
  <c r="J948" i="2"/>
  <c r="M948" i="2"/>
  <c r="R948" i="2"/>
  <c r="H949" i="2"/>
  <c r="I949" i="2"/>
  <c r="J949" i="2"/>
  <c r="M949" i="2"/>
  <c r="R949" i="2"/>
  <c r="H950" i="2"/>
  <c r="K950" i="2" s="1"/>
  <c r="I950" i="2"/>
  <c r="J950" i="2"/>
  <c r="M950" i="2"/>
  <c r="R950" i="2"/>
  <c r="H951" i="2"/>
  <c r="I951" i="2"/>
  <c r="J951" i="2"/>
  <c r="K951" i="2"/>
  <c r="M951" i="2"/>
  <c r="R951" i="2"/>
  <c r="H952" i="2"/>
  <c r="K952" i="2" s="1"/>
  <c r="I952" i="2"/>
  <c r="J952" i="2"/>
  <c r="M952" i="2"/>
  <c r="R952" i="2"/>
  <c r="H953" i="2"/>
  <c r="K953" i="2" s="1"/>
  <c r="I953" i="2"/>
  <c r="J953" i="2"/>
  <c r="M953" i="2"/>
  <c r="R953" i="2"/>
  <c r="H954" i="2"/>
  <c r="K954" i="2" s="1"/>
  <c r="I954" i="2"/>
  <c r="J954" i="2"/>
  <c r="M954" i="2"/>
  <c r="R954" i="2"/>
  <c r="H955" i="2"/>
  <c r="I955" i="2"/>
  <c r="J955" i="2"/>
  <c r="M955" i="2"/>
  <c r="R955" i="2"/>
  <c r="H956" i="2"/>
  <c r="K956" i="2" s="1"/>
  <c r="I956" i="2"/>
  <c r="J956" i="2"/>
  <c r="M956" i="2"/>
  <c r="R956" i="2"/>
  <c r="H957" i="2"/>
  <c r="I957" i="2"/>
  <c r="J957" i="2"/>
  <c r="M957" i="2"/>
  <c r="R957" i="2"/>
  <c r="H958" i="2"/>
  <c r="K958" i="2" s="1"/>
  <c r="I958" i="2"/>
  <c r="J958" i="2"/>
  <c r="M958" i="2"/>
  <c r="R958" i="2"/>
  <c r="H959" i="2"/>
  <c r="K959" i="2" s="1"/>
  <c r="I959" i="2"/>
  <c r="J959" i="2"/>
  <c r="M959" i="2"/>
  <c r="R959" i="2"/>
  <c r="H960" i="2"/>
  <c r="K960" i="2" s="1"/>
  <c r="I960" i="2"/>
  <c r="J960" i="2"/>
  <c r="M960" i="2"/>
  <c r="R960" i="2"/>
  <c r="H961" i="2"/>
  <c r="K961" i="2" s="1"/>
  <c r="I961" i="2"/>
  <c r="J961" i="2"/>
  <c r="M961" i="2"/>
  <c r="R961" i="2"/>
  <c r="H962" i="2"/>
  <c r="K962" i="2" s="1"/>
  <c r="I962" i="2"/>
  <c r="J962" i="2"/>
  <c r="M962" i="2"/>
  <c r="R962" i="2"/>
  <c r="H963" i="2"/>
  <c r="I963" i="2"/>
  <c r="J963" i="2"/>
  <c r="M963" i="2"/>
  <c r="R963" i="2"/>
  <c r="H964" i="2"/>
  <c r="K964" i="2" s="1"/>
  <c r="I964" i="2"/>
  <c r="J964" i="2"/>
  <c r="M964" i="2"/>
  <c r="R964" i="2"/>
  <c r="H965" i="2"/>
  <c r="I965" i="2"/>
  <c r="J965" i="2"/>
  <c r="M965" i="2"/>
  <c r="R965" i="2"/>
  <c r="H966" i="2"/>
  <c r="K966" i="2" s="1"/>
  <c r="I966" i="2"/>
  <c r="J966" i="2"/>
  <c r="M966" i="2"/>
  <c r="R966" i="2"/>
  <c r="H967" i="2"/>
  <c r="K967" i="2" s="1"/>
  <c r="I967" i="2"/>
  <c r="J967" i="2"/>
  <c r="M967" i="2"/>
  <c r="R967" i="2"/>
  <c r="H968" i="2"/>
  <c r="K968" i="2" s="1"/>
  <c r="I968" i="2"/>
  <c r="J968" i="2"/>
  <c r="M968" i="2"/>
  <c r="R968" i="2"/>
  <c r="H969" i="2"/>
  <c r="K969" i="2" s="1"/>
  <c r="I969" i="2"/>
  <c r="J969" i="2"/>
  <c r="M969" i="2"/>
  <c r="R969" i="2"/>
  <c r="H970" i="2"/>
  <c r="K970" i="2" s="1"/>
  <c r="I970" i="2"/>
  <c r="J970" i="2"/>
  <c r="M970" i="2"/>
  <c r="R970" i="2"/>
  <c r="H971" i="2"/>
  <c r="I971" i="2"/>
  <c r="J971" i="2"/>
  <c r="M971" i="2"/>
  <c r="R971" i="2"/>
  <c r="H972" i="2"/>
  <c r="K972" i="2" s="1"/>
  <c r="I972" i="2"/>
  <c r="J972" i="2"/>
  <c r="M972" i="2"/>
  <c r="R972" i="2"/>
  <c r="H973" i="2"/>
  <c r="I973" i="2"/>
  <c r="J973" i="2"/>
  <c r="M973" i="2"/>
  <c r="R973" i="2"/>
  <c r="H974" i="2"/>
  <c r="K974" i="2" s="1"/>
  <c r="I974" i="2"/>
  <c r="J974" i="2"/>
  <c r="M974" i="2"/>
  <c r="R974" i="2"/>
  <c r="H975" i="2"/>
  <c r="I975" i="2"/>
  <c r="J975" i="2"/>
  <c r="K975" i="2"/>
  <c r="M975" i="2"/>
  <c r="R975" i="2"/>
  <c r="H976" i="2"/>
  <c r="I976" i="2"/>
  <c r="J976" i="2"/>
  <c r="K976" i="2"/>
  <c r="M976" i="2"/>
  <c r="R976" i="2"/>
  <c r="H977" i="2"/>
  <c r="K977" i="2" s="1"/>
  <c r="I977" i="2"/>
  <c r="J977" i="2"/>
  <c r="M977" i="2"/>
  <c r="R977" i="2"/>
  <c r="H978" i="2"/>
  <c r="K978" i="2" s="1"/>
  <c r="I978" i="2"/>
  <c r="J978" i="2"/>
  <c r="M978" i="2"/>
  <c r="R978" i="2"/>
  <c r="H979" i="2"/>
  <c r="I979" i="2"/>
  <c r="J979" i="2"/>
  <c r="M979" i="2"/>
  <c r="R979" i="2"/>
  <c r="H980" i="2"/>
  <c r="K980" i="2" s="1"/>
  <c r="I980" i="2"/>
  <c r="J980" i="2"/>
  <c r="M980" i="2"/>
  <c r="R980" i="2"/>
  <c r="H981" i="2"/>
  <c r="I981" i="2"/>
  <c r="J981" i="2"/>
  <c r="M981" i="2"/>
  <c r="R981" i="2"/>
  <c r="H982" i="2"/>
  <c r="K982" i="2" s="1"/>
  <c r="I982" i="2"/>
  <c r="J982" i="2"/>
  <c r="M982" i="2"/>
  <c r="R982" i="2"/>
  <c r="H983" i="2"/>
  <c r="K983" i="2" s="1"/>
  <c r="I983" i="2"/>
  <c r="J983" i="2"/>
  <c r="M983" i="2"/>
  <c r="R983" i="2"/>
  <c r="H984" i="2"/>
  <c r="K984" i="2" s="1"/>
  <c r="I984" i="2"/>
  <c r="J984" i="2"/>
  <c r="M984" i="2"/>
  <c r="R984" i="2"/>
  <c r="H985" i="2"/>
  <c r="K985" i="2" s="1"/>
  <c r="I985" i="2"/>
  <c r="J985" i="2"/>
  <c r="M985" i="2"/>
  <c r="R985" i="2"/>
  <c r="H986" i="2"/>
  <c r="K986" i="2" s="1"/>
  <c r="I986" i="2"/>
  <c r="J986" i="2"/>
  <c r="M986" i="2"/>
  <c r="R986" i="2"/>
  <c r="H987" i="2"/>
  <c r="I987" i="2"/>
  <c r="J987" i="2"/>
  <c r="M987" i="2"/>
  <c r="R987" i="2"/>
  <c r="H988" i="2"/>
  <c r="K988" i="2" s="1"/>
  <c r="I988" i="2"/>
  <c r="J988" i="2"/>
  <c r="M988" i="2"/>
  <c r="R988" i="2"/>
  <c r="H989" i="2"/>
  <c r="I989" i="2"/>
  <c r="J989" i="2"/>
  <c r="M989" i="2"/>
  <c r="R989" i="2"/>
  <c r="H990" i="2"/>
  <c r="K990" i="2" s="1"/>
  <c r="I990" i="2"/>
  <c r="J990" i="2"/>
  <c r="M990" i="2"/>
  <c r="R990" i="2"/>
  <c r="H991" i="2"/>
  <c r="I991" i="2"/>
  <c r="J991" i="2"/>
  <c r="K991" i="2"/>
  <c r="M991" i="2"/>
  <c r="R991" i="2"/>
  <c r="H992" i="2"/>
  <c r="K992" i="2" s="1"/>
  <c r="I992" i="2"/>
  <c r="J992" i="2"/>
  <c r="M992" i="2"/>
  <c r="R992" i="2"/>
  <c r="H993" i="2"/>
  <c r="K993" i="2" s="1"/>
  <c r="I993" i="2"/>
  <c r="J993" i="2"/>
  <c r="M993" i="2"/>
  <c r="R993" i="2"/>
  <c r="H994" i="2"/>
  <c r="K994" i="2" s="1"/>
  <c r="I994" i="2"/>
  <c r="J994" i="2"/>
  <c r="M994" i="2"/>
  <c r="R994" i="2"/>
  <c r="H995" i="2"/>
  <c r="I995" i="2"/>
  <c r="J995" i="2"/>
  <c r="M995" i="2"/>
  <c r="R995" i="2"/>
  <c r="H996" i="2"/>
  <c r="K996" i="2" s="1"/>
  <c r="I996" i="2"/>
  <c r="J996" i="2"/>
  <c r="M996" i="2"/>
  <c r="R996" i="2"/>
  <c r="H997" i="2"/>
  <c r="I997" i="2"/>
  <c r="J997" i="2"/>
  <c r="M997" i="2"/>
  <c r="R997" i="2"/>
  <c r="H998" i="2"/>
  <c r="K998" i="2" s="1"/>
  <c r="I998" i="2"/>
  <c r="J998" i="2"/>
  <c r="M998" i="2"/>
  <c r="R998" i="2"/>
  <c r="H999" i="2"/>
  <c r="K999" i="2" s="1"/>
  <c r="I999" i="2"/>
  <c r="J999" i="2"/>
  <c r="M999" i="2"/>
  <c r="R999" i="2"/>
  <c r="H1000" i="2"/>
  <c r="K1000" i="2" s="1"/>
  <c r="I1000" i="2"/>
  <c r="J1000" i="2"/>
  <c r="M1000" i="2"/>
  <c r="R1000" i="2"/>
  <c r="H1001" i="2"/>
  <c r="K1001" i="2" s="1"/>
  <c r="I1001" i="2"/>
  <c r="J1001" i="2"/>
  <c r="M1001" i="2"/>
  <c r="R1001" i="2"/>
  <c r="H1002" i="2"/>
  <c r="K1002" i="2" s="1"/>
  <c r="I1002" i="2"/>
  <c r="J1002" i="2"/>
  <c r="M1002" i="2"/>
  <c r="R1002" i="2"/>
  <c r="H1003" i="2"/>
  <c r="I1003" i="2"/>
  <c r="J1003" i="2"/>
  <c r="M1003" i="2"/>
  <c r="R1003" i="2"/>
  <c r="H1004" i="2"/>
  <c r="K1004" i="2" s="1"/>
  <c r="I1004" i="2"/>
  <c r="J1004" i="2"/>
  <c r="M1004" i="2"/>
  <c r="R1004" i="2"/>
  <c r="H1005" i="2"/>
  <c r="I1005" i="2"/>
  <c r="J1005" i="2"/>
  <c r="M1005" i="2"/>
  <c r="R1005" i="2"/>
  <c r="H1006" i="2"/>
  <c r="I1006" i="2"/>
  <c r="J1006" i="2"/>
  <c r="K1006" i="2"/>
  <c r="M1006" i="2"/>
  <c r="R1006" i="2"/>
  <c r="H1007" i="2"/>
  <c r="K1007" i="2" s="1"/>
  <c r="I1007" i="2"/>
  <c r="J1007" i="2"/>
  <c r="M1007" i="2"/>
  <c r="R1007" i="2"/>
  <c r="H1008" i="2"/>
  <c r="I1008" i="2"/>
  <c r="J1008" i="2"/>
  <c r="K1008" i="2"/>
  <c r="M1008" i="2"/>
  <c r="R1008" i="2"/>
  <c r="H1009" i="2"/>
  <c r="K1009" i="2" s="1"/>
  <c r="I1009" i="2"/>
  <c r="J1009" i="2"/>
  <c r="M1009" i="2"/>
  <c r="R1009" i="2"/>
  <c r="H1010" i="2"/>
  <c r="K1010" i="2" s="1"/>
  <c r="I1010" i="2"/>
  <c r="J1010" i="2"/>
  <c r="M1010" i="2"/>
  <c r="R1010" i="2"/>
  <c r="H1011" i="2"/>
  <c r="I1011" i="2"/>
  <c r="J1011" i="2"/>
  <c r="M1011" i="2"/>
  <c r="R1011" i="2"/>
  <c r="H1012" i="2"/>
  <c r="K1012" i="2" s="1"/>
  <c r="I1012" i="2"/>
  <c r="J1012" i="2"/>
  <c r="M1012" i="2"/>
  <c r="R1012" i="2"/>
  <c r="H1013" i="2"/>
  <c r="I1013" i="2"/>
  <c r="J1013" i="2"/>
  <c r="M1013" i="2"/>
  <c r="R1013" i="2"/>
  <c r="H1014" i="2"/>
  <c r="K1014" i="2" s="1"/>
  <c r="I1014" i="2"/>
  <c r="J1014" i="2"/>
  <c r="M1014" i="2"/>
  <c r="R1014" i="2"/>
  <c r="H1015" i="2"/>
  <c r="I1015" i="2"/>
  <c r="J1015" i="2"/>
  <c r="K1015" i="2"/>
  <c r="M1015" i="2"/>
  <c r="R1015" i="2"/>
  <c r="H1016" i="2"/>
  <c r="K1016" i="2" s="1"/>
  <c r="I1016" i="2"/>
  <c r="J1016" i="2"/>
  <c r="M1016" i="2"/>
  <c r="R1016" i="2"/>
  <c r="H1017" i="2"/>
  <c r="K1017" i="2" s="1"/>
  <c r="I1017" i="2"/>
  <c r="J1017" i="2"/>
  <c r="M1017" i="2"/>
  <c r="R1017" i="2"/>
  <c r="H1018" i="2"/>
  <c r="K1018" i="2" s="1"/>
  <c r="I1018" i="2"/>
  <c r="J1018" i="2"/>
  <c r="M1018" i="2"/>
  <c r="R1018" i="2"/>
  <c r="H1019" i="2"/>
  <c r="I1019" i="2"/>
  <c r="J1019" i="2"/>
  <c r="M1019" i="2"/>
  <c r="R1019" i="2"/>
  <c r="H1020" i="2"/>
  <c r="K1020" i="2" s="1"/>
  <c r="I1020" i="2"/>
  <c r="J1020" i="2"/>
  <c r="M1020" i="2"/>
  <c r="R1020" i="2"/>
  <c r="H1021" i="2"/>
  <c r="I1021" i="2"/>
  <c r="J1021" i="2"/>
  <c r="M1021" i="2"/>
  <c r="R1021" i="2"/>
  <c r="H1022" i="2"/>
  <c r="K1022" i="2" s="1"/>
  <c r="I1022" i="2"/>
  <c r="J1022" i="2"/>
  <c r="M1022" i="2"/>
  <c r="R1022" i="2"/>
  <c r="H1023" i="2"/>
  <c r="I1023" i="2"/>
  <c r="J1023" i="2"/>
  <c r="K1023" i="2"/>
  <c r="M1023" i="2"/>
  <c r="R1023" i="2"/>
  <c r="H1024" i="2"/>
  <c r="K1024" i="2" s="1"/>
  <c r="I1024" i="2"/>
  <c r="J1024" i="2"/>
  <c r="M1024" i="2"/>
  <c r="R1024" i="2"/>
  <c r="H1025" i="2"/>
  <c r="K1025" i="2" s="1"/>
  <c r="I1025" i="2"/>
  <c r="J1025" i="2"/>
  <c r="M1025" i="2"/>
  <c r="R1025" i="2"/>
  <c r="H1026" i="2"/>
  <c r="K1026" i="2" s="1"/>
  <c r="I1026" i="2"/>
  <c r="J1026" i="2"/>
  <c r="M1026" i="2"/>
  <c r="R1026" i="2"/>
  <c r="H1027" i="2"/>
  <c r="I1027" i="2"/>
  <c r="J1027" i="2"/>
  <c r="M1027" i="2"/>
  <c r="R1027" i="2"/>
  <c r="H1028" i="2"/>
  <c r="K1028" i="2" s="1"/>
  <c r="I1028" i="2"/>
  <c r="J1028" i="2"/>
  <c r="M1028" i="2"/>
  <c r="R1028" i="2"/>
  <c r="H1029" i="2"/>
  <c r="I1029" i="2"/>
  <c r="J1029" i="2"/>
  <c r="M1029" i="2"/>
  <c r="R1029" i="2"/>
  <c r="H1030" i="2"/>
  <c r="I1030" i="2"/>
  <c r="J1030" i="2"/>
  <c r="K1030" i="2"/>
  <c r="M1030" i="2"/>
  <c r="R1030" i="2"/>
  <c r="H1031" i="2"/>
  <c r="K1031" i="2" s="1"/>
  <c r="I1031" i="2"/>
  <c r="J1031" i="2"/>
  <c r="M1031" i="2"/>
  <c r="R1031" i="2"/>
  <c r="H1032" i="2"/>
  <c r="K1032" i="2" s="1"/>
  <c r="I1032" i="2"/>
  <c r="J1032" i="2"/>
  <c r="M1032" i="2"/>
  <c r="R1032" i="2"/>
  <c r="H1033" i="2"/>
  <c r="K1033" i="2" s="1"/>
  <c r="I1033" i="2"/>
  <c r="J1033" i="2"/>
  <c r="M1033" i="2"/>
  <c r="R1033" i="2"/>
  <c r="H1034" i="2"/>
  <c r="K1034" i="2" s="1"/>
  <c r="I1034" i="2"/>
  <c r="J1034" i="2"/>
  <c r="M1034" i="2"/>
  <c r="R1034" i="2"/>
  <c r="H1035" i="2"/>
  <c r="I1035" i="2"/>
  <c r="J1035" i="2"/>
  <c r="M1035" i="2"/>
  <c r="R1035" i="2"/>
  <c r="H1036" i="2"/>
  <c r="K1036" i="2" s="1"/>
  <c r="I1036" i="2"/>
  <c r="J1036" i="2"/>
  <c r="M1036" i="2"/>
  <c r="R1036" i="2"/>
  <c r="H1037" i="2"/>
  <c r="I1037" i="2"/>
  <c r="J1037" i="2"/>
  <c r="M1037" i="2"/>
  <c r="R1037" i="2"/>
  <c r="H1038" i="2"/>
  <c r="K1038" i="2" s="1"/>
  <c r="I1038" i="2"/>
  <c r="J1038" i="2"/>
  <c r="M1038" i="2"/>
  <c r="R1038" i="2"/>
  <c r="H1039" i="2"/>
  <c r="K1039" i="2" s="1"/>
  <c r="I1039" i="2"/>
  <c r="J1039" i="2"/>
  <c r="M1039" i="2"/>
  <c r="R1039" i="2"/>
  <c r="H1040" i="2"/>
  <c r="K1040" i="2" s="1"/>
  <c r="I1040" i="2"/>
  <c r="J1040" i="2"/>
  <c r="M1040" i="2"/>
  <c r="R1040" i="2"/>
  <c r="H1041" i="2"/>
  <c r="K1041" i="2" s="1"/>
  <c r="I1041" i="2"/>
  <c r="J1041" i="2"/>
  <c r="M1041" i="2"/>
  <c r="R1041" i="2"/>
  <c r="H1042" i="2"/>
  <c r="K1042" i="2" s="1"/>
  <c r="I1042" i="2"/>
  <c r="J1042" i="2"/>
  <c r="M1042" i="2"/>
  <c r="R1042" i="2"/>
  <c r="H1043" i="2"/>
  <c r="I1043" i="2"/>
  <c r="J1043" i="2"/>
  <c r="M1043" i="2"/>
  <c r="R1043" i="2"/>
  <c r="H1044" i="2"/>
  <c r="K1044" i="2" s="1"/>
  <c r="I1044" i="2"/>
  <c r="J1044" i="2"/>
  <c r="M1044" i="2"/>
  <c r="R1044" i="2"/>
  <c r="H1045" i="2"/>
  <c r="I1045" i="2"/>
  <c r="J1045" i="2"/>
  <c r="M1045" i="2"/>
  <c r="R1045" i="2"/>
  <c r="H1046" i="2"/>
  <c r="K1046" i="2" s="1"/>
  <c r="I1046" i="2"/>
  <c r="J1046" i="2"/>
  <c r="M1046" i="2"/>
  <c r="R1046" i="2"/>
  <c r="H1047" i="2"/>
  <c r="K1047" i="2" s="1"/>
  <c r="I1047" i="2"/>
  <c r="J1047" i="2"/>
  <c r="M1047" i="2"/>
  <c r="R1047" i="2"/>
  <c r="H1048" i="2"/>
  <c r="K1048" i="2" s="1"/>
  <c r="I1048" i="2"/>
  <c r="J1048" i="2"/>
  <c r="M1048" i="2"/>
  <c r="R1048" i="2"/>
  <c r="H1049" i="2"/>
  <c r="K1049" i="2" s="1"/>
  <c r="I1049" i="2"/>
  <c r="J1049" i="2"/>
  <c r="M1049" i="2"/>
  <c r="R1049" i="2"/>
  <c r="H1050" i="2"/>
  <c r="K1050" i="2" s="1"/>
  <c r="I1050" i="2"/>
  <c r="J1050" i="2"/>
  <c r="M1050" i="2"/>
  <c r="R1050" i="2"/>
  <c r="H1051" i="2"/>
  <c r="I1051" i="2"/>
  <c r="J1051" i="2"/>
  <c r="M1051" i="2"/>
  <c r="R1051" i="2"/>
  <c r="H1052" i="2"/>
  <c r="K1052" i="2" s="1"/>
  <c r="I1052" i="2"/>
  <c r="J1052" i="2"/>
  <c r="M1052" i="2"/>
  <c r="R1052" i="2"/>
  <c r="H1053" i="2"/>
  <c r="I1053" i="2"/>
  <c r="J1053" i="2"/>
  <c r="M1053" i="2"/>
  <c r="R1053" i="2"/>
  <c r="H1054" i="2"/>
  <c r="K1054" i="2" s="1"/>
  <c r="I1054" i="2"/>
  <c r="J1054" i="2"/>
  <c r="M1054" i="2"/>
  <c r="R1054" i="2"/>
  <c r="H1055" i="2"/>
  <c r="I1055" i="2"/>
  <c r="J1055" i="2"/>
  <c r="K1055" i="2"/>
  <c r="M1055" i="2"/>
  <c r="R1055" i="2"/>
  <c r="H1056" i="2"/>
  <c r="K1056" i="2" s="1"/>
  <c r="I1056" i="2"/>
  <c r="J1056" i="2"/>
  <c r="M1056" i="2"/>
  <c r="R1056" i="2"/>
  <c r="H1057" i="2"/>
  <c r="K1057" i="2" s="1"/>
  <c r="I1057" i="2"/>
  <c r="J1057" i="2"/>
  <c r="M1057" i="2"/>
  <c r="R1057" i="2"/>
  <c r="H1058" i="2"/>
  <c r="K1058" i="2" s="1"/>
  <c r="I1058" i="2"/>
  <c r="J1058" i="2"/>
  <c r="M1058" i="2"/>
  <c r="R1058" i="2"/>
  <c r="H1059" i="2"/>
  <c r="I1059" i="2"/>
  <c r="J1059" i="2"/>
  <c r="M1059" i="2"/>
  <c r="R1059" i="2"/>
  <c r="H1060" i="2"/>
  <c r="K1060" i="2" s="1"/>
  <c r="I1060" i="2"/>
  <c r="J1060" i="2"/>
  <c r="M1060" i="2"/>
  <c r="R1060" i="2"/>
  <c r="H1061" i="2"/>
  <c r="I1061" i="2"/>
  <c r="J1061" i="2"/>
  <c r="M1061" i="2"/>
  <c r="R1061" i="2"/>
  <c r="H1062" i="2"/>
  <c r="K1062" i="2" s="1"/>
  <c r="I1062" i="2"/>
  <c r="J1062" i="2"/>
  <c r="M1062" i="2"/>
  <c r="R1062" i="2"/>
  <c r="H1063" i="2"/>
  <c r="K1063" i="2" s="1"/>
  <c r="I1063" i="2"/>
  <c r="J1063" i="2"/>
  <c r="M1063" i="2"/>
  <c r="R1063" i="2"/>
  <c r="H1064" i="2"/>
  <c r="K1064" i="2" s="1"/>
  <c r="I1064" i="2"/>
  <c r="J1064" i="2"/>
  <c r="M1064" i="2"/>
  <c r="R1064" i="2"/>
  <c r="H1065" i="2"/>
  <c r="K1065" i="2" s="1"/>
  <c r="I1065" i="2"/>
  <c r="J1065" i="2"/>
  <c r="M1065" i="2"/>
  <c r="R1065" i="2"/>
  <c r="H1066" i="2"/>
  <c r="K1066" i="2" s="1"/>
  <c r="I1066" i="2"/>
  <c r="J1066" i="2"/>
  <c r="M1066" i="2"/>
  <c r="R1066" i="2"/>
  <c r="H1067" i="2"/>
  <c r="I1067" i="2"/>
  <c r="J1067" i="2"/>
  <c r="M1067" i="2"/>
  <c r="R1067" i="2"/>
  <c r="H1068" i="2"/>
  <c r="K1068" i="2" s="1"/>
  <c r="I1068" i="2"/>
  <c r="J1068" i="2"/>
  <c r="M1068" i="2"/>
  <c r="R1068" i="2"/>
  <c r="H1069" i="2"/>
  <c r="I1069" i="2"/>
  <c r="J1069" i="2"/>
  <c r="M1069" i="2"/>
  <c r="R1069" i="2"/>
  <c r="H1070" i="2"/>
  <c r="K1070" i="2" s="1"/>
  <c r="I1070" i="2"/>
  <c r="J1070" i="2"/>
  <c r="M1070" i="2"/>
  <c r="R1070" i="2"/>
  <c r="H1071" i="2"/>
  <c r="K1071" i="2" s="1"/>
  <c r="I1071" i="2"/>
  <c r="J1071" i="2"/>
  <c r="M1071" i="2"/>
  <c r="R1071" i="2"/>
  <c r="H1072" i="2"/>
  <c r="I1072" i="2"/>
  <c r="J1072" i="2"/>
  <c r="K1072" i="2"/>
  <c r="M1072" i="2"/>
  <c r="R1072" i="2"/>
  <c r="H1073" i="2"/>
  <c r="K1073" i="2" s="1"/>
  <c r="I1073" i="2"/>
  <c r="J1073" i="2"/>
  <c r="M1073" i="2"/>
  <c r="R1073" i="2"/>
  <c r="H1074" i="2"/>
  <c r="K1074" i="2" s="1"/>
  <c r="I1074" i="2"/>
  <c r="J1074" i="2"/>
  <c r="M1074" i="2"/>
  <c r="R1074" i="2"/>
  <c r="H1075" i="2"/>
  <c r="I1075" i="2"/>
  <c r="J1075" i="2"/>
  <c r="M1075" i="2"/>
  <c r="R1075" i="2"/>
  <c r="H1076" i="2"/>
  <c r="K1076" i="2" s="1"/>
  <c r="I1076" i="2"/>
  <c r="J1076" i="2"/>
  <c r="M1076" i="2"/>
  <c r="R1076" i="2"/>
  <c r="H1077" i="2"/>
  <c r="I1077" i="2"/>
  <c r="J1077" i="2"/>
  <c r="M1077" i="2"/>
  <c r="R1077" i="2"/>
  <c r="H1078" i="2"/>
  <c r="K1078" i="2" s="1"/>
  <c r="I1078" i="2"/>
  <c r="J1078" i="2"/>
  <c r="M1078" i="2"/>
  <c r="R1078" i="2"/>
  <c r="H1079" i="2"/>
  <c r="I1079" i="2"/>
  <c r="J1079" i="2"/>
  <c r="K1079" i="2"/>
  <c r="M1079" i="2"/>
  <c r="R1079" i="2"/>
  <c r="H1080" i="2"/>
  <c r="K1080" i="2" s="1"/>
  <c r="I1080" i="2"/>
  <c r="J1080" i="2"/>
  <c r="M1080" i="2"/>
  <c r="R1080" i="2"/>
  <c r="H1081" i="2"/>
  <c r="K1081" i="2" s="1"/>
  <c r="I1081" i="2"/>
  <c r="J1081" i="2"/>
  <c r="M1081" i="2"/>
  <c r="R1081" i="2"/>
  <c r="H1082" i="2"/>
  <c r="K1082" i="2" s="1"/>
  <c r="I1082" i="2"/>
  <c r="J1082" i="2"/>
  <c r="M1082" i="2"/>
  <c r="R1082" i="2"/>
  <c r="H1083" i="2"/>
  <c r="I1083" i="2"/>
  <c r="J1083" i="2"/>
  <c r="M1083" i="2"/>
  <c r="R1083" i="2"/>
  <c r="H1084" i="2"/>
  <c r="K1084" i="2" s="1"/>
  <c r="I1084" i="2"/>
  <c r="J1084" i="2"/>
  <c r="M1084" i="2"/>
  <c r="R1084" i="2"/>
  <c r="H1085" i="2"/>
  <c r="I1085" i="2"/>
  <c r="J1085" i="2"/>
  <c r="M1085" i="2"/>
  <c r="R1085" i="2"/>
  <c r="H1086" i="2"/>
  <c r="K1086" i="2" s="1"/>
  <c r="I1086" i="2"/>
  <c r="J1086" i="2"/>
  <c r="M1086" i="2"/>
  <c r="R1086" i="2"/>
  <c r="H1087" i="2"/>
  <c r="K1087" i="2" s="1"/>
  <c r="I1087" i="2"/>
  <c r="J1087" i="2"/>
  <c r="M1087" i="2"/>
  <c r="R1087" i="2"/>
  <c r="H1088" i="2"/>
  <c r="K1088" i="2" s="1"/>
  <c r="I1088" i="2"/>
  <c r="J1088" i="2"/>
  <c r="M1088" i="2"/>
  <c r="R1088" i="2"/>
  <c r="H1089" i="2"/>
  <c r="K1089" i="2" s="1"/>
  <c r="I1089" i="2"/>
  <c r="J1089" i="2"/>
  <c r="M1089" i="2"/>
  <c r="R1089" i="2"/>
  <c r="H1090" i="2"/>
  <c r="K1090" i="2" s="1"/>
  <c r="I1090" i="2"/>
  <c r="J1090" i="2"/>
  <c r="M1090" i="2"/>
  <c r="R1090" i="2"/>
  <c r="H1091" i="2"/>
  <c r="I1091" i="2"/>
  <c r="J1091" i="2"/>
  <c r="M1091" i="2"/>
  <c r="R1091" i="2"/>
  <c r="H1092" i="2"/>
  <c r="K1092" i="2" s="1"/>
  <c r="I1092" i="2"/>
  <c r="J1092" i="2"/>
  <c r="M1092" i="2"/>
  <c r="R1092" i="2"/>
  <c r="H1093" i="2"/>
  <c r="I1093" i="2"/>
  <c r="J1093" i="2"/>
  <c r="M1093" i="2"/>
  <c r="R1093" i="2"/>
  <c r="H1094" i="2"/>
  <c r="K1094" i="2" s="1"/>
  <c r="I1094" i="2"/>
  <c r="J1094" i="2"/>
  <c r="M1094" i="2"/>
  <c r="R1094" i="2"/>
  <c r="H1095" i="2"/>
  <c r="K1095" i="2" s="1"/>
  <c r="I1095" i="2"/>
  <c r="J1095" i="2"/>
  <c r="M1095" i="2"/>
  <c r="R1095" i="2"/>
  <c r="H1096" i="2"/>
  <c r="K1096" i="2" s="1"/>
  <c r="I1096" i="2"/>
  <c r="J1096" i="2"/>
  <c r="M1096" i="2"/>
  <c r="R1096" i="2"/>
  <c r="H1097" i="2"/>
  <c r="K1097" i="2" s="1"/>
  <c r="I1097" i="2"/>
  <c r="J1097" i="2"/>
  <c r="M1097" i="2"/>
  <c r="R1097" i="2"/>
  <c r="H1098" i="2"/>
  <c r="K1098" i="2" s="1"/>
  <c r="I1098" i="2"/>
  <c r="J1098" i="2"/>
  <c r="M1098" i="2"/>
  <c r="R1098" i="2"/>
  <c r="H1099" i="2"/>
  <c r="I1099" i="2"/>
  <c r="J1099" i="2"/>
  <c r="M1099" i="2"/>
  <c r="R1099" i="2"/>
  <c r="H1100" i="2"/>
  <c r="K1100" i="2" s="1"/>
  <c r="I1100" i="2"/>
  <c r="J1100" i="2"/>
  <c r="M1100" i="2"/>
  <c r="R1100" i="2"/>
  <c r="H1101" i="2"/>
  <c r="I1101" i="2"/>
  <c r="J1101" i="2"/>
  <c r="M1101" i="2"/>
  <c r="R1101" i="2"/>
  <c r="H1102" i="2"/>
  <c r="K1102" i="2" s="1"/>
  <c r="I1102" i="2"/>
  <c r="J1102" i="2"/>
  <c r="M1102" i="2"/>
  <c r="R1102" i="2"/>
  <c r="H1103" i="2"/>
  <c r="K1103" i="2" s="1"/>
  <c r="I1103" i="2"/>
  <c r="J1103" i="2"/>
  <c r="M1103" i="2"/>
  <c r="R1103" i="2"/>
  <c r="H1104" i="2"/>
  <c r="K1104" i="2" s="1"/>
  <c r="I1104" i="2"/>
  <c r="J1104" i="2"/>
  <c r="M1104" i="2"/>
  <c r="R1104" i="2"/>
  <c r="H1105" i="2"/>
  <c r="K1105" i="2" s="1"/>
  <c r="I1105" i="2"/>
  <c r="J1105" i="2"/>
  <c r="M1105" i="2"/>
  <c r="R1105" i="2"/>
  <c r="H1106" i="2"/>
  <c r="K1106" i="2" s="1"/>
  <c r="I1106" i="2"/>
  <c r="J1106" i="2"/>
  <c r="M1106" i="2"/>
  <c r="R1106" i="2"/>
  <c r="H1107" i="2"/>
  <c r="I1107" i="2"/>
  <c r="J1107" i="2"/>
  <c r="M1107" i="2"/>
  <c r="R1107" i="2"/>
  <c r="H1108" i="2"/>
  <c r="K1108" i="2" s="1"/>
  <c r="I1108" i="2"/>
  <c r="J1108" i="2"/>
  <c r="M1108" i="2"/>
  <c r="R1108" i="2"/>
  <c r="H1109" i="2"/>
  <c r="I1109" i="2"/>
  <c r="J1109" i="2"/>
  <c r="M1109" i="2"/>
  <c r="R1109" i="2"/>
  <c r="H1110" i="2"/>
  <c r="K1110" i="2" s="1"/>
  <c r="I1110" i="2"/>
  <c r="J1110" i="2"/>
  <c r="M1110" i="2"/>
  <c r="R1110" i="2"/>
  <c r="H1111" i="2"/>
  <c r="K1111" i="2" s="1"/>
  <c r="I1111" i="2"/>
  <c r="J1111" i="2"/>
  <c r="M1111" i="2"/>
  <c r="R1111" i="2"/>
  <c r="H1112" i="2"/>
  <c r="K1112" i="2" s="1"/>
  <c r="I1112" i="2"/>
  <c r="J1112" i="2"/>
  <c r="M1112" i="2"/>
  <c r="R1112" i="2"/>
  <c r="H1113" i="2"/>
  <c r="K1113" i="2" s="1"/>
  <c r="I1113" i="2"/>
  <c r="J1113" i="2"/>
  <c r="M1113" i="2"/>
  <c r="R1113" i="2"/>
  <c r="H1114" i="2"/>
  <c r="K1114" i="2" s="1"/>
  <c r="I1114" i="2"/>
  <c r="J1114" i="2"/>
  <c r="M1114" i="2"/>
  <c r="R1114" i="2"/>
  <c r="H1115" i="2"/>
  <c r="I1115" i="2"/>
  <c r="J1115" i="2"/>
  <c r="M1115" i="2"/>
  <c r="R1115" i="2"/>
  <c r="H1116" i="2"/>
  <c r="K1116" i="2" s="1"/>
  <c r="I1116" i="2"/>
  <c r="J1116" i="2"/>
  <c r="M1116" i="2"/>
  <c r="R1116" i="2"/>
  <c r="H1117" i="2"/>
  <c r="I1117" i="2"/>
  <c r="J1117" i="2"/>
  <c r="M1117" i="2"/>
  <c r="R1117" i="2"/>
  <c r="H1118" i="2"/>
  <c r="I1118" i="2"/>
  <c r="J1118" i="2"/>
  <c r="K1118" i="2"/>
  <c r="M1118" i="2"/>
  <c r="R1118" i="2"/>
  <c r="H1119" i="2"/>
  <c r="I1119" i="2"/>
  <c r="J1119" i="2"/>
  <c r="K1119" i="2"/>
  <c r="M1119" i="2"/>
  <c r="R1119" i="2"/>
  <c r="H1120" i="2"/>
  <c r="K1120" i="2" s="1"/>
  <c r="I1120" i="2"/>
  <c r="J1120" i="2"/>
  <c r="M1120" i="2"/>
  <c r="R1120" i="2"/>
  <c r="H1121" i="2"/>
  <c r="K1121" i="2" s="1"/>
  <c r="I1121" i="2"/>
  <c r="J1121" i="2"/>
  <c r="M1121" i="2"/>
  <c r="R1121" i="2"/>
  <c r="H1122" i="2"/>
  <c r="K1122" i="2" s="1"/>
  <c r="I1122" i="2"/>
  <c r="J1122" i="2"/>
  <c r="M1122" i="2"/>
  <c r="R1122" i="2"/>
  <c r="H1123" i="2"/>
  <c r="I1123" i="2"/>
  <c r="J1123" i="2"/>
  <c r="M1123" i="2"/>
  <c r="R1123" i="2"/>
  <c r="H1124" i="2"/>
  <c r="K1124" i="2" s="1"/>
  <c r="I1124" i="2"/>
  <c r="J1124" i="2"/>
  <c r="M1124" i="2"/>
  <c r="R1124" i="2"/>
  <c r="H1125" i="2"/>
  <c r="I1125" i="2"/>
  <c r="J1125" i="2"/>
  <c r="M1125" i="2"/>
  <c r="R1125" i="2"/>
  <c r="H1126" i="2"/>
  <c r="K1126" i="2" s="1"/>
  <c r="I1126" i="2"/>
  <c r="J1126" i="2"/>
  <c r="M1126" i="2"/>
  <c r="R1126" i="2"/>
  <c r="H1127" i="2"/>
  <c r="K1127" i="2" s="1"/>
  <c r="I1127" i="2"/>
  <c r="J1127" i="2"/>
  <c r="M1127" i="2"/>
  <c r="R1127" i="2"/>
  <c r="H1128" i="2"/>
  <c r="K1128" i="2" s="1"/>
  <c r="I1128" i="2"/>
  <c r="J1128" i="2"/>
  <c r="M1128" i="2"/>
  <c r="R1128" i="2"/>
  <c r="H1129" i="2"/>
  <c r="K1129" i="2" s="1"/>
  <c r="I1129" i="2"/>
  <c r="J1129" i="2"/>
  <c r="M1129" i="2"/>
  <c r="R1129" i="2"/>
  <c r="H1130" i="2"/>
  <c r="K1130" i="2" s="1"/>
  <c r="I1130" i="2"/>
  <c r="J1130" i="2"/>
  <c r="M1130" i="2"/>
  <c r="R1130" i="2"/>
  <c r="H1131" i="2"/>
  <c r="I1131" i="2"/>
  <c r="J1131" i="2"/>
  <c r="M1131" i="2"/>
  <c r="R1131" i="2"/>
  <c r="H1132" i="2"/>
  <c r="K1132" i="2" s="1"/>
  <c r="I1132" i="2"/>
  <c r="J1132" i="2"/>
  <c r="M1132" i="2"/>
  <c r="R1132" i="2"/>
  <c r="H1133" i="2"/>
  <c r="I1133" i="2"/>
  <c r="J1133" i="2"/>
  <c r="M1133" i="2"/>
  <c r="R1133" i="2"/>
  <c r="H1134" i="2"/>
  <c r="I1134" i="2"/>
  <c r="J1134" i="2"/>
  <c r="K1134" i="2"/>
  <c r="M1134" i="2"/>
  <c r="R1134" i="2"/>
  <c r="H1135" i="2"/>
  <c r="K1135" i="2" s="1"/>
  <c r="I1135" i="2"/>
  <c r="J1135" i="2"/>
  <c r="M1135" i="2"/>
  <c r="R1135" i="2"/>
  <c r="H1136" i="2"/>
  <c r="K1136" i="2" s="1"/>
  <c r="I1136" i="2"/>
  <c r="J1136" i="2"/>
  <c r="M1136" i="2"/>
  <c r="R1136" i="2"/>
  <c r="H1137" i="2"/>
  <c r="K1137" i="2" s="1"/>
  <c r="I1137" i="2"/>
  <c r="J1137" i="2"/>
  <c r="M1137" i="2"/>
  <c r="R1137" i="2"/>
  <c r="H1138" i="2"/>
  <c r="K1138" i="2" s="1"/>
  <c r="I1138" i="2"/>
  <c r="J1138" i="2"/>
  <c r="M1138" i="2"/>
  <c r="R1138" i="2"/>
  <c r="H1139" i="2"/>
  <c r="I1139" i="2"/>
  <c r="J1139" i="2"/>
  <c r="M1139" i="2"/>
  <c r="R1139" i="2"/>
  <c r="H1140" i="2"/>
  <c r="K1140" i="2" s="1"/>
  <c r="I1140" i="2"/>
  <c r="J1140" i="2"/>
  <c r="M1140" i="2"/>
  <c r="R1140" i="2"/>
  <c r="H1141" i="2"/>
  <c r="I1141" i="2"/>
  <c r="J1141" i="2"/>
  <c r="M1141" i="2"/>
  <c r="R1141" i="2"/>
  <c r="H1142" i="2"/>
  <c r="K1142" i="2" s="1"/>
  <c r="I1142" i="2"/>
  <c r="J1142" i="2"/>
  <c r="M1142" i="2"/>
  <c r="R1142" i="2"/>
  <c r="H1143" i="2"/>
  <c r="K1143" i="2" s="1"/>
  <c r="I1143" i="2"/>
  <c r="J1143" i="2"/>
  <c r="M1143" i="2"/>
  <c r="R1143" i="2"/>
  <c r="H1144" i="2"/>
  <c r="K1144" i="2" s="1"/>
  <c r="I1144" i="2"/>
  <c r="J1144" i="2"/>
  <c r="M1144" i="2"/>
  <c r="R1144" i="2"/>
  <c r="H1145" i="2"/>
  <c r="K1145" i="2" s="1"/>
  <c r="I1145" i="2"/>
  <c r="J1145" i="2"/>
  <c r="M1145" i="2"/>
  <c r="R1145" i="2"/>
  <c r="H1146" i="2"/>
  <c r="K1146" i="2" s="1"/>
  <c r="I1146" i="2"/>
  <c r="J1146" i="2"/>
  <c r="M1146" i="2"/>
  <c r="R1146" i="2"/>
  <c r="H1147" i="2"/>
  <c r="I1147" i="2"/>
  <c r="J1147" i="2"/>
  <c r="M1147" i="2"/>
  <c r="R1147" i="2"/>
  <c r="H1148" i="2"/>
  <c r="K1148" i="2" s="1"/>
  <c r="I1148" i="2"/>
  <c r="J1148" i="2"/>
  <c r="M1148" i="2"/>
  <c r="R1148" i="2"/>
  <c r="H1149" i="2"/>
  <c r="I1149" i="2"/>
  <c r="J1149" i="2"/>
  <c r="M1149" i="2"/>
  <c r="R1149" i="2"/>
  <c r="H1150" i="2"/>
  <c r="K1150" i="2" s="1"/>
  <c r="I1150" i="2"/>
  <c r="J1150" i="2"/>
  <c r="M1150" i="2"/>
  <c r="R1150" i="2"/>
  <c r="H1151" i="2"/>
  <c r="I1151" i="2"/>
  <c r="J1151" i="2"/>
  <c r="K1151" i="2"/>
  <c r="M1151" i="2"/>
  <c r="R1151" i="2"/>
  <c r="H1152" i="2"/>
  <c r="I1152" i="2"/>
  <c r="J1152" i="2"/>
  <c r="K1152" i="2"/>
  <c r="M1152" i="2"/>
  <c r="R1152" i="2"/>
  <c r="H1153" i="2"/>
  <c r="K1153" i="2" s="1"/>
  <c r="I1153" i="2"/>
  <c r="J1153" i="2"/>
  <c r="M1153" i="2"/>
  <c r="R1153" i="2"/>
  <c r="H1154" i="2"/>
  <c r="K1154" i="2" s="1"/>
  <c r="I1154" i="2"/>
  <c r="J1154" i="2"/>
  <c r="M1154" i="2"/>
  <c r="R1154" i="2"/>
  <c r="H1155" i="2"/>
  <c r="I1155" i="2"/>
  <c r="J1155" i="2"/>
  <c r="M1155" i="2"/>
  <c r="R1155" i="2"/>
  <c r="H1156" i="2"/>
  <c r="K1156" i="2" s="1"/>
  <c r="I1156" i="2"/>
  <c r="J1156" i="2"/>
  <c r="M1156" i="2"/>
  <c r="R1156" i="2"/>
  <c r="H1157" i="2"/>
  <c r="I1157" i="2"/>
  <c r="J1157" i="2"/>
  <c r="M1157" i="2"/>
  <c r="R1157" i="2"/>
  <c r="H1158" i="2"/>
  <c r="I1158" i="2"/>
  <c r="J1158" i="2"/>
  <c r="K1158" i="2"/>
  <c r="M1158" i="2"/>
  <c r="R1158" i="2"/>
  <c r="H1159" i="2"/>
  <c r="K1159" i="2" s="1"/>
  <c r="I1159" i="2"/>
  <c r="J1159" i="2"/>
  <c r="M1159" i="2"/>
  <c r="R1159" i="2"/>
  <c r="H1160" i="2"/>
  <c r="K1160" i="2" s="1"/>
  <c r="I1160" i="2"/>
  <c r="J1160" i="2"/>
  <c r="M1160" i="2"/>
  <c r="R1160" i="2"/>
  <c r="H1161" i="2"/>
  <c r="K1161" i="2" s="1"/>
  <c r="I1161" i="2"/>
  <c r="J1161" i="2"/>
  <c r="M1161" i="2"/>
  <c r="R1161" i="2"/>
  <c r="H1162" i="2"/>
  <c r="K1162" i="2" s="1"/>
  <c r="I1162" i="2"/>
  <c r="J1162" i="2"/>
  <c r="M1162" i="2"/>
  <c r="R1162" i="2"/>
  <c r="H1163" i="2"/>
  <c r="I1163" i="2"/>
  <c r="J1163" i="2"/>
  <c r="M1163" i="2"/>
  <c r="R1163" i="2"/>
  <c r="H1164" i="2"/>
  <c r="K1164" i="2" s="1"/>
  <c r="I1164" i="2"/>
  <c r="J1164" i="2"/>
  <c r="M1164" i="2"/>
  <c r="R1164" i="2"/>
  <c r="H1165" i="2"/>
  <c r="I1165" i="2"/>
  <c r="J1165" i="2"/>
  <c r="M1165" i="2"/>
  <c r="R1165" i="2"/>
  <c r="H1166" i="2"/>
  <c r="I1166" i="2"/>
  <c r="J1166" i="2"/>
  <c r="K1166" i="2"/>
  <c r="M1166" i="2"/>
  <c r="R1166" i="2"/>
  <c r="H1167" i="2"/>
  <c r="K1167" i="2" s="1"/>
  <c r="I1167" i="2"/>
  <c r="J1167" i="2"/>
  <c r="M1167" i="2"/>
  <c r="R1167" i="2"/>
  <c r="H1168" i="2"/>
  <c r="K1168" i="2" s="1"/>
  <c r="I1168" i="2"/>
  <c r="J1168" i="2"/>
  <c r="M1168" i="2"/>
  <c r="R1168" i="2"/>
  <c r="H1169" i="2"/>
  <c r="K1169" i="2" s="1"/>
  <c r="I1169" i="2"/>
  <c r="J1169" i="2"/>
  <c r="M1169" i="2"/>
  <c r="R1169" i="2"/>
  <c r="H1170" i="2"/>
  <c r="K1170" i="2" s="1"/>
  <c r="I1170" i="2"/>
  <c r="J1170" i="2"/>
  <c r="M1170" i="2"/>
  <c r="R1170" i="2"/>
  <c r="H1171" i="2"/>
  <c r="I1171" i="2"/>
  <c r="J1171" i="2"/>
  <c r="M1171" i="2"/>
  <c r="R1171" i="2"/>
  <c r="H1172" i="2"/>
  <c r="K1172" i="2" s="1"/>
  <c r="I1172" i="2"/>
  <c r="J1172" i="2"/>
  <c r="M1172" i="2"/>
  <c r="R1172" i="2"/>
  <c r="H1173" i="2"/>
  <c r="I1173" i="2"/>
  <c r="J1173" i="2"/>
  <c r="M1173" i="2"/>
  <c r="R1173" i="2"/>
  <c r="H1174" i="2"/>
  <c r="K1174" i="2" s="1"/>
  <c r="I1174" i="2"/>
  <c r="J1174" i="2"/>
  <c r="M1174" i="2"/>
  <c r="R1174" i="2"/>
  <c r="H1175" i="2"/>
  <c r="K1175" i="2" s="1"/>
  <c r="I1175" i="2"/>
  <c r="J1175" i="2"/>
  <c r="M1175" i="2"/>
  <c r="R1175" i="2"/>
  <c r="H1176" i="2"/>
  <c r="K1176" i="2" s="1"/>
  <c r="I1176" i="2"/>
  <c r="J1176" i="2"/>
  <c r="M1176" i="2"/>
  <c r="R1176" i="2"/>
  <c r="H1177" i="2"/>
  <c r="K1177" i="2" s="1"/>
  <c r="I1177" i="2"/>
  <c r="J1177" i="2"/>
  <c r="M1177" i="2"/>
  <c r="R1177" i="2"/>
  <c r="H1178" i="2"/>
  <c r="K1178" i="2" s="1"/>
  <c r="I1178" i="2"/>
  <c r="J1178" i="2"/>
  <c r="M1178" i="2"/>
  <c r="R1178" i="2"/>
  <c r="H1179" i="2"/>
  <c r="I1179" i="2"/>
  <c r="J1179" i="2"/>
  <c r="M1179" i="2"/>
  <c r="R1179" i="2"/>
  <c r="H1180" i="2"/>
  <c r="K1180" i="2" s="1"/>
  <c r="I1180" i="2"/>
  <c r="J1180" i="2"/>
  <c r="M1180" i="2"/>
  <c r="R1180" i="2"/>
  <c r="H1181" i="2"/>
  <c r="I1181" i="2"/>
  <c r="J1181" i="2"/>
  <c r="M1181" i="2"/>
  <c r="R1181" i="2"/>
  <c r="H1182" i="2"/>
  <c r="K1182" i="2" s="1"/>
  <c r="I1182" i="2"/>
  <c r="J1182" i="2"/>
  <c r="M1182" i="2"/>
  <c r="R1182" i="2"/>
  <c r="H1183" i="2"/>
  <c r="I1183" i="2"/>
  <c r="J1183" i="2"/>
  <c r="K1183" i="2"/>
  <c r="M1183" i="2"/>
  <c r="R1183" i="2"/>
  <c r="H1184" i="2"/>
  <c r="K1184" i="2" s="1"/>
  <c r="I1184" i="2"/>
  <c r="J1184" i="2"/>
  <c r="M1184" i="2"/>
  <c r="R1184" i="2"/>
  <c r="H1185" i="2"/>
  <c r="K1185" i="2" s="1"/>
  <c r="I1185" i="2"/>
  <c r="J1185" i="2"/>
  <c r="M1185" i="2"/>
  <c r="R1185" i="2"/>
  <c r="H1186" i="2"/>
  <c r="K1186" i="2" s="1"/>
  <c r="I1186" i="2"/>
  <c r="J1186" i="2"/>
  <c r="M1186" i="2"/>
  <c r="R1186" i="2"/>
  <c r="H1187" i="2"/>
  <c r="I1187" i="2"/>
  <c r="J1187" i="2"/>
  <c r="M1187" i="2"/>
  <c r="R1187" i="2"/>
  <c r="H1188" i="2"/>
  <c r="I1188" i="2"/>
  <c r="J1188" i="2"/>
  <c r="M1188" i="2"/>
  <c r="R1188" i="2"/>
  <c r="H1189" i="2"/>
  <c r="I1189" i="2"/>
  <c r="J1189" i="2"/>
  <c r="M1189" i="2"/>
  <c r="R1189" i="2"/>
  <c r="H1190" i="2"/>
  <c r="K1190" i="2" s="1"/>
  <c r="I1190" i="2"/>
  <c r="J1190" i="2"/>
  <c r="M1190" i="2"/>
  <c r="R1190" i="2"/>
  <c r="H1191" i="2"/>
  <c r="K1191" i="2" s="1"/>
  <c r="I1191" i="2"/>
  <c r="J1191" i="2"/>
  <c r="M1191" i="2"/>
  <c r="R1191" i="2"/>
  <c r="H1192" i="2"/>
  <c r="I1192" i="2"/>
  <c r="J1192" i="2"/>
  <c r="K1192" i="2"/>
  <c r="M1192" i="2"/>
  <c r="R1192" i="2"/>
  <c r="H1193" i="2"/>
  <c r="K1193" i="2" s="1"/>
  <c r="I1193" i="2"/>
  <c r="J1193" i="2"/>
  <c r="M1193" i="2"/>
  <c r="R1193" i="2"/>
  <c r="H1194" i="2"/>
  <c r="K1194" i="2" s="1"/>
  <c r="I1194" i="2"/>
  <c r="J1194" i="2"/>
  <c r="M1194" i="2"/>
  <c r="R1194" i="2"/>
  <c r="H1195" i="2"/>
  <c r="I1195" i="2"/>
  <c r="J1195" i="2"/>
  <c r="M1195" i="2"/>
  <c r="R1195" i="2"/>
  <c r="H1196" i="2"/>
  <c r="I1196" i="2"/>
  <c r="J1196" i="2"/>
  <c r="M1196" i="2"/>
  <c r="R1196" i="2"/>
  <c r="H1197" i="2"/>
  <c r="I1197" i="2"/>
  <c r="J1197" i="2"/>
  <c r="M1197" i="2"/>
  <c r="R1197" i="2"/>
  <c r="H1198" i="2"/>
  <c r="K1198" i="2" s="1"/>
  <c r="I1198" i="2"/>
  <c r="J1198" i="2"/>
  <c r="M1198" i="2"/>
  <c r="R1198" i="2"/>
  <c r="H1199" i="2"/>
  <c r="K1199" i="2" s="1"/>
  <c r="I1199" i="2"/>
  <c r="J1199" i="2"/>
  <c r="M1199" i="2"/>
  <c r="R1199" i="2"/>
  <c r="H1200" i="2"/>
  <c r="K1200" i="2" s="1"/>
  <c r="I1200" i="2"/>
  <c r="J1200" i="2"/>
  <c r="M1200" i="2"/>
  <c r="R1200" i="2"/>
  <c r="H1201" i="2"/>
  <c r="K1201" i="2" s="1"/>
  <c r="I1201" i="2"/>
  <c r="J1201" i="2"/>
  <c r="M1201" i="2"/>
  <c r="R1201" i="2"/>
  <c r="H1202" i="2"/>
  <c r="K1202" i="2" s="1"/>
  <c r="I1202" i="2"/>
  <c r="J1202" i="2"/>
  <c r="M1202" i="2"/>
  <c r="R1202" i="2"/>
  <c r="H1203" i="2"/>
  <c r="I1203" i="2"/>
  <c r="J1203" i="2"/>
  <c r="M1203" i="2"/>
  <c r="R1203" i="2"/>
  <c r="H1204" i="2"/>
  <c r="I1204" i="2"/>
  <c r="J1204" i="2"/>
  <c r="M1204" i="2"/>
  <c r="R1204" i="2"/>
  <c r="H1205" i="2"/>
  <c r="I1205" i="2"/>
  <c r="J1205" i="2"/>
  <c r="M1205" i="2"/>
  <c r="R1205" i="2"/>
  <c r="H1206" i="2"/>
  <c r="K1206" i="2" s="1"/>
  <c r="I1206" i="2"/>
  <c r="J1206" i="2"/>
  <c r="M1206" i="2"/>
  <c r="R1206" i="2"/>
  <c r="H1207" i="2"/>
  <c r="K1207" i="2" s="1"/>
  <c r="I1207" i="2"/>
  <c r="J1207" i="2"/>
  <c r="M1207" i="2"/>
  <c r="R1207" i="2"/>
  <c r="H1208" i="2"/>
  <c r="K1208" i="2" s="1"/>
  <c r="I1208" i="2"/>
  <c r="J1208" i="2"/>
  <c r="M1208" i="2"/>
  <c r="R1208" i="2"/>
  <c r="H1209" i="2"/>
  <c r="K1209" i="2" s="1"/>
  <c r="I1209" i="2"/>
  <c r="J1209" i="2"/>
  <c r="M1209" i="2"/>
  <c r="R1209" i="2"/>
  <c r="H1210" i="2"/>
  <c r="K1210" i="2" s="1"/>
  <c r="I1210" i="2"/>
  <c r="J1210" i="2"/>
  <c r="M1210" i="2"/>
  <c r="R1210" i="2"/>
  <c r="H1211" i="2"/>
  <c r="I1211" i="2"/>
  <c r="J1211" i="2"/>
  <c r="M1211" i="2"/>
  <c r="R1211" i="2"/>
  <c r="H1212" i="2"/>
  <c r="I1212" i="2"/>
  <c r="J1212" i="2"/>
  <c r="M1212" i="2"/>
  <c r="R1212" i="2"/>
  <c r="H1213" i="2"/>
  <c r="I1213" i="2"/>
  <c r="J1213" i="2"/>
  <c r="M1213" i="2"/>
  <c r="R1213" i="2"/>
  <c r="H1214" i="2"/>
  <c r="K1214" i="2" s="1"/>
  <c r="I1214" i="2"/>
  <c r="J1214" i="2"/>
  <c r="M1214" i="2"/>
  <c r="R1214" i="2"/>
  <c r="H1215" i="2"/>
  <c r="K1215" i="2" s="1"/>
  <c r="I1215" i="2"/>
  <c r="J1215" i="2"/>
  <c r="M1215" i="2"/>
  <c r="R1215" i="2"/>
  <c r="H1216" i="2"/>
  <c r="K1216" i="2" s="1"/>
  <c r="I1216" i="2"/>
  <c r="J1216" i="2"/>
  <c r="M1216" i="2"/>
  <c r="R1216" i="2"/>
  <c r="H1217" i="2"/>
  <c r="K1217" i="2" s="1"/>
  <c r="I1217" i="2"/>
  <c r="J1217" i="2"/>
  <c r="M1217" i="2"/>
  <c r="R1217" i="2"/>
  <c r="H1218" i="2"/>
  <c r="K1218" i="2" s="1"/>
  <c r="I1218" i="2"/>
  <c r="J1218" i="2"/>
  <c r="M1218" i="2"/>
  <c r="R1218" i="2"/>
  <c r="H1219" i="2"/>
  <c r="I1219" i="2"/>
  <c r="J1219" i="2"/>
  <c r="M1219" i="2"/>
  <c r="R1219" i="2"/>
  <c r="H1220" i="2"/>
  <c r="I1220" i="2"/>
  <c r="J1220" i="2"/>
  <c r="M1220" i="2"/>
  <c r="R1220" i="2"/>
  <c r="H1221" i="2"/>
  <c r="I1221" i="2"/>
  <c r="J1221" i="2"/>
  <c r="M1221" i="2"/>
  <c r="R1221" i="2"/>
  <c r="H1222" i="2"/>
  <c r="K1222" i="2" s="1"/>
  <c r="I1222" i="2"/>
  <c r="J1222" i="2"/>
  <c r="M1222" i="2"/>
  <c r="R1222" i="2"/>
  <c r="H1223" i="2"/>
  <c r="K1223" i="2" s="1"/>
  <c r="I1223" i="2"/>
  <c r="J1223" i="2"/>
  <c r="M1223" i="2"/>
  <c r="R1223" i="2"/>
  <c r="H1224" i="2"/>
  <c r="K1224" i="2" s="1"/>
  <c r="I1224" i="2"/>
  <c r="J1224" i="2"/>
  <c r="M1224" i="2"/>
  <c r="R1224" i="2"/>
  <c r="H1225" i="2"/>
  <c r="K1225" i="2" s="1"/>
  <c r="I1225" i="2"/>
  <c r="J1225" i="2"/>
  <c r="M1225" i="2"/>
  <c r="R1225" i="2"/>
  <c r="H1226" i="2"/>
  <c r="K1226" i="2" s="1"/>
  <c r="I1226" i="2"/>
  <c r="J1226" i="2"/>
  <c r="M1226" i="2"/>
  <c r="R1226" i="2"/>
  <c r="H1227" i="2"/>
  <c r="I1227" i="2"/>
  <c r="J1227" i="2"/>
  <c r="M1227" i="2"/>
  <c r="R1227" i="2"/>
  <c r="H1228" i="2"/>
  <c r="I1228" i="2"/>
  <c r="J1228" i="2"/>
  <c r="M1228" i="2"/>
  <c r="R1228" i="2"/>
  <c r="H1229" i="2"/>
  <c r="I1229" i="2"/>
  <c r="J1229" i="2"/>
  <c r="M1229" i="2"/>
  <c r="R1229" i="2"/>
  <c r="H1230" i="2"/>
  <c r="K1230" i="2" s="1"/>
  <c r="I1230" i="2"/>
  <c r="J1230" i="2"/>
  <c r="M1230" i="2"/>
  <c r="R1230" i="2"/>
  <c r="H1231" i="2"/>
  <c r="I1231" i="2"/>
  <c r="J1231" i="2"/>
  <c r="K1231" i="2"/>
  <c r="M1231" i="2"/>
  <c r="R1231" i="2"/>
  <c r="H1232" i="2"/>
  <c r="I1232" i="2"/>
  <c r="J1232" i="2"/>
  <c r="K1232" i="2"/>
  <c r="M1232" i="2"/>
  <c r="R1232" i="2"/>
  <c r="H1233" i="2"/>
  <c r="K1233" i="2" s="1"/>
  <c r="I1233" i="2"/>
  <c r="J1233" i="2"/>
  <c r="M1233" i="2"/>
  <c r="R1233" i="2"/>
  <c r="H1234" i="2"/>
  <c r="K1234" i="2" s="1"/>
  <c r="I1234" i="2"/>
  <c r="J1234" i="2"/>
  <c r="M1234" i="2"/>
  <c r="R1234" i="2"/>
  <c r="H1235" i="2"/>
  <c r="I1235" i="2"/>
  <c r="J1235" i="2"/>
  <c r="M1235" i="2"/>
  <c r="R1235" i="2"/>
  <c r="H1236" i="2"/>
  <c r="I1236" i="2"/>
  <c r="J1236" i="2"/>
  <c r="M1236" i="2"/>
  <c r="R1236" i="2"/>
  <c r="H1237" i="2"/>
  <c r="I1237" i="2"/>
  <c r="J1237" i="2"/>
  <c r="M1237" i="2"/>
  <c r="R1237" i="2"/>
  <c r="H1238" i="2"/>
  <c r="K1238" i="2" s="1"/>
  <c r="I1238" i="2"/>
  <c r="J1238" i="2"/>
  <c r="M1238" i="2"/>
  <c r="R1238" i="2"/>
  <c r="H1239" i="2"/>
  <c r="K1239" i="2" s="1"/>
  <c r="I1239" i="2"/>
  <c r="J1239" i="2"/>
  <c r="M1239" i="2"/>
  <c r="R1239" i="2"/>
  <c r="H1240" i="2"/>
  <c r="K1240" i="2" s="1"/>
  <c r="I1240" i="2"/>
  <c r="J1240" i="2"/>
  <c r="M1240" i="2"/>
  <c r="R1240" i="2"/>
  <c r="H1241" i="2"/>
  <c r="K1241" i="2" s="1"/>
  <c r="I1241" i="2"/>
  <c r="J1241" i="2"/>
  <c r="M1241" i="2"/>
  <c r="R1241" i="2"/>
  <c r="H1242" i="2"/>
  <c r="K1242" i="2" s="1"/>
  <c r="I1242" i="2"/>
  <c r="J1242" i="2"/>
  <c r="M1242" i="2"/>
  <c r="R1242" i="2"/>
  <c r="H1243" i="2"/>
  <c r="I1243" i="2"/>
  <c r="J1243" i="2"/>
  <c r="M1243" i="2"/>
  <c r="R1243" i="2"/>
  <c r="H1244" i="2"/>
  <c r="I1244" i="2"/>
  <c r="J1244" i="2"/>
  <c r="M1244" i="2"/>
  <c r="R1244" i="2"/>
  <c r="H1245" i="2"/>
  <c r="I1245" i="2"/>
  <c r="J1245" i="2"/>
  <c r="M1245" i="2"/>
  <c r="R1245" i="2"/>
  <c r="H1246" i="2"/>
  <c r="I1246" i="2"/>
  <c r="J1246" i="2"/>
  <c r="K1246" i="2"/>
  <c r="M1246" i="2"/>
  <c r="R1246" i="2"/>
  <c r="H1247" i="2"/>
  <c r="K1247" i="2" s="1"/>
  <c r="I1247" i="2"/>
  <c r="J1247" i="2"/>
  <c r="M1247" i="2"/>
  <c r="R1247" i="2"/>
  <c r="H1248" i="2"/>
  <c r="I1248" i="2"/>
  <c r="J1248" i="2"/>
  <c r="M1248" i="2"/>
  <c r="R1248" i="2"/>
  <c r="H1249" i="2"/>
  <c r="K1249" i="2" s="1"/>
  <c r="I1249" i="2"/>
  <c r="J1249" i="2"/>
  <c r="M1249" i="2"/>
  <c r="R1249" i="2"/>
  <c r="H1250" i="2"/>
  <c r="K1250" i="2" s="1"/>
  <c r="I1250" i="2"/>
  <c r="J1250" i="2"/>
  <c r="M1250" i="2"/>
  <c r="R1250" i="2"/>
  <c r="H1251" i="2"/>
  <c r="K1251" i="2" s="1"/>
  <c r="I1251" i="2"/>
  <c r="J1251" i="2"/>
  <c r="M1251" i="2"/>
  <c r="R1251" i="2"/>
  <c r="H1252" i="2"/>
  <c r="I1252" i="2"/>
  <c r="J1252" i="2"/>
  <c r="M1252" i="2"/>
  <c r="R1252" i="2"/>
  <c r="H1253" i="2"/>
  <c r="I1253" i="2"/>
  <c r="J1253" i="2"/>
  <c r="M1253" i="2"/>
  <c r="R1253" i="2"/>
  <c r="H1254" i="2"/>
  <c r="K1254" i="2" s="1"/>
  <c r="I1254" i="2"/>
  <c r="J1254" i="2"/>
  <c r="M1254" i="2"/>
  <c r="R1254" i="2"/>
  <c r="H1255" i="2"/>
  <c r="K1255" i="2" s="1"/>
  <c r="I1255" i="2"/>
  <c r="J1255" i="2"/>
  <c r="M1255" i="2"/>
  <c r="R1255" i="2"/>
  <c r="H1256" i="2"/>
  <c r="K1256" i="2" s="1"/>
  <c r="I1256" i="2"/>
  <c r="J1256" i="2"/>
  <c r="M1256" i="2"/>
  <c r="R1256" i="2"/>
  <c r="H1257" i="2"/>
  <c r="K1257" i="2" s="1"/>
  <c r="I1257" i="2"/>
  <c r="J1257" i="2"/>
  <c r="M1257" i="2"/>
  <c r="R1257" i="2"/>
  <c r="H1258" i="2"/>
  <c r="K1258" i="2" s="1"/>
  <c r="I1258" i="2"/>
  <c r="J1258" i="2"/>
  <c r="M1258" i="2"/>
  <c r="R1258" i="2"/>
  <c r="H1259" i="2"/>
  <c r="K1259" i="2" s="1"/>
  <c r="I1259" i="2"/>
  <c r="J1259" i="2"/>
  <c r="M1259" i="2"/>
  <c r="R1259" i="2"/>
  <c r="H1260" i="2"/>
  <c r="I1260" i="2"/>
  <c r="J1260" i="2"/>
  <c r="M1260" i="2"/>
  <c r="R1260" i="2"/>
  <c r="H1261" i="2"/>
  <c r="I1261" i="2"/>
  <c r="J1261" i="2"/>
  <c r="M1261" i="2"/>
  <c r="R1261" i="2"/>
  <c r="H1262" i="2"/>
  <c r="K1262" i="2" s="1"/>
  <c r="I1262" i="2"/>
  <c r="J1262" i="2"/>
  <c r="M1262" i="2"/>
  <c r="R1262" i="2"/>
  <c r="H1263" i="2"/>
  <c r="K1263" i="2" s="1"/>
  <c r="I1263" i="2"/>
  <c r="J1263" i="2"/>
  <c r="M1263" i="2"/>
  <c r="R1263" i="2"/>
  <c r="H1264" i="2"/>
  <c r="K1264" i="2" s="1"/>
  <c r="I1264" i="2"/>
  <c r="J1264" i="2"/>
  <c r="M1264" i="2"/>
  <c r="R1264" i="2"/>
  <c r="H1265" i="2"/>
  <c r="K1265" i="2" s="1"/>
  <c r="I1265" i="2"/>
  <c r="J1265" i="2"/>
  <c r="M1265" i="2"/>
  <c r="R1265" i="2"/>
  <c r="H1266" i="2"/>
  <c r="K1266" i="2" s="1"/>
  <c r="I1266" i="2"/>
  <c r="J1266" i="2"/>
  <c r="M1266" i="2"/>
  <c r="R1266" i="2"/>
  <c r="H1267" i="2"/>
  <c r="I1267" i="2"/>
  <c r="J1267" i="2"/>
  <c r="M1267" i="2"/>
  <c r="R1267" i="2"/>
  <c r="H1268" i="2"/>
  <c r="I1268" i="2"/>
  <c r="J1268" i="2"/>
  <c r="M1268" i="2"/>
  <c r="R1268" i="2"/>
  <c r="H1269" i="2"/>
  <c r="K1269" i="2" s="1"/>
  <c r="I1269" i="2"/>
  <c r="J1269" i="2"/>
  <c r="M1269" i="2"/>
  <c r="R1269" i="2"/>
  <c r="H1270" i="2"/>
  <c r="K1270" i="2" s="1"/>
  <c r="I1270" i="2"/>
  <c r="J1270" i="2"/>
  <c r="M1270" i="2"/>
  <c r="R1270" i="2"/>
  <c r="H1271" i="2"/>
  <c r="I1271" i="2"/>
  <c r="J1271" i="2"/>
  <c r="K1271" i="2"/>
  <c r="M1271" i="2"/>
  <c r="R1271" i="2"/>
  <c r="H1272" i="2"/>
  <c r="I1272" i="2"/>
  <c r="J1272" i="2"/>
  <c r="M1272" i="2"/>
  <c r="R1272" i="2"/>
  <c r="H1273" i="2"/>
  <c r="K1273" i="2" s="1"/>
  <c r="I1273" i="2"/>
  <c r="J1273" i="2"/>
  <c r="M1273" i="2"/>
  <c r="R1273" i="2"/>
  <c r="H1274" i="2"/>
  <c r="K1274" i="2" s="1"/>
  <c r="I1274" i="2"/>
  <c r="J1274" i="2"/>
  <c r="M1274" i="2"/>
  <c r="R1274" i="2"/>
  <c r="H1275" i="2"/>
  <c r="I1275" i="2"/>
  <c r="J1275" i="2"/>
  <c r="M1275" i="2"/>
  <c r="R1275" i="2"/>
  <c r="H1276" i="2"/>
  <c r="I1276" i="2"/>
  <c r="J1276" i="2"/>
  <c r="M1276" i="2"/>
  <c r="R1276" i="2"/>
  <c r="H1277" i="2"/>
  <c r="K1277" i="2" s="1"/>
  <c r="I1277" i="2"/>
  <c r="J1277" i="2"/>
  <c r="M1277" i="2"/>
  <c r="R1277" i="2"/>
  <c r="H1278" i="2"/>
  <c r="K1278" i="2" s="1"/>
  <c r="I1278" i="2"/>
  <c r="J1278" i="2"/>
  <c r="M1278" i="2"/>
  <c r="R1278" i="2"/>
  <c r="H1279" i="2"/>
  <c r="K1279" i="2" s="1"/>
  <c r="I1279" i="2"/>
  <c r="J1279" i="2"/>
  <c r="M1279" i="2"/>
  <c r="R1279" i="2"/>
  <c r="H1280" i="2"/>
  <c r="I1280" i="2"/>
  <c r="J1280" i="2"/>
  <c r="M1280" i="2"/>
  <c r="R1280" i="2"/>
  <c r="H1281" i="2"/>
  <c r="K1281" i="2" s="1"/>
  <c r="I1281" i="2"/>
  <c r="J1281" i="2"/>
  <c r="M1281" i="2"/>
  <c r="R1281" i="2"/>
  <c r="H1282" i="2"/>
  <c r="K1282" i="2" s="1"/>
  <c r="I1282" i="2"/>
  <c r="J1282" i="2"/>
  <c r="M1282" i="2"/>
  <c r="R1282" i="2"/>
  <c r="H1283" i="2"/>
  <c r="K1283" i="2" s="1"/>
  <c r="I1283" i="2"/>
  <c r="J1283" i="2"/>
  <c r="M1283" i="2"/>
  <c r="R1283" i="2"/>
  <c r="H1284" i="2"/>
  <c r="I1284" i="2"/>
  <c r="J1284" i="2"/>
  <c r="M1284" i="2"/>
  <c r="R1284" i="2"/>
  <c r="H1285" i="2"/>
  <c r="I1285" i="2"/>
  <c r="J1285" i="2"/>
  <c r="M1285" i="2"/>
  <c r="R1285" i="2"/>
  <c r="H1286" i="2"/>
  <c r="K1286" i="2" s="1"/>
  <c r="I1286" i="2"/>
  <c r="J1286" i="2"/>
  <c r="M1286" i="2"/>
  <c r="R1286" i="2"/>
  <c r="H1287" i="2"/>
  <c r="K1287" i="2" s="1"/>
  <c r="I1287" i="2"/>
  <c r="J1287" i="2"/>
  <c r="M1287" i="2"/>
  <c r="R1287" i="2"/>
  <c r="H1288" i="2"/>
  <c r="K1288" i="2" s="1"/>
  <c r="I1288" i="2"/>
  <c r="J1288" i="2"/>
  <c r="M1288" i="2"/>
  <c r="R1288" i="2"/>
  <c r="H1289" i="2"/>
  <c r="K1289" i="2" s="1"/>
  <c r="I1289" i="2"/>
  <c r="J1289" i="2"/>
  <c r="M1289" i="2"/>
  <c r="R1289" i="2"/>
  <c r="H1290" i="2"/>
  <c r="K1290" i="2" s="1"/>
  <c r="I1290" i="2"/>
  <c r="J1290" i="2"/>
  <c r="M1290" i="2"/>
  <c r="R1290" i="2"/>
  <c r="H1291" i="2"/>
  <c r="K1291" i="2" s="1"/>
  <c r="I1291" i="2"/>
  <c r="J1291" i="2"/>
  <c r="M1291" i="2"/>
  <c r="R1291" i="2"/>
  <c r="H1292" i="2"/>
  <c r="I1292" i="2"/>
  <c r="J1292" i="2"/>
  <c r="M1292" i="2"/>
  <c r="R1292" i="2"/>
  <c r="H1293" i="2"/>
  <c r="I1293" i="2"/>
  <c r="J1293" i="2"/>
  <c r="M1293" i="2"/>
  <c r="R1293" i="2"/>
  <c r="H1294" i="2"/>
  <c r="K1294" i="2" s="1"/>
  <c r="I1294" i="2"/>
  <c r="J1294" i="2"/>
  <c r="M1294" i="2"/>
  <c r="R1294" i="2"/>
  <c r="H1295" i="2"/>
  <c r="K1295" i="2" s="1"/>
  <c r="I1295" i="2"/>
  <c r="J1295" i="2"/>
  <c r="M1295" i="2"/>
  <c r="R1295" i="2"/>
  <c r="H1296" i="2"/>
  <c r="K1296" i="2" s="1"/>
  <c r="I1296" i="2"/>
  <c r="J1296" i="2"/>
  <c r="M1296" i="2"/>
  <c r="R1296" i="2"/>
  <c r="H1297" i="2"/>
  <c r="K1297" i="2" s="1"/>
  <c r="I1297" i="2"/>
  <c r="J1297" i="2"/>
  <c r="M1297" i="2"/>
  <c r="R1297" i="2"/>
  <c r="H1298" i="2"/>
  <c r="K1298" i="2" s="1"/>
  <c r="I1298" i="2"/>
  <c r="J1298" i="2"/>
  <c r="M1298" i="2"/>
  <c r="R1298" i="2"/>
  <c r="H1299" i="2"/>
  <c r="I1299" i="2"/>
  <c r="J1299" i="2"/>
  <c r="M1299" i="2"/>
  <c r="R1299" i="2"/>
  <c r="H1300" i="2"/>
  <c r="I1300" i="2"/>
  <c r="J1300" i="2"/>
  <c r="M1300" i="2"/>
  <c r="R1300" i="2"/>
  <c r="H1301" i="2"/>
  <c r="K1301" i="2" s="1"/>
  <c r="I1301" i="2"/>
  <c r="J1301" i="2"/>
  <c r="M1301" i="2"/>
  <c r="R1301" i="2"/>
  <c r="H1302" i="2"/>
  <c r="I1302" i="2"/>
  <c r="J1302" i="2"/>
  <c r="K1302" i="2"/>
  <c r="M1302" i="2"/>
  <c r="R1302" i="2"/>
  <c r="H1303" i="2"/>
  <c r="K1303" i="2" s="1"/>
  <c r="I1303" i="2"/>
  <c r="J1303" i="2"/>
  <c r="M1303" i="2"/>
  <c r="R1303" i="2"/>
  <c r="H1304" i="2"/>
  <c r="I1304" i="2"/>
  <c r="J1304" i="2"/>
  <c r="M1304" i="2"/>
  <c r="R1304" i="2"/>
  <c r="H1305" i="2"/>
  <c r="K1305" i="2" s="1"/>
  <c r="I1305" i="2"/>
  <c r="J1305" i="2"/>
  <c r="M1305" i="2"/>
  <c r="R1305" i="2"/>
  <c r="H1306" i="2"/>
  <c r="K1306" i="2" s="1"/>
  <c r="I1306" i="2"/>
  <c r="J1306" i="2"/>
  <c r="M1306" i="2"/>
  <c r="R1306" i="2"/>
  <c r="H1307" i="2"/>
  <c r="I1307" i="2"/>
  <c r="J1307" i="2"/>
  <c r="M1307" i="2"/>
  <c r="R1307" i="2"/>
  <c r="H1308" i="2"/>
  <c r="I1308" i="2"/>
  <c r="J1308" i="2"/>
  <c r="M1308" i="2"/>
  <c r="R1308" i="2"/>
  <c r="H1309" i="2"/>
  <c r="K1309" i="2" s="1"/>
  <c r="I1309" i="2"/>
  <c r="J1309" i="2"/>
  <c r="M1309" i="2"/>
  <c r="R1309" i="2"/>
  <c r="H1310" i="2"/>
  <c r="K1310" i="2" s="1"/>
  <c r="I1310" i="2"/>
  <c r="J1310" i="2"/>
  <c r="M1310" i="2"/>
  <c r="R1310" i="2"/>
  <c r="H1311" i="2"/>
  <c r="I1311" i="2"/>
  <c r="J1311" i="2"/>
  <c r="K1311" i="2"/>
  <c r="M1311" i="2"/>
  <c r="R1311" i="2"/>
  <c r="H1312" i="2"/>
  <c r="I1312" i="2"/>
  <c r="J1312" i="2"/>
  <c r="M1312" i="2"/>
  <c r="R1312" i="2"/>
  <c r="H1313" i="2"/>
  <c r="K1313" i="2" s="1"/>
  <c r="I1313" i="2"/>
  <c r="J1313" i="2"/>
  <c r="M1313" i="2"/>
  <c r="R1313" i="2"/>
  <c r="H1314" i="2"/>
  <c r="K1314" i="2" s="1"/>
  <c r="I1314" i="2"/>
  <c r="J1314" i="2"/>
  <c r="M1314" i="2"/>
  <c r="R1314" i="2"/>
  <c r="H1315" i="2"/>
  <c r="K1315" i="2" s="1"/>
  <c r="I1315" i="2"/>
  <c r="J1315" i="2"/>
  <c r="M1315" i="2"/>
  <c r="R1315" i="2"/>
  <c r="H1316" i="2"/>
  <c r="I1316" i="2"/>
  <c r="J1316" i="2"/>
  <c r="M1316" i="2"/>
  <c r="R1316" i="2"/>
  <c r="H1317" i="2"/>
  <c r="I1317" i="2"/>
  <c r="J1317" i="2"/>
  <c r="M1317" i="2"/>
  <c r="R1317" i="2"/>
  <c r="H1318" i="2"/>
  <c r="K1318" i="2" s="1"/>
  <c r="I1318" i="2"/>
  <c r="J1318" i="2"/>
  <c r="M1318" i="2"/>
  <c r="R1318" i="2"/>
  <c r="H1319" i="2"/>
  <c r="K1319" i="2" s="1"/>
  <c r="I1319" i="2"/>
  <c r="J1319" i="2"/>
  <c r="M1319" i="2"/>
  <c r="R1319" i="2"/>
  <c r="H1320" i="2"/>
  <c r="I1320" i="2"/>
  <c r="J1320" i="2"/>
  <c r="K1320" i="2"/>
  <c r="M1320" i="2"/>
  <c r="R1320" i="2"/>
  <c r="H1321" i="2"/>
  <c r="K1321" i="2" s="1"/>
  <c r="I1321" i="2"/>
  <c r="J1321" i="2"/>
  <c r="M1321" i="2"/>
  <c r="R1321" i="2"/>
  <c r="H1322" i="2"/>
  <c r="K1322" i="2" s="1"/>
  <c r="I1322" i="2"/>
  <c r="J1322" i="2"/>
  <c r="M1322" i="2"/>
  <c r="R1322" i="2"/>
  <c r="H1323" i="2"/>
  <c r="I1323" i="2"/>
  <c r="J1323" i="2"/>
  <c r="K1323" i="2"/>
  <c r="M1323" i="2"/>
  <c r="R1323" i="2"/>
  <c r="H1324" i="2"/>
  <c r="I1324" i="2"/>
  <c r="J1324" i="2"/>
  <c r="M1324" i="2"/>
  <c r="R1324" i="2"/>
  <c r="H1325" i="2"/>
  <c r="I1325" i="2"/>
  <c r="J1325" i="2"/>
  <c r="M1325" i="2"/>
  <c r="R1325" i="2"/>
  <c r="H1326" i="2"/>
  <c r="I1326" i="2"/>
  <c r="J1326" i="2"/>
  <c r="K1326" i="2"/>
  <c r="M1326" i="2"/>
  <c r="R1326" i="2"/>
  <c r="H1327" i="2"/>
  <c r="K1327" i="2" s="1"/>
  <c r="I1327" i="2"/>
  <c r="J1327" i="2"/>
  <c r="M1327" i="2"/>
  <c r="R1327" i="2"/>
  <c r="H1328" i="2"/>
  <c r="K1328" i="2" s="1"/>
  <c r="I1328" i="2"/>
  <c r="J1328" i="2"/>
  <c r="M1328" i="2"/>
  <c r="R1328" i="2"/>
  <c r="H1329" i="2"/>
  <c r="K1329" i="2" s="1"/>
  <c r="I1329" i="2"/>
  <c r="J1329" i="2"/>
  <c r="M1329" i="2"/>
  <c r="R1329" i="2"/>
  <c r="H1330" i="2"/>
  <c r="K1330" i="2" s="1"/>
  <c r="I1330" i="2"/>
  <c r="J1330" i="2"/>
  <c r="M1330" i="2"/>
  <c r="R1330" i="2"/>
  <c r="H1331" i="2"/>
  <c r="I1331" i="2"/>
  <c r="J1331" i="2"/>
  <c r="M1331" i="2"/>
  <c r="R1331" i="2"/>
  <c r="H1332" i="2"/>
  <c r="I1332" i="2"/>
  <c r="J1332" i="2"/>
  <c r="M1332" i="2"/>
  <c r="R1332" i="2"/>
  <c r="H1333" i="2"/>
  <c r="K1333" i="2" s="1"/>
  <c r="I1333" i="2"/>
  <c r="J1333" i="2"/>
  <c r="M1333" i="2"/>
  <c r="R1333" i="2"/>
  <c r="H1334" i="2"/>
  <c r="K1334" i="2" s="1"/>
  <c r="I1334" i="2"/>
  <c r="J1334" i="2"/>
  <c r="M1334" i="2"/>
  <c r="R1334" i="2"/>
  <c r="H1335" i="2"/>
  <c r="I1335" i="2"/>
  <c r="J1335" i="2"/>
  <c r="K1335" i="2"/>
  <c r="M1335" i="2"/>
  <c r="R1335" i="2"/>
  <c r="H1336" i="2"/>
  <c r="K1336" i="2" s="1"/>
  <c r="I1336" i="2"/>
  <c r="J1336" i="2"/>
  <c r="M1336" i="2"/>
  <c r="R1336" i="2"/>
  <c r="H1337" i="2"/>
  <c r="K1337" i="2" s="1"/>
  <c r="I1337" i="2"/>
  <c r="J1337" i="2"/>
  <c r="M1337" i="2"/>
  <c r="R1337" i="2"/>
  <c r="H1338" i="2"/>
  <c r="K1338" i="2" s="1"/>
  <c r="I1338" i="2"/>
  <c r="J1338" i="2"/>
  <c r="M1338" i="2"/>
  <c r="R1338" i="2"/>
  <c r="H1339" i="2"/>
  <c r="K1339" i="2" s="1"/>
  <c r="I1339" i="2"/>
  <c r="J1339" i="2"/>
  <c r="M1339" i="2"/>
  <c r="R1339" i="2"/>
  <c r="H1340" i="2"/>
  <c r="I1340" i="2"/>
  <c r="J1340" i="2"/>
  <c r="M1340" i="2"/>
  <c r="R1340" i="2"/>
  <c r="H1341" i="2"/>
  <c r="I1341" i="2"/>
  <c r="J1341" i="2"/>
  <c r="M1341" i="2"/>
  <c r="R1341" i="2"/>
  <c r="H1342" i="2"/>
  <c r="K1342" i="2" s="1"/>
  <c r="I1342" i="2"/>
  <c r="J1342" i="2"/>
  <c r="M1342" i="2"/>
  <c r="R1342" i="2"/>
  <c r="H1343" i="2"/>
  <c r="K1343" i="2" s="1"/>
  <c r="I1343" i="2"/>
  <c r="J1343" i="2"/>
  <c r="M1343" i="2"/>
  <c r="R1343" i="2"/>
  <c r="H1344" i="2"/>
  <c r="K1344" i="2" s="1"/>
  <c r="I1344" i="2"/>
  <c r="J1344" i="2"/>
  <c r="M1344" i="2"/>
  <c r="R1344" i="2"/>
  <c r="H1345" i="2"/>
  <c r="K1345" i="2" s="1"/>
  <c r="I1345" i="2"/>
  <c r="J1345" i="2"/>
  <c r="M1345" i="2"/>
  <c r="R1345" i="2"/>
  <c r="H1346" i="2"/>
  <c r="I1346" i="2"/>
  <c r="J1346" i="2"/>
  <c r="M1346" i="2"/>
  <c r="R1346" i="2"/>
  <c r="H1347" i="2"/>
  <c r="I1347" i="2"/>
  <c r="J1347" i="2"/>
  <c r="M1347" i="2"/>
  <c r="R1347" i="2"/>
  <c r="H1348" i="2"/>
  <c r="I1348" i="2"/>
  <c r="J1348" i="2"/>
  <c r="K1348" i="2"/>
  <c r="M1348" i="2"/>
  <c r="R1348" i="2"/>
  <c r="H1349" i="2"/>
  <c r="K1349" i="2" s="1"/>
  <c r="I1349" i="2"/>
  <c r="J1349" i="2"/>
  <c r="M1349" i="2"/>
  <c r="R1349" i="2"/>
  <c r="H1350" i="2"/>
  <c r="K1350" i="2" s="1"/>
  <c r="I1350" i="2"/>
  <c r="J1350" i="2"/>
  <c r="M1350" i="2"/>
  <c r="R1350" i="2"/>
  <c r="H1351" i="2"/>
  <c r="K1351" i="2" s="1"/>
  <c r="I1351" i="2"/>
  <c r="J1351" i="2"/>
  <c r="M1351" i="2"/>
  <c r="R1351" i="2"/>
  <c r="H1352" i="2"/>
  <c r="K1352" i="2" s="1"/>
  <c r="I1352" i="2"/>
  <c r="J1352" i="2"/>
  <c r="M1352" i="2"/>
  <c r="R1352" i="2"/>
  <c r="H1353" i="2"/>
  <c r="I1353" i="2"/>
  <c r="J1353" i="2"/>
  <c r="M1353" i="2"/>
  <c r="R1353" i="2"/>
  <c r="H1354" i="2"/>
  <c r="K1354" i="2" s="1"/>
  <c r="I1354" i="2"/>
  <c r="J1354" i="2"/>
  <c r="M1354" i="2"/>
  <c r="R1354" i="2"/>
  <c r="H1355" i="2"/>
  <c r="K1355" i="2" s="1"/>
  <c r="I1355" i="2"/>
  <c r="J1355" i="2"/>
  <c r="M1355" i="2"/>
  <c r="R1355" i="2"/>
  <c r="H1356" i="2"/>
  <c r="I1356" i="2"/>
  <c r="J1356" i="2"/>
  <c r="M1356" i="2"/>
  <c r="R1356" i="2"/>
  <c r="H1357" i="2"/>
  <c r="I1357" i="2"/>
  <c r="J1357" i="2"/>
  <c r="M1357" i="2"/>
  <c r="R1357" i="2"/>
  <c r="H1358" i="2"/>
  <c r="K1358" i="2" s="1"/>
  <c r="I1358" i="2"/>
  <c r="J1358" i="2"/>
  <c r="M1358" i="2"/>
  <c r="R1358" i="2"/>
  <c r="H1359" i="2"/>
  <c r="K1359" i="2" s="1"/>
  <c r="I1359" i="2"/>
  <c r="J1359" i="2"/>
  <c r="M1359" i="2"/>
  <c r="R1359" i="2"/>
  <c r="H1360" i="2"/>
  <c r="I1360" i="2"/>
  <c r="J1360" i="2"/>
  <c r="K1360" i="2"/>
  <c r="M1360" i="2"/>
  <c r="R1360" i="2"/>
  <c r="H1361" i="2"/>
  <c r="K1361" i="2" s="1"/>
  <c r="I1361" i="2"/>
  <c r="J1361" i="2"/>
  <c r="M1361" i="2"/>
  <c r="R1361" i="2"/>
  <c r="H1362" i="2"/>
  <c r="I1362" i="2"/>
  <c r="J1362" i="2"/>
  <c r="M1362" i="2"/>
  <c r="R1362" i="2"/>
  <c r="H1363" i="2"/>
  <c r="I1363" i="2"/>
  <c r="J1363" i="2"/>
  <c r="M1363" i="2"/>
  <c r="R1363" i="2"/>
  <c r="H1364" i="2"/>
  <c r="K1364" i="2" s="1"/>
  <c r="I1364" i="2"/>
  <c r="J1364" i="2"/>
  <c r="M1364" i="2"/>
  <c r="R1364" i="2"/>
  <c r="H1365" i="2"/>
  <c r="K1365" i="2" s="1"/>
  <c r="I1365" i="2"/>
  <c r="J1365" i="2"/>
  <c r="M1365" i="2"/>
  <c r="R1365" i="2"/>
  <c r="H1366" i="2"/>
  <c r="I1366" i="2"/>
  <c r="J1366" i="2"/>
  <c r="K1366" i="2"/>
  <c r="M1366" i="2"/>
  <c r="R1366" i="2"/>
  <c r="H1367" i="2"/>
  <c r="K1367" i="2" s="1"/>
  <c r="I1367" i="2"/>
  <c r="J1367" i="2"/>
  <c r="M1367" i="2"/>
  <c r="R1367" i="2"/>
  <c r="H1368" i="2"/>
  <c r="I1368" i="2"/>
  <c r="J1368" i="2"/>
  <c r="M1368" i="2"/>
  <c r="R1368" i="2"/>
  <c r="H1369" i="2"/>
  <c r="K1369" i="2" s="1"/>
  <c r="I1369" i="2"/>
  <c r="J1369" i="2"/>
  <c r="M1369" i="2"/>
  <c r="R1369" i="2"/>
  <c r="H1370" i="2"/>
  <c r="K1370" i="2" s="1"/>
  <c r="I1370" i="2"/>
  <c r="J1370" i="2"/>
  <c r="M1370" i="2"/>
  <c r="R1370" i="2"/>
  <c r="H1371" i="2"/>
  <c r="K1371" i="2" s="1"/>
  <c r="I1371" i="2"/>
  <c r="J1371" i="2"/>
  <c r="M1371" i="2"/>
  <c r="R1371" i="2"/>
  <c r="H1372" i="2"/>
  <c r="K1372" i="2" s="1"/>
  <c r="I1372" i="2"/>
  <c r="J1372" i="2"/>
  <c r="M1372" i="2"/>
  <c r="R1372" i="2"/>
  <c r="H1373" i="2"/>
  <c r="K1373" i="2" s="1"/>
  <c r="I1373" i="2"/>
  <c r="J1373" i="2"/>
  <c r="M1373" i="2"/>
  <c r="R1373" i="2"/>
  <c r="H1374" i="2"/>
  <c r="K1374" i="2" s="1"/>
  <c r="I1374" i="2"/>
  <c r="J1374" i="2"/>
  <c r="M1374" i="2"/>
  <c r="R1374" i="2"/>
  <c r="H1375" i="2"/>
  <c r="K1375" i="2" s="1"/>
  <c r="I1375" i="2"/>
  <c r="J1375" i="2"/>
  <c r="M1375" i="2"/>
  <c r="R1375" i="2"/>
  <c r="H1376" i="2"/>
  <c r="I1376" i="2"/>
  <c r="J1376" i="2"/>
  <c r="M1376" i="2"/>
  <c r="R1376" i="2"/>
  <c r="H1377" i="2"/>
  <c r="K1377" i="2" s="1"/>
  <c r="I1377" i="2"/>
  <c r="J1377" i="2"/>
  <c r="M1377" i="2"/>
  <c r="R1377" i="2"/>
  <c r="H1378" i="2"/>
  <c r="K1378" i="2" s="1"/>
  <c r="I1378" i="2"/>
  <c r="J1378" i="2"/>
  <c r="M1378" i="2"/>
  <c r="R1378" i="2"/>
  <c r="H1379" i="2"/>
  <c r="K1379" i="2" s="1"/>
  <c r="I1379" i="2"/>
  <c r="J1379" i="2"/>
  <c r="M1379" i="2"/>
  <c r="R1379" i="2"/>
  <c r="H1380" i="2"/>
  <c r="K1380" i="2" s="1"/>
  <c r="I1380" i="2"/>
  <c r="J1380" i="2"/>
  <c r="M1380" i="2"/>
  <c r="R1380" i="2"/>
  <c r="H1381" i="2"/>
  <c r="K1381" i="2" s="1"/>
  <c r="I1381" i="2"/>
  <c r="J1381" i="2"/>
  <c r="M1381" i="2"/>
  <c r="R1381" i="2"/>
  <c r="H1382" i="2"/>
  <c r="I1382" i="2"/>
  <c r="J1382" i="2"/>
  <c r="M1382" i="2"/>
  <c r="R1382" i="2"/>
  <c r="H1383" i="2"/>
  <c r="K1383" i="2" s="1"/>
  <c r="I1383" i="2"/>
  <c r="J1383" i="2"/>
  <c r="M1383" i="2"/>
  <c r="R1383" i="2"/>
  <c r="H1384" i="2"/>
  <c r="I1384" i="2"/>
  <c r="J1384" i="2"/>
  <c r="M1384" i="2"/>
  <c r="R1384" i="2"/>
  <c r="H1385" i="2"/>
  <c r="I1385" i="2"/>
  <c r="J1385" i="2"/>
  <c r="K1385" i="2"/>
  <c r="M1385" i="2"/>
  <c r="R1385" i="2"/>
  <c r="H1386" i="2"/>
  <c r="K1386" i="2" s="1"/>
  <c r="I1386" i="2"/>
  <c r="J1386" i="2"/>
  <c r="M1386" i="2"/>
  <c r="R1386" i="2"/>
  <c r="H1387" i="2"/>
  <c r="I1387" i="2"/>
  <c r="J1387" i="2"/>
  <c r="K1387" i="2"/>
  <c r="M1387" i="2"/>
  <c r="R1387" i="2"/>
  <c r="H1388" i="2"/>
  <c r="K1388" i="2" s="1"/>
  <c r="I1388" i="2"/>
  <c r="J1388" i="2"/>
  <c r="M1388" i="2"/>
  <c r="R1388" i="2"/>
  <c r="H1389" i="2"/>
  <c r="K1389" i="2" s="1"/>
  <c r="I1389" i="2"/>
  <c r="J1389" i="2"/>
  <c r="M1389" i="2"/>
  <c r="R1389" i="2"/>
  <c r="H1390" i="2"/>
  <c r="I1390" i="2"/>
  <c r="J1390" i="2"/>
  <c r="M1390" i="2"/>
  <c r="R1390" i="2"/>
  <c r="H1391" i="2"/>
  <c r="K1391" i="2" s="1"/>
  <c r="I1391" i="2"/>
  <c r="J1391" i="2"/>
  <c r="M1391" i="2"/>
  <c r="R1391" i="2"/>
  <c r="H1392" i="2"/>
  <c r="I1392" i="2"/>
  <c r="J1392" i="2"/>
  <c r="M1392" i="2"/>
  <c r="R1392" i="2"/>
  <c r="H1393" i="2"/>
  <c r="I1393" i="2"/>
  <c r="J1393" i="2"/>
  <c r="K1393" i="2"/>
  <c r="M1393" i="2"/>
  <c r="R1393" i="2"/>
  <c r="H1394" i="2"/>
  <c r="K1394" i="2" s="1"/>
  <c r="I1394" i="2"/>
  <c r="J1394" i="2"/>
  <c r="M1394" i="2"/>
  <c r="R1394" i="2"/>
  <c r="H1395" i="2"/>
  <c r="K1395" i="2" s="1"/>
  <c r="I1395" i="2"/>
  <c r="J1395" i="2"/>
  <c r="M1395" i="2"/>
  <c r="R1395" i="2"/>
  <c r="H1396" i="2"/>
  <c r="I1396" i="2"/>
  <c r="J1396" i="2"/>
  <c r="K1396" i="2"/>
  <c r="M1396" i="2"/>
  <c r="R1396" i="2"/>
  <c r="H1397" i="2"/>
  <c r="K1397" i="2" s="1"/>
  <c r="I1397" i="2"/>
  <c r="J1397" i="2"/>
  <c r="M1397" i="2"/>
  <c r="R1397" i="2"/>
  <c r="H1398" i="2"/>
  <c r="I1398" i="2"/>
  <c r="J1398" i="2"/>
  <c r="M1398" i="2"/>
  <c r="R1398" i="2"/>
  <c r="H1399" i="2"/>
  <c r="K1399" i="2" s="1"/>
  <c r="I1399" i="2"/>
  <c r="J1399" i="2"/>
  <c r="M1399" i="2"/>
  <c r="R1399" i="2"/>
  <c r="H1400" i="2"/>
  <c r="I1400" i="2"/>
  <c r="J1400" i="2"/>
  <c r="M1400" i="2"/>
  <c r="R1400" i="2"/>
  <c r="H1401" i="2"/>
  <c r="K1401" i="2" s="1"/>
  <c r="I1401" i="2"/>
  <c r="J1401" i="2"/>
  <c r="M1401" i="2"/>
  <c r="R1401" i="2"/>
  <c r="H1402" i="2"/>
  <c r="K1402" i="2" s="1"/>
  <c r="I1402" i="2"/>
  <c r="J1402" i="2"/>
  <c r="M1402" i="2"/>
  <c r="R1402" i="2"/>
  <c r="H1403" i="2"/>
  <c r="K1403" i="2" s="1"/>
  <c r="I1403" i="2"/>
  <c r="J1403" i="2"/>
  <c r="M1403" i="2"/>
  <c r="R1403" i="2"/>
  <c r="H1404" i="2"/>
  <c r="K1404" i="2" s="1"/>
  <c r="I1404" i="2"/>
  <c r="J1404" i="2"/>
  <c r="M1404" i="2"/>
  <c r="R1404" i="2"/>
  <c r="H1405" i="2"/>
  <c r="K1405" i="2" s="1"/>
  <c r="I1405" i="2"/>
  <c r="J1405" i="2"/>
  <c r="M1405" i="2"/>
  <c r="R1405" i="2"/>
  <c r="H1406" i="2"/>
  <c r="I1406" i="2"/>
  <c r="J1406" i="2"/>
  <c r="M1406" i="2"/>
  <c r="R1406" i="2"/>
  <c r="H1407" i="2"/>
  <c r="K1407" i="2" s="1"/>
  <c r="I1407" i="2"/>
  <c r="J1407" i="2"/>
  <c r="M1407" i="2"/>
  <c r="R1407" i="2"/>
  <c r="H1408" i="2"/>
  <c r="I1408" i="2"/>
  <c r="J1408" i="2"/>
  <c r="M1408" i="2"/>
  <c r="R1408" i="2"/>
  <c r="H1409" i="2"/>
  <c r="K1409" i="2" s="1"/>
  <c r="I1409" i="2"/>
  <c r="J1409" i="2"/>
  <c r="M1409" i="2"/>
  <c r="R1409" i="2"/>
  <c r="H1410" i="2"/>
  <c r="K1410" i="2" s="1"/>
  <c r="I1410" i="2"/>
  <c r="J1410" i="2"/>
  <c r="M1410" i="2"/>
  <c r="R1410" i="2"/>
  <c r="H1411" i="2"/>
  <c r="K1411" i="2" s="1"/>
  <c r="I1411" i="2"/>
  <c r="J1411" i="2"/>
  <c r="M1411" i="2"/>
  <c r="R1411" i="2"/>
  <c r="H1412" i="2"/>
  <c r="K1412" i="2" s="1"/>
  <c r="I1412" i="2"/>
  <c r="J1412" i="2"/>
  <c r="M1412" i="2"/>
  <c r="R1412" i="2"/>
  <c r="H1413" i="2"/>
  <c r="K1413" i="2" s="1"/>
  <c r="I1413" i="2"/>
  <c r="J1413" i="2"/>
  <c r="M1413" i="2"/>
  <c r="R1413" i="2"/>
  <c r="H1414" i="2"/>
  <c r="I1414" i="2"/>
  <c r="J1414" i="2"/>
  <c r="M1414" i="2"/>
  <c r="R1414" i="2"/>
  <c r="H1415" i="2"/>
  <c r="K1415" i="2" s="1"/>
  <c r="I1415" i="2"/>
  <c r="J1415" i="2"/>
  <c r="M1415" i="2"/>
  <c r="R1415" i="2"/>
  <c r="H1416" i="2"/>
  <c r="I1416" i="2"/>
  <c r="J1416" i="2"/>
  <c r="M1416" i="2"/>
  <c r="R1416" i="2"/>
  <c r="H1417" i="2"/>
  <c r="K1417" i="2" s="1"/>
  <c r="I1417" i="2"/>
  <c r="J1417" i="2"/>
  <c r="M1417" i="2"/>
  <c r="R1417" i="2"/>
  <c r="H1418" i="2"/>
  <c r="K1418" i="2" s="1"/>
  <c r="I1418" i="2"/>
  <c r="J1418" i="2"/>
  <c r="M1418" i="2"/>
  <c r="R1418" i="2"/>
  <c r="H1419" i="2"/>
  <c r="K1419" i="2" s="1"/>
  <c r="I1419" i="2"/>
  <c r="J1419" i="2"/>
  <c r="M1419" i="2"/>
  <c r="R1419" i="2"/>
  <c r="H1420" i="2"/>
  <c r="K1420" i="2" s="1"/>
  <c r="I1420" i="2"/>
  <c r="J1420" i="2"/>
  <c r="M1420" i="2"/>
  <c r="R1420" i="2"/>
  <c r="H1421" i="2"/>
  <c r="K1421" i="2" s="1"/>
  <c r="I1421" i="2"/>
  <c r="J1421" i="2"/>
  <c r="M1421" i="2"/>
  <c r="R1421" i="2"/>
  <c r="H1422" i="2"/>
  <c r="I1422" i="2"/>
  <c r="J1422" i="2"/>
  <c r="M1422" i="2"/>
  <c r="R1422" i="2"/>
  <c r="H1423" i="2"/>
  <c r="K1423" i="2" s="1"/>
  <c r="I1423" i="2"/>
  <c r="J1423" i="2"/>
  <c r="M1423" i="2"/>
  <c r="R1423" i="2"/>
  <c r="H1424" i="2"/>
  <c r="I1424" i="2"/>
  <c r="J1424" i="2"/>
  <c r="M1424" i="2"/>
  <c r="R1424" i="2"/>
  <c r="H1425" i="2"/>
  <c r="K1425" i="2" s="1"/>
  <c r="I1425" i="2"/>
  <c r="J1425" i="2"/>
  <c r="M1425" i="2"/>
  <c r="R1425" i="2"/>
  <c r="H1426" i="2"/>
  <c r="K1426" i="2" s="1"/>
  <c r="I1426" i="2"/>
  <c r="J1426" i="2"/>
  <c r="M1426" i="2"/>
  <c r="R1426" i="2"/>
  <c r="H1427" i="2"/>
  <c r="K1427" i="2" s="1"/>
  <c r="I1427" i="2"/>
  <c r="J1427" i="2"/>
  <c r="M1427" i="2"/>
  <c r="R1427" i="2"/>
  <c r="H1428" i="2"/>
  <c r="K1428" i="2" s="1"/>
  <c r="I1428" i="2"/>
  <c r="J1428" i="2"/>
  <c r="M1428" i="2"/>
  <c r="R1428" i="2"/>
  <c r="H1429" i="2"/>
  <c r="K1429" i="2" s="1"/>
  <c r="I1429" i="2"/>
  <c r="J1429" i="2"/>
  <c r="M1429" i="2"/>
  <c r="R1429" i="2"/>
  <c r="H1430" i="2"/>
  <c r="I1430" i="2"/>
  <c r="J1430" i="2"/>
  <c r="M1430" i="2"/>
  <c r="R1430" i="2"/>
  <c r="H1431" i="2"/>
  <c r="K1431" i="2" s="1"/>
  <c r="I1431" i="2"/>
  <c r="J1431" i="2"/>
  <c r="M1431" i="2"/>
  <c r="R1431" i="2"/>
  <c r="H1432" i="2"/>
  <c r="I1432" i="2"/>
  <c r="J1432" i="2"/>
  <c r="M1432" i="2"/>
  <c r="R1432" i="2"/>
  <c r="H1433" i="2"/>
  <c r="K1433" i="2" s="1"/>
  <c r="I1433" i="2"/>
  <c r="J1433" i="2"/>
  <c r="M1433" i="2"/>
  <c r="R1433" i="2"/>
  <c r="H1434" i="2"/>
  <c r="I1434" i="2"/>
  <c r="J1434" i="2"/>
  <c r="K1434" i="2"/>
  <c r="M1434" i="2"/>
  <c r="R1434" i="2"/>
  <c r="H1435" i="2"/>
  <c r="I1435" i="2"/>
  <c r="J1435" i="2"/>
  <c r="K1435" i="2"/>
  <c r="M1435" i="2"/>
  <c r="R1435" i="2"/>
  <c r="H1436" i="2"/>
  <c r="K1436" i="2" s="1"/>
  <c r="I1436" i="2"/>
  <c r="J1436" i="2"/>
  <c r="M1436" i="2"/>
  <c r="R1436" i="2"/>
  <c r="H1437" i="2"/>
  <c r="K1437" i="2" s="1"/>
  <c r="I1437" i="2"/>
  <c r="J1437" i="2"/>
  <c r="M1437" i="2"/>
  <c r="R1437" i="2"/>
  <c r="H1438" i="2"/>
  <c r="I1438" i="2"/>
  <c r="J1438" i="2"/>
  <c r="M1438" i="2"/>
  <c r="R1438" i="2"/>
  <c r="H1439" i="2"/>
  <c r="K1439" i="2" s="1"/>
  <c r="I1439" i="2"/>
  <c r="J1439" i="2"/>
  <c r="M1439" i="2"/>
  <c r="R1439" i="2"/>
  <c r="H1440" i="2"/>
  <c r="I1440" i="2"/>
  <c r="J1440" i="2"/>
  <c r="M1440" i="2"/>
  <c r="R1440" i="2"/>
  <c r="H1441" i="2"/>
  <c r="K1441" i="2" s="1"/>
  <c r="I1441" i="2"/>
  <c r="J1441" i="2"/>
  <c r="M1441" i="2"/>
  <c r="R1441" i="2"/>
  <c r="H1442" i="2"/>
  <c r="K1442" i="2" s="1"/>
  <c r="I1442" i="2"/>
  <c r="J1442" i="2"/>
  <c r="M1442" i="2"/>
  <c r="R1442" i="2"/>
  <c r="H1443" i="2"/>
  <c r="I1443" i="2"/>
  <c r="J1443" i="2"/>
  <c r="K1443" i="2"/>
  <c r="M1443" i="2"/>
  <c r="R1443" i="2"/>
  <c r="H1444" i="2"/>
  <c r="I1444" i="2"/>
  <c r="J1444" i="2"/>
  <c r="K1444" i="2"/>
  <c r="M1444" i="2"/>
  <c r="R1444" i="2"/>
  <c r="H1445" i="2"/>
  <c r="K1445" i="2" s="1"/>
  <c r="I1445" i="2"/>
  <c r="J1445" i="2"/>
  <c r="M1445" i="2"/>
  <c r="R1445" i="2"/>
  <c r="H1446" i="2"/>
  <c r="I1446" i="2"/>
  <c r="J1446" i="2"/>
  <c r="M1446" i="2"/>
  <c r="R1446" i="2"/>
  <c r="H1447" i="2"/>
  <c r="K1447" i="2" s="1"/>
  <c r="I1447" i="2"/>
  <c r="J1447" i="2"/>
  <c r="M1447" i="2"/>
  <c r="R1447" i="2"/>
  <c r="H1448" i="2"/>
  <c r="I1448" i="2"/>
  <c r="J1448" i="2"/>
  <c r="M1448" i="2"/>
  <c r="R1448" i="2"/>
  <c r="H1449" i="2"/>
  <c r="I1449" i="2"/>
  <c r="J1449" i="2"/>
  <c r="K1449" i="2"/>
  <c r="M1449" i="2"/>
  <c r="R1449" i="2"/>
  <c r="H1450" i="2"/>
  <c r="I1450" i="2"/>
  <c r="J1450" i="2"/>
  <c r="K1450" i="2"/>
  <c r="M1450" i="2"/>
  <c r="R1450" i="2"/>
  <c r="H1451" i="2"/>
  <c r="K1451" i="2" s="1"/>
  <c r="I1451" i="2"/>
  <c r="J1451" i="2"/>
  <c r="M1451" i="2"/>
  <c r="R1451" i="2"/>
  <c r="H1452" i="2"/>
  <c r="K1452" i="2" s="1"/>
  <c r="I1452" i="2"/>
  <c r="J1452" i="2"/>
  <c r="M1452" i="2"/>
  <c r="R1452" i="2"/>
  <c r="H1453" i="2"/>
  <c r="K1453" i="2" s="1"/>
  <c r="I1453" i="2"/>
  <c r="J1453" i="2"/>
  <c r="M1453" i="2"/>
  <c r="R1453" i="2"/>
  <c r="H1454" i="2"/>
  <c r="I1454" i="2"/>
  <c r="J1454" i="2"/>
  <c r="M1454" i="2"/>
  <c r="R1454" i="2"/>
  <c r="H1455" i="2"/>
  <c r="K1455" i="2" s="1"/>
  <c r="I1455" i="2"/>
  <c r="J1455" i="2"/>
  <c r="M1455" i="2"/>
  <c r="R1455" i="2"/>
  <c r="H1456" i="2"/>
  <c r="I1456" i="2"/>
  <c r="J1456" i="2"/>
  <c r="M1456" i="2"/>
  <c r="R1456" i="2"/>
  <c r="H1457" i="2"/>
  <c r="K1457" i="2" s="1"/>
  <c r="I1457" i="2"/>
  <c r="J1457" i="2"/>
  <c r="M1457" i="2"/>
  <c r="R1457" i="2"/>
  <c r="H1458" i="2"/>
  <c r="K1458" i="2" s="1"/>
  <c r="I1458" i="2"/>
  <c r="J1458" i="2"/>
  <c r="M1458" i="2"/>
  <c r="R1458" i="2"/>
  <c r="H1459" i="2"/>
  <c r="I1459" i="2"/>
  <c r="J1459" i="2"/>
  <c r="K1459" i="2"/>
  <c r="M1459" i="2"/>
  <c r="R1459" i="2"/>
  <c r="H1460" i="2"/>
  <c r="K1460" i="2" s="1"/>
  <c r="I1460" i="2"/>
  <c r="J1460" i="2"/>
  <c r="M1460" i="2"/>
  <c r="R1460" i="2"/>
  <c r="H1461" i="2"/>
  <c r="K1461" i="2" s="1"/>
  <c r="I1461" i="2"/>
  <c r="J1461" i="2"/>
  <c r="M1461" i="2"/>
  <c r="R1461" i="2"/>
  <c r="H1462" i="2"/>
  <c r="I1462" i="2"/>
  <c r="J1462" i="2"/>
  <c r="M1462" i="2"/>
  <c r="R1462" i="2"/>
  <c r="H1463" i="2"/>
  <c r="K1463" i="2" s="1"/>
  <c r="I1463" i="2"/>
  <c r="J1463" i="2"/>
  <c r="M1463" i="2"/>
  <c r="R1463" i="2"/>
  <c r="H1464" i="2"/>
  <c r="I1464" i="2"/>
  <c r="J1464" i="2"/>
  <c r="M1464" i="2"/>
  <c r="R1464" i="2"/>
  <c r="H1465" i="2"/>
  <c r="K1465" i="2" s="1"/>
  <c r="I1465" i="2"/>
  <c r="J1465" i="2"/>
  <c r="M1465" i="2"/>
  <c r="R1465" i="2"/>
  <c r="H1466" i="2"/>
  <c r="K1466" i="2" s="1"/>
  <c r="I1466" i="2"/>
  <c r="J1466" i="2"/>
  <c r="M1466" i="2"/>
  <c r="R1466" i="2"/>
  <c r="H1467" i="2"/>
  <c r="I1467" i="2"/>
  <c r="J1467" i="2"/>
  <c r="K1467" i="2"/>
  <c r="M1467" i="2"/>
  <c r="R1467" i="2"/>
  <c r="H1468" i="2"/>
  <c r="K1468" i="2" s="1"/>
  <c r="I1468" i="2"/>
  <c r="J1468" i="2"/>
  <c r="M1468" i="2"/>
  <c r="R1468" i="2"/>
  <c r="H1469" i="2"/>
  <c r="K1469" i="2" s="1"/>
  <c r="I1469" i="2"/>
  <c r="J1469" i="2"/>
  <c r="M1469" i="2"/>
  <c r="R1469" i="2"/>
  <c r="H1470" i="2"/>
  <c r="I1470" i="2"/>
  <c r="J1470" i="2"/>
  <c r="M1470" i="2"/>
  <c r="R1470" i="2"/>
  <c r="H1471" i="2"/>
  <c r="K1471" i="2" s="1"/>
  <c r="I1471" i="2"/>
  <c r="J1471" i="2"/>
  <c r="M1471" i="2"/>
  <c r="R1471" i="2"/>
  <c r="H1472" i="2"/>
  <c r="K1472" i="2" s="1"/>
  <c r="I1472" i="2"/>
  <c r="J1472" i="2"/>
  <c r="M1472" i="2"/>
  <c r="R1472" i="2"/>
  <c r="H1473" i="2"/>
  <c r="K1473" i="2" s="1"/>
  <c r="I1473" i="2"/>
  <c r="J1473" i="2"/>
  <c r="M1473" i="2"/>
  <c r="R1473" i="2"/>
  <c r="H1474" i="2"/>
  <c r="K1474" i="2" s="1"/>
  <c r="I1474" i="2"/>
  <c r="J1474" i="2"/>
  <c r="M1474" i="2"/>
  <c r="R1474" i="2"/>
  <c r="H1475" i="2"/>
  <c r="K1475" i="2" s="1"/>
  <c r="I1475" i="2"/>
  <c r="J1475" i="2"/>
  <c r="M1475" i="2"/>
  <c r="R1475" i="2"/>
  <c r="H1476" i="2"/>
  <c r="I1476" i="2"/>
  <c r="J1476" i="2"/>
  <c r="K1476" i="2"/>
  <c r="M1476" i="2"/>
  <c r="R1476" i="2"/>
  <c r="H1477" i="2"/>
  <c r="K1477" i="2" s="1"/>
  <c r="I1477" i="2"/>
  <c r="J1477" i="2"/>
  <c r="M1477" i="2"/>
  <c r="R1477" i="2"/>
  <c r="H1478" i="2"/>
  <c r="K1478" i="2" s="1"/>
  <c r="I1478" i="2"/>
  <c r="J1478" i="2"/>
  <c r="M1478" i="2"/>
  <c r="R1478" i="2"/>
  <c r="H1479" i="2"/>
  <c r="K1479" i="2" s="1"/>
  <c r="I1479" i="2"/>
  <c r="J1479" i="2"/>
  <c r="M1479" i="2"/>
  <c r="R1479" i="2"/>
  <c r="H1480" i="2"/>
  <c r="I1480" i="2"/>
  <c r="J1480" i="2"/>
  <c r="M1480" i="2"/>
  <c r="R1480" i="2"/>
  <c r="H1481" i="2"/>
  <c r="K1481" i="2" s="1"/>
  <c r="I1481" i="2"/>
  <c r="J1481" i="2"/>
  <c r="M1481" i="2"/>
  <c r="R1481" i="2"/>
  <c r="H1482" i="2"/>
  <c r="K1482" i="2" s="1"/>
  <c r="I1482" i="2"/>
  <c r="J1482" i="2"/>
  <c r="M1482" i="2"/>
  <c r="R1482" i="2"/>
  <c r="H1483" i="2"/>
  <c r="K1483" i="2" s="1"/>
  <c r="I1483" i="2"/>
  <c r="J1483" i="2"/>
  <c r="M1483" i="2"/>
  <c r="R1483" i="2"/>
  <c r="H1484" i="2"/>
  <c r="K1484" i="2" s="1"/>
  <c r="I1484" i="2"/>
  <c r="J1484" i="2"/>
  <c r="M1484" i="2"/>
  <c r="R1484" i="2"/>
  <c r="H1485" i="2"/>
  <c r="K1485" i="2" s="1"/>
  <c r="I1485" i="2"/>
  <c r="J1485" i="2"/>
  <c r="M1485" i="2"/>
  <c r="R1485" i="2"/>
  <c r="H1486" i="2"/>
  <c r="I1486" i="2"/>
  <c r="J1486" i="2"/>
  <c r="K1486" i="2"/>
  <c r="M1486" i="2"/>
  <c r="R1486" i="2"/>
  <c r="H1487" i="2"/>
  <c r="K1487" i="2" s="1"/>
  <c r="I1487" i="2"/>
  <c r="J1487" i="2"/>
  <c r="M1487" i="2"/>
  <c r="R1487" i="2"/>
  <c r="H1488" i="2"/>
  <c r="I1488" i="2"/>
  <c r="J1488" i="2"/>
  <c r="M1488" i="2"/>
  <c r="R1488" i="2"/>
  <c r="H1489" i="2"/>
  <c r="I1489" i="2"/>
  <c r="J1489" i="2"/>
  <c r="K1489" i="2"/>
  <c r="M1489" i="2"/>
  <c r="R1489" i="2"/>
  <c r="H1490" i="2"/>
  <c r="K1490" i="2" s="1"/>
  <c r="I1490" i="2"/>
  <c r="J1490" i="2"/>
  <c r="M1490" i="2"/>
  <c r="R1490" i="2"/>
  <c r="H1491" i="2"/>
  <c r="K1491" i="2" s="1"/>
  <c r="I1491" i="2"/>
  <c r="J1491" i="2"/>
  <c r="M1491" i="2"/>
  <c r="R1491" i="2"/>
  <c r="H1492" i="2"/>
  <c r="K1492" i="2" s="1"/>
  <c r="I1492" i="2"/>
  <c r="J1492" i="2"/>
  <c r="M1492" i="2"/>
  <c r="R1492" i="2"/>
  <c r="H1493" i="2"/>
  <c r="K1493" i="2" s="1"/>
  <c r="I1493" i="2"/>
  <c r="J1493" i="2"/>
  <c r="M1493" i="2"/>
  <c r="R1493" i="2"/>
  <c r="H1494" i="2"/>
  <c r="K1494" i="2" s="1"/>
  <c r="I1494" i="2"/>
  <c r="J1494" i="2"/>
  <c r="M1494" i="2"/>
  <c r="R1494" i="2"/>
  <c r="H1495" i="2"/>
  <c r="K1495" i="2" s="1"/>
  <c r="I1495" i="2"/>
  <c r="J1495" i="2"/>
  <c r="M1495" i="2"/>
  <c r="R1495" i="2"/>
  <c r="H1496" i="2"/>
  <c r="K1496" i="2" s="1"/>
  <c r="I1496" i="2"/>
  <c r="J1496" i="2"/>
  <c r="M1496" i="2"/>
  <c r="R1496" i="2"/>
  <c r="H1497" i="2"/>
  <c r="K1497" i="2" s="1"/>
  <c r="I1497" i="2"/>
  <c r="J1497" i="2"/>
  <c r="M1497" i="2"/>
  <c r="R1497" i="2"/>
  <c r="H1498" i="2"/>
  <c r="I1498" i="2"/>
  <c r="J1498" i="2"/>
  <c r="K1498" i="2"/>
  <c r="M1498" i="2"/>
  <c r="R1498" i="2"/>
  <c r="H1499" i="2"/>
  <c r="K1499" i="2" s="1"/>
  <c r="I1499" i="2"/>
  <c r="J1499" i="2"/>
  <c r="M1499" i="2"/>
  <c r="R1499" i="2"/>
  <c r="H1500" i="2"/>
  <c r="I1500" i="2"/>
  <c r="J1500" i="2"/>
  <c r="K1500" i="2"/>
  <c r="M1500" i="2"/>
  <c r="R1500" i="2"/>
  <c r="H1501" i="2"/>
  <c r="K1501" i="2" s="1"/>
  <c r="I1501" i="2"/>
  <c r="J1501" i="2"/>
  <c r="M1501" i="2"/>
  <c r="R1501" i="2"/>
  <c r="H1502" i="2"/>
  <c r="I1502" i="2"/>
  <c r="J1502" i="2"/>
  <c r="M1502" i="2"/>
  <c r="R1502" i="2"/>
  <c r="H1503" i="2"/>
  <c r="K1503" i="2" s="1"/>
  <c r="I1503" i="2"/>
  <c r="J1503" i="2"/>
  <c r="M1503" i="2"/>
  <c r="R1503" i="2"/>
  <c r="H1504" i="2"/>
  <c r="K1504" i="2" s="1"/>
  <c r="I1504" i="2"/>
  <c r="J1504" i="2"/>
  <c r="M1504" i="2"/>
  <c r="R1504" i="2"/>
  <c r="H1505" i="2"/>
  <c r="K1505" i="2" s="1"/>
  <c r="I1505" i="2"/>
  <c r="J1505" i="2"/>
  <c r="M1505" i="2"/>
  <c r="R1505" i="2"/>
  <c r="H1506" i="2"/>
  <c r="K1506" i="2" s="1"/>
  <c r="I1506" i="2"/>
  <c r="J1506" i="2"/>
  <c r="M1506" i="2"/>
  <c r="R1506" i="2"/>
  <c r="H1507" i="2"/>
  <c r="I1507" i="2"/>
  <c r="J1507" i="2"/>
  <c r="K1507" i="2"/>
  <c r="M1507" i="2"/>
  <c r="R1507" i="2"/>
  <c r="H1508" i="2"/>
  <c r="K1508" i="2" s="1"/>
  <c r="I1508" i="2"/>
  <c r="J1508" i="2"/>
  <c r="M1508" i="2"/>
  <c r="R1508" i="2"/>
  <c r="H1509" i="2"/>
  <c r="K1509" i="2" s="1"/>
  <c r="I1509" i="2"/>
  <c r="J1509" i="2"/>
  <c r="M1509" i="2"/>
  <c r="R1509" i="2"/>
  <c r="H1510" i="2"/>
  <c r="K1510" i="2" s="1"/>
  <c r="I1510" i="2"/>
  <c r="J1510" i="2"/>
  <c r="M1510" i="2"/>
  <c r="R1510" i="2"/>
  <c r="H1511" i="2"/>
  <c r="K1511" i="2" s="1"/>
  <c r="I1511" i="2"/>
  <c r="J1511" i="2"/>
  <c r="M1511" i="2"/>
  <c r="R1511" i="2"/>
  <c r="H1512" i="2"/>
  <c r="I1512" i="2"/>
  <c r="J1512" i="2"/>
  <c r="M1512" i="2"/>
  <c r="R1512" i="2"/>
  <c r="H1513" i="2"/>
  <c r="K1513" i="2" s="1"/>
  <c r="I1513" i="2"/>
  <c r="J1513" i="2"/>
  <c r="M1513" i="2"/>
  <c r="R1513" i="2"/>
  <c r="H1514" i="2"/>
  <c r="K1514" i="2" s="1"/>
  <c r="I1514" i="2"/>
  <c r="J1514" i="2"/>
  <c r="M1514" i="2"/>
  <c r="R1514" i="2"/>
  <c r="H1515" i="2"/>
  <c r="K1515" i="2" s="1"/>
  <c r="I1515" i="2"/>
  <c r="J1515" i="2"/>
  <c r="M1515" i="2"/>
  <c r="R1515" i="2"/>
  <c r="H1516" i="2"/>
  <c r="K1516" i="2" s="1"/>
  <c r="I1516" i="2"/>
  <c r="J1516" i="2"/>
  <c r="M1516" i="2"/>
  <c r="R1516" i="2"/>
  <c r="H1517" i="2"/>
  <c r="K1517" i="2" s="1"/>
  <c r="I1517" i="2"/>
  <c r="J1517" i="2"/>
  <c r="M1517" i="2"/>
  <c r="R1517" i="2"/>
  <c r="H1518" i="2"/>
  <c r="K1518" i="2" s="1"/>
  <c r="I1518" i="2"/>
  <c r="J1518" i="2"/>
  <c r="M1518" i="2"/>
  <c r="R1518" i="2"/>
  <c r="H1519" i="2"/>
  <c r="I1519" i="2"/>
  <c r="J1519" i="2"/>
  <c r="M1519" i="2"/>
  <c r="R1519" i="2"/>
  <c r="H1520" i="2"/>
  <c r="I1520" i="2"/>
  <c r="J1520" i="2"/>
  <c r="M1520" i="2"/>
  <c r="R1520" i="2"/>
  <c r="H1521" i="2"/>
  <c r="K1521" i="2" s="1"/>
  <c r="I1521" i="2"/>
  <c r="J1521" i="2"/>
  <c r="M1521" i="2"/>
  <c r="R1521" i="2"/>
  <c r="H1522" i="2"/>
  <c r="K1522" i="2" s="1"/>
  <c r="I1522" i="2"/>
  <c r="J1522" i="2"/>
  <c r="M1522" i="2"/>
  <c r="R1522" i="2"/>
  <c r="H1523" i="2"/>
  <c r="K1523" i="2" s="1"/>
  <c r="I1523" i="2"/>
  <c r="J1523" i="2"/>
  <c r="M1523" i="2"/>
  <c r="R1523" i="2"/>
  <c r="H1524" i="2"/>
  <c r="K1524" i="2" s="1"/>
  <c r="I1524" i="2"/>
  <c r="J1524" i="2"/>
  <c r="M1524" i="2"/>
  <c r="R1524" i="2"/>
  <c r="H1525" i="2"/>
  <c r="K1525" i="2" s="1"/>
  <c r="I1525" i="2"/>
  <c r="J1525" i="2"/>
  <c r="M1525" i="2"/>
  <c r="R1525" i="2"/>
  <c r="H1526" i="2"/>
  <c r="K1526" i="2" s="1"/>
  <c r="I1526" i="2"/>
  <c r="J1526" i="2"/>
  <c r="M1526" i="2"/>
  <c r="R1526" i="2"/>
  <c r="H1527" i="2"/>
  <c r="I1527" i="2"/>
  <c r="J1527" i="2"/>
  <c r="M1527" i="2"/>
  <c r="R1527" i="2"/>
  <c r="H1528" i="2"/>
  <c r="K1528" i="2" s="1"/>
  <c r="I1528" i="2"/>
  <c r="J1528" i="2"/>
  <c r="M1528" i="2"/>
  <c r="R1528" i="2"/>
  <c r="H1529" i="2"/>
  <c r="K1529" i="2" s="1"/>
  <c r="I1529" i="2"/>
  <c r="J1529" i="2"/>
  <c r="M1529" i="2"/>
  <c r="R1529" i="2"/>
  <c r="H1530" i="2"/>
  <c r="K1530" i="2" s="1"/>
  <c r="I1530" i="2"/>
  <c r="J1530" i="2"/>
  <c r="M1530" i="2"/>
  <c r="R1530" i="2"/>
  <c r="H1531" i="2"/>
  <c r="K1531" i="2" s="1"/>
  <c r="I1531" i="2"/>
  <c r="J1531" i="2"/>
  <c r="M1531" i="2"/>
  <c r="R1531" i="2"/>
  <c r="H1532" i="2"/>
  <c r="I1532" i="2"/>
  <c r="J1532" i="2"/>
  <c r="K1532" i="2"/>
  <c r="M1532" i="2"/>
  <c r="R1532" i="2"/>
  <c r="H1533" i="2"/>
  <c r="K1533" i="2" s="1"/>
  <c r="I1533" i="2"/>
  <c r="J1533" i="2"/>
  <c r="M1533" i="2"/>
  <c r="R1533" i="2"/>
  <c r="H1534" i="2"/>
  <c r="I1534" i="2"/>
  <c r="J1534" i="2"/>
  <c r="M1534" i="2"/>
  <c r="R1534" i="2"/>
  <c r="H1535" i="2"/>
  <c r="I1535" i="2"/>
  <c r="J1535" i="2"/>
  <c r="M1535" i="2"/>
  <c r="R1535" i="2"/>
  <c r="H1536" i="2"/>
  <c r="K1536" i="2" s="1"/>
  <c r="I1536" i="2"/>
  <c r="J1536" i="2"/>
  <c r="M1536" i="2"/>
  <c r="R1536" i="2"/>
  <c r="H1537" i="2"/>
  <c r="K1537" i="2" s="1"/>
  <c r="I1537" i="2"/>
  <c r="J1537" i="2"/>
  <c r="M1537" i="2"/>
  <c r="R1537" i="2"/>
  <c r="H1538" i="2"/>
  <c r="I1538" i="2"/>
  <c r="J1538" i="2"/>
  <c r="K1538" i="2"/>
  <c r="M1538" i="2"/>
  <c r="R1538" i="2"/>
  <c r="H1539" i="2"/>
  <c r="K1539" i="2" s="1"/>
  <c r="I1539" i="2"/>
  <c r="J1539" i="2"/>
  <c r="M1539" i="2"/>
  <c r="R1539" i="2"/>
  <c r="H1540" i="2"/>
  <c r="K1540" i="2" s="1"/>
  <c r="I1540" i="2"/>
  <c r="J1540" i="2"/>
  <c r="M1540" i="2"/>
  <c r="R1540" i="2"/>
  <c r="H1541" i="2"/>
  <c r="K1541" i="2" s="1"/>
  <c r="I1541" i="2"/>
  <c r="J1541" i="2"/>
  <c r="M1541" i="2"/>
  <c r="R1541" i="2"/>
  <c r="H1542" i="2"/>
  <c r="K1542" i="2" s="1"/>
  <c r="I1542" i="2"/>
  <c r="J1542" i="2"/>
  <c r="M1542" i="2"/>
  <c r="R1542" i="2"/>
  <c r="H1543" i="2"/>
  <c r="I1543" i="2"/>
  <c r="J1543" i="2"/>
  <c r="M1543" i="2"/>
  <c r="R1543" i="2"/>
  <c r="H1544" i="2"/>
  <c r="I1544" i="2"/>
  <c r="J1544" i="2"/>
  <c r="M1544" i="2"/>
  <c r="R1544" i="2"/>
  <c r="H1545" i="2"/>
  <c r="K1545" i="2" s="1"/>
  <c r="I1545" i="2"/>
  <c r="J1545" i="2"/>
  <c r="M1545" i="2"/>
  <c r="R1545" i="2"/>
  <c r="H1546" i="2"/>
  <c r="I1546" i="2"/>
  <c r="J1546" i="2"/>
  <c r="K1546" i="2"/>
  <c r="M1546" i="2"/>
  <c r="R1546" i="2"/>
  <c r="H1547" i="2"/>
  <c r="K1547" i="2" s="1"/>
  <c r="I1547" i="2"/>
  <c r="J1547" i="2"/>
  <c r="M1547" i="2"/>
  <c r="R1547" i="2"/>
  <c r="H1548" i="2"/>
  <c r="K1548" i="2" s="1"/>
  <c r="I1548" i="2"/>
  <c r="J1548" i="2"/>
  <c r="M1548" i="2"/>
  <c r="R1548" i="2"/>
  <c r="H1549" i="2"/>
  <c r="K1549" i="2" s="1"/>
  <c r="I1549" i="2"/>
  <c r="J1549" i="2"/>
  <c r="M1549" i="2"/>
  <c r="R1549" i="2"/>
  <c r="H1550" i="2"/>
  <c r="I1550" i="2"/>
  <c r="J1550" i="2"/>
  <c r="K1550" i="2"/>
  <c r="M1550" i="2"/>
  <c r="R1550" i="2"/>
  <c r="H1551" i="2"/>
  <c r="I1551" i="2"/>
  <c r="J1551" i="2"/>
  <c r="M1551" i="2"/>
  <c r="R1551" i="2"/>
  <c r="H1552" i="2"/>
  <c r="K1552" i="2" s="1"/>
  <c r="I1552" i="2"/>
  <c r="J1552" i="2"/>
  <c r="M1552" i="2"/>
  <c r="R1552" i="2"/>
  <c r="H1553" i="2"/>
  <c r="I1553" i="2"/>
  <c r="J1553" i="2"/>
  <c r="K1553" i="2"/>
  <c r="M1553" i="2"/>
  <c r="R1553" i="2"/>
  <c r="H1554" i="2"/>
  <c r="K1554" i="2" s="1"/>
  <c r="I1554" i="2"/>
  <c r="J1554" i="2"/>
  <c r="M1554" i="2"/>
  <c r="R1554" i="2"/>
  <c r="H1555" i="2"/>
  <c r="K1555" i="2" s="1"/>
  <c r="I1555" i="2"/>
  <c r="J1555" i="2"/>
  <c r="M1555" i="2"/>
  <c r="R1555" i="2"/>
  <c r="H1556" i="2"/>
  <c r="I1556" i="2"/>
  <c r="J1556" i="2"/>
  <c r="K1556" i="2"/>
  <c r="M1556" i="2"/>
  <c r="R1556" i="2"/>
  <c r="H1557" i="2"/>
  <c r="K1557" i="2" s="1"/>
  <c r="I1557" i="2"/>
  <c r="J1557" i="2"/>
  <c r="M1557" i="2"/>
  <c r="R1557" i="2"/>
  <c r="H1558" i="2"/>
  <c r="I1558" i="2"/>
  <c r="J1558" i="2"/>
  <c r="M1558" i="2"/>
  <c r="R1558" i="2"/>
  <c r="H1559" i="2"/>
  <c r="I1559" i="2"/>
  <c r="J1559" i="2"/>
  <c r="M1559" i="2"/>
  <c r="R1559" i="2"/>
  <c r="H1560" i="2"/>
  <c r="K1560" i="2" s="1"/>
  <c r="I1560" i="2"/>
  <c r="J1560" i="2"/>
  <c r="M1560" i="2"/>
  <c r="R1560" i="2"/>
  <c r="H1561" i="2"/>
  <c r="I1561" i="2"/>
  <c r="J1561" i="2"/>
  <c r="M1561" i="2"/>
  <c r="R1561" i="2"/>
  <c r="H1562" i="2"/>
  <c r="K1562" i="2" s="1"/>
  <c r="I1562" i="2"/>
  <c r="J1562" i="2"/>
  <c r="M1562" i="2"/>
  <c r="R1562" i="2"/>
  <c r="H1563" i="2"/>
  <c r="K1563" i="2" s="1"/>
  <c r="I1563" i="2"/>
  <c r="J1563" i="2"/>
  <c r="M1563" i="2"/>
  <c r="R1563" i="2"/>
  <c r="H1564" i="2"/>
  <c r="K1564" i="2" s="1"/>
  <c r="I1564" i="2"/>
  <c r="J1564" i="2"/>
  <c r="M1564" i="2"/>
  <c r="R1564" i="2"/>
  <c r="H1565" i="2"/>
  <c r="K1565" i="2" s="1"/>
  <c r="I1565" i="2"/>
  <c r="J1565" i="2"/>
  <c r="M1565" i="2"/>
  <c r="R1565" i="2"/>
  <c r="H1566" i="2"/>
  <c r="K1566" i="2" s="1"/>
  <c r="I1566" i="2"/>
  <c r="J1566" i="2"/>
  <c r="M1566" i="2"/>
  <c r="R1566" i="2"/>
  <c r="H1567" i="2"/>
  <c r="I1567" i="2"/>
  <c r="J1567" i="2"/>
  <c r="M1567" i="2"/>
  <c r="R1567" i="2"/>
  <c r="H1568" i="2"/>
  <c r="K1568" i="2" s="1"/>
  <c r="I1568" i="2"/>
  <c r="J1568" i="2"/>
  <c r="M1568" i="2"/>
  <c r="R1568" i="2"/>
  <c r="H1569" i="2"/>
  <c r="K1569" i="2" s="1"/>
  <c r="I1569" i="2"/>
  <c r="J1569" i="2"/>
  <c r="M1569" i="2"/>
  <c r="R1569" i="2"/>
  <c r="H1570" i="2"/>
  <c r="I1570" i="2"/>
  <c r="J1570" i="2"/>
  <c r="K1570" i="2"/>
  <c r="M1570" i="2"/>
  <c r="R1570" i="2"/>
  <c r="H1571" i="2"/>
  <c r="K1571" i="2" s="1"/>
  <c r="I1571" i="2"/>
  <c r="J1571" i="2"/>
  <c r="M1571" i="2"/>
  <c r="R1571" i="2"/>
  <c r="H1572" i="2"/>
  <c r="K1572" i="2" s="1"/>
  <c r="I1572" i="2"/>
  <c r="J1572" i="2"/>
  <c r="M1572" i="2"/>
  <c r="R1572" i="2"/>
  <c r="H1573" i="2"/>
  <c r="K1573" i="2" s="1"/>
  <c r="I1573" i="2"/>
  <c r="J1573" i="2"/>
  <c r="M1573" i="2"/>
  <c r="R1573" i="2"/>
  <c r="H1574" i="2"/>
  <c r="I1574" i="2"/>
  <c r="J1574" i="2"/>
  <c r="M1574" i="2"/>
  <c r="R1574" i="2"/>
  <c r="H1575" i="2"/>
  <c r="I1575" i="2"/>
  <c r="J1575" i="2"/>
  <c r="M1575" i="2"/>
  <c r="R1575" i="2"/>
  <c r="H1576" i="2"/>
  <c r="K1576" i="2" s="1"/>
  <c r="I1576" i="2"/>
  <c r="J1576" i="2"/>
  <c r="M1576" i="2"/>
  <c r="R1576" i="2"/>
  <c r="H1577" i="2"/>
  <c r="I1577" i="2"/>
  <c r="J1577" i="2"/>
  <c r="M1577" i="2"/>
  <c r="R1577" i="2"/>
  <c r="H1578" i="2"/>
  <c r="K1578" i="2" s="1"/>
  <c r="I1578" i="2"/>
  <c r="J1578" i="2"/>
  <c r="M1578" i="2"/>
  <c r="R1578" i="2"/>
  <c r="H1579" i="2"/>
  <c r="I1579" i="2"/>
  <c r="J1579" i="2"/>
  <c r="K1579" i="2"/>
  <c r="M1579" i="2"/>
  <c r="R1579" i="2"/>
  <c r="H1580" i="2"/>
  <c r="K1580" i="2" s="1"/>
  <c r="I1580" i="2"/>
  <c r="J1580" i="2"/>
  <c r="M1580" i="2"/>
  <c r="R1580" i="2"/>
  <c r="H1581" i="2"/>
  <c r="K1581" i="2" s="1"/>
  <c r="I1581" i="2"/>
  <c r="J1581" i="2"/>
  <c r="M1581" i="2"/>
  <c r="R1581" i="2"/>
  <c r="H1582" i="2"/>
  <c r="K1582" i="2" s="1"/>
  <c r="I1582" i="2"/>
  <c r="J1582" i="2"/>
  <c r="M1582" i="2"/>
  <c r="R1582" i="2"/>
  <c r="H1583" i="2"/>
  <c r="I1583" i="2"/>
  <c r="J1583" i="2"/>
  <c r="M1583" i="2"/>
  <c r="R1583" i="2"/>
  <c r="H1584" i="2"/>
  <c r="K1584" i="2" s="1"/>
  <c r="I1584" i="2"/>
  <c r="J1584" i="2"/>
  <c r="M1584" i="2"/>
  <c r="R1584" i="2"/>
  <c r="H1585" i="2"/>
  <c r="I1585" i="2"/>
  <c r="J1585" i="2"/>
  <c r="K1585" i="2"/>
  <c r="M1585" i="2"/>
  <c r="R1585" i="2"/>
  <c r="H1586" i="2"/>
  <c r="K1586" i="2" s="1"/>
  <c r="I1586" i="2"/>
  <c r="J1586" i="2"/>
  <c r="M1586" i="2"/>
  <c r="R1586" i="2"/>
  <c r="H1587" i="2"/>
  <c r="I1587" i="2"/>
  <c r="J1587" i="2"/>
  <c r="M1587" i="2"/>
  <c r="R1587" i="2"/>
  <c r="H1588" i="2"/>
  <c r="K1588" i="2" s="1"/>
  <c r="I1588" i="2"/>
  <c r="J1588" i="2"/>
  <c r="M1588" i="2"/>
  <c r="R1588" i="2"/>
  <c r="H1589" i="2"/>
  <c r="K1589" i="2" s="1"/>
  <c r="I1589" i="2"/>
  <c r="J1589" i="2"/>
  <c r="M1589" i="2"/>
  <c r="R1589" i="2"/>
  <c r="H1590" i="2"/>
  <c r="K1590" i="2" s="1"/>
  <c r="I1590" i="2"/>
  <c r="J1590" i="2"/>
  <c r="M1590" i="2"/>
  <c r="R1590" i="2"/>
  <c r="H1591" i="2"/>
  <c r="I1591" i="2"/>
  <c r="J1591" i="2"/>
  <c r="M1591" i="2"/>
  <c r="R1591" i="2"/>
  <c r="H1592" i="2"/>
  <c r="I1592" i="2"/>
  <c r="J1592" i="2"/>
  <c r="M1592" i="2"/>
  <c r="R1592" i="2"/>
  <c r="H1593" i="2"/>
  <c r="I1593" i="2"/>
  <c r="J1593" i="2"/>
  <c r="M1593" i="2"/>
  <c r="R1593" i="2"/>
  <c r="H1594" i="2"/>
  <c r="K1594" i="2" s="1"/>
  <c r="I1594" i="2"/>
  <c r="J1594" i="2"/>
  <c r="M1594" i="2"/>
  <c r="R1594" i="2"/>
  <c r="H1595" i="2"/>
  <c r="K1595" i="2" s="1"/>
  <c r="I1595" i="2"/>
  <c r="J1595" i="2"/>
  <c r="M1595" i="2"/>
  <c r="R1595" i="2"/>
  <c r="H1596" i="2"/>
  <c r="I1596" i="2"/>
  <c r="J1596" i="2"/>
  <c r="K1596" i="2"/>
  <c r="M1596" i="2"/>
  <c r="R1596" i="2"/>
  <c r="H1597" i="2"/>
  <c r="K1597" i="2" s="1"/>
  <c r="I1597" i="2"/>
  <c r="J1597" i="2"/>
  <c r="M1597" i="2"/>
  <c r="R1597" i="2"/>
  <c r="H1598" i="2"/>
  <c r="K1598" i="2" s="1"/>
  <c r="I1598" i="2"/>
  <c r="J1598" i="2"/>
  <c r="M1598" i="2"/>
  <c r="R1598" i="2"/>
  <c r="H1599" i="2"/>
  <c r="I1599" i="2"/>
  <c r="J1599" i="2"/>
  <c r="M1599" i="2"/>
  <c r="R1599" i="2"/>
  <c r="H1600" i="2"/>
  <c r="K1600" i="2" s="1"/>
  <c r="I1600" i="2"/>
  <c r="J1600" i="2"/>
  <c r="M1600" i="2"/>
  <c r="R1600" i="2"/>
  <c r="H1601" i="2"/>
  <c r="I1601" i="2"/>
  <c r="J1601" i="2"/>
  <c r="M1601" i="2"/>
  <c r="R1601" i="2"/>
  <c r="H1602" i="2"/>
  <c r="I1602" i="2"/>
  <c r="J1602" i="2"/>
  <c r="K1602" i="2"/>
  <c r="M1602" i="2"/>
  <c r="R1602" i="2"/>
  <c r="H1603" i="2"/>
  <c r="I1603" i="2"/>
  <c r="J1603" i="2"/>
  <c r="M1603" i="2"/>
  <c r="R1603" i="2"/>
  <c r="H1604" i="2"/>
  <c r="K1604" i="2" s="1"/>
  <c r="I1604" i="2"/>
  <c r="J1604" i="2"/>
  <c r="M1604" i="2"/>
  <c r="R1604" i="2"/>
  <c r="H1605" i="2"/>
  <c r="K1605" i="2" s="1"/>
  <c r="I1605" i="2"/>
  <c r="J1605" i="2"/>
  <c r="M1605" i="2"/>
  <c r="R1605" i="2"/>
  <c r="H1606" i="2"/>
  <c r="K1606" i="2" s="1"/>
  <c r="I1606" i="2"/>
  <c r="J1606" i="2"/>
  <c r="M1606" i="2"/>
  <c r="R1606" i="2"/>
  <c r="H1607" i="2"/>
  <c r="I1607" i="2"/>
  <c r="J1607" i="2"/>
  <c r="M1607" i="2"/>
  <c r="R1607" i="2"/>
  <c r="H1608" i="2"/>
  <c r="I1608" i="2"/>
  <c r="J1608" i="2"/>
  <c r="M1608" i="2"/>
  <c r="R1608" i="2"/>
  <c r="H1609" i="2"/>
  <c r="K1609" i="2" s="1"/>
  <c r="I1609" i="2"/>
  <c r="J1609" i="2"/>
  <c r="M1609" i="2"/>
  <c r="R1609" i="2"/>
  <c r="H1610" i="2"/>
  <c r="K1610" i="2" s="1"/>
  <c r="I1610" i="2"/>
  <c r="J1610" i="2"/>
  <c r="M1610" i="2"/>
  <c r="R1610" i="2"/>
  <c r="H1611" i="2"/>
  <c r="K1611" i="2" s="1"/>
  <c r="I1611" i="2"/>
  <c r="J1611" i="2"/>
  <c r="M1611" i="2"/>
  <c r="R1611" i="2"/>
  <c r="H1612" i="2"/>
  <c r="I1612" i="2"/>
  <c r="J1612" i="2"/>
  <c r="K1612" i="2"/>
  <c r="M1612" i="2"/>
  <c r="R1612" i="2"/>
  <c r="H1613" i="2"/>
  <c r="K1613" i="2" s="1"/>
  <c r="I1613" i="2"/>
  <c r="J1613" i="2"/>
  <c r="M1613" i="2"/>
  <c r="R1613" i="2"/>
  <c r="H1614" i="2"/>
  <c r="K1614" i="2" s="1"/>
  <c r="I1614" i="2"/>
  <c r="J1614" i="2"/>
  <c r="M1614" i="2"/>
  <c r="R1614" i="2"/>
  <c r="H1615" i="2"/>
  <c r="I1615" i="2"/>
  <c r="J1615" i="2"/>
  <c r="M1615" i="2"/>
  <c r="R1615" i="2"/>
  <c r="H1616" i="2"/>
  <c r="K1616" i="2" s="1"/>
  <c r="I1616" i="2"/>
  <c r="J1616" i="2"/>
  <c r="M1616" i="2"/>
  <c r="R1616" i="2"/>
  <c r="H1617" i="2"/>
  <c r="I1617" i="2"/>
  <c r="J1617" i="2"/>
  <c r="M1617" i="2"/>
  <c r="R1617" i="2"/>
  <c r="H1618" i="2"/>
  <c r="I1618" i="2"/>
  <c r="J1618" i="2"/>
  <c r="K1618" i="2"/>
  <c r="M1618" i="2"/>
  <c r="R1618" i="2"/>
  <c r="H1619" i="2"/>
  <c r="K1619" i="2" s="1"/>
  <c r="I1619" i="2"/>
  <c r="J1619" i="2"/>
  <c r="M1619" i="2"/>
  <c r="R1619" i="2"/>
  <c r="H1620" i="2"/>
  <c r="K1620" i="2" s="1"/>
  <c r="I1620" i="2"/>
  <c r="J1620" i="2"/>
  <c r="M1620" i="2"/>
  <c r="R1620" i="2"/>
  <c r="H1621" i="2"/>
  <c r="K1621" i="2" s="1"/>
  <c r="I1621" i="2"/>
  <c r="J1621" i="2"/>
  <c r="M1621" i="2"/>
  <c r="R1621" i="2"/>
  <c r="H1622" i="2"/>
  <c r="I1622" i="2"/>
  <c r="J1622" i="2"/>
  <c r="M1622" i="2"/>
  <c r="R1622" i="2"/>
  <c r="H1623" i="2"/>
  <c r="I1623" i="2"/>
  <c r="J1623" i="2"/>
  <c r="M1623" i="2"/>
  <c r="R1623" i="2"/>
  <c r="H1624" i="2"/>
  <c r="I1624" i="2"/>
  <c r="J1624" i="2"/>
  <c r="K1624" i="2"/>
  <c r="M1624" i="2"/>
  <c r="R1624" i="2"/>
  <c r="H1625" i="2"/>
  <c r="K1625" i="2" s="1"/>
  <c r="I1625" i="2"/>
  <c r="J1625" i="2"/>
  <c r="M1625" i="2"/>
  <c r="R1625" i="2"/>
  <c r="H1626" i="2"/>
  <c r="K1626" i="2" s="1"/>
  <c r="I1626" i="2"/>
  <c r="J1626" i="2"/>
  <c r="M1626" i="2"/>
  <c r="R1626" i="2"/>
  <c r="H1627" i="2"/>
  <c r="I1627" i="2"/>
  <c r="J1627" i="2"/>
  <c r="M1627" i="2"/>
  <c r="R1627" i="2"/>
  <c r="H1628" i="2"/>
  <c r="K1628" i="2" s="1"/>
  <c r="I1628" i="2"/>
  <c r="J1628" i="2"/>
  <c r="M1628" i="2"/>
  <c r="R1628" i="2"/>
  <c r="H1629" i="2"/>
  <c r="I1629" i="2"/>
  <c r="J1629" i="2"/>
  <c r="M1629" i="2"/>
  <c r="R1629" i="2"/>
  <c r="H1630" i="2"/>
  <c r="I1630" i="2"/>
  <c r="J1630" i="2"/>
  <c r="K1630" i="2"/>
  <c r="M1630" i="2"/>
  <c r="R1630" i="2"/>
  <c r="H1631" i="2"/>
  <c r="I1631" i="2"/>
  <c r="J1631" i="2"/>
  <c r="M1631" i="2"/>
  <c r="R1631" i="2"/>
  <c r="H1632" i="2"/>
  <c r="I1632" i="2"/>
  <c r="J1632" i="2"/>
  <c r="M1632" i="2"/>
  <c r="R1632" i="2"/>
  <c r="H1633" i="2"/>
  <c r="I1633" i="2"/>
  <c r="J1633" i="2"/>
  <c r="M1633" i="2"/>
  <c r="R1633" i="2"/>
  <c r="H1634" i="2"/>
  <c r="K1634" i="2" s="1"/>
  <c r="I1634" i="2"/>
  <c r="J1634" i="2"/>
  <c r="M1634" i="2"/>
  <c r="R1634" i="2"/>
  <c r="H1635" i="2"/>
  <c r="K1635" i="2" s="1"/>
  <c r="I1635" i="2"/>
  <c r="J1635" i="2"/>
  <c r="M1635" i="2"/>
  <c r="R1635" i="2"/>
  <c r="H1636" i="2"/>
  <c r="K1636" i="2" s="1"/>
  <c r="I1636" i="2"/>
  <c r="J1636" i="2"/>
  <c r="M1636" i="2"/>
  <c r="R1636" i="2"/>
  <c r="H1637" i="2"/>
  <c r="K1637" i="2" s="1"/>
  <c r="I1637" i="2"/>
  <c r="J1637" i="2"/>
  <c r="M1637" i="2"/>
  <c r="R1637" i="2"/>
  <c r="H1638" i="2"/>
  <c r="I1638" i="2"/>
  <c r="J1638" i="2"/>
  <c r="M1638" i="2"/>
  <c r="R1638" i="2"/>
  <c r="H1639" i="2"/>
  <c r="I1639" i="2"/>
  <c r="J1639" i="2"/>
  <c r="M1639" i="2"/>
  <c r="R1639" i="2"/>
  <c r="H1640" i="2"/>
  <c r="K1640" i="2" s="1"/>
  <c r="I1640" i="2"/>
  <c r="J1640" i="2"/>
  <c r="M1640" i="2"/>
  <c r="R1640" i="2"/>
  <c r="H1641" i="2"/>
  <c r="K1641" i="2" s="1"/>
  <c r="I1641" i="2"/>
  <c r="J1641" i="2"/>
  <c r="M1641" i="2"/>
  <c r="R1641" i="2"/>
  <c r="H1642" i="2"/>
  <c r="K1642" i="2" s="1"/>
  <c r="I1642" i="2"/>
  <c r="J1642" i="2"/>
  <c r="M1642" i="2"/>
  <c r="R1642" i="2"/>
  <c r="H1643" i="2"/>
  <c r="I1643" i="2"/>
  <c r="J1643" i="2"/>
  <c r="M1643" i="2"/>
  <c r="R1643" i="2"/>
  <c r="H1644" i="2"/>
  <c r="K1644" i="2" s="1"/>
  <c r="I1644" i="2"/>
  <c r="J1644" i="2"/>
  <c r="M1644" i="2"/>
  <c r="R1644" i="2"/>
  <c r="H1645" i="2"/>
  <c r="I1645" i="2"/>
  <c r="J1645" i="2"/>
  <c r="M1645" i="2"/>
  <c r="R1645" i="2"/>
  <c r="H1646" i="2"/>
  <c r="I1646" i="2"/>
  <c r="J1646" i="2"/>
  <c r="K1646" i="2"/>
  <c r="M1646" i="2"/>
  <c r="R1646" i="2"/>
  <c r="H1647" i="2"/>
  <c r="I1647" i="2"/>
  <c r="J1647" i="2"/>
  <c r="M1647" i="2"/>
  <c r="R1647" i="2"/>
  <c r="H1648" i="2"/>
  <c r="I1648" i="2"/>
  <c r="J1648" i="2"/>
  <c r="M1648" i="2"/>
  <c r="R1648" i="2"/>
  <c r="H1649" i="2"/>
  <c r="I1649" i="2"/>
  <c r="J1649" i="2"/>
  <c r="M1649" i="2"/>
  <c r="R1649" i="2"/>
  <c r="H1650" i="2"/>
  <c r="I1650" i="2"/>
  <c r="J1650" i="2"/>
  <c r="K1650" i="2"/>
  <c r="M1650" i="2"/>
  <c r="R1650" i="2"/>
  <c r="H1651" i="2"/>
  <c r="K1651" i="2" s="1"/>
  <c r="I1651" i="2"/>
  <c r="J1651" i="2"/>
  <c r="M1651" i="2"/>
  <c r="R1651" i="2"/>
  <c r="H1652" i="2"/>
  <c r="K1652" i="2" s="1"/>
  <c r="I1652" i="2"/>
  <c r="J1652" i="2"/>
  <c r="M1652" i="2"/>
  <c r="R1652" i="2"/>
  <c r="H1653" i="2"/>
  <c r="K1653" i="2" s="1"/>
  <c r="I1653" i="2"/>
  <c r="J1653" i="2"/>
  <c r="M1653" i="2"/>
  <c r="R1653" i="2"/>
  <c r="H1654" i="2"/>
  <c r="I1654" i="2"/>
  <c r="J1654" i="2"/>
  <c r="M1654" i="2"/>
  <c r="R1654" i="2"/>
  <c r="H1655" i="2"/>
  <c r="I1655" i="2"/>
  <c r="J1655" i="2"/>
  <c r="M1655" i="2"/>
  <c r="R1655" i="2"/>
  <c r="H1656" i="2"/>
  <c r="I1656" i="2"/>
  <c r="J1656" i="2"/>
  <c r="K1656" i="2"/>
  <c r="M1656" i="2"/>
  <c r="R1656" i="2"/>
  <c r="H1657" i="2"/>
  <c r="K1657" i="2" s="1"/>
  <c r="I1657" i="2"/>
  <c r="J1657" i="2"/>
  <c r="M1657" i="2"/>
  <c r="R1657" i="2"/>
  <c r="H1658" i="2"/>
  <c r="K1658" i="2" s="1"/>
  <c r="I1658" i="2"/>
  <c r="J1658" i="2"/>
  <c r="M1658" i="2"/>
  <c r="R1658" i="2"/>
  <c r="H1659" i="2"/>
  <c r="I1659" i="2"/>
  <c r="J1659" i="2"/>
  <c r="M1659" i="2"/>
  <c r="R1659" i="2"/>
  <c r="H1660" i="2"/>
  <c r="K1660" i="2" s="1"/>
  <c r="I1660" i="2"/>
  <c r="J1660" i="2"/>
  <c r="M1660" i="2"/>
  <c r="R1660" i="2"/>
  <c r="H1661" i="2"/>
  <c r="I1661" i="2"/>
  <c r="J1661" i="2"/>
  <c r="M1661" i="2"/>
  <c r="R1661" i="2"/>
  <c r="H1662" i="2"/>
  <c r="I1662" i="2"/>
  <c r="J1662" i="2"/>
  <c r="K1662" i="2"/>
  <c r="M1662" i="2"/>
  <c r="R1662" i="2"/>
  <c r="H1663" i="2"/>
  <c r="I1663" i="2"/>
  <c r="J1663" i="2"/>
  <c r="M1663" i="2"/>
  <c r="R1663" i="2"/>
  <c r="H1664" i="2"/>
  <c r="I1664" i="2"/>
  <c r="J1664" i="2"/>
  <c r="M1664" i="2"/>
  <c r="R1664" i="2"/>
  <c r="H1665" i="2"/>
  <c r="I1665" i="2"/>
  <c r="J1665" i="2"/>
  <c r="M1665" i="2"/>
  <c r="R1665" i="2"/>
  <c r="H1666" i="2"/>
  <c r="K1666" i="2" s="1"/>
  <c r="I1666" i="2"/>
  <c r="J1666" i="2"/>
  <c r="M1666" i="2"/>
  <c r="R1666" i="2"/>
  <c r="H1667" i="2"/>
  <c r="K1667" i="2" s="1"/>
  <c r="I1667" i="2"/>
  <c r="J1667" i="2"/>
  <c r="M1667" i="2"/>
  <c r="R1667" i="2"/>
  <c r="H1668" i="2"/>
  <c r="K1668" i="2" s="1"/>
  <c r="I1668" i="2"/>
  <c r="J1668" i="2"/>
  <c r="M1668" i="2"/>
  <c r="R1668" i="2"/>
  <c r="H1669" i="2"/>
  <c r="K1669" i="2" s="1"/>
  <c r="I1669" i="2"/>
  <c r="J1669" i="2"/>
  <c r="M1669" i="2"/>
  <c r="R1669" i="2"/>
  <c r="H1670" i="2"/>
  <c r="K1670" i="2" s="1"/>
  <c r="I1670" i="2"/>
  <c r="J1670" i="2"/>
  <c r="M1670" i="2"/>
  <c r="R1670" i="2"/>
  <c r="H1671" i="2"/>
  <c r="I1671" i="2"/>
  <c r="J1671" i="2"/>
  <c r="M1671" i="2"/>
  <c r="R1671" i="2"/>
  <c r="H1672" i="2"/>
  <c r="K1672" i="2" s="1"/>
  <c r="I1672" i="2"/>
  <c r="J1672" i="2"/>
  <c r="M1672" i="2"/>
  <c r="R1672" i="2"/>
  <c r="H1673" i="2"/>
  <c r="I1673" i="2"/>
  <c r="J1673" i="2"/>
  <c r="M1673" i="2"/>
  <c r="R1673" i="2"/>
  <c r="H1674" i="2"/>
  <c r="K1674" i="2" s="1"/>
  <c r="I1674" i="2"/>
  <c r="J1674" i="2"/>
  <c r="M1674" i="2"/>
  <c r="R1674" i="2"/>
  <c r="H1675" i="2"/>
  <c r="K1675" i="2" s="1"/>
  <c r="I1675" i="2"/>
  <c r="J1675" i="2"/>
  <c r="M1675" i="2"/>
  <c r="R1675" i="2"/>
  <c r="H1676" i="2"/>
  <c r="K1676" i="2" s="1"/>
  <c r="I1676" i="2"/>
  <c r="J1676" i="2"/>
  <c r="M1676" i="2"/>
  <c r="R1676" i="2"/>
  <c r="H1677" i="2"/>
  <c r="K1677" i="2" s="1"/>
  <c r="I1677" i="2"/>
  <c r="J1677" i="2"/>
  <c r="M1677" i="2"/>
  <c r="R1677" i="2"/>
  <c r="H1678" i="2"/>
  <c r="K1678" i="2" s="1"/>
  <c r="I1678" i="2"/>
  <c r="J1678" i="2"/>
  <c r="M1678" i="2"/>
  <c r="R1678" i="2"/>
  <c r="H1679" i="2"/>
  <c r="I1679" i="2"/>
  <c r="J1679" i="2"/>
  <c r="M1679" i="2"/>
  <c r="R1679" i="2"/>
  <c r="H1680" i="2"/>
  <c r="K1680" i="2" s="1"/>
  <c r="I1680" i="2"/>
  <c r="J1680" i="2"/>
  <c r="M1680" i="2"/>
  <c r="R1680" i="2"/>
  <c r="H1681" i="2"/>
  <c r="I1681" i="2"/>
  <c r="J1681" i="2"/>
  <c r="M1681" i="2"/>
  <c r="R1681" i="2"/>
  <c r="H1682" i="2"/>
  <c r="K1682" i="2" s="1"/>
  <c r="I1682" i="2"/>
  <c r="J1682" i="2"/>
  <c r="M1682" i="2"/>
  <c r="R1682" i="2"/>
  <c r="H1683" i="2"/>
  <c r="K1683" i="2" s="1"/>
  <c r="I1683" i="2"/>
  <c r="J1683" i="2"/>
  <c r="M1683" i="2"/>
  <c r="R1683" i="2"/>
  <c r="H1684" i="2"/>
  <c r="K1684" i="2" s="1"/>
  <c r="I1684" i="2"/>
  <c r="J1684" i="2"/>
  <c r="M1684" i="2"/>
  <c r="R1684" i="2"/>
  <c r="H1685" i="2"/>
  <c r="K1685" i="2" s="1"/>
  <c r="I1685" i="2"/>
  <c r="J1685" i="2"/>
  <c r="M1685" i="2"/>
  <c r="R1685" i="2"/>
  <c r="H1686" i="2"/>
  <c r="K1686" i="2" s="1"/>
  <c r="I1686" i="2"/>
  <c r="J1686" i="2"/>
  <c r="M1686" i="2"/>
  <c r="R1686" i="2"/>
  <c r="H1687" i="2"/>
  <c r="I1687" i="2"/>
  <c r="J1687" i="2"/>
  <c r="M1687" i="2"/>
  <c r="R1687" i="2"/>
  <c r="H1688" i="2"/>
  <c r="K1688" i="2" s="1"/>
  <c r="I1688" i="2"/>
  <c r="J1688" i="2"/>
  <c r="M1688" i="2"/>
  <c r="R1688" i="2"/>
  <c r="H1689" i="2"/>
  <c r="I1689" i="2"/>
  <c r="J1689" i="2"/>
  <c r="M1689" i="2"/>
  <c r="R1689" i="2"/>
  <c r="H1690" i="2"/>
  <c r="I1690" i="2"/>
  <c r="J1690" i="2"/>
  <c r="K1690" i="2"/>
  <c r="M1690" i="2"/>
  <c r="R1690" i="2"/>
  <c r="H1691" i="2"/>
  <c r="K1691" i="2" s="1"/>
  <c r="I1691" i="2"/>
  <c r="J1691" i="2"/>
  <c r="M1691" i="2"/>
  <c r="R1691" i="2"/>
  <c r="H1692" i="2"/>
  <c r="K1692" i="2" s="1"/>
  <c r="I1692" i="2"/>
  <c r="J1692" i="2"/>
  <c r="M1692" i="2"/>
  <c r="R1692" i="2"/>
  <c r="H1693" i="2"/>
  <c r="K1693" i="2" s="1"/>
  <c r="I1693" i="2"/>
  <c r="J1693" i="2"/>
  <c r="M1693" i="2"/>
  <c r="R1693" i="2"/>
  <c r="H1694" i="2"/>
  <c r="K1694" i="2" s="1"/>
  <c r="I1694" i="2"/>
  <c r="J1694" i="2"/>
  <c r="M1694" i="2"/>
  <c r="R1694" i="2"/>
  <c r="H1695" i="2"/>
  <c r="I1695" i="2"/>
  <c r="J1695" i="2"/>
  <c r="M1695" i="2"/>
  <c r="R1695" i="2"/>
  <c r="H1696" i="2"/>
  <c r="K1696" i="2" s="1"/>
  <c r="I1696" i="2"/>
  <c r="J1696" i="2"/>
  <c r="M1696" i="2"/>
  <c r="R1696" i="2"/>
  <c r="H1697" i="2"/>
  <c r="I1697" i="2"/>
  <c r="J1697" i="2"/>
  <c r="M1697" i="2"/>
  <c r="R1697" i="2"/>
  <c r="H1698" i="2"/>
  <c r="K1698" i="2" s="1"/>
  <c r="I1698" i="2"/>
  <c r="J1698" i="2"/>
  <c r="M1698" i="2"/>
  <c r="R1698" i="2"/>
  <c r="H1699" i="2"/>
  <c r="K1699" i="2" s="1"/>
  <c r="I1699" i="2"/>
  <c r="J1699" i="2"/>
  <c r="M1699" i="2"/>
  <c r="R1699" i="2"/>
  <c r="H1700" i="2"/>
  <c r="K1700" i="2" s="1"/>
  <c r="I1700" i="2"/>
  <c r="J1700" i="2"/>
  <c r="M1700" i="2"/>
  <c r="R1700" i="2"/>
  <c r="H1701" i="2"/>
  <c r="K1701" i="2" s="1"/>
  <c r="I1701" i="2"/>
  <c r="J1701" i="2"/>
  <c r="M1701" i="2"/>
  <c r="R1701" i="2"/>
  <c r="H1702" i="2"/>
  <c r="K1702" i="2" s="1"/>
  <c r="I1702" i="2"/>
  <c r="J1702" i="2"/>
  <c r="M1702" i="2"/>
  <c r="R1702" i="2"/>
  <c r="H1703" i="2"/>
  <c r="I1703" i="2"/>
  <c r="J1703" i="2"/>
  <c r="M1703" i="2"/>
  <c r="R1703" i="2"/>
  <c r="H1704" i="2"/>
  <c r="K1704" i="2" s="1"/>
  <c r="I1704" i="2"/>
  <c r="J1704" i="2"/>
  <c r="M1704" i="2"/>
  <c r="R1704" i="2"/>
  <c r="H1705" i="2"/>
  <c r="I1705" i="2"/>
  <c r="J1705" i="2"/>
  <c r="M1705" i="2"/>
  <c r="R1705" i="2"/>
  <c r="H1706" i="2"/>
  <c r="K1706" i="2" s="1"/>
  <c r="I1706" i="2"/>
  <c r="J1706" i="2"/>
  <c r="M1706" i="2"/>
  <c r="R1706" i="2"/>
  <c r="H1707" i="2"/>
  <c r="K1707" i="2" s="1"/>
  <c r="I1707" i="2"/>
  <c r="J1707" i="2"/>
  <c r="M1707" i="2"/>
  <c r="R1707" i="2"/>
  <c r="H1708" i="2"/>
  <c r="K1708" i="2" s="1"/>
  <c r="I1708" i="2"/>
  <c r="J1708" i="2"/>
  <c r="M1708" i="2"/>
  <c r="R1708" i="2"/>
  <c r="H1709" i="2"/>
  <c r="K1709" i="2" s="1"/>
  <c r="I1709" i="2"/>
  <c r="J1709" i="2"/>
  <c r="M1709" i="2"/>
  <c r="R1709" i="2"/>
  <c r="H1710" i="2"/>
  <c r="K1710" i="2" s="1"/>
  <c r="I1710" i="2"/>
  <c r="J1710" i="2"/>
  <c r="M1710" i="2"/>
  <c r="R1710" i="2"/>
  <c r="H1711" i="2"/>
  <c r="I1711" i="2"/>
  <c r="J1711" i="2"/>
  <c r="M1711" i="2"/>
  <c r="R1711" i="2"/>
  <c r="H1712" i="2"/>
  <c r="K1712" i="2" s="1"/>
  <c r="I1712" i="2"/>
  <c r="J1712" i="2"/>
  <c r="M1712" i="2"/>
  <c r="R1712" i="2"/>
  <c r="H1713" i="2"/>
  <c r="I1713" i="2"/>
  <c r="J1713" i="2"/>
  <c r="M1713" i="2"/>
  <c r="R1713" i="2"/>
  <c r="H1714" i="2"/>
  <c r="K1714" i="2" s="1"/>
  <c r="I1714" i="2"/>
  <c r="J1714" i="2"/>
  <c r="M1714" i="2"/>
  <c r="R1714" i="2"/>
  <c r="H1715" i="2"/>
  <c r="K1715" i="2" s="1"/>
  <c r="I1715" i="2"/>
  <c r="J1715" i="2"/>
  <c r="M1715" i="2"/>
  <c r="R1715" i="2"/>
  <c r="H1716" i="2"/>
  <c r="K1716" i="2" s="1"/>
  <c r="I1716" i="2"/>
  <c r="J1716" i="2"/>
  <c r="M1716" i="2"/>
  <c r="R1716" i="2"/>
  <c r="H1717" i="2"/>
  <c r="K1717" i="2" s="1"/>
  <c r="I1717" i="2"/>
  <c r="J1717" i="2"/>
  <c r="M1717" i="2"/>
  <c r="R1717" i="2"/>
  <c r="H1718" i="2"/>
  <c r="K1718" i="2" s="1"/>
  <c r="I1718" i="2"/>
  <c r="J1718" i="2"/>
  <c r="M1718" i="2"/>
  <c r="R1718" i="2"/>
  <c r="H1719" i="2"/>
  <c r="I1719" i="2"/>
  <c r="J1719" i="2"/>
  <c r="M1719" i="2"/>
  <c r="R1719" i="2"/>
  <c r="H1720" i="2"/>
  <c r="K1720" i="2" s="1"/>
  <c r="I1720" i="2"/>
  <c r="J1720" i="2"/>
  <c r="M1720" i="2"/>
  <c r="R1720" i="2"/>
  <c r="H1721" i="2"/>
  <c r="I1721" i="2"/>
  <c r="J1721" i="2"/>
  <c r="M1721" i="2"/>
  <c r="R1721" i="2"/>
  <c r="H1722" i="2"/>
  <c r="K1722" i="2" s="1"/>
  <c r="I1722" i="2"/>
  <c r="J1722" i="2"/>
  <c r="M1722" i="2"/>
  <c r="R1722" i="2"/>
  <c r="H1723" i="2"/>
  <c r="I1723" i="2"/>
  <c r="J1723" i="2"/>
  <c r="K1723" i="2"/>
  <c r="M1723" i="2"/>
  <c r="R1723" i="2"/>
  <c r="H1724" i="2"/>
  <c r="K1724" i="2" s="1"/>
  <c r="I1724" i="2"/>
  <c r="J1724" i="2"/>
  <c r="M1724" i="2"/>
  <c r="R1724" i="2"/>
  <c r="H1725" i="2"/>
  <c r="K1725" i="2" s="1"/>
  <c r="I1725" i="2"/>
  <c r="J1725" i="2"/>
  <c r="M1725" i="2"/>
  <c r="R1725" i="2"/>
  <c r="H1726" i="2"/>
  <c r="K1726" i="2" s="1"/>
  <c r="I1726" i="2"/>
  <c r="J1726" i="2"/>
  <c r="M1726" i="2"/>
  <c r="R1726" i="2"/>
  <c r="H1727" i="2"/>
  <c r="I1727" i="2"/>
  <c r="J1727" i="2"/>
  <c r="M1727" i="2"/>
  <c r="R1727" i="2"/>
  <c r="H1728" i="2"/>
  <c r="K1728" i="2" s="1"/>
  <c r="I1728" i="2"/>
  <c r="J1728" i="2"/>
  <c r="M1728" i="2"/>
  <c r="R1728" i="2"/>
  <c r="H1729" i="2"/>
  <c r="I1729" i="2"/>
  <c r="J1729" i="2"/>
  <c r="M1729" i="2"/>
  <c r="R1729" i="2"/>
  <c r="H1730" i="2"/>
  <c r="K1730" i="2" s="1"/>
  <c r="I1730" i="2"/>
  <c r="J1730" i="2"/>
  <c r="M1730" i="2"/>
  <c r="R1730" i="2"/>
  <c r="H1731" i="2"/>
  <c r="K1731" i="2" s="1"/>
  <c r="I1731" i="2"/>
  <c r="J1731" i="2"/>
  <c r="M1731" i="2"/>
  <c r="R1731" i="2"/>
  <c r="H1732" i="2"/>
  <c r="K1732" i="2" s="1"/>
  <c r="I1732" i="2"/>
  <c r="J1732" i="2"/>
  <c r="M1732" i="2"/>
  <c r="R1732" i="2"/>
  <c r="H1733" i="2"/>
  <c r="K1733" i="2" s="1"/>
  <c r="I1733" i="2"/>
  <c r="J1733" i="2"/>
  <c r="M1733" i="2"/>
  <c r="R1733" i="2"/>
  <c r="H1734" i="2"/>
  <c r="K1734" i="2" s="1"/>
  <c r="I1734" i="2"/>
  <c r="J1734" i="2"/>
  <c r="M1734" i="2"/>
  <c r="R1734" i="2"/>
  <c r="H1735" i="2"/>
  <c r="I1735" i="2"/>
  <c r="J1735" i="2"/>
  <c r="M1735" i="2"/>
  <c r="R1735" i="2"/>
  <c r="H1736" i="2"/>
  <c r="K1736" i="2" s="1"/>
  <c r="I1736" i="2"/>
  <c r="J1736" i="2"/>
  <c r="M1736" i="2"/>
  <c r="R1736" i="2"/>
  <c r="H1737" i="2"/>
  <c r="I1737" i="2"/>
  <c r="J1737" i="2"/>
  <c r="M1737" i="2"/>
  <c r="R1737" i="2"/>
  <c r="H1738" i="2"/>
  <c r="K1738" i="2" s="1"/>
  <c r="I1738" i="2"/>
  <c r="J1738" i="2"/>
  <c r="M1738" i="2"/>
  <c r="R1738" i="2"/>
  <c r="H1739" i="2"/>
  <c r="K1739" i="2" s="1"/>
  <c r="I1739" i="2"/>
  <c r="J1739" i="2"/>
  <c r="M1739" i="2"/>
  <c r="R1739" i="2"/>
  <c r="H1740" i="2"/>
  <c r="K1740" i="2" s="1"/>
  <c r="I1740" i="2"/>
  <c r="J1740" i="2"/>
  <c r="M1740" i="2"/>
  <c r="R1740" i="2"/>
  <c r="H1741" i="2"/>
  <c r="K1741" i="2" s="1"/>
  <c r="I1741" i="2"/>
  <c r="J1741" i="2"/>
  <c r="M1741" i="2"/>
  <c r="R1741" i="2"/>
  <c r="H1742" i="2"/>
  <c r="K1742" i="2" s="1"/>
  <c r="I1742" i="2"/>
  <c r="J1742" i="2"/>
  <c r="M1742" i="2"/>
  <c r="R1742" i="2"/>
  <c r="H1743" i="2"/>
  <c r="I1743" i="2"/>
  <c r="J1743" i="2"/>
  <c r="M1743" i="2"/>
  <c r="R1743" i="2"/>
  <c r="H1744" i="2"/>
  <c r="K1744" i="2" s="1"/>
  <c r="I1744" i="2"/>
  <c r="J1744" i="2"/>
  <c r="M1744" i="2"/>
  <c r="R1744" i="2"/>
  <c r="H1745" i="2"/>
  <c r="I1745" i="2"/>
  <c r="J1745" i="2"/>
  <c r="M1745" i="2"/>
  <c r="R1745" i="2"/>
  <c r="H1746" i="2"/>
  <c r="I1746" i="2"/>
  <c r="J1746" i="2"/>
  <c r="K1746" i="2"/>
  <c r="M1746" i="2"/>
  <c r="R1746" i="2"/>
  <c r="H1747" i="2"/>
  <c r="K1747" i="2" s="1"/>
  <c r="I1747" i="2"/>
  <c r="J1747" i="2"/>
  <c r="M1747" i="2"/>
  <c r="R1747" i="2"/>
  <c r="H1748" i="2"/>
  <c r="K1748" i="2" s="1"/>
  <c r="I1748" i="2"/>
  <c r="J1748" i="2"/>
  <c r="M1748" i="2"/>
  <c r="R1748" i="2"/>
  <c r="H1749" i="2"/>
  <c r="K1749" i="2" s="1"/>
  <c r="I1749" i="2"/>
  <c r="J1749" i="2"/>
  <c r="M1749" i="2"/>
  <c r="R1749" i="2"/>
  <c r="H1750" i="2"/>
  <c r="K1750" i="2" s="1"/>
  <c r="I1750" i="2"/>
  <c r="J1750" i="2"/>
  <c r="M1750" i="2"/>
  <c r="R1750" i="2"/>
  <c r="H1751" i="2"/>
  <c r="I1751" i="2"/>
  <c r="J1751" i="2"/>
  <c r="M1751" i="2"/>
  <c r="R1751" i="2"/>
  <c r="H1752" i="2"/>
  <c r="K1752" i="2" s="1"/>
  <c r="I1752" i="2"/>
  <c r="J1752" i="2"/>
  <c r="M1752" i="2"/>
  <c r="R1752" i="2"/>
  <c r="H1753" i="2"/>
  <c r="I1753" i="2"/>
  <c r="J1753" i="2"/>
  <c r="M1753" i="2"/>
  <c r="R1753" i="2"/>
  <c r="H1754" i="2"/>
  <c r="I1754" i="2"/>
  <c r="J1754" i="2"/>
  <c r="K1754" i="2"/>
  <c r="M1754" i="2"/>
  <c r="R1754" i="2"/>
  <c r="H1755" i="2"/>
  <c r="K1755" i="2" s="1"/>
  <c r="I1755" i="2"/>
  <c r="J1755" i="2"/>
  <c r="M1755" i="2"/>
  <c r="R1755" i="2"/>
  <c r="H1756" i="2"/>
  <c r="K1756" i="2" s="1"/>
  <c r="I1756" i="2"/>
  <c r="J1756" i="2"/>
  <c r="M1756" i="2"/>
  <c r="R1756" i="2"/>
  <c r="H1757" i="2"/>
  <c r="K1757" i="2" s="1"/>
  <c r="I1757" i="2"/>
  <c r="J1757" i="2"/>
  <c r="M1757" i="2"/>
  <c r="R1757" i="2"/>
  <c r="H1758" i="2"/>
  <c r="K1758" i="2" s="1"/>
  <c r="I1758" i="2"/>
  <c r="J1758" i="2"/>
  <c r="M1758" i="2"/>
  <c r="R1758" i="2"/>
  <c r="H1759" i="2"/>
  <c r="I1759" i="2"/>
  <c r="J1759" i="2"/>
  <c r="M1759" i="2"/>
  <c r="R1759" i="2"/>
  <c r="H1760" i="2"/>
  <c r="K1760" i="2" s="1"/>
  <c r="I1760" i="2"/>
  <c r="J1760" i="2"/>
  <c r="M1760" i="2"/>
  <c r="R1760" i="2"/>
  <c r="H1761" i="2"/>
  <c r="I1761" i="2"/>
  <c r="J1761" i="2"/>
  <c r="M1761" i="2"/>
  <c r="R1761" i="2"/>
  <c r="H1762" i="2"/>
  <c r="K1762" i="2" s="1"/>
  <c r="I1762" i="2"/>
  <c r="J1762" i="2"/>
  <c r="M1762" i="2"/>
  <c r="R1762" i="2"/>
  <c r="H1763" i="2"/>
  <c r="I1763" i="2"/>
  <c r="J1763" i="2"/>
  <c r="K1763" i="2"/>
  <c r="M1763" i="2"/>
  <c r="R1763" i="2"/>
  <c r="H1764" i="2"/>
  <c r="K1764" i="2" s="1"/>
  <c r="I1764" i="2"/>
  <c r="J1764" i="2"/>
  <c r="M1764" i="2"/>
  <c r="R1764" i="2"/>
  <c r="H1765" i="2"/>
  <c r="K1765" i="2" s="1"/>
  <c r="I1765" i="2"/>
  <c r="J1765" i="2"/>
  <c r="M1765" i="2"/>
  <c r="R1765" i="2"/>
  <c r="H1766" i="2"/>
  <c r="K1766" i="2" s="1"/>
  <c r="I1766" i="2"/>
  <c r="J1766" i="2"/>
  <c r="M1766" i="2"/>
  <c r="R1766" i="2"/>
  <c r="H1767" i="2"/>
  <c r="I1767" i="2"/>
  <c r="J1767" i="2"/>
  <c r="M1767" i="2"/>
  <c r="R1767" i="2"/>
  <c r="H1768" i="2"/>
  <c r="K1768" i="2" s="1"/>
  <c r="I1768" i="2"/>
  <c r="J1768" i="2"/>
  <c r="M1768" i="2"/>
  <c r="R1768" i="2"/>
  <c r="H1769" i="2"/>
  <c r="I1769" i="2"/>
  <c r="J1769" i="2"/>
  <c r="M1769" i="2"/>
  <c r="R1769" i="2"/>
  <c r="H1770" i="2"/>
  <c r="K1770" i="2" s="1"/>
  <c r="I1770" i="2"/>
  <c r="J1770" i="2"/>
  <c r="M1770" i="2"/>
  <c r="R1770" i="2"/>
  <c r="H1771" i="2"/>
  <c r="K1771" i="2" s="1"/>
  <c r="I1771" i="2"/>
  <c r="J1771" i="2"/>
  <c r="M1771" i="2"/>
  <c r="R1771" i="2"/>
  <c r="H1772" i="2"/>
  <c r="K1772" i="2" s="1"/>
  <c r="I1772" i="2"/>
  <c r="J1772" i="2"/>
  <c r="M1772" i="2"/>
  <c r="R1772" i="2"/>
  <c r="H1773" i="2"/>
  <c r="K1773" i="2" s="1"/>
  <c r="I1773" i="2"/>
  <c r="J1773" i="2"/>
  <c r="M1773" i="2"/>
  <c r="R1773" i="2"/>
  <c r="H1774" i="2"/>
  <c r="K1774" i="2" s="1"/>
  <c r="I1774" i="2"/>
  <c r="J1774" i="2"/>
  <c r="M1774" i="2"/>
  <c r="R1774" i="2"/>
  <c r="H1775" i="2"/>
  <c r="I1775" i="2"/>
  <c r="J1775" i="2"/>
  <c r="M1775" i="2"/>
  <c r="R1775" i="2"/>
  <c r="H1776" i="2"/>
  <c r="K1776" i="2" s="1"/>
  <c r="I1776" i="2"/>
  <c r="J1776" i="2"/>
  <c r="M1776" i="2"/>
  <c r="R1776" i="2"/>
  <c r="H1777" i="2"/>
  <c r="I1777" i="2"/>
  <c r="J1777" i="2"/>
  <c r="M1777" i="2"/>
  <c r="R1777" i="2"/>
  <c r="H1778" i="2"/>
  <c r="K1778" i="2" s="1"/>
  <c r="I1778" i="2"/>
  <c r="J1778" i="2"/>
  <c r="M1778" i="2"/>
  <c r="R1778" i="2"/>
  <c r="H1779" i="2"/>
  <c r="K1779" i="2" s="1"/>
  <c r="I1779" i="2"/>
  <c r="J1779" i="2"/>
  <c r="M1779" i="2"/>
  <c r="R1779" i="2"/>
  <c r="H1780" i="2"/>
  <c r="I1780" i="2"/>
  <c r="J1780" i="2"/>
  <c r="K1780" i="2"/>
  <c r="M1780" i="2"/>
  <c r="R1780" i="2"/>
  <c r="H1781" i="2"/>
  <c r="K1781" i="2" s="1"/>
  <c r="I1781" i="2"/>
  <c r="J1781" i="2"/>
  <c r="M1781" i="2"/>
  <c r="R1781" i="2"/>
  <c r="H1782" i="2"/>
  <c r="K1782" i="2" s="1"/>
  <c r="I1782" i="2"/>
  <c r="J1782" i="2"/>
  <c r="M1782" i="2"/>
  <c r="R1782" i="2"/>
  <c r="H1783" i="2"/>
  <c r="I1783" i="2"/>
  <c r="J1783" i="2"/>
  <c r="M1783" i="2"/>
  <c r="R1783" i="2"/>
  <c r="H1784" i="2"/>
  <c r="K1784" i="2" s="1"/>
  <c r="I1784" i="2"/>
  <c r="J1784" i="2"/>
  <c r="M1784" i="2"/>
  <c r="R1784" i="2"/>
  <c r="H1785" i="2"/>
  <c r="I1785" i="2"/>
  <c r="J1785" i="2"/>
  <c r="M1785" i="2"/>
  <c r="R1785" i="2"/>
  <c r="H1786" i="2"/>
  <c r="K1786" i="2" s="1"/>
  <c r="I1786" i="2"/>
  <c r="J1786" i="2"/>
  <c r="M1786" i="2"/>
  <c r="R1786" i="2"/>
  <c r="H1787" i="2"/>
  <c r="K1787" i="2" s="1"/>
  <c r="I1787" i="2"/>
  <c r="J1787" i="2"/>
  <c r="M1787" i="2"/>
  <c r="R1787" i="2"/>
  <c r="H1788" i="2"/>
  <c r="K1788" i="2" s="1"/>
  <c r="I1788" i="2"/>
  <c r="J1788" i="2"/>
  <c r="M1788" i="2"/>
  <c r="R1788" i="2"/>
  <c r="H1789" i="2"/>
  <c r="K1789" i="2" s="1"/>
  <c r="I1789" i="2"/>
  <c r="J1789" i="2"/>
  <c r="M1789" i="2"/>
  <c r="R1789" i="2"/>
  <c r="H1790" i="2"/>
  <c r="K1790" i="2" s="1"/>
  <c r="I1790" i="2"/>
  <c r="J1790" i="2"/>
  <c r="M1790" i="2"/>
  <c r="R1790" i="2"/>
  <c r="H1791" i="2"/>
  <c r="I1791" i="2"/>
  <c r="J1791" i="2"/>
  <c r="M1791" i="2"/>
  <c r="R1791" i="2"/>
  <c r="H1792" i="2"/>
  <c r="K1792" i="2" s="1"/>
  <c r="I1792" i="2"/>
  <c r="J1792" i="2"/>
  <c r="M1792" i="2"/>
  <c r="R1792" i="2"/>
  <c r="H1793" i="2"/>
  <c r="I1793" i="2"/>
  <c r="J1793" i="2"/>
  <c r="M1793" i="2"/>
  <c r="R1793" i="2"/>
  <c r="H1794" i="2"/>
  <c r="I1794" i="2"/>
  <c r="J1794" i="2"/>
  <c r="K1794" i="2"/>
  <c r="M1794" i="2"/>
  <c r="R1794" i="2"/>
  <c r="H1795" i="2"/>
  <c r="K1795" i="2" s="1"/>
  <c r="I1795" i="2"/>
  <c r="J1795" i="2"/>
  <c r="M1795" i="2"/>
  <c r="R1795" i="2"/>
  <c r="H1796" i="2"/>
  <c r="K1796" i="2" s="1"/>
  <c r="I1796" i="2"/>
  <c r="J1796" i="2"/>
  <c r="M1796" i="2"/>
  <c r="R1796" i="2"/>
  <c r="H1797" i="2"/>
  <c r="K1797" i="2" s="1"/>
  <c r="I1797" i="2"/>
  <c r="J1797" i="2"/>
  <c r="M1797" i="2"/>
  <c r="R1797" i="2"/>
  <c r="H1798" i="2"/>
  <c r="K1798" i="2" s="1"/>
  <c r="I1798" i="2"/>
  <c r="J1798" i="2"/>
  <c r="M1798" i="2"/>
  <c r="R1798" i="2"/>
  <c r="H1799" i="2"/>
  <c r="I1799" i="2"/>
  <c r="J1799" i="2"/>
  <c r="M1799" i="2"/>
  <c r="R1799" i="2"/>
  <c r="H1800" i="2"/>
  <c r="K1800" i="2" s="1"/>
  <c r="I1800" i="2"/>
  <c r="J1800" i="2"/>
  <c r="M1800" i="2"/>
  <c r="R1800" i="2"/>
  <c r="H1801" i="2"/>
  <c r="I1801" i="2"/>
  <c r="J1801" i="2"/>
  <c r="M1801" i="2"/>
  <c r="R1801" i="2"/>
  <c r="H1802" i="2"/>
  <c r="K1802" i="2" s="1"/>
  <c r="I1802" i="2"/>
  <c r="J1802" i="2"/>
  <c r="M1802" i="2"/>
  <c r="R1802" i="2"/>
  <c r="H1803" i="2"/>
  <c r="K1803" i="2" s="1"/>
  <c r="I1803" i="2"/>
  <c r="J1803" i="2"/>
  <c r="M1803" i="2"/>
  <c r="R1803" i="2"/>
  <c r="H1804" i="2"/>
  <c r="K1804" i="2" s="1"/>
  <c r="I1804" i="2"/>
  <c r="J1804" i="2"/>
  <c r="M1804" i="2"/>
  <c r="R1804" i="2"/>
  <c r="H1805" i="2"/>
  <c r="K1805" i="2" s="1"/>
  <c r="I1805" i="2"/>
  <c r="J1805" i="2"/>
  <c r="M1805" i="2"/>
  <c r="R1805" i="2"/>
  <c r="H1806" i="2"/>
  <c r="K1806" i="2" s="1"/>
  <c r="I1806" i="2"/>
  <c r="J1806" i="2"/>
  <c r="M1806" i="2"/>
  <c r="R1806" i="2"/>
  <c r="H1807" i="2"/>
  <c r="I1807" i="2"/>
  <c r="J1807" i="2"/>
  <c r="M1807" i="2"/>
  <c r="R1807" i="2"/>
  <c r="H1808" i="2"/>
  <c r="K1808" i="2" s="1"/>
  <c r="I1808" i="2"/>
  <c r="J1808" i="2"/>
  <c r="M1808" i="2"/>
  <c r="R1808" i="2"/>
  <c r="H1809" i="2"/>
  <c r="I1809" i="2"/>
  <c r="J1809" i="2"/>
  <c r="M1809" i="2"/>
  <c r="R1809" i="2"/>
  <c r="H1810" i="2"/>
  <c r="K1810" i="2" s="1"/>
  <c r="I1810" i="2"/>
  <c r="J1810" i="2"/>
  <c r="M1810" i="2"/>
  <c r="R1810" i="2"/>
  <c r="H1811" i="2"/>
  <c r="K1811" i="2" s="1"/>
  <c r="I1811" i="2"/>
  <c r="J1811" i="2"/>
  <c r="M1811" i="2"/>
  <c r="R1811" i="2"/>
  <c r="H1812" i="2"/>
  <c r="K1812" i="2" s="1"/>
  <c r="I1812" i="2"/>
  <c r="J1812" i="2"/>
  <c r="M1812" i="2"/>
  <c r="R1812" i="2"/>
  <c r="H1813" i="2"/>
  <c r="K1813" i="2" s="1"/>
  <c r="I1813" i="2"/>
  <c r="J1813" i="2"/>
  <c r="M1813" i="2"/>
  <c r="R1813" i="2"/>
  <c r="H1814" i="2"/>
  <c r="K1814" i="2" s="1"/>
  <c r="I1814" i="2"/>
  <c r="J1814" i="2"/>
  <c r="M1814" i="2"/>
  <c r="R1814" i="2"/>
  <c r="H1815" i="2"/>
  <c r="I1815" i="2"/>
  <c r="J1815" i="2"/>
  <c r="M1815" i="2"/>
  <c r="R1815" i="2"/>
  <c r="H1816" i="2"/>
  <c r="K1816" i="2" s="1"/>
  <c r="I1816" i="2"/>
  <c r="J1816" i="2"/>
  <c r="M1816" i="2"/>
  <c r="R1816" i="2"/>
  <c r="H1817" i="2"/>
  <c r="I1817" i="2"/>
  <c r="J1817" i="2"/>
  <c r="M1817" i="2"/>
  <c r="R1817" i="2"/>
  <c r="H1818" i="2"/>
  <c r="K1818" i="2" s="1"/>
  <c r="I1818" i="2"/>
  <c r="J1818" i="2"/>
  <c r="M1818" i="2"/>
  <c r="R1818" i="2"/>
  <c r="H1819" i="2"/>
  <c r="K1819" i="2" s="1"/>
  <c r="I1819" i="2"/>
  <c r="J1819" i="2"/>
  <c r="M1819" i="2"/>
  <c r="R1819" i="2"/>
  <c r="H1820" i="2"/>
  <c r="K1820" i="2" s="1"/>
  <c r="I1820" i="2"/>
  <c r="J1820" i="2"/>
  <c r="M1820" i="2"/>
  <c r="R1820" i="2"/>
  <c r="H1821" i="2"/>
  <c r="K1821" i="2" s="1"/>
  <c r="I1821" i="2"/>
  <c r="J1821" i="2"/>
  <c r="M1821" i="2"/>
  <c r="R1821" i="2"/>
  <c r="H1822" i="2"/>
  <c r="K1822" i="2" s="1"/>
  <c r="I1822" i="2"/>
  <c r="J1822" i="2"/>
  <c r="M1822" i="2"/>
  <c r="R1822" i="2"/>
  <c r="H1823" i="2"/>
  <c r="I1823" i="2"/>
  <c r="J1823" i="2"/>
  <c r="M1823" i="2"/>
  <c r="R1823" i="2"/>
  <c r="H1824" i="2"/>
  <c r="K1824" i="2" s="1"/>
  <c r="I1824" i="2"/>
  <c r="J1824" i="2"/>
  <c r="M1824" i="2"/>
  <c r="R1824" i="2"/>
  <c r="H1825" i="2"/>
  <c r="I1825" i="2"/>
  <c r="J1825" i="2"/>
  <c r="M1825" i="2"/>
  <c r="R1825" i="2"/>
  <c r="H1826" i="2"/>
  <c r="K1826" i="2" s="1"/>
  <c r="I1826" i="2"/>
  <c r="J1826" i="2"/>
  <c r="M1826" i="2"/>
  <c r="R1826" i="2"/>
  <c r="H1827" i="2"/>
  <c r="I1827" i="2"/>
  <c r="J1827" i="2"/>
  <c r="K1827" i="2"/>
  <c r="M1827" i="2"/>
  <c r="R1827" i="2"/>
  <c r="H1828" i="2"/>
  <c r="K1828" i="2" s="1"/>
  <c r="I1828" i="2"/>
  <c r="J1828" i="2"/>
  <c r="M1828" i="2"/>
  <c r="R1828" i="2"/>
  <c r="H1829" i="2"/>
  <c r="K1829" i="2" s="1"/>
  <c r="I1829" i="2"/>
  <c r="J1829" i="2"/>
  <c r="M1829" i="2"/>
  <c r="R1829" i="2"/>
  <c r="H1830" i="2"/>
  <c r="K1830" i="2" s="1"/>
  <c r="I1830" i="2"/>
  <c r="J1830" i="2"/>
  <c r="M1830" i="2"/>
  <c r="R1830" i="2"/>
  <c r="H1831" i="2"/>
  <c r="I1831" i="2"/>
  <c r="J1831" i="2"/>
  <c r="M1831" i="2"/>
  <c r="R1831" i="2"/>
  <c r="H1832" i="2"/>
  <c r="K1832" i="2" s="1"/>
  <c r="I1832" i="2"/>
  <c r="J1832" i="2"/>
  <c r="M1832" i="2"/>
  <c r="R1832" i="2"/>
  <c r="H1833" i="2"/>
  <c r="I1833" i="2"/>
  <c r="J1833" i="2"/>
  <c r="M1833" i="2"/>
  <c r="R1833" i="2"/>
  <c r="H1834" i="2"/>
  <c r="K1834" i="2" s="1"/>
  <c r="I1834" i="2"/>
  <c r="J1834" i="2"/>
  <c r="M1834" i="2"/>
  <c r="R1834" i="2"/>
  <c r="H1835" i="2"/>
  <c r="K1835" i="2" s="1"/>
  <c r="I1835" i="2"/>
  <c r="J1835" i="2"/>
  <c r="M1835" i="2"/>
  <c r="R1835" i="2"/>
  <c r="H1836" i="2"/>
  <c r="K1836" i="2" s="1"/>
  <c r="I1836" i="2"/>
  <c r="J1836" i="2"/>
  <c r="M1836" i="2"/>
  <c r="R1836" i="2"/>
  <c r="H1837" i="2"/>
  <c r="K1837" i="2" s="1"/>
  <c r="I1837" i="2"/>
  <c r="J1837" i="2"/>
  <c r="M1837" i="2"/>
  <c r="R1837" i="2"/>
  <c r="H1838" i="2"/>
  <c r="K1838" i="2" s="1"/>
  <c r="I1838" i="2"/>
  <c r="J1838" i="2"/>
  <c r="M1838" i="2"/>
  <c r="R1838" i="2"/>
  <c r="H1839" i="2"/>
  <c r="I1839" i="2"/>
  <c r="J1839" i="2"/>
  <c r="M1839" i="2"/>
  <c r="R1839" i="2"/>
  <c r="H1840" i="2"/>
  <c r="K1840" i="2" s="1"/>
  <c r="I1840" i="2"/>
  <c r="J1840" i="2"/>
  <c r="M1840" i="2"/>
  <c r="R1840" i="2"/>
  <c r="H1841" i="2"/>
  <c r="I1841" i="2"/>
  <c r="J1841" i="2"/>
  <c r="M1841" i="2"/>
  <c r="R1841" i="2"/>
  <c r="H1842" i="2"/>
  <c r="K1842" i="2" s="1"/>
  <c r="I1842" i="2"/>
  <c r="J1842" i="2"/>
  <c r="M1842" i="2"/>
  <c r="R1842" i="2"/>
  <c r="H1843" i="2"/>
  <c r="K1843" i="2" s="1"/>
  <c r="I1843" i="2"/>
  <c r="J1843" i="2"/>
  <c r="M1843" i="2"/>
  <c r="R1843" i="2"/>
  <c r="H1844" i="2"/>
  <c r="I1844" i="2"/>
  <c r="J1844" i="2"/>
  <c r="K1844" i="2"/>
  <c r="M1844" i="2"/>
  <c r="R1844" i="2"/>
  <c r="H1845" i="2"/>
  <c r="K1845" i="2" s="1"/>
  <c r="I1845" i="2"/>
  <c r="J1845" i="2"/>
  <c r="M1845" i="2"/>
  <c r="R1845" i="2"/>
  <c r="H1846" i="2"/>
  <c r="K1846" i="2" s="1"/>
  <c r="I1846" i="2"/>
  <c r="J1846" i="2"/>
  <c r="M1846" i="2"/>
  <c r="R1846" i="2"/>
  <c r="H1847" i="2"/>
  <c r="I1847" i="2"/>
  <c r="J1847" i="2"/>
  <c r="M1847" i="2"/>
  <c r="R1847" i="2"/>
  <c r="H1848" i="2"/>
  <c r="I1848" i="2"/>
  <c r="J1848" i="2"/>
  <c r="M1848" i="2"/>
  <c r="R1848" i="2"/>
  <c r="H1849" i="2"/>
  <c r="I1849" i="2"/>
  <c r="J1849" i="2"/>
  <c r="M1849" i="2"/>
  <c r="R1849" i="2"/>
  <c r="H1850" i="2"/>
  <c r="K1850" i="2" s="1"/>
  <c r="I1850" i="2"/>
  <c r="J1850" i="2"/>
  <c r="M1850" i="2"/>
  <c r="R1850" i="2"/>
  <c r="H1851" i="2"/>
  <c r="K1851" i="2" s="1"/>
  <c r="I1851" i="2"/>
  <c r="J1851" i="2"/>
  <c r="M1851" i="2"/>
  <c r="R1851" i="2"/>
  <c r="H1852" i="2"/>
  <c r="I1852" i="2"/>
  <c r="J1852" i="2"/>
  <c r="K1852" i="2"/>
  <c r="M1852" i="2"/>
  <c r="R1852" i="2"/>
  <c r="H1853" i="2"/>
  <c r="K1853" i="2" s="1"/>
  <c r="I1853" i="2"/>
  <c r="J1853" i="2"/>
  <c r="M1853" i="2"/>
  <c r="R1853" i="2"/>
  <c r="H1854" i="2"/>
  <c r="K1854" i="2" s="1"/>
  <c r="I1854" i="2"/>
  <c r="J1854" i="2"/>
  <c r="M1854" i="2"/>
  <c r="R1854" i="2"/>
  <c r="H1855" i="2"/>
  <c r="I1855" i="2"/>
  <c r="J1855" i="2"/>
  <c r="M1855" i="2"/>
  <c r="R1855" i="2"/>
  <c r="H1856" i="2"/>
  <c r="I1856" i="2"/>
  <c r="J1856" i="2"/>
  <c r="M1856" i="2"/>
  <c r="R1856" i="2"/>
  <c r="H1857" i="2"/>
  <c r="I1857" i="2"/>
  <c r="J1857" i="2"/>
  <c r="M1857" i="2"/>
  <c r="R1857" i="2"/>
  <c r="H1858" i="2"/>
  <c r="K1858" i="2" s="1"/>
  <c r="I1858" i="2"/>
  <c r="J1858" i="2"/>
  <c r="M1858" i="2"/>
  <c r="R1858" i="2"/>
  <c r="H1859" i="2"/>
  <c r="K1859" i="2" s="1"/>
  <c r="I1859" i="2"/>
  <c r="J1859" i="2"/>
  <c r="M1859" i="2"/>
  <c r="R1859" i="2"/>
  <c r="H1860" i="2"/>
  <c r="K1860" i="2" s="1"/>
  <c r="I1860" i="2"/>
  <c r="J1860" i="2"/>
  <c r="M1860" i="2"/>
  <c r="R1860" i="2"/>
  <c r="H1861" i="2"/>
  <c r="K1861" i="2" s="1"/>
  <c r="I1861" i="2"/>
  <c r="J1861" i="2"/>
  <c r="M1861" i="2"/>
  <c r="R1861" i="2"/>
  <c r="H1862" i="2"/>
  <c r="K1862" i="2" s="1"/>
  <c r="I1862" i="2"/>
  <c r="J1862" i="2"/>
  <c r="M1862" i="2"/>
  <c r="R1862" i="2"/>
  <c r="H1863" i="2"/>
  <c r="I1863" i="2"/>
  <c r="J1863" i="2"/>
  <c r="M1863" i="2"/>
  <c r="R1863" i="2"/>
  <c r="H1864" i="2"/>
  <c r="I1864" i="2"/>
  <c r="J1864" i="2"/>
  <c r="M1864" i="2"/>
  <c r="R1864" i="2"/>
  <c r="H1865" i="2"/>
  <c r="I1865" i="2"/>
  <c r="J1865" i="2"/>
  <c r="M1865" i="2"/>
  <c r="R1865" i="2"/>
  <c r="H1866" i="2"/>
  <c r="I1866" i="2"/>
  <c r="J1866" i="2"/>
  <c r="K1866" i="2"/>
  <c r="M1866" i="2"/>
  <c r="R1866" i="2"/>
  <c r="H1867" i="2"/>
  <c r="K1867" i="2" s="1"/>
  <c r="I1867" i="2"/>
  <c r="J1867" i="2"/>
  <c r="M1867" i="2"/>
  <c r="R1867" i="2"/>
  <c r="H1868" i="2"/>
  <c r="K1868" i="2" s="1"/>
  <c r="I1868" i="2"/>
  <c r="J1868" i="2"/>
  <c r="M1868" i="2"/>
  <c r="R1868" i="2"/>
  <c r="H1869" i="2"/>
  <c r="K1869" i="2" s="1"/>
  <c r="I1869" i="2"/>
  <c r="J1869" i="2"/>
  <c r="M1869" i="2"/>
  <c r="R1869" i="2"/>
  <c r="H1870" i="2"/>
  <c r="K1870" i="2" s="1"/>
  <c r="I1870" i="2"/>
  <c r="J1870" i="2"/>
  <c r="M1870" i="2"/>
  <c r="R1870" i="2"/>
  <c r="H1871" i="2"/>
  <c r="I1871" i="2"/>
  <c r="J1871" i="2"/>
  <c r="M1871" i="2"/>
  <c r="R1871" i="2"/>
  <c r="H1872" i="2"/>
  <c r="I1872" i="2"/>
  <c r="J1872" i="2"/>
  <c r="M1872" i="2"/>
  <c r="R1872" i="2"/>
  <c r="H1873" i="2"/>
  <c r="I1873" i="2"/>
  <c r="J1873" i="2"/>
  <c r="M1873" i="2"/>
  <c r="R1873" i="2"/>
  <c r="H1874" i="2"/>
  <c r="K1874" i="2" s="1"/>
  <c r="I1874" i="2"/>
  <c r="J1874" i="2"/>
  <c r="M1874" i="2"/>
  <c r="R1874" i="2"/>
  <c r="H1875" i="2"/>
  <c r="K1875" i="2" s="1"/>
  <c r="I1875" i="2"/>
  <c r="J1875" i="2"/>
  <c r="M1875" i="2"/>
  <c r="R1875" i="2"/>
  <c r="H1876" i="2"/>
  <c r="K1876" i="2" s="1"/>
  <c r="I1876" i="2"/>
  <c r="J1876" i="2"/>
  <c r="M1876" i="2"/>
  <c r="R1876" i="2"/>
  <c r="H1877" i="2"/>
  <c r="K1877" i="2" s="1"/>
  <c r="I1877" i="2"/>
  <c r="J1877" i="2"/>
  <c r="M1877" i="2"/>
  <c r="R1877" i="2"/>
  <c r="H1878" i="2"/>
  <c r="K1878" i="2" s="1"/>
  <c r="I1878" i="2"/>
  <c r="J1878" i="2"/>
  <c r="M1878" i="2"/>
  <c r="R1878" i="2"/>
  <c r="H1879" i="2"/>
  <c r="I1879" i="2"/>
  <c r="J1879" i="2"/>
  <c r="M1879" i="2"/>
  <c r="R1879" i="2"/>
  <c r="H1880" i="2"/>
  <c r="I1880" i="2"/>
  <c r="J1880" i="2"/>
  <c r="M1880" i="2"/>
  <c r="R1880" i="2"/>
  <c r="H1881" i="2"/>
  <c r="I1881" i="2"/>
  <c r="J1881" i="2"/>
  <c r="M1881" i="2"/>
  <c r="R1881" i="2"/>
  <c r="H1882" i="2"/>
  <c r="I1882" i="2"/>
  <c r="J1882" i="2"/>
  <c r="K1882" i="2"/>
  <c r="M1882" i="2"/>
  <c r="R1882" i="2"/>
  <c r="H1883" i="2"/>
  <c r="K1883" i="2" s="1"/>
  <c r="I1883" i="2"/>
  <c r="J1883" i="2"/>
  <c r="M1883" i="2"/>
  <c r="R1883" i="2"/>
  <c r="H1884" i="2"/>
  <c r="K1884" i="2" s="1"/>
  <c r="I1884" i="2"/>
  <c r="J1884" i="2"/>
  <c r="M1884" i="2"/>
  <c r="R1884" i="2"/>
  <c r="H1885" i="2"/>
  <c r="K1885" i="2" s="1"/>
  <c r="I1885" i="2"/>
  <c r="J1885" i="2"/>
  <c r="M1885" i="2"/>
  <c r="R1885" i="2"/>
  <c r="H1886" i="2"/>
  <c r="K1886" i="2" s="1"/>
  <c r="I1886" i="2"/>
  <c r="J1886" i="2"/>
  <c r="M1886" i="2"/>
  <c r="R1886" i="2"/>
  <c r="H1887" i="2"/>
  <c r="I1887" i="2"/>
  <c r="J1887" i="2"/>
  <c r="M1887" i="2"/>
  <c r="R1887" i="2"/>
  <c r="H1888" i="2"/>
  <c r="I1888" i="2"/>
  <c r="J1888" i="2"/>
  <c r="M1888" i="2"/>
  <c r="R1888" i="2"/>
  <c r="H1889" i="2"/>
  <c r="I1889" i="2"/>
  <c r="J1889" i="2"/>
  <c r="M1889" i="2"/>
  <c r="R1889" i="2"/>
  <c r="H1890" i="2"/>
  <c r="K1890" i="2" s="1"/>
  <c r="I1890" i="2"/>
  <c r="J1890" i="2"/>
  <c r="M1890" i="2"/>
  <c r="R1890" i="2"/>
  <c r="H1891" i="2"/>
  <c r="K1891" i="2" s="1"/>
  <c r="I1891" i="2"/>
  <c r="J1891" i="2"/>
  <c r="M1891" i="2"/>
  <c r="R1891" i="2"/>
  <c r="H1892" i="2"/>
  <c r="K1892" i="2" s="1"/>
  <c r="I1892" i="2"/>
  <c r="J1892" i="2"/>
  <c r="M1892" i="2"/>
  <c r="R1892" i="2"/>
  <c r="H1893" i="2"/>
  <c r="K1893" i="2" s="1"/>
  <c r="I1893" i="2"/>
  <c r="J1893" i="2"/>
  <c r="M1893" i="2"/>
  <c r="R1893" i="2"/>
  <c r="H1894" i="2"/>
  <c r="K1894" i="2" s="1"/>
  <c r="I1894" i="2"/>
  <c r="J1894" i="2"/>
  <c r="M1894" i="2"/>
  <c r="R1894" i="2"/>
  <c r="H1895" i="2"/>
  <c r="I1895" i="2"/>
  <c r="J1895" i="2"/>
  <c r="M1895" i="2"/>
  <c r="R1895" i="2"/>
  <c r="H1896" i="2"/>
  <c r="I1896" i="2"/>
  <c r="J1896" i="2"/>
  <c r="M1896" i="2"/>
  <c r="R1896" i="2"/>
  <c r="H1897" i="2"/>
  <c r="I1897" i="2"/>
  <c r="J1897" i="2"/>
  <c r="M1897" i="2"/>
  <c r="R1897" i="2"/>
  <c r="H1898" i="2"/>
  <c r="K1898" i="2" s="1"/>
  <c r="I1898" i="2"/>
  <c r="J1898" i="2"/>
  <c r="M1898" i="2"/>
  <c r="R1898" i="2"/>
  <c r="H1899" i="2"/>
  <c r="K1899" i="2" s="1"/>
  <c r="I1899" i="2"/>
  <c r="J1899" i="2"/>
  <c r="M1899" i="2"/>
  <c r="R1899" i="2"/>
  <c r="H1900" i="2"/>
  <c r="K1900" i="2" s="1"/>
  <c r="I1900" i="2"/>
  <c r="J1900" i="2"/>
  <c r="M1900" i="2"/>
  <c r="R1900" i="2"/>
  <c r="H1901" i="2"/>
  <c r="K1901" i="2" s="1"/>
  <c r="I1901" i="2"/>
  <c r="J1901" i="2"/>
  <c r="M1901" i="2"/>
  <c r="R1901" i="2"/>
  <c r="H1902" i="2"/>
  <c r="K1902" i="2" s="1"/>
  <c r="I1902" i="2"/>
  <c r="J1902" i="2"/>
  <c r="M1902" i="2"/>
  <c r="R1902" i="2"/>
  <c r="H1903" i="2"/>
  <c r="I1903" i="2"/>
  <c r="J1903" i="2"/>
  <c r="M1903" i="2"/>
  <c r="R1903" i="2"/>
  <c r="H1904" i="2"/>
  <c r="I1904" i="2"/>
  <c r="J1904" i="2"/>
  <c r="M1904" i="2"/>
  <c r="R1904" i="2"/>
  <c r="H1905" i="2"/>
  <c r="I1905" i="2"/>
  <c r="J1905" i="2"/>
  <c r="M1905" i="2"/>
  <c r="R1905" i="2"/>
  <c r="H1906" i="2"/>
  <c r="K1906" i="2" s="1"/>
  <c r="I1906" i="2"/>
  <c r="J1906" i="2"/>
  <c r="M1906" i="2"/>
  <c r="R1906" i="2"/>
  <c r="H1907" i="2"/>
  <c r="K1907" i="2" s="1"/>
  <c r="I1907" i="2"/>
  <c r="J1907" i="2"/>
  <c r="M1907" i="2"/>
  <c r="R1907" i="2"/>
  <c r="H1908" i="2"/>
  <c r="I1908" i="2"/>
  <c r="J1908" i="2"/>
  <c r="K1908" i="2"/>
  <c r="M1908" i="2"/>
  <c r="R1908" i="2"/>
  <c r="H1909" i="2"/>
  <c r="K1909" i="2" s="1"/>
  <c r="I1909" i="2"/>
  <c r="J1909" i="2"/>
  <c r="M1909" i="2"/>
  <c r="R1909" i="2"/>
  <c r="H1910" i="2"/>
  <c r="K1910" i="2" s="1"/>
  <c r="I1910" i="2"/>
  <c r="J1910" i="2"/>
  <c r="M1910" i="2"/>
  <c r="R1910" i="2"/>
  <c r="H1911" i="2"/>
  <c r="I1911" i="2"/>
  <c r="J1911" i="2"/>
  <c r="M1911" i="2"/>
  <c r="R1911" i="2"/>
  <c r="H1912" i="2"/>
  <c r="I1912" i="2"/>
  <c r="J1912" i="2"/>
  <c r="M1912" i="2"/>
  <c r="R1912" i="2"/>
  <c r="H1913" i="2"/>
  <c r="I1913" i="2"/>
  <c r="J1913" i="2"/>
  <c r="M1913" i="2"/>
  <c r="R1913" i="2"/>
  <c r="H1914" i="2"/>
  <c r="K1914" i="2" s="1"/>
  <c r="I1914" i="2"/>
  <c r="J1914" i="2"/>
  <c r="M1914" i="2"/>
  <c r="R1914" i="2"/>
  <c r="H1915" i="2"/>
  <c r="K1915" i="2" s="1"/>
  <c r="I1915" i="2"/>
  <c r="J1915" i="2"/>
  <c r="M1915" i="2"/>
  <c r="R1915" i="2"/>
  <c r="H1916" i="2"/>
  <c r="K1916" i="2" s="1"/>
  <c r="I1916" i="2"/>
  <c r="J1916" i="2"/>
  <c r="M1916" i="2"/>
  <c r="R1916" i="2"/>
  <c r="H1917" i="2"/>
  <c r="K1917" i="2" s="1"/>
  <c r="I1917" i="2"/>
  <c r="J1917" i="2"/>
  <c r="M1917" i="2"/>
  <c r="R1917" i="2"/>
  <c r="H1918" i="2"/>
  <c r="K1918" i="2" s="1"/>
  <c r="I1918" i="2"/>
  <c r="J1918" i="2"/>
  <c r="M1918" i="2"/>
  <c r="R1918" i="2"/>
  <c r="H1919" i="2"/>
  <c r="I1919" i="2"/>
  <c r="J1919" i="2"/>
  <c r="M1919" i="2"/>
  <c r="R1919" i="2"/>
  <c r="H1920" i="2"/>
  <c r="I1920" i="2"/>
  <c r="J1920" i="2"/>
  <c r="M1920" i="2"/>
  <c r="R1920" i="2"/>
  <c r="H1921" i="2"/>
  <c r="I1921" i="2"/>
  <c r="J1921" i="2"/>
  <c r="M1921" i="2"/>
  <c r="R1921" i="2"/>
  <c r="H1922" i="2"/>
  <c r="I1922" i="2"/>
  <c r="J1922" i="2"/>
  <c r="K1922" i="2"/>
  <c r="M1922" i="2"/>
  <c r="R1922" i="2"/>
  <c r="H1923" i="2"/>
  <c r="K1923" i="2" s="1"/>
  <c r="I1923" i="2"/>
  <c r="J1923" i="2"/>
  <c r="M1923" i="2"/>
  <c r="R1923" i="2"/>
  <c r="H1924" i="2"/>
  <c r="K1924" i="2" s="1"/>
  <c r="I1924" i="2"/>
  <c r="J1924" i="2"/>
  <c r="M1924" i="2"/>
  <c r="R1924" i="2"/>
  <c r="H1925" i="2"/>
  <c r="K1925" i="2" s="1"/>
  <c r="I1925" i="2"/>
  <c r="J1925" i="2"/>
  <c r="M1925" i="2"/>
  <c r="R1925" i="2"/>
  <c r="H1926" i="2"/>
  <c r="K1926" i="2" s="1"/>
  <c r="I1926" i="2"/>
  <c r="J1926" i="2"/>
  <c r="M1926" i="2"/>
  <c r="R1926" i="2"/>
  <c r="H1927" i="2"/>
  <c r="I1927" i="2"/>
  <c r="J1927" i="2"/>
  <c r="M1927" i="2"/>
  <c r="R1927" i="2"/>
  <c r="H1928" i="2"/>
  <c r="I1928" i="2"/>
  <c r="J1928" i="2"/>
  <c r="M1928" i="2"/>
  <c r="R1928" i="2"/>
  <c r="H1929" i="2"/>
  <c r="I1929" i="2"/>
  <c r="J1929" i="2"/>
  <c r="M1929" i="2"/>
  <c r="R1929" i="2"/>
  <c r="H1930" i="2"/>
  <c r="K1930" i="2" s="1"/>
  <c r="I1930" i="2"/>
  <c r="J1930" i="2"/>
  <c r="M1930" i="2"/>
  <c r="R1930" i="2"/>
  <c r="H1931" i="2"/>
  <c r="I1931" i="2"/>
  <c r="J1931" i="2"/>
  <c r="K1931" i="2"/>
  <c r="M1931" i="2"/>
  <c r="R1931" i="2"/>
  <c r="H1932" i="2"/>
  <c r="K1932" i="2" s="1"/>
  <c r="I1932" i="2"/>
  <c r="J1932" i="2"/>
  <c r="M1932" i="2"/>
  <c r="R1932" i="2"/>
  <c r="H1933" i="2"/>
  <c r="K1933" i="2" s="1"/>
  <c r="I1933" i="2"/>
  <c r="J1933" i="2"/>
  <c r="M1933" i="2"/>
  <c r="R1933" i="2"/>
  <c r="H1934" i="2"/>
  <c r="K1934" i="2" s="1"/>
  <c r="I1934" i="2"/>
  <c r="J1934" i="2"/>
  <c r="M1934" i="2"/>
  <c r="R1934" i="2"/>
  <c r="H1935" i="2"/>
  <c r="I1935" i="2"/>
  <c r="J1935" i="2"/>
  <c r="M1935" i="2"/>
  <c r="R1935" i="2"/>
  <c r="H1936" i="2"/>
  <c r="I1936" i="2"/>
  <c r="J1936" i="2"/>
  <c r="M1936" i="2"/>
  <c r="R1936" i="2"/>
  <c r="H1937" i="2"/>
  <c r="I1937" i="2"/>
  <c r="J1937" i="2"/>
  <c r="M1937" i="2"/>
  <c r="R1937" i="2"/>
  <c r="H1938" i="2"/>
  <c r="K1938" i="2" s="1"/>
  <c r="I1938" i="2"/>
  <c r="J1938" i="2"/>
  <c r="M1938" i="2"/>
  <c r="R1938" i="2"/>
  <c r="H1939" i="2"/>
  <c r="K1939" i="2" s="1"/>
  <c r="I1939" i="2"/>
  <c r="J1939" i="2"/>
  <c r="M1939" i="2"/>
  <c r="R1939" i="2"/>
  <c r="H1940" i="2"/>
  <c r="K1940" i="2" s="1"/>
  <c r="I1940" i="2"/>
  <c r="J1940" i="2"/>
  <c r="M1940" i="2"/>
  <c r="R1940" i="2"/>
  <c r="H1941" i="2"/>
  <c r="K1941" i="2" s="1"/>
  <c r="I1941" i="2"/>
  <c r="J1941" i="2"/>
  <c r="M1941" i="2"/>
  <c r="R1941" i="2"/>
  <c r="H1942" i="2"/>
  <c r="K1942" i="2" s="1"/>
  <c r="I1942" i="2"/>
  <c r="J1942" i="2"/>
  <c r="M1942" i="2"/>
  <c r="R1942" i="2"/>
  <c r="H1943" i="2"/>
  <c r="I1943" i="2"/>
  <c r="J1943" i="2"/>
  <c r="M1943" i="2"/>
  <c r="R1943" i="2"/>
  <c r="H1944" i="2"/>
  <c r="I1944" i="2"/>
  <c r="J1944" i="2"/>
  <c r="M1944" i="2"/>
  <c r="R1944" i="2"/>
  <c r="H1945" i="2"/>
  <c r="I1945" i="2"/>
  <c r="J1945" i="2"/>
  <c r="M1945" i="2"/>
  <c r="R1945" i="2"/>
  <c r="H1946" i="2"/>
  <c r="K1946" i="2" s="1"/>
  <c r="I1946" i="2"/>
  <c r="J1946" i="2"/>
  <c r="M1946" i="2"/>
  <c r="R1946" i="2"/>
  <c r="H1947" i="2"/>
  <c r="K1947" i="2" s="1"/>
  <c r="I1947" i="2"/>
  <c r="J1947" i="2"/>
  <c r="M1947" i="2"/>
  <c r="R1947" i="2"/>
  <c r="H1948" i="2"/>
  <c r="K1948" i="2" s="1"/>
  <c r="I1948" i="2"/>
  <c r="J1948" i="2"/>
  <c r="M1948" i="2"/>
  <c r="R1948" i="2"/>
  <c r="H1949" i="2"/>
  <c r="K1949" i="2" s="1"/>
  <c r="I1949" i="2"/>
  <c r="J1949" i="2"/>
  <c r="M1949" i="2"/>
  <c r="R1949" i="2"/>
  <c r="H1950" i="2"/>
  <c r="K1950" i="2" s="1"/>
  <c r="I1950" i="2"/>
  <c r="J1950" i="2"/>
  <c r="M1950" i="2"/>
  <c r="R1950" i="2"/>
  <c r="H1951" i="2"/>
  <c r="I1951" i="2"/>
  <c r="J1951" i="2"/>
  <c r="M1951" i="2"/>
  <c r="R1951" i="2"/>
  <c r="H1952" i="2"/>
  <c r="I1952" i="2"/>
  <c r="J1952" i="2"/>
  <c r="M1952" i="2"/>
  <c r="R1952" i="2"/>
  <c r="H1953" i="2"/>
  <c r="I1953" i="2"/>
  <c r="J1953" i="2"/>
  <c r="M1953" i="2"/>
  <c r="R1953" i="2"/>
  <c r="H1954" i="2"/>
  <c r="K1954" i="2" s="1"/>
  <c r="I1954" i="2"/>
  <c r="J1954" i="2"/>
  <c r="M1954" i="2"/>
  <c r="R1954" i="2"/>
  <c r="H1955" i="2"/>
  <c r="K1955" i="2" s="1"/>
  <c r="I1955" i="2"/>
  <c r="J1955" i="2"/>
  <c r="M1955" i="2"/>
  <c r="R1955" i="2"/>
  <c r="H1956" i="2"/>
  <c r="K1956" i="2" s="1"/>
  <c r="I1956" i="2"/>
  <c r="J1956" i="2"/>
  <c r="M1956" i="2"/>
  <c r="R1956" i="2"/>
  <c r="H1957" i="2"/>
  <c r="K1957" i="2" s="1"/>
  <c r="I1957" i="2"/>
  <c r="J1957" i="2"/>
  <c r="M1957" i="2"/>
  <c r="R1957" i="2"/>
  <c r="H1958" i="2"/>
  <c r="K1958" i="2" s="1"/>
  <c r="I1958" i="2"/>
  <c r="J1958" i="2"/>
  <c r="M1958" i="2"/>
  <c r="R1958" i="2"/>
  <c r="H1959" i="2"/>
  <c r="I1959" i="2"/>
  <c r="J1959" i="2"/>
  <c r="M1959" i="2"/>
  <c r="R1959" i="2"/>
  <c r="H1960" i="2"/>
  <c r="I1960" i="2"/>
  <c r="J1960" i="2"/>
  <c r="M1960" i="2"/>
  <c r="R1960" i="2"/>
  <c r="H1961" i="2"/>
  <c r="I1961" i="2"/>
  <c r="J1961" i="2"/>
  <c r="M1961" i="2"/>
  <c r="R1961" i="2"/>
  <c r="H1962" i="2"/>
  <c r="K1962" i="2" s="1"/>
  <c r="I1962" i="2"/>
  <c r="J1962" i="2"/>
  <c r="M1962" i="2"/>
  <c r="R1962" i="2"/>
  <c r="H1963" i="2"/>
  <c r="K1963" i="2" s="1"/>
  <c r="I1963" i="2"/>
  <c r="J1963" i="2"/>
  <c r="M1963" i="2"/>
  <c r="R1963" i="2"/>
  <c r="H1964" i="2"/>
  <c r="K1964" i="2" s="1"/>
  <c r="I1964" i="2"/>
  <c r="J1964" i="2"/>
  <c r="M1964" i="2"/>
  <c r="R1964" i="2"/>
  <c r="H1965" i="2"/>
  <c r="K1965" i="2" s="1"/>
  <c r="I1965" i="2"/>
  <c r="J1965" i="2"/>
  <c r="M1965" i="2"/>
  <c r="R1965" i="2"/>
  <c r="H1966" i="2"/>
  <c r="K1966" i="2" s="1"/>
  <c r="I1966" i="2"/>
  <c r="J1966" i="2"/>
  <c r="M1966" i="2"/>
  <c r="R1966" i="2"/>
  <c r="H1967" i="2"/>
  <c r="I1967" i="2"/>
  <c r="J1967" i="2"/>
  <c r="M1967" i="2"/>
  <c r="R1967" i="2"/>
  <c r="H1968" i="2"/>
  <c r="I1968" i="2"/>
  <c r="J1968" i="2"/>
  <c r="M1968" i="2"/>
  <c r="R1968" i="2"/>
  <c r="H1969" i="2"/>
  <c r="I1969" i="2"/>
  <c r="J1969" i="2"/>
  <c r="M1969" i="2"/>
  <c r="R1969" i="2"/>
  <c r="H1970" i="2"/>
  <c r="K1970" i="2" s="1"/>
  <c r="I1970" i="2"/>
  <c r="J1970" i="2"/>
  <c r="M1970" i="2"/>
  <c r="R1970" i="2"/>
  <c r="H1971" i="2"/>
  <c r="K1971" i="2" s="1"/>
  <c r="I1971" i="2"/>
  <c r="J1971" i="2"/>
  <c r="M1971" i="2"/>
  <c r="R1971" i="2"/>
  <c r="H1972" i="2"/>
  <c r="K1972" i="2" s="1"/>
  <c r="I1972" i="2"/>
  <c r="J1972" i="2"/>
  <c r="M1972" i="2"/>
  <c r="R1972" i="2"/>
  <c r="H1973" i="2"/>
  <c r="K1973" i="2" s="1"/>
  <c r="I1973" i="2"/>
  <c r="J1973" i="2"/>
  <c r="M1973" i="2"/>
  <c r="R1973" i="2"/>
  <c r="H1974" i="2"/>
  <c r="K1974" i="2" s="1"/>
  <c r="I1974" i="2"/>
  <c r="J1974" i="2"/>
  <c r="M1974" i="2"/>
  <c r="R1974" i="2"/>
  <c r="H1975" i="2"/>
  <c r="I1975" i="2"/>
  <c r="J1975" i="2"/>
  <c r="M1975" i="2"/>
  <c r="R1975" i="2"/>
  <c r="H1976" i="2"/>
  <c r="I1976" i="2"/>
  <c r="J1976" i="2"/>
  <c r="M1976" i="2"/>
  <c r="R1976" i="2"/>
  <c r="H1977" i="2"/>
  <c r="I1977" i="2"/>
  <c r="J1977" i="2"/>
  <c r="M1977" i="2"/>
  <c r="R1977" i="2"/>
  <c r="H1978" i="2"/>
  <c r="K1978" i="2" s="1"/>
  <c r="I1978" i="2"/>
  <c r="J1978" i="2"/>
  <c r="M1978" i="2"/>
  <c r="R1978" i="2"/>
  <c r="H1979" i="2"/>
  <c r="K1979" i="2" s="1"/>
  <c r="I1979" i="2"/>
  <c r="J1979" i="2"/>
  <c r="M1979" i="2"/>
  <c r="R1979" i="2"/>
  <c r="H1980" i="2"/>
  <c r="K1980" i="2" s="1"/>
  <c r="I1980" i="2"/>
  <c r="J1980" i="2"/>
  <c r="M1980" i="2"/>
  <c r="R1980" i="2"/>
  <c r="H1981" i="2"/>
  <c r="K1981" i="2" s="1"/>
  <c r="I1981" i="2"/>
  <c r="J1981" i="2"/>
  <c r="M1981" i="2"/>
  <c r="R1981" i="2"/>
  <c r="H1982" i="2"/>
  <c r="K1982" i="2" s="1"/>
  <c r="I1982" i="2"/>
  <c r="J1982" i="2"/>
  <c r="M1982" i="2"/>
  <c r="R1982" i="2"/>
  <c r="H1983" i="2"/>
  <c r="I1983" i="2"/>
  <c r="J1983" i="2"/>
  <c r="M1983" i="2"/>
  <c r="R1983" i="2"/>
  <c r="H1984" i="2"/>
  <c r="I1984" i="2"/>
  <c r="J1984" i="2"/>
  <c r="M1984" i="2"/>
  <c r="R1984" i="2"/>
  <c r="H1985" i="2"/>
  <c r="I1985" i="2"/>
  <c r="J1985" i="2"/>
  <c r="M1985" i="2"/>
  <c r="R1985" i="2"/>
  <c r="H1986" i="2"/>
  <c r="K1986" i="2" s="1"/>
  <c r="I1986" i="2"/>
  <c r="J1986" i="2"/>
  <c r="M1986" i="2"/>
  <c r="R1986" i="2"/>
  <c r="H1987" i="2"/>
  <c r="K1987" i="2" s="1"/>
  <c r="I1987" i="2"/>
  <c r="J1987" i="2"/>
  <c r="M1987" i="2"/>
  <c r="R1987" i="2"/>
  <c r="H1988" i="2"/>
  <c r="K1988" i="2" s="1"/>
  <c r="I1988" i="2"/>
  <c r="J1988" i="2"/>
  <c r="M1988" i="2"/>
  <c r="R1988" i="2"/>
  <c r="H1989" i="2"/>
  <c r="K1989" i="2" s="1"/>
  <c r="I1989" i="2"/>
  <c r="J1989" i="2"/>
  <c r="M1989" i="2"/>
  <c r="R1989" i="2"/>
  <c r="H1990" i="2"/>
  <c r="K1990" i="2" s="1"/>
  <c r="I1990" i="2"/>
  <c r="J1990" i="2"/>
  <c r="M1990" i="2"/>
  <c r="R1990" i="2"/>
  <c r="H1991" i="2"/>
  <c r="I1991" i="2"/>
  <c r="J1991" i="2"/>
  <c r="M1991" i="2"/>
  <c r="R1991" i="2"/>
  <c r="H1992" i="2"/>
  <c r="I1992" i="2"/>
  <c r="J1992" i="2"/>
  <c r="M1992" i="2"/>
  <c r="R1992" i="2"/>
  <c r="H1993" i="2"/>
  <c r="I1993" i="2"/>
  <c r="J1993" i="2"/>
  <c r="M1993" i="2"/>
  <c r="R1993" i="2"/>
  <c r="H1994" i="2"/>
  <c r="K1994" i="2" s="1"/>
  <c r="I1994" i="2"/>
  <c r="J1994" i="2"/>
  <c r="M1994" i="2"/>
  <c r="R1994" i="2"/>
  <c r="H1995" i="2"/>
  <c r="K1995" i="2" s="1"/>
  <c r="I1995" i="2"/>
  <c r="J1995" i="2"/>
  <c r="M1995" i="2"/>
  <c r="R1995" i="2"/>
  <c r="H1996" i="2"/>
  <c r="K1996" i="2" s="1"/>
  <c r="I1996" i="2"/>
  <c r="J1996" i="2"/>
  <c r="M1996" i="2"/>
  <c r="R1996" i="2"/>
  <c r="H1997" i="2"/>
  <c r="K1997" i="2" s="1"/>
  <c r="I1997" i="2"/>
  <c r="J1997" i="2"/>
  <c r="M1997" i="2"/>
  <c r="R1997" i="2"/>
  <c r="H1998" i="2"/>
  <c r="K1998" i="2" s="1"/>
  <c r="I1998" i="2"/>
  <c r="J1998" i="2"/>
  <c r="M1998" i="2"/>
  <c r="R1998" i="2"/>
  <c r="H1999" i="2"/>
  <c r="I1999" i="2"/>
  <c r="J1999" i="2"/>
  <c r="M1999" i="2"/>
  <c r="R1999" i="2"/>
  <c r="H2000" i="2"/>
  <c r="I2000" i="2"/>
  <c r="J2000" i="2"/>
  <c r="M2000" i="2"/>
  <c r="R2000" i="2"/>
  <c r="H2001" i="2"/>
  <c r="I2001" i="2"/>
  <c r="J2001" i="2"/>
  <c r="M2001" i="2"/>
  <c r="R2001" i="2"/>
  <c r="H2002" i="2"/>
  <c r="K2002" i="2" s="1"/>
  <c r="I2002" i="2"/>
  <c r="J2002" i="2"/>
  <c r="M2002" i="2"/>
  <c r="R2002" i="2"/>
  <c r="H2003" i="2"/>
  <c r="K2003" i="2" s="1"/>
  <c r="I2003" i="2"/>
  <c r="J2003" i="2"/>
  <c r="M2003" i="2"/>
  <c r="R2003" i="2"/>
  <c r="H2004" i="2"/>
  <c r="K2004" i="2" s="1"/>
  <c r="I2004" i="2"/>
  <c r="J2004" i="2"/>
  <c r="M2004" i="2"/>
  <c r="R2004" i="2"/>
  <c r="H2005" i="2"/>
  <c r="K2005" i="2" s="1"/>
  <c r="I2005" i="2"/>
  <c r="J2005" i="2"/>
  <c r="M2005" i="2"/>
  <c r="R2005" i="2"/>
  <c r="H2006" i="2"/>
  <c r="K2006" i="2" s="1"/>
  <c r="I2006" i="2"/>
  <c r="J2006" i="2"/>
  <c r="M2006" i="2"/>
  <c r="R2006" i="2"/>
  <c r="H2007" i="2"/>
  <c r="I2007" i="2"/>
  <c r="J2007" i="2"/>
  <c r="M2007" i="2"/>
  <c r="R2007" i="2"/>
  <c r="H2008" i="2"/>
  <c r="I2008" i="2"/>
  <c r="J2008" i="2"/>
  <c r="M2008" i="2"/>
  <c r="R2008" i="2"/>
  <c r="H2009" i="2"/>
  <c r="I2009" i="2"/>
  <c r="J2009" i="2"/>
  <c r="M2009" i="2"/>
  <c r="R2009" i="2"/>
  <c r="H2010" i="2"/>
  <c r="I2010" i="2"/>
  <c r="J2010" i="2"/>
  <c r="K2010" i="2"/>
  <c r="M2010" i="2"/>
  <c r="R2010" i="2"/>
  <c r="H2011" i="2"/>
  <c r="K2011" i="2" s="1"/>
  <c r="I2011" i="2"/>
  <c r="J2011" i="2"/>
  <c r="M2011" i="2"/>
  <c r="R2011" i="2"/>
  <c r="H2012" i="2"/>
  <c r="K2012" i="2" s="1"/>
  <c r="I2012" i="2"/>
  <c r="J2012" i="2"/>
  <c r="M2012" i="2"/>
  <c r="R2012" i="2"/>
  <c r="H2013" i="2"/>
  <c r="K2013" i="2" s="1"/>
  <c r="I2013" i="2"/>
  <c r="J2013" i="2"/>
  <c r="M2013" i="2"/>
  <c r="R2013" i="2"/>
  <c r="H2014" i="2"/>
  <c r="K2014" i="2" s="1"/>
  <c r="I2014" i="2"/>
  <c r="J2014" i="2"/>
  <c r="M2014" i="2"/>
  <c r="R2014" i="2"/>
  <c r="H2015" i="2"/>
  <c r="I2015" i="2"/>
  <c r="J2015" i="2"/>
  <c r="M2015" i="2"/>
  <c r="R2015" i="2"/>
  <c r="H2016" i="2"/>
  <c r="I2016" i="2"/>
  <c r="J2016" i="2"/>
  <c r="M2016" i="2"/>
  <c r="R2016" i="2"/>
  <c r="H2017" i="2"/>
  <c r="I2017" i="2"/>
  <c r="J2017" i="2"/>
  <c r="M2017" i="2"/>
  <c r="R2017" i="2"/>
  <c r="H2018" i="2"/>
  <c r="K2018" i="2" s="1"/>
  <c r="I2018" i="2"/>
  <c r="J2018" i="2"/>
  <c r="M2018" i="2"/>
  <c r="R2018" i="2"/>
  <c r="H2019" i="2"/>
  <c r="K2019" i="2" s="1"/>
  <c r="I2019" i="2"/>
  <c r="J2019" i="2"/>
  <c r="M2019" i="2"/>
  <c r="R2019" i="2"/>
  <c r="H2020" i="2"/>
  <c r="K2020" i="2" s="1"/>
  <c r="I2020" i="2"/>
  <c r="J2020" i="2"/>
  <c r="M2020" i="2"/>
  <c r="R2020" i="2"/>
  <c r="H2021" i="2"/>
  <c r="K2021" i="2" s="1"/>
  <c r="I2021" i="2"/>
  <c r="J2021" i="2"/>
  <c r="M2021" i="2"/>
  <c r="R2021" i="2"/>
  <c r="H2022" i="2"/>
  <c r="K2022" i="2" s="1"/>
  <c r="I2022" i="2"/>
  <c r="J2022" i="2"/>
  <c r="M2022" i="2"/>
  <c r="R2022" i="2"/>
  <c r="H2023" i="2"/>
  <c r="I2023" i="2"/>
  <c r="J2023" i="2"/>
  <c r="M2023" i="2"/>
  <c r="R2023" i="2"/>
  <c r="H2024" i="2"/>
  <c r="I2024" i="2"/>
  <c r="J2024" i="2"/>
  <c r="M2024" i="2"/>
  <c r="R2024" i="2"/>
  <c r="H2025" i="2"/>
  <c r="I2025" i="2"/>
  <c r="J2025" i="2"/>
  <c r="M2025" i="2"/>
  <c r="R2025" i="2"/>
  <c r="H2026" i="2"/>
  <c r="K2026" i="2" s="1"/>
  <c r="I2026" i="2"/>
  <c r="J2026" i="2"/>
  <c r="M2026" i="2"/>
  <c r="R2026" i="2"/>
  <c r="H2027" i="2"/>
  <c r="K2027" i="2" s="1"/>
  <c r="I2027" i="2"/>
  <c r="J2027" i="2"/>
  <c r="M2027" i="2"/>
  <c r="R2027" i="2"/>
  <c r="H2028" i="2"/>
  <c r="K2028" i="2" s="1"/>
  <c r="I2028" i="2"/>
  <c r="J2028" i="2"/>
  <c r="M2028" i="2"/>
  <c r="R2028" i="2"/>
  <c r="H2029" i="2"/>
  <c r="K2029" i="2" s="1"/>
  <c r="I2029" i="2"/>
  <c r="J2029" i="2"/>
  <c r="M2029" i="2"/>
  <c r="R2029" i="2"/>
  <c r="H2030" i="2"/>
  <c r="K2030" i="2" s="1"/>
  <c r="I2030" i="2"/>
  <c r="J2030" i="2"/>
  <c r="M2030" i="2"/>
  <c r="R2030" i="2"/>
  <c r="H2031" i="2"/>
  <c r="I2031" i="2"/>
  <c r="J2031" i="2"/>
  <c r="M2031" i="2"/>
  <c r="R2031" i="2"/>
  <c r="H2032" i="2"/>
  <c r="I2032" i="2"/>
  <c r="J2032" i="2"/>
  <c r="M2032" i="2"/>
  <c r="R2032" i="2"/>
  <c r="H2033" i="2"/>
  <c r="I2033" i="2"/>
  <c r="J2033" i="2"/>
  <c r="M2033" i="2"/>
  <c r="R2033" i="2"/>
  <c r="H2034" i="2"/>
  <c r="I2034" i="2"/>
  <c r="J2034" i="2"/>
  <c r="K2034" i="2"/>
  <c r="M2034" i="2"/>
  <c r="R2034" i="2"/>
  <c r="H2035" i="2"/>
  <c r="K2035" i="2" s="1"/>
  <c r="I2035" i="2"/>
  <c r="J2035" i="2"/>
  <c r="M2035" i="2"/>
  <c r="R2035" i="2"/>
  <c r="H2036" i="2"/>
  <c r="K2036" i="2" s="1"/>
  <c r="I2036" i="2"/>
  <c r="J2036" i="2"/>
  <c r="M2036" i="2"/>
  <c r="R2036" i="2"/>
  <c r="H2037" i="2"/>
  <c r="K2037" i="2" s="1"/>
  <c r="I2037" i="2"/>
  <c r="J2037" i="2"/>
  <c r="M2037" i="2"/>
  <c r="R2037" i="2"/>
  <c r="H2038" i="2"/>
  <c r="K2038" i="2" s="1"/>
  <c r="I2038" i="2"/>
  <c r="J2038" i="2"/>
  <c r="M2038" i="2"/>
  <c r="R2038" i="2"/>
  <c r="H2039" i="2"/>
  <c r="I2039" i="2"/>
  <c r="J2039" i="2"/>
  <c r="M2039" i="2"/>
  <c r="R2039" i="2"/>
  <c r="H2040" i="2"/>
  <c r="I2040" i="2"/>
  <c r="J2040" i="2"/>
  <c r="M2040" i="2"/>
  <c r="R2040" i="2"/>
  <c r="H2041" i="2"/>
  <c r="I2041" i="2"/>
  <c r="J2041" i="2"/>
  <c r="M2041" i="2"/>
  <c r="R2041" i="2"/>
  <c r="H2042" i="2"/>
  <c r="K2042" i="2" s="1"/>
  <c r="I2042" i="2"/>
  <c r="J2042" i="2"/>
  <c r="M2042" i="2"/>
  <c r="R2042" i="2"/>
  <c r="H2043" i="2"/>
  <c r="I2043" i="2"/>
  <c r="J2043" i="2"/>
  <c r="K2043" i="2"/>
  <c r="M2043" i="2"/>
  <c r="R2043" i="2"/>
  <c r="H2044" i="2"/>
  <c r="K2044" i="2" s="1"/>
  <c r="I2044" i="2"/>
  <c r="J2044" i="2"/>
  <c r="M2044" i="2"/>
  <c r="R2044" i="2"/>
  <c r="H2045" i="2"/>
  <c r="K2045" i="2" s="1"/>
  <c r="I2045" i="2"/>
  <c r="J2045" i="2"/>
  <c r="M2045" i="2"/>
  <c r="R2045" i="2"/>
  <c r="H2046" i="2"/>
  <c r="K2046" i="2" s="1"/>
  <c r="I2046" i="2"/>
  <c r="J2046" i="2"/>
  <c r="M2046" i="2"/>
  <c r="R2046" i="2"/>
  <c r="H2047" i="2"/>
  <c r="I2047" i="2"/>
  <c r="J2047" i="2"/>
  <c r="M2047" i="2"/>
  <c r="R2047" i="2"/>
  <c r="H2048" i="2"/>
  <c r="I2048" i="2"/>
  <c r="J2048" i="2"/>
  <c r="M2048" i="2"/>
  <c r="R2048" i="2"/>
  <c r="H2049" i="2"/>
  <c r="I2049" i="2"/>
  <c r="J2049" i="2"/>
  <c r="M2049" i="2"/>
  <c r="R2049" i="2"/>
  <c r="H2050" i="2"/>
  <c r="K2050" i="2" s="1"/>
  <c r="I2050" i="2"/>
  <c r="J2050" i="2"/>
  <c r="M2050" i="2"/>
  <c r="R2050" i="2"/>
  <c r="H2051" i="2"/>
  <c r="K2051" i="2" s="1"/>
  <c r="I2051" i="2"/>
  <c r="J2051" i="2"/>
  <c r="M2051" i="2"/>
  <c r="R2051" i="2"/>
  <c r="H2052" i="2"/>
  <c r="K2052" i="2" s="1"/>
  <c r="I2052" i="2"/>
  <c r="J2052" i="2"/>
  <c r="M2052" i="2"/>
  <c r="R2052" i="2"/>
  <c r="H2053" i="2"/>
  <c r="K2053" i="2" s="1"/>
  <c r="I2053" i="2"/>
  <c r="J2053" i="2"/>
  <c r="M2053" i="2"/>
  <c r="R2053" i="2"/>
  <c r="H2054" i="2"/>
  <c r="K2054" i="2" s="1"/>
  <c r="I2054" i="2"/>
  <c r="J2054" i="2"/>
  <c r="M2054" i="2"/>
  <c r="R2054" i="2"/>
  <c r="H2055" i="2"/>
  <c r="I2055" i="2"/>
  <c r="J2055" i="2"/>
  <c r="M2055" i="2"/>
  <c r="R2055" i="2"/>
  <c r="H2056" i="2"/>
  <c r="I2056" i="2"/>
  <c r="J2056" i="2"/>
  <c r="M2056" i="2"/>
  <c r="R2056" i="2"/>
  <c r="H2057" i="2"/>
  <c r="I2057" i="2"/>
  <c r="J2057" i="2"/>
  <c r="M2057" i="2"/>
  <c r="R2057" i="2"/>
  <c r="H2058" i="2"/>
  <c r="K2058" i="2" s="1"/>
  <c r="I2058" i="2"/>
  <c r="J2058" i="2"/>
  <c r="M2058" i="2"/>
  <c r="R2058" i="2"/>
  <c r="H2059" i="2"/>
  <c r="K2059" i="2" s="1"/>
  <c r="I2059" i="2"/>
  <c r="J2059" i="2"/>
  <c r="M2059" i="2"/>
  <c r="R2059" i="2"/>
  <c r="H2060" i="2"/>
  <c r="K2060" i="2" s="1"/>
  <c r="I2060" i="2"/>
  <c r="J2060" i="2"/>
  <c r="M2060" i="2"/>
  <c r="R2060" i="2"/>
  <c r="H2061" i="2"/>
  <c r="K2061" i="2" s="1"/>
  <c r="I2061" i="2"/>
  <c r="J2061" i="2"/>
  <c r="M2061" i="2"/>
  <c r="R2061" i="2"/>
  <c r="H2062" i="2"/>
  <c r="K2062" i="2" s="1"/>
  <c r="I2062" i="2"/>
  <c r="J2062" i="2"/>
  <c r="M2062" i="2"/>
  <c r="R2062" i="2"/>
  <c r="H2063" i="2"/>
  <c r="I2063" i="2"/>
  <c r="J2063" i="2"/>
  <c r="M2063" i="2"/>
  <c r="R2063" i="2"/>
  <c r="H2064" i="2"/>
  <c r="I2064" i="2"/>
  <c r="J2064" i="2"/>
  <c r="M2064" i="2"/>
  <c r="R2064" i="2"/>
  <c r="H2065" i="2"/>
  <c r="I2065" i="2"/>
  <c r="J2065" i="2"/>
  <c r="M2065" i="2"/>
  <c r="R2065" i="2"/>
  <c r="H2066" i="2"/>
  <c r="K2066" i="2" s="1"/>
  <c r="I2066" i="2"/>
  <c r="J2066" i="2"/>
  <c r="M2066" i="2"/>
  <c r="R2066" i="2"/>
  <c r="H2067" i="2"/>
  <c r="K2067" i="2" s="1"/>
  <c r="I2067" i="2"/>
  <c r="J2067" i="2"/>
  <c r="M2067" i="2"/>
  <c r="R2067" i="2"/>
  <c r="H2068" i="2"/>
  <c r="K2068" i="2" s="1"/>
  <c r="I2068" i="2"/>
  <c r="J2068" i="2"/>
  <c r="M2068" i="2"/>
  <c r="R2068" i="2"/>
  <c r="H2069" i="2"/>
  <c r="K2069" i="2" s="1"/>
  <c r="I2069" i="2"/>
  <c r="J2069" i="2"/>
  <c r="M2069" i="2"/>
  <c r="R2069" i="2"/>
  <c r="H2070" i="2"/>
  <c r="K2070" i="2" s="1"/>
  <c r="I2070" i="2"/>
  <c r="J2070" i="2"/>
  <c r="M2070" i="2"/>
  <c r="R2070" i="2"/>
  <c r="H2071" i="2"/>
  <c r="I2071" i="2"/>
  <c r="J2071" i="2"/>
  <c r="M2071" i="2"/>
  <c r="R2071" i="2"/>
  <c r="H2072" i="2"/>
  <c r="I2072" i="2"/>
  <c r="J2072" i="2"/>
  <c r="M2072" i="2"/>
  <c r="R2072" i="2"/>
  <c r="H2073" i="2"/>
  <c r="I2073" i="2"/>
  <c r="J2073" i="2"/>
  <c r="M2073" i="2"/>
  <c r="R2073" i="2"/>
  <c r="H2074" i="2"/>
  <c r="I2074" i="2"/>
  <c r="J2074" i="2"/>
  <c r="K2074" i="2"/>
  <c r="M2074" i="2"/>
  <c r="R2074" i="2"/>
  <c r="H2075" i="2"/>
  <c r="K2075" i="2" s="1"/>
  <c r="I2075" i="2"/>
  <c r="J2075" i="2"/>
  <c r="M2075" i="2"/>
  <c r="R2075" i="2"/>
  <c r="H2076" i="2"/>
  <c r="K2076" i="2" s="1"/>
  <c r="I2076" i="2"/>
  <c r="J2076" i="2"/>
  <c r="M2076" i="2"/>
  <c r="R2076" i="2"/>
  <c r="H2077" i="2"/>
  <c r="K2077" i="2" s="1"/>
  <c r="I2077" i="2"/>
  <c r="J2077" i="2"/>
  <c r="M2077" i="2"/>
  <c r="R2077" i="2"/>
  <c r="H2078" i="2"/>
  <c r="K2078" i="2" s="1"/>
  <c r="I2078" i="2"/>
  <c r="J2078" i="2"/>
  <c r="M2078" i="2"/>
  <c r="R2078" i="2"/>
  <c r="H2079" i="2"/>
  <c r="I2079" i="2"/>
  <c r="J2079" i="2"/>
  <c r="M2079" i="2"/>
  <c r="R2079" i="2"/>
  <c r="H2080" i="2"/>
  <c r="I2080" i="2"/>
  <c r="J2080" i="2"/>
  <c r="M2080" i="2"/>
  <c r="R2080" i="2"/>
  <c r="H2081" i="2"/>
  <c r="I2081" i="2"/>
  <c r="J2081" i="2"/>
  <c r="M2081" i="2"/>
  <c r="R2081" i="2"/>
  <c r="H2082" i="2"/>
  <c r="K2082" i="2" s="1"/>
  <c r="I2082" i="2"/>
  <c r="J2082" i="2"/>
  <c r="M2082" i="2"/>
  <c r="R2082" i="2"/>
  <c r="H2083" i="2"/>
  <c r="K2083" i="2" s="1"/>
  <c r="I2083" i="2"/>
  <c r="J2083" i="2"/>
  <c r="M2083" i="2"/>
  <c r="R2083" i="2"/>
  <c r="H2084" i="2"/>
  <c r="K2084" i="2" s="1"/>
  <c r="I2084" i="2"/>
  <c r="J2084" i="2"/>
  <c r="M2084" i="2"/>
  <c r="R2084" i="2"/>
  <c r="H2085" i="2"/>
  <c r="K2085" i="2" s="1"/>
  <c r="I2085" i="2"/>
  <c r="J2085" i="2"/>
  <c r="M2085" i="2"/>
  <c r="R2085" i="2"/>
  <c r="H2086" i="2"/>
  <c r="K2086" i="2" s="1"/>
  <c r="I2086" i="2"/>
  <c r="J2086" i="2"/>
  <c r="M2086" i="2"/>
  <c r="R2086" i="2"/>
  <c r="H2087" i="2"/>
  <c r="I2087" i="2"/>
  <c r="J2087" i="2"/>
  <c r="M2087" i="2"/>
  <c r="R2087" i="2"/>
  <c r="H2088" i="2"/>
  <c r="I2088" i="2"/>
  <c r="J2088" i="2"/>
  <c r="M2088" i="2"/>
  <c r="R2088" i="2"/>
  <c r="H2089" i="2"/>
  <c r="I2089" i="2"/>
  <c r="J2089" i="2"/>
  <c r="M2089" i="2"/>
  <c r="R2089" i="2"/>
  <c r="H2090" i="2"/>
  <c r="K2090" i="2" s="1"/>
  <c r="I2090" i="2"/>
  <c r="J2090" i="2"/>
  <c r="M2090" i="2"/>
  <c r="R2090" i="2"/>
  <c r="H2091" i="2"/>
  <c r="K2091" i="2" s="1"/>
  <c r="I2091" i="2"/>
  <c r="J2091" i="2"/>
  <c r="M2091" i="2"/>
  <c r="R2091" i="2"/>
  <c r="H2092" i="2"/>
  <c r="K2092" i="2" s="1"/>
  <c r="I2092" i="2"/>
  <c r="J2092" i="2"/>
  <c r="M2092" i="2"/>
  <c r="R2092" i="2"/>
  <c r="H2093" i="2"/>
  <c r="K2093" i="2" s="1"/>
  <c r="I2093" i="2"/>
  <c r="J2093" i="2"/>
  <c r="M2093" i="2"/>
  <c r="R2093" i="2"/>
  <c r="H2094" i="2"/>
  <c r="K2094" i="2" s="1"/>
  <c r="I2094" i="2"/>
  <c r="J2094" i="2"/>
  <c r="M2094" i="2"/>
  <c r="R2094" i="2"/>
  <c r="H2095" i="2"/>
  <c r="I2095" i="2"/>
  <c r="J2095" i="2"/>
  <c r="M2095" i="2"/>
  <c r="R2095" i="2"/>
  <c r="H2096" i="2"/>
  <c r="I2096" i="2"/>
  <c r="J2096" i="2"/>
  <c r="M2096" i="2"/>
  <c r="R2096" i="2"/>
  <c r="H2097" i="2"/>
  <c r="I2097" i="2"/>
  <c r="J2097" i="2"/>
  <c r="M2097" i="2"/>
  <c r="R2097" i="2"/>
  <c r="H2098" i="2"/>
  <c r="I2098" i="2"/>
  <c r="J2098" i="2"/>
  <c r="K2098" i="2"/>
  <c r="M2098" i="2"/>
  <c r="R2098" i="2"/>
  <c r="H2099" i="2"/>
  <c r="K2099" i="2" s="1"/>
  <c r="I2099" i="2"/>
  <c r="J2099" i="2"/>
  <c r="M2099" i="2"/>
  <c r="R2099" i="2"/>
  <c r="H2100" i="2"/>
  <c r="K2100" i="2" s="1"/>
  <c r="I2100" i="2"/>
  <c r="J2100" i="2"/>
  <c r="M2100" i="2"/>
  <c r="R2100" i="2"/>
  <c r="H2101" i="2"/>
  <c r="K2101" i="2" s="1"/>
  <c r="I2101" i="2"/>
  <c r="J2101" i="2"/>
  <c r="M2101" i="2"/>
  <c r="R2101" i="2"/>
  <c r="H2102" i="2"/>
  <c r="K2102" i="2" s="1"/>
  <c r="I2102" i="2"/>
  <c r="J2102" i="2"/>
  <c r="M2102" i="2"/>
  <c r="R2102" i="2"/>
  <c r="H2103" i="2"/>
  <c r="I2103" i="2"/>
  <c r="J2103" i="2"/>
  <c r="M2103" i="2"/>
  <c r="R2103" i="2"/>
  <c r="H2104" i="2"/>
  <c r="I2104" i="2"/>
  <c r="J2104" i="2"/>
  <c r="M2104" i="2"/>
  <c r="R2104" i="2"/>
  <c r="H2105" i="2"/>
  <c r="I2105" i="2"/>
  <c r="J2105" i="2"/>
  <c r="M2105" i="2"/>
  <c r="R2105" i="2"/>
  <c r="H2106" i="2"/>
  <c r="K2106" i="2" s="1"/>
  <c r="I2106" i="2"/>
  <c r="J2106" i="2"/>
  <c r="M2106" i="2"/>
  <c r="R2106" i="2"/>
  <c r="H2107" i="2"/>
  <c r="K2107" i="2" s="1"/>
  <c r="I2107" i="2"/>
  <c r="J2107" i="2"/>
  <c r="M2107" i="2"/>
  <c r="R2107" i="2"/>
  <c r="H2108" i="2"/>
  <c r="K2108" i="2" s="1"/>
  <c r="I2108" i="2"/>
  <c r="J2108" i="2"/>
  <c r="M2108" i="2"/>
  <c r="R2108" i="2"/>
  <c r="H2109" i="2"/>
  <c r="K2109" i="2" s="1"/>
  <c r="I2109" i="2"/>
  <c r="J2109" i="2"/>
  <c r="M2109" i="2"/>
  <c r="R2109" i="2"/>
  <c r="H2110" i="2"/>
  <c r="K2110" i="2" s="1"/>
  <c r="I2110" i="2"/>
  <c r="J2110" i="2"/>
  <c r="M2110" i="2"/>
  <c r="R2110" i="2"/>
  <c r="H2111" i="2"/>
  <c r="I2111" i="2"/>
  <c r="J2111" i="2"/>
  <c r="M2111" i="2"/>
  <c r="R2111" i="2"/>
  <c r="H2112" i="2"/>
  <c r="I2112" i="2"/>
  <c r="J2112" i="2"/>
  <c r="M2112" i="2"/>
  <c r="R2112" i="2"/>
  <c r="H2113" i="2"/>
  <c r="I2113" i="2"/>
  <c r="J2113" i="2"/>
  <c r="M2113" i="2"/>
  <c r="R2113" i="2"/>
  <c r="H2114" i="2"/>
  <c r="K2114" i="2" s="1"/>
  <c r="I2114" i="2"/>
  <c r="J2114" i="2"/>
  <c r="M2114" i="2"/>
  <c r="R2114" i="2"/>
  <c r="H2115" i="2"/>
  <c r="K2115" i="2" s="1"/>
  <c r="I2115" i="2"/>
  <c r="J2115" i="2"/>
  <c r="M2115" i="2"/>
  <c r="R2115" i="2"/>
  <c r="H2116" i="2"/>
  <c r="K2116" i="2" s="1"/>
  <c r="I2116" i="2"/>
  <c r="J2116" i="2"/>
  <c r="M2116" i="2"/>
  <c r="R2116" i="2"/>
  <c r="H2117" i="2"/>
  <c r="K2117" i="2" s="1"/>
  <c r="I2117" i="2"/>
  <c r="J2117" i="2"/>
  <c r="M2117" i="2"/>
  <c r="R2117" i="2"/>
  <c r="H2118" i="2"/>
  <c r="K2118" i="2" s="1"/>
  <c r="I2118" i="2"/>
  <c r="J2118" i="2"/>
  <c r="M2118" i="2"/>
  <c r="R2118" i="2"/>
  <c r="H2119" i="2"/>
  <c r="I2119" i="2"/>
  <c r="J2119" i="2"/>
  <c r="M2119" i="2"/>
  <c r="R2119" i="2"/>
  <c r="H2120" i="2"/>
  <c r="I2120" i="2"/>
  <c r="J2120" i="2"/>
  <c r="M2120" i="2"/>
  <c r="R2120" i="2"/>
  <c r="H2121" i="2"/>
  <c r="I2121" i="2"/>
  <c r="J2121" i="2"/>
  <c r="M2121" i="2"/>
  <c r="R2121" i="2"/>
  <c r="H2122" i="2"/>
  <c r="K2122" i="2" s="1"/>
  <c r="I2122" i="2"/>
  <c r="J2122" i="2"/>
  <c r="M2122" i="2"/>
  <c r="R2122" i="2"/>
  <c r="H2123" i="2"/>
  <c r="K2123" i="2" s="1"/>
  <c r="I2123" i="2"/>
  <c r="J2123" i="2"/>
  <c r="M2123" i="2"/>
  <c r="R2123" i="2"/>
  <c r="H2124" i="2"/>
  <c r="I2124" i="2"/>
  <c r="J2124" i="2"/>
  <c r="M2124" i="2"/>
  <c r="R2124" i="2"/>
  <c r="H2125" i="2"/>
  <c r="K2125" i="2" s="1"/>
  <c r="I2125" i="2"/>
  <c r="J2125" i="2"/>
  <c r="M2125" i="2"/>
  <c r="R2125" i="2"/>
  <c r="H2126" i="2"/>
  <c r="K2126" i="2" s="1"/>
  <c r="I2126" i="2"/>
  <c r="J2126" i="2"/>
  <c r="M2126" i="2"/>
  <c r="R2126" i="2"/>
  <c r="H2127" i="2"/>
  <c r="I2127" i="2"/>
  <c r="J2127" i="2"/>
  <c r="K2127" i="2"/>
  <c r="M2127" i="2"/>
  <c r="R2127" i="2"/>
  <c r="H2128" i="2"/>
  <c r="I2128" i="2"/>
  <c r="J2128" i="2"/>
  <c r="M2128" i="2"/>
  <c r="R2128" i="2"/>
  <c r="H2129" i="2"/>
  <c r="K2129" i="2" s="1"/>
  <c r="I2129" i="2"/>
  <c r="J2129" i="2"/>
  <c r="M2129" i="2"/>
  <c r="R2129" i="2"/>
  <c r="H2130" i="2"/>
  <c r="I2130" i="2"/>
  <c r="J2130" i="2"/>
  <c r="K2130" i="2"/>
  <c r="M2130" i="2"/>
  <c r="R2130" i="2"/>
  <c r="H2131" i="2"/>
  <c r="K2131" i="2" s="1"/>
  <c r="I2131" i="2"/>
  <c r="J2131" i="2"/>
  <c r="M2131" i="2"/>
  <c r="R2131" i="2"/>
  <c r="H2132" i="2"/>
  <c r="I2132" i="2"/>
  <c r="J2132" i="2"/>
  <c r="M2132" i="2"/>
  <c r="R2132" i="2"/>
  <c r="H2133" i="2"/>
  <c r="K2133" i="2" s="1"/>
  <c r="I2133" i="2"/>
  <c r="J2133" i="2"/>
  <c r="M2133" i="2"/>
  <c r="R2133" i="2"/>
  <c r="H2134" i="2"/>
  <c r="K2134" i="2" s="1"/>
  <c r="I2134" i="2"/>
  <c r="J2134" i="2"/>
  <c r="M2134" i="2"/>
  <c r="R2134" i="2"/>
  <c r="H2135" i="2"/>
  <c r="K2135" i="2" s="1"/>
  <c r="I2135" i="2"/>
  <c r="J2135" i="2"/>
  <c r="M2135" i="2"/>
  <c r="R2135" i="2"/>
  <c r="H2136" i="2"/>
  <c r="I2136" i="2"/>
  <c r="J2136" i="2"/>
  <c r="M2136" i="2"/>
  <c r="R2136" i="2"/>
  <c r="H2137" i="2"/>
  <c r="I2137" i="2"/>
  <c r="J2137" i="2"/>
  <c r="M2137" i="2"/>
  <c r="R2137" i="2"/>
  <c r="H2138" i="2"/>
  <c r="K2138" i="2" s="1"/>
  <c r="I2138" i="2"/>
  <c r="J2138" i="2"/>
  <c r="M2138" i="2"/>
  <c r="R2138" i="2"/>
  <c r="H2139" i="2"/>
  <c r="K2139" i="2" s="1"/>
  <c r="I2139" i="2"/>
  <c r="J2139" i="2"/>
  <c r="M2139" i="2"/>
  <c r="R2139" i="2"/>
  <c r="H2140" i="2"/>
  <c r="I2140" i="2"/>
  <c r="J2140" i="2"/>
  <c r="M2140" i="2"/>
  <c r="R2140" i="2"/>
  <c r="H2141" i="2"/>
  <c r="K2141" i="2" s="1"/>
  <c r="I2141" i="2"/>
  <c r="J2141" i="2"/>
  <c r="M2141" i="2"/>
  <c r="R2141" i="2"/>
  <c r="H2142" i="2"/>
  <c r="K2142" i="2" s="1"/>
  <c r="I2142" i="2"/>
  <c r="J2142" i="2"/>
  <c r="M2142" i="2"/>
  <c r="R2142" i="2"/>
  <c r="H2143" i="2"/>
  <c r="K2143" i="2" s="1"/>
  <c r="I2143" i="2"/>
  <c r="J2143" i="2"/>
  <c r="M2143" i="2"/>
  <c r="R2143" i="2"/>
  <c r="H2144" i="2"/>
  <c r="I2144" i="2"/>
  <c r="J2144" i="2"/>
  <c r="M2144" i="2"/>
  <c r="R2144" i="2"/>
  <c r="H2145" i="2"/>
  <c r="I2145" i="2"/>
  <c r="J2145" i="2"/>
  <c r="M2145" i="2"/>
  <c r="R2145" i="2"/>
  <c r="H2146" i="2"/>
  <c r="K2146" i="2" s="1"/>
  <c r="I2146" i="2"/>
  <c r="J2146" i="2"/>
  <c r="M2146" i="2"/>
  <c r="R2146" i="2"/>
  <c r="H2147" i="2"/>
  <c r="K2147" i="2" s="1"/>
  <c r="I2147" i="2"/>
  <c r="J2147" i="2"/>
  <c r="M2147" i="2"/>
  <c r="R2147" i="2"/>
  <c r="H2148" i="2"/>
  <c r="K2148" i="2" s="1"/>
  <c r="I2148" i="2"/>
  <c r="J2148" i="2"/>
  <c r="M2148" i="2"/>
  <c r="R2148" i="2"/>
  <c r="H2149" i="2"/>
  <c r="K2149" i="2" s="1"/>
  <c r="I2149" i="2"/>
  <c r="J2149" i="2"/>
  <c r="M2149" i="2"/>
  <c r="R2149" i="2"/>
  <c r="H2150" i="2"/>
  <c r="K2150" i="2" s="1"/>
  <c r="I2150" i="2"/>
  <c r="J2150" i="2"/>
  <c r="M2150" i="2"/>
  <c r="R2150" i="2"/>
  <c r="H2151" i="2"/>
  <c r="K2151" i="2" s="1"/>
  <c r="I2151" i="2"/>
  <c r="J2151" i="2"/>
  <c r="M2151" i="2"/>
  <c r="R2151" i="2"/>
  <c r="H2152" i="2"/>
  <c r="K2152" i="2" s="1"/>
  <c r="I2152" i="2"/>
  <c r="J2152" i="2"/>
  <c r="M2152" i="2"/>
  <c r="R2152" i="2"/>
  <c r="H2153" i="2"/>
  <c r="K2153" i="2" s="1"/>
  <c r="I2153" i="2"/>
  <c r="J2153" i="2"/>
  <c r="M2153" i="2"/>
  <c r="R2153" i="2"/>
  <c r="H2154" i="2"/>
  <c r="I2154" i="2"/>
  <c r="J2154" i="2"/>
  <c r="K2154" i="2"/>
  <c r="M2154" i="2"/>
  <c r="R2154" i="2"/>
  <c r="H2155" i="2"/>
  <c r="K2155" i="2" s="1"/>
  <c r="I2155" i="2"/>
  <c r="J2155" i="2"/>
  <c r="M2155" i="2"/>
  <c r="R2155" i="2"/>
  <c r="H2156" i="2"/>
  <c r="I2156" i="2"/>
  <c r="J2156" i="2"/>
  <c r="M2156" i="2"/>
  <c r="R2156" i="2"/>
  <c r="H2157" i="2"/>
  <c r="K2157" i="2" s="1"/>
  <c r="I2157" i="2"/>
  <c r="J2157" i="2"/>
  <c r="M2157" i="2"/>
  <c r="R2157" i="2"/>
  <c r="H2158" i="2"/>
  <c r="K2158" i="2" s="1"/>
  <c r="I2158" i="2"/>
  <c r="J2158" i="2"/>
  <c r="M2158" i="2"/>
  <c r="R2158" i="2"/>
  <c r="H2159" i="2"/>
  <c r="K2159" i="2" s="1"/>
  <c r="I2159" i="2"/>
  <c r="J2159" i="2"/>
  <c r="M2159" i="2"/>
  <c r="R2159" i="2"/>
  <c r="H2160" i="2"/>
  <c r="I2160" i="2"/>
  <c r="J2160" i="2"/>
  <c r="K2160" i="2"/>
  <c r="M2160" i="2"/>
  <c r="R2160" i="2"/>
  <c r="H2161" i="2"/>
  <c r="K2161" i="2" s="1"/>
  <c r="I2161" i="2"/>
  <c r="J2161" i="2"/>
  <c r="M2161" i="2"/>
  <c r="R2161" i="2"/>
  <c r="H2162" i="2"/>
  <c r="I2162" i="2"/>
  <c r="J2162" i="2"/>
  <c r="K2162" i="2"/>
  <c r="M2162" i="2"/>
  <c r="R2162" i="2"/>
  <c r="H2163" i="2"/>
  <c r="K2163" i="2" s="1"/>
  <c r="I2163" i="2"/>
  <c r="J2163" i="2"/>
  <c r="M2163" i="2"/>
  <c r="R2163" i="2"/>
  <c r="H2164" i="2"/>
  <c r="K2164" i="2" s="1"/>
  <c r="I2164" i="2"/>
  <c r="J2164" i="2"/>
  <c r="M2164" i="2"/>
  <c r="R2164" i="2"/>
  <c r="H2165" i="2"/>
  <c r="K2165" i="2" s="1"/>
  <c r="I2165" i="2"/>
  <c r="J2165" i="2"/>
  <c r="M2165" i="2"/>
  <c r="R2165" i="2"/>
  <c r="H2166" i="2"/>
  <c r="K2166" i="2" s="1"/>
  <c r="I2166" i="2"/>
  <c r="J2166" i="2"/>
  <c r="M2166" i="2"/>
  <c r="R2166" i="2"/>
  <c r="H2167" i="2"/>
  <c r="K2167" i="2" s="1"/>
  <c r="I2167" i="2"/>
  <c r="J2167" i="2"/>
  <c r="M2167" i="2"/>
  <c r="R2167" i="2"/>
  <c r="H2168" i="2"/>
  <c r="K2168" i="2" s="1"/>
  <c r="I2168" i="2"/>
  <c r="J2168" i="2"/>
  <c r="M2168" i="2"/>
  <c r="R2168" i="2"/>
  <c r="H2169" i="2"/>
  <c r="K2169" i="2" s="1"/>
  <c r="I2169" i="2"/>
  <c r="J2169" i="2"/>
  <c r="M2169" i="2"/>
  <c r="R2169" i="2"/>
  <c r="H2170" i="2"/>
  <c r="K2170" i="2" s="1"/>
  <c r="I2170" i="2"/>
  <c r="J2170" i="2"/>
  <c r="M2170" i="2"/>
  <c r="R2170" i="2"/>
  <c r="H2171" i="2"/>
  <c r="I2171" i="2"/>
  <c r="J2171" i="2"/>
  <c r="K2171" i="2"/>
  <c r="M2171" i="2"/>
  <c r="R2171" i="2"/>
  <c r="H2172" i="2"/>
  <c r="I2172" i="2"/>
  <c r="J2172" i="2"/>
  <c r="M2172" i="2"/>
  <c r="R2172" i="2"/>
  <c r="H2173" i="2"/>
  <c r="K2173" i="2" s="1"/>
  <c r="I2173" i="2"/>
  <c r="J2173" i="2"/>
  <c r="M2173" i="2"/>
  <c r="R2173" i="2"/>
  <c r="H2174" i="2"/>
  <c r="K2174" i="2" s="1"/>
  <c r="I2174" i="2"/>
  <c r="J2174" i="2"/>
  <c r="M2174" i="2"/>
  <c r="R2174" i="2"/>
  <c r="H2175" i="2"/>
  <c r="K2175" i="2" s="1"/>
  <c r="I2175" i="2"/>
  <c r="J2175" i="2"/>
  <c r="M2175" i="2"/>
  <c r="R2175" i="2"/>
  <c r="H2176" i="2"/>
  <c r="K2176" i="2" s="1"/>
  <c r="I2176" i="2"/>
  <c r="J2176" i="2"/>
  <c r="M2176" i="2"/>
  <c r="R2176" i="2"/>
  <c r="H2177" i="2"/>
  <c r="I2177" i="2"/>
  <c r="J2177" i="2"/>
  <c r="K2177" i="2"/>
  <c r="M2177" i="2"/>
  <c r="R2177" i="2"/>
  <c r="H2178" i="2"/>
  <c r="K2178" i="2" s="1"/>
  <c r="I2178" i="2"/>
  <c r="J2178" i="2"/>
  <c r="M2178" i="2"/>
  <c r="R2178" i="2"/>
  <c r="H2179" i="2"/>
  <c r="K2179" i="2" s="1"/>
  <c r="I2179" i="2"/>
  <c r="J2179" i="2"/>
  <c r="M2179" i="2"/>
  <c r="R2179" i="2"/>
  <c r="H2180" i="2"/>
  <c r="K2180" i="2" s="1"/>
  <c r="I2180" i="2"/>
  <c r="J2180" i="2"/>
  <c r="M2180" i="2"/>
  <c r="R2180" i="2"/>
  <c r="H2181" i="2"/>
  <c r="K2181" i="2" s="1"/>
  <c r="I2181" i="2"/>
  <c r="J2181" i="2"/>
  <c r="M2181" i="2"/>
  <c r="R2181" i="2"/>
  <c r="H2182" i="2"/>
  <c r="K2182" i="2" s="1"/>
  <c r="I2182" i="2"/>
  <c r="J2182" i="2"/>
  <c r="M2182" i="2"/>
  <c r="R2182" i="2"/>
  <c r="H2183" i="2"/>
  <c r="K2183" i="2" s="1"/>
  <c r="I2183" i="2"/>
  <c r="J2183" i="2"/>
  <c r="M2183" i="2"/>
  <c r="R2183" i="2"/>
  <c r="H2184" i="2"/>
  <c r="K2184" i="2" s="1"/>
  <c r="I2184" i="2"/>
  <c r="J2184" i="2"/>
  <c r="M2184" i="2"/>
  <c r="R2184" i="2"/>
  <c r="H2185" i="2"/>
  <c r="K2185" i="2" s="1"/>
  <c r="I2185" i="2"/>
  <c r="J2185" i="2"/>
  <c r="M2185" i="2"/>
  <c r="R2185" i="2"/>
  <c r="H2186" i="2"/>
  <c r="K2186" i="2" s="1"/>
  <c r="I2186" i="2"/>
  <c r="J2186" i="2"/>
  <c r="M2186" i="2"/>
  <c r="R2186" i="2"/>
  <c r="H2187" i="2"/>
  <c r="K2187" i="2" s="1"/>
  <c r="I2187" i="2"/>
  <c r="J2187" i="2"/>
  <c r="M2187" i="2"/>
  <c r="R2187" i="2"/>
  <c r="H2188" i="2"/>
  <c r="I2188" i="2"/>
  <c r="J2188" i="2"/>
  <c r="M2188" i="2"/>
  <c r="R2188" i="2"/>
  <c r="H2189" i="2"/>
  <c r="K2189" i="2" s="1"/>
  <c r="I2189" i="2"/>
  <c r="J2189" i="2"/>
  <c r="M2189" i="2"/>
  <c r="R2189" i="2"/>
  <c r="H2190" i="2"/>
  <c r="K2190" i="2" s="1"/>
  <c r="I2190" i="2"/>
  <c r="J2190" i="2"/>
  <c r="M2190" i="2"/>
  <c r="R2190" i="2"/>
  <c r="H2191" i="2"/>
  <c r="K2191" i="2" s="1"/>
  <c r="I2191" i="2"/>
  <c r="J2191" i="2"/>
  <c r="M2191" i="2"/>
  <c r="R2191" i="2"/>
  <c r="H2192" i="2"/>
  <c r="K2192" i="2" s="1"/>
  <c r="I2192" i="2"/>
  <c r="J2192" i="2"/>
  <c r="M2192" i="2"/>
  <c r="R2192" i="2"/>
  <c r="H2193" i="2"/>
  <c r="K2193" i="2" s="1"/>
  <c r="I2193" i="2"/>
  <c r="J2193" i="2"/>
  <c r="M2193" i="2"/>
  <c r="R2193" i="2"/>
  <c r="H2194" i="2"/>
  <c r="I2194" i="2"/>
  <c r="J2194" i="2"/>
  <c r="K2194" i="2"/>
  <c r="M2194" i="2"/>
  <c r="R2194" i="2"/>
  <c r="H2195" i="2"/>
  <c r="K2195" i="2" s="1"/>
  <c r="I2195" i="2"/>
  <c r="J2195" i="2"/>
  <c r="M2195" i="2"/>
  <c r="R2195" i="2"/>
  <c r="H2196" i="2"/>
  <c r="K2196" i="2" s="1"/>
  <c r="I2196" i="2"/>
  <c r="J2196" i="2"/>
  <c r="M2196" i="2"/>
  <c r="R2196" i="2"/>
  <c r="H2197" i="2"/>
  <c r="K2197" i="2" s="1"/>
  <c r="I2197" i="2"/>
  <c r="J2197" i="2"/>
  <c r="M2197" i="2"/>
  <c r="R2197" i="2"/>
  <c r="H2198" i="2"/>
  <c r="K2198" i="2" s="1"/>
  <c r="I2198" i="2"/>
  <c r="J2198" i="2"/>
  <c r="M2198" i="2"/>
  <c r="R2198" i="2"/>
  <c r="H2199" i="2"/>
  <c r="K2199" i="2" s="1"/>
  <c r="I2199" i="2"/>
  <c r="J2199" i="2"/>
  <c r="M2199" i="2"/>
  <c r="R2199" i="2"/>
  <c r="H2200" i="2"/>
  <c r="I2200" i="2"/>
  <c r="J2200" i="2"/>
  <c r="K2200" i="2"/>
  <c r="M2200" i="2"/>
  <c r="R2200" i="2"/>
  <c r="H2201" i="2"/>
  <c r="K2201" i="2" s="1"/>
  <c r="I2201" i="2"/>
  <c r="J2201" i="2"/>
  <c r="M2201" i="2"/>
  <c r="R2201" i="2"/>
  <c r="H2202" i="2"/>
  <c r="K2202" i="2" s="1"/>
  <c r="I2202" i="2"/>
  <c r="J2202" i="2"/>
  <c r="M2202" i="2"/>
  <c r="R2202" i="2"/>
  <c r="H2203" i="2"/>
  <c r="K2203" i="2" s="1"/>
  <c r="I2203" i="2"/>
  <c r="J2203" i="2"/>
  <c r="M2203" i="2"/>
  <c r="R2203" i="2"/>
  <c r="H2204" i="2"/>
  <c r="I2204" i="2"/>
  <c r="J2204" i="2"/>
  <c r="M2204" i="2"/>
  <c r="R2204" i="2"/>
  <c r="H2205" i="2"/>
  <c r="K2205" i="2" s="1"/>
  <c r="I2205" i="2"/>
  <c r="J2205" i="2"/>
  <c r="M2205" i="2"/>
  <c r="R2205" i="2"/>
  <c r="H2206" i="2"/>
  <c r="K2206" i="2" s="1"/>
  <c r="I2206" i="2"/>
  <c r="J2206" i="2"/>
  <c r="M2206" i="2"/>
  <c r="R2206" i="2"/>
  <c r="H2207" i="2"/>
  <c r="I2207" i="2"/>
  <c r="J2207" i="2"/>
  <c r="K2207" i="2"/>
  <c r="M2207" i="2"/>
  <c r="R2207" i="2"/>
  <c r="H2208" i="2"/>
  <c r="K2208" i="2" s="1"/>
  <c r="I2208" i="2"/>
  <c r="J2208" i="2"/>
  <c r="M2208" i="2"/>
  <c r="R2208" i="2"/>
  <c r="H2209" i="2"/>
  <c r="K2209" i="2" s="1"/>
  <c r="I2209" i="2"/>
  <c r="J2209" i="2"/>
  <c r="M2209" i="2"/>
  <c r="R2209" i="2"/>
  <c r="H2210" i="2"/>
  <c r="K2210" i="2" s="1"/>
  <c r="I2210" i="2"/>
  <c r="J2210" i="2"/>
  <c r="M2210" i="2"/>
  <c r="R2210" i="2"/>
  <c r="H2211" i="2"/>
  <c r="K2211" i="2" s="1"/>
  <c r="I2211" i="2"/>
  <c r="J2211" i="2"/>
  <c r="M2211" i="2"/>
  <c r="R2211" i="2"/>
  <c r="H2212" i="2"/>
  <c r="K2212" i="2" s="1"/>
  <c r="I2212" i="2"/>
  <c r="J2212" i="2"/>
  <c r="M2212" i="2"/>
  <c r="R2212" i="2"/>
  <c r="H2213" i="2"/>
  <c r="K2213" i="2" s="1"/>
  <c r="I2213" i="2"/>
  <c r="J2213" i="2"/>
  <c r="M2213" i="2"/>
  <c r="R2213" i="2"/>
  <c r="H2214" i="2"/>
  <c r="K2214" i="2" s="1"/>
  <c r="I2214" i="2"/>
  <c r="J2214" i="2"/>
  <c r="M2214" i="2"/>
  <c r="R2214" i="2"/>
  <c r="H2215" i="2"/>
  <c r="K2215" i="2" s="1"/>
  <c r="I2215" i="2"/>
  <c r="J2215" i="2"/>
  <c r="M2215" i="2"/>
  <c r="R2215" i="2"/>
  <c r="H2216" i="2"/>
  <c r="K2216" i="2" s="1"/>
  <c r="I2216" i="2"/>
  <c r="J2216" i="2"/>
  <c r="M2216" i="2"/>
  <c r="R2216" i="2"/>
  <c r="H2217" i="2"/>
  <c r="I2217" i="2"/>
  <c r="J2217" i="2"/>
  <c r="K2217" i="2"/>
  <c r="M2217" i="2"/>
  <c r="R2217" i="2"/>
  <c r="H2218" i="2"/>
  <c r="K2218" i="2" s="1"/>
  <c r="I2218" i="2"/>
  <c r="J2218" i="2"/>
  <c r="M2218" i="2"/>
  <c r="R2218" i="2"/>
  <c r="H2219" i="2"/>
  <c r="K2219" i="2" s="1"/>
  <c r="I2219" i="2"/>
  <c r="J2219" i="2"/>
  <c r="M2219" i="2"/>
  <c r="R2219" i="2"/>
  <c r="H2220" i="2"/>
  <c r="I2220" i="2"/>
  <c r="J2220" i="2"/>
  <c r="M2220" i="2"/>
  <c r="R2220" i="2"/>
  <c r="H2221" i="2"/>
  <c r="K2221" i="2" s="1"/>
  <c r="I2221" i="2"/>
  <c r="J2221" i="2"/>
  <c r="M2221" i="2"/>
  <c r="R2221" i="2"/>
  <c r="H2222" i="2"/>
  <c r="K2222" i="2" s="1"/>
  <c r="I2222" i="2"/>
  <c r="J2222" i="2"/>
  <c r="M2222" i="2"/>
  <c r="R2222" i="2"/>
  <c r="H2223" i="2"/>
  <c r="K2223" i="2" s="1"/>
  <c r="I2223" i="2"/>
  <c r="J2223" i="2"/>
  <c r="M2223" i="2"/>
  <c r="R2223" i="2"/>
  <c r="H2224" i="2"/>
  <c r="K2224" i="2" s="1"/>
  <c r="I2224" i="2"/>
  <c r="J2224" i="2"/>
  <c r="M2224" i="2"/>
  <c r="R2224" i="2"/>
  <c r="H2225" i="2"/>
  <c r="K2225" i="2" s="1"/>
  <c r="I2225" i="2"/>
  <c r="J2225" i="2"/>
  <c r="M2225" i="2"/>
  <c r="R2225" i="2"/>
  <c r="H2226" i="2"/>
  <c r="K2226" i="2" s="1"/>
  <c r="I2226" i="2"/>
  <c r="J2226" i="2"/>
  <c r="M2226" i="2"/>
  <c r="R2226" i="2"/>
  <c r="H2227" i="2"/>
  <c r="K2227" i="2" s="1"/>
  <c r="I2227" i="2"/>
  <c r="J2227" i="2"/>
  <c r="M2227" i="2"/>
  <c r="R2227" i="2"/>
  <c r="H2228" i="2"/>
  <c r="K2228" i="2" s="1"/>
  <c r="I2228" i="2"/>
  <c r="J2228" i="2"/>
  <c r="M2228" i="2"/>
  <c r="R2228" i="2"/>
  <c r="H2229" i="2"/>
  <c r="K2229" i="2" s="1"/>
  <c r="I2229" i="2"/>
  <c r="J2229" i="2"/>
  <c r="M2229" i="2"/>
  <c r="R2229" i="2"/>
  <c r="H2230" i="2"/>
  <c r="K2230" i="2" s="1"/>
  <c r="I2230" i="2"/>
  <c r="J2230" i="2"/>
  <c r="M2230" i="2"/>
  <c r="R2230" i="2"/>
  <c r="H2231" i="2"/>
  <c r="K2231" i="2" s="1"/>
  <c r="I2231" i="2"/>
  <c r="J2231" i="2"/>
  <c r="M2231" i="2"/>
  <c r="R2231" i="2"/>
  <c r="H2232" i="2"/>
  <c r="K2232" i="2" s="1"/>
  <c r="I2232" i="2"/>
  <c r="J2232" i="2"/>
  <c r="M2232" i="2"/>
  <c r="R2232" i="2"/>
  <c r="H2233" i="2"/>
  <c r="K2233" i="2" s="1"/>
  <c r="I2233" i="2"/>
  <c r="J2233" i="2"/>
  <c r="M2233" i="2"/>
  <c r="R2233" i="2"/>
  <c r="H2234" i="2"/>
  <c r="K2234" i="2" s="1"/>
  <c r="I2234" i="2"/>
  <c r="J2234" i="2"/>
  <c r="M2234" i="2"/>
  <c r="R2234" i="2"/>
  <c r="H2235" i="2"/>
  <c r="K2235" i="2" s="1"/>
  <c r="I2235" i="2"/>
  <c r="J2235" i="2"/>
  <c r="M2235" i="2"/>
  <c r="R2235" i="2"/>
  <c r="H2236" i="2"/>
  <c r="I2236" i="2"/>
  <c r="J2236" i="2"/>
  <c r="M2236" i="2"/>
  <c r="R2236" i="2"/>
  <c r="H2237" i="2"/>
  <c r="K2237" i="2" s="1"/>
  <c r="I2237" i="2"/>
  <c r="J2237" i="2"/>
  <c r="M2237" i="2"/>
  <c r="R2237" i="2"/>
  <c r="H2238" i="2"/>
  <c r="K2238" i="2" s="1"/>
  <c r="I2238" i="2"/>
  <c r="J2238" i="2"/>
  <c r="M2238" i="2"/>
  <c r="R2238" i="2"/>
  <c r="H2239" i="2"/>
  <c r="I2239" i="2"/>
  <c r="J2239" i="2"/>
  <c r="M2239" i="2"/>
  <c r="R2239" i="2"/>
  <c r="H2240" i="2"/>
  <c r="I2240" i="2"/>
  <c r="J2240" i="2"/>
  <c r="M2240" i="2"/>
  <c r="R2240" i="2"/>
  <c r="H2241" i="2"/>
  <c r="K2241" i="2" s="1"/>
  <c r="I2241" i="2"/>
  <c r="J2241" i="2"/>
  <c r="M2241" i="2"/>
  <c r="R2241" i="2"/>
  <c r="H2242" i="2"/>
  <c r="K2242" i="2" s="1"/>
  <c r="I2242" i="2"/>
  <c r="J2242" i="2"/>
  <c r="M2242" i="2"/>
  <c r="R2242" i="2"/>
  <c r="H2243" i="2"/>
  <c r="K2243" i="2" s="1"/>
  <c r="I2243" i="2"/>
  <c r="J2243" i="2"/>
  <c r="M2243" i="2"/>
  <c r="R2243" i="2"/>
  <c r="H2244" i="2"/>
  <c r="I2244" i="2"/>
  <c r="J2244" i="2"/>
  <c r="M2244" i="2"/>
  <c r="R2244" i="2"/>
  <c r="H2245" i="2"/>
  <c r="K2245" i="2" s="1"/>
  <c r="I2245" i="2"/>
  <c r="J2245" i="2"/>
  <c r="M2245" i="2"/>
  <c r="R2245" i="2"/>
  <c r="H2246" i="2"/>
  <c r="K2246" i="2" s="1"/>
  <c r="I2246" i="2"/>
  <c r="J2246" i="2"/>
  <c r="M2246" i="2"/>
  <c r="R2246" i="2"/>
  <c r="H2247" i="2"/>
  <c r="I2247" i="2"/>
  <c r="J2247" i="2"/>
  <c r="M2247" i="2"/>
  <c r="R2247" i="2"/>
  <c r="H2248" i="2"/>
  <c r="I2248" i="2"/>
  <c r="J2248" i="2"/>
  <c r="M2248" i="2"/>
  <c r="R2248" i="2"/>
  <c r="H2249" i="2"/>
  <c r="K2249" i="2" s="1"/>
  <c r="I2249" i="2"/>
  <c r="J2249" i="2"/>
  <c r="M2249" i="2"/>
  <c r="R2249" i="2"/>
  <c r="H2250" i="2"/>
  <c r="K2250" i="2" s="1"/>
  <c r="I2250" i="2"/>
  <c r="J2250" i="2"/>
  <c r="M2250" i="2"/>
  <c r="R2250" i="2"/>
  <c r="H2251" i="2"/>
  <c r="K2251" i="2" s="1"/>
  <c r="I2251" i="2"/>
  <c r="J2251" i="2"/>
  <c r="M2251" i="2"/>
  <c r="R2251" i="2"/>
  <c r="H2252" i="2"/>
  <c r="K2252" i="2" s="1"/>
  <c r="I2252" i="2"/>
  <c r="J2252" i="2"/>
  <c r="M2252" i="2"/>
  <c r="R2252" i="2"/>
  <c r="H2253" i="2"/>
  <c r="K2253" i="2" s="1"/>
  <c r="I2253" i="2"/>
  <c r="J2253" i="2"/>
  <c r="M2253" i="2"/>
  <c r="R2253" i="2"/>
  <c r="H2254" i="2"/>
  <c r="K2254" i="2" s="1"/>
  <c r="I2254" i="2"/>
  <c r="J2254" i="2"/>
  <c r="M2254" i="2"/>
  <c r="R2254" i="2"/>
  <c r="H2255" i="2"/>
  <c r="I2255" i="2"/>
  <c r="J2255" i="2"/>
  <c r="M2255" i="2"/>
  <c r="R2255" i="2"/>
  <c r="H2256" i="2"/>
  <c r="I2256" i="2"/>
  <c r="J2256" i="2"/>
  <c r="M2256" i="2"/>
  <c r="R2256" i="2"/>
  <c r="H2257" i="2"/>
  <c r="K2257" i="2" s="1"/>
  <c r="I2257" i="2"/>
  <c r="J2257" i="2"/>
  <c r="M2257" i="2"/>
  <c r="R2257" i="2"/>
  <c r="H2258" i="2"/>
  <c r="K2258" i="2" s="1"/>
  <c r="I2258" i="2"/>
  <c r="J2258" i="2"/>
  <c r="M2258" i="2"/>
  <c r="R2258" i="2"/>
  <c r="H2259" i="2"/>
  <c r="K2259" i="2" s="1"/>
  <c r="I2259" i="2"/>
  <c r="J2259" i="2"/>
  <c r="M2259" i="2"/>
  <c r="R2259" i="2"/>
  <c r="H2260" i="2"/>
  <c r="I2260" i="2"/>
  <c r="J2260" i="2"/>
  <c r="M2260" i="2"/>
  <c r="R2260" i="2"/>
  <c r="H2261" i="2"/>
  <c r="K2261" i="2" s="1"/>
  <c r="I2261" i="2"/>
  <c r="J2261" i="2"/>
  <c r="M2261" i="2"/>
  <c r="R2261" i="2"/>
  <c r="H2262" i="2"/>
  <c r="K2262" i="2" s="1"/>
  <c r="I2262" i="2"/>
  <c r="J2262" i="2"/>
  <c r="M2262" i="2"/>
  <c r="R2262" i="2"/>
  <c r="H2263" i="2"/>
  <c r="I2263" i="2"/>
  <c r="J2263" i="2"/>
  <c r="M2263" i="2"/>
  <c r="R2263" i="2"/>
  <c r="H2264" i="2"/>
  <c r="K2264" i="2" s="1"/>
  <c r="I2264" i="2"/>
  <c r="J2264" i="2"/>
  <c r="M2264" i="2"/>
  <c r="R2264" i="2"/>
  <c r="H2265" i="2"/>
  <c r="K2265" i="2" s="1"/>
  <c r="I2265" i="2"/>
  <c r="J2265" i="2"/>
  <c r="M2265" i="2"/>
  <c r="R2265" i="2"/>
  <c r="H2266" i="2"/>
  <c r="K2266" i="2" s="1"/>
  <c r="I2266" i="2"/>
  <c r="J2266" i="2"/>
  <c r="M2266" i="2"/>
  <c r="R2266" i="2"/>
  <c r="H2267" i="2"/>
  <c r="K2267" i="2" s="1"/>
  <c r="I2267" i="2"/>
  <c r="J2267" i="2"/>
  <c r="M2267" i="2"/>
  <c r="R2267" i="2"/>
  <c r="H2268" i="2"/>
  <c r="I2268" i="2"/>
  <c r="J2268" i="2"/>
  <c r="M2268" i="2"/>
  <c r="R2268" i="2"/>
  <c r="H2269" i="2"/>
  <c r="K2269" i="2" s="1"/>
  <c r="I2269" i="2"/>
  <c r="J2269" i="2"/>
  <c r="M2269" i="2"/>
  <c r="R2269" i="2"/>
  <c r="H2270" i="2"/>
  <c r="K2270" i="2" s="1"/>
  <c r="I2270" i="2"/>
  <c r="J2270" i="2"/>
  <c r="M2270" i="2"/>
  <c r="R2270" i="2"/>
  <c r="H2271" i="2"/>
  <c r="I2271" i="2"/>
  <c r="J2271" i="2"/>
  <c r="M2271" i="2"/>
  <c r="R2271" i="2"/>
  <c r="H2272" i="2"/>
  <c r="I2272" i="2"/>
  <c r="J2272" i="2"/>
  <c r="M2272" i="2"/>
  <c r="R2272" i="2"/>
  <c r="H2273" i="2"/>
  <c r="K2273" i="2" s="1"/>
  <c r="I2273" i="2"/>
  <c r="J2273" i="2"/>
  <c r="M2273" i="2"/>
  <c r="R2273" i="2"/>
  <c r="H2274" i="2"/>
  <c r="K2274" i="2" s="1"/>
  <c r="I2274" i="2"/>
  <c r="J2274" i="2"/>
  <c r="M2274" i="2"/>
  <c r="R2274" i="2"/>
  <c r="H2275" i="2"/>
  <c r="K2275" i="2" s="1"/>
  <c r="I2275" i="2"/>
  <c r="J2275" i="2"/>
  <c r="M2275" i="2"/>
  <c r="R2275" i="2"/>
  <c r="H2276" i="2"/>
  <c r="I2276" i="2"/>
  <c r="J2276" i="2"/>
  <c r="M2276" i="2"/>
  <c r="R2276" i="2"/>
  <c r="H2277" i="2"/>
  <c r="K2277" i="2" s="1"/>
  <c r="I2277" i="2"/>
  <c r="J2277" i="2"/>
  <c r="M2277" i="2"/>
  <c r="R2277" i="2"/>
  <c r="H2278" i="2"/>
  <c r="K2278" i="2" s="1"/>
  <c r="I2278" i="2"/>
  <c r="J2278" i="2"/>
  <c r="M2278" i="2"/>
  <c r="R2278" i="2"/>
  <c r="H2279" i="2"/>
  <c r="I2279" i="2"/>
  <c r="J2279" i="2"/>
  <c r="M2279" i="2"/>
  <c r="R2279" i="2"/>
  <c r="H2280" i="2"/>
  <c r="K2280" i="2" s="1"/>
  <c r="I2280" i="2"/>
  <c r="J2280" i="2"/>
  <c r="M2280" i="2"/>
  <c r="R2280" i="2"/>
  <c r="H2281" i="2"/>
  <c r="I2281" i="2"/>
  <c r="J2281" i="2"/>
  <c r="M2281" i="2"/>
  <c r="R2281" i="2"/>
  <c r="H2282" i="2"/>
  <c r="K2282" i="2" s="1"/>
  <c r="I2282" i="2"/>
  <c r="J2282" i="2"/>
  <c r="M2282" i="2"/>
  <c r="R2282" i="2"/>
  <c r="H2283" i="2"/>
  <c r="I2283" i="2"/>
  <c r="J2283" i="2"/>
  <c r="M2283" i="2"/>
  <c r="R2283" i="2"/>
  <c r="H2284" i="2"/>
  <c r="K2284" i="2" s="1"/>
  <c r="I2284" i="2"/>
  <c r="J2284" i="2"/>
  <c r="M2284" i="2"/>
  <c r="R2284" i="2"/>
  <c r="H2285" i="2"/>
  <c r="K2285" i="2" s="1"/>
  <c r="I2285" i="2"/>
  <c r="J2285" i="2"/>
  <c r="M2285" i="2"/>
  <c r="R2285" i="2"/>
  <c r="H2286" i="2"/>
  <c r="K2286" i="2" s="1"/>
  <c r="I2286" i="2"/>
  <c r="J2286" i="2"/>
  <c r="M2286" i="2"/>
  <c r="R2286" i="2"/>
  <c r="H2287" i="2"/>
  <c r="I2287" i="2"/>
  <c r="J2287" i="2"/>
  <c r="M2287" i="2"/>
  <c r="R2287" i="2"/>
  <c r="H2288" i="2"/>
  <c r="K2288" i="2" s="1"/>
  <c r="I2288" i="2"/>
  <c r="J2288" i="2"/>
  <c r="M2288" i="2"/>
  <c r="R2288" i="2"/>
  <c r="H2289" i="2"/>
  <c r="I2289" i="2"/>
  <c r="J2289" i="2"/>
  <c r="M2289" i="2"/>
  <c r="R2289" i="2"/>
  <c r="H2290" i="2"/>
  <c r="K2290" i="2" s="1"/>
  <c r="I2290" i="2"/>
  <c r="J2290" i="2"/>
  <c r="M2290" i="2"/>
  <c r="R2290" i="2"/>
  <c r="H2291" i="2"/>
  <c r="I2291" i="2"/>
  <c r="J2291" i="2"/>
  <c r="M2291" i="2"/>
  <c r="R2291" i="2"/>
  <c r="H2292" i="2"/>
  <c r="I2292" i="2"/>
  <c r="J2292" i="2"/>
  <c r="K2292" i="2"/>
  <c r="M2292" i="2"/>
  <c r="R2292" i="2"/>
  <c r="H2293" i="2"/>
  <c r="K2293" i="2" s="1"/>
  <c r="I2293" i="2"/>
  <c r="J2293" i="2"/>
  <c r="M2293" i="2"/>
  <c r="R2293" i="2"/>
  <c r="H2294" i="2"/>
  <c r="K2294" i="2" s="1"/>
  <c r="I2294" i="2"/>
  <c r="J2294" i="2"/>
  <c r="M2294" i="2"/>
  <c r="R2294" i="2"/>
  <c r="H2295" i="2"/>
  <c r="I2295" i="2"/>
  <c r="J2295" i="2"/>
  <c r="M2295" i="2"/>
  <c r="R2295" i="2"/>
  <c r="H2296" i="2"/>
  <c r="K2296" i="2" s="1"/>
  <c r="I2296" i="2"/>
  <c r="J2296" i="2"/>
  <c r="M2296" i="2"/>
  <c r="R2296" i="2"/>
  <c r="H2297" i="2"/>
  <c r="I2297" i="2"/>
  <c r="J2297" i="2"/>
  <c r="M2297" i="2"/>
  <c r="R2297" i="2"/>
  <c r="H2298" i="2"/>
  <c r="K2298" i="2" s="1"/>
  <c r="I2298" i="2"/>
  <c r="J2298" i="2"/>
  <c r="M2298" i="2"/>
  <c r="R2298" i="2"/>
  <c r="H2299" i="2"/>
  <c r="I2299" i="2"/>
  <c r="J2299" i="2"/>
  <c r="M2299" i="2"/>
  <c r="R2299" i="2"/>
  <c r="H2300" i="2"/>
  <c r="K2300" i="2" s="1"/>
  <c r="I2300" i="2"/>
  <c r="J2300" i="2"/>
  <c r="M2300" i="2"/>
  <c r="R2300" i="2"/>
  <c r="H2301" i="2"/>
  <c r="K2301" i="2" s="1"/>
  <c r="I2301" i="2"/>
  <c r="J2301" i="2"/>
  <c r="M2301" i="2"/>
  <c r="R2301" i="2"/>
  <c r="H2302" i="2"/>
  <c r="K2302" i="2" s="1"/>
  <c r="I2302" i="2"/>
  <c r="J2302" i="2"/>
  <c r="M2302" i="2"/>
  <c r="R2302" i="2"/>
  <c r="H2303" i="2"/>
  <c r="I2303" i="2"/>
  <c r="J2303" i="2"/>
  <c r="M2303" i="2"/>
  <c r="R2303" i="2"/>
  <c r="H2304" i="2"/>
  <c r="I2304" i="2"/>
  <c r="J2304" i="2"/>
  <c r="K2304" i="2"/>
  <c r="M2304" i="2"/>
  <c r="R2304" i="2"/>
  <c r="H2305" i="2"/>
  <c r="I2305" i="2"/>
  <c r="J2305" i="2"/>
  <c r="M2305" i="2"/>
  <c r="R2305" i="2"/>
  <c r="H2306" i="2"/>
  <c r="K2306" i="2" s="1"/>
  <c r="I2306" i="2"/>
  <c r="J2306" i="2"/>
  <c r="M2306" i="2"/>
  <c r="R2306" i="2"/>
  <c r="H2307" i="2"/>
  <c r="I2307" i="2"/>
  <c r="J2307" i="2"/>
  <c r="M2307" i="2"/>
  <c r="R2307" i="2"/>
  <c r="H2308" i="2"/>
  <c r="K2308" i="2" s="1"/>
  <c r="I2308" i="2"/>
  <c r="J2308" i="2"/>
  <c r="M2308" i="2"/>
  <c r="R2308" i="2"/>
  <c r="H2309" i="2"/>
  <c r="K2309" i="2" s="1"/>
  <c r="I2309" i="2"/>
  <c r="J2309" i="2"/>
  <c r="M2309" i="2"/>
  <c r="R2309" i="2"/>
  <c r="H2310" i="2"/>
  <c r="K2310" i="2" s="1"/>
  <c r="I2310" i="2"/>
  <c r="J2310" i="2"/>
  <c r="M2310" i="2"/>
  <c r="R2310" i="2"/>
  <c r="H2311" i="2"/>
  <c r="I2311" i="2"/>
  <c r="J2311" i="2"/>
  <c r="M2311" i="2"/>
  <c r="R2311" i="2"/>
  <c r="H2312" i="2"/>
  <c r="K2312" i="2" s="1"/>
  <c r="I2312" i="2"/>
  <c r="J2312" i="2"/>
  <c r="M2312" i="2"/>
  <c r="R2312" i="2"/>
  <c r="H2313" i="2"/>
  <c r="I2313" i="2"/>
  <c r="J2313" i="2"/>
  <c r="M2313" i="2"/>
  <c r="R2313" i="2"/>
  <c r="H2314" i="2"/>
  <c r="I2314" i="2"/>
  <c r="J2314" i="2"/>
  <c r="K2314" i="2"/>
  <c r="M2314" i="2"/>
  <c r="R2314" i="2"/>
  <c r="H2315" i="2"/>
  <c r="I2315" i="2"/>
  <c r="J2315" i="2"/>
  <c r="M2315" i="2"/>
  <c r="R2315" i="2"/>
  <c r="H2316" i="2"/>
  <c r="K2316" i="2" s="1"/>
  <c r="I2316" i="2"/>
  <c r="J2316" i="2"/>
  <c r="M2316" i="2"/>
  <c r="R2316" i="2"/>
  <c r="H2317" i="2"/>
  <c r="K2317" i="2" s="1"/>
  <c r="I2317" i="2"/>
  <c r="J2317" i="2"/>
  <c r="M2317" i="2"/>
  <c r="R2317" i="2"/>
  <c r="H2318" i="2"/>
  <c r="K2318" i="2" s="1"/>
  <c r="I2318" i="2"/>
  <c r="J2318" i="2"/>
  <c r="M2318" i="2"/>
  <c r="R2318" i="2"/>
  <c r="H2319" i="2"/>
  <c r="I2319" i="2"/>
  <c r="J2319" i="2"/>
  <c r="M2319" i="2"/>
  <c r="R2319" i="2"/>
  <c r="H2320" i="2"/>
  <c r="K2320" i="2" s="1"/>
  <c r="I2320" i="2"/>
  <c r="J2320" i="2"/>
  <c r="M2320" i="2"/>
  <c r="R2320" i="2"/>
  <c r="H2321" i="2"/>
  <c r="I2321" i="2"/>
  <c r="J2321" i="2"/>
  <c r="M2321" i="2"/>
  <c r="R2321" i="2"/>
  <c r="H2322" i="2"/>
  <c r="K2322" i="2" s="1"/>
  <c r="I2322" i="2"/>
  <c r="J2322" i="2"/>
  <c r="M2322" i="2"/>
  <c r="R2322" i="2"/>
  <c r="H2323" i="2"/>
  <c r="I2323" i="2"/>
  <c r="J2323" i="2"/>
  <c r="M2323" i="2"/>
  <c r="R2323" i="2"/>
  <c r="H2324" i="2"/>
  <c r="K2324" i="2" s="1"/>
  <c r="I2324" i="2"/>
  <c r="J2324" i="2"/>
  <c r="M2324" i="2"/>
  <c r="R2324" i="2"/>
  <c r="H2325" i="2"/>
  <c r="K2325" i="2" s="1"/>
  <c r="I2325" i="2"/>
  <c r="J2325" i="2"/>
  <c r="M2325" i="2"/>
  <c r="R2325" i="2"/>
  <c r="H2326" i="2"/>
  <c r="K2326" i="2" s="1"/>
  <c r="I2326" i="2"/>
  <c r="J2326" i="2"/>
  <c r="M2326" i="2"/>
  <c r="R2326" i="2"/>
  <c r="H2327" i="2"/>
  <c r="I2327" i="2"/>
  <c r="J2327" i="2"/>
  <c r="M2327" i="2"/>
  <c r="R2327" i="2"/>
  <c r="H2328" i="2"/>
  <c r="K2328" i="2" s="1"/>
  <c r="I2328" i="2"/>
  <c r="J2328" i="2"/>
  <c r="M2328" i="2"/>
  <c r="R2328" i="2"/>
  <c r="H2329" i="2"/>
  <c r="I2329" i="2"/>
  <c r="J2329" i="2"/>
  <c r="M2329" i="2"/>
  <c r="R2329" i="2"/>
  <c r="H2330" i="2"/>
  <c r="K2330" i="2" s="1"/>
  <c r="I2330" i="2"/>
  <c r="J2330" i="2"/>
  <c r="M2330" i="2"/>
  <c r="R2330" i="2"/>
  <c r="H2331" i="2"/>
  <c r="I2331" i="2"/>
  <c r="J2331" i="2"/>
  <c r="M2331" i="2"/>
  <c r="R2331" i="2"/>
  <c r="H2332" i="2"/>
  <c r="I2332" i="2"/>
  <c r="J2332" i="2"/>
  <c r="K2332" i="2"/>
  <c r="M2332" i="2"/>
  <c r="R2332" i="2"/>
  <c r="H2333" i="2"/>
  <c r="K2333" i="2" s="1"/>
  <c r="I2333" i="2"/>
  <c r="J2333" i="2"/>
  <c r="M2333" i="2"/>
  <c r="R2333" i="2"/>
  <c r="H2334" i="2"/>
  <c r="K2334" i="2" s="1"/>
  <c r="I2334" i="2"/>
  <c r="J2334" i="2"/>
  <c r="M2334" i="2"/>
  <c r="R2334" i="2"/>
  <c r="H2335" i="2"/>
  <c r="I2335" i="2"/>
  <c r="J2335" i="2"/>
  <c r="M2335" i="2"/>
  <c r="R2335" i="2"/>
  <c r="H2336" i="2"/>
  <c r="K2336" i="2" s="1"/>
  <c r="I2336" i="2"/>
  <c r="J2336" i="2"/>
  <c r="M2336" i="2"/>
  <c r="R2336" i="2"/>
  <c r="H2337" i="2"/>
  <c r="I2337" i="2"/>
  <c r="J2337" i="2"/>
  <c r="M2337" i="2"/>
  <c r="R2337" i="2"/>
  <c r="H2338" i="2"/>
  <c r="K2338" i="2" s="1"/>
  <c r="I2338" i="2"/>
  <c r="J2338" i="2"/>
  <c r="M2338" i="2"/>
  <c r="R2338" i="2"/>
  <c r="H2339" i="2"/>
  <c r="I2339" i="2"/>
  <c r="J2339" i="2"/>
  <c r="M2339" i="2"/>
  <c r="R2339" i="2"/>
  <c r="H2340" i="2"/>
  <c r="K2340" i="2" s="1"/>
  <c r="I2340" i="2"/>
  <c r="J2340" i="2"/>
  <c r="M2340" i="2"/>
  <c r="R2340" i="2"/>
  <c r="H2341" i="2"/>
  <c r="K2341" i="2" s="1"/>
  <c r="I2341" i="2"/>
  <c r="J2341" i="2"/>
  <c r="M2341" i="2"/>
  <c r="R2341" i="2"/>
  <c r="H2342" i="2"/>
  <c r="K2342" i="2" s="1"/>
  <c r="I2342" i="2"/>
  <c r="J2342" i="2"/>
  <c r="M2342" i="2"/>
  <c r="R2342" i="2"/>
  <c r="H2343" i="2"/>
  <c r="I2343" i="2"/>
  <c r="J2343" i="2"/>
  <c r="M2343" i="2"/>
  <c r="R2343" i="2"/>
  <c r="H2344" i="2"/>
  <c r="K2344" i="2" s="1"/>
  <c r="I2344" i="2"/>
  <c r="J2344" i="2"/>
  <c r="M2344" i="2"/>
  <c r="R2344" i="2"/>
  <c r="H2345" i="2"/>
  <c r="I2345" i="2"/>
  <c r="J2345" i="2"/>
  <c r="M2345" i="2"/>
  <c r="R2345" i="2"/>
  <c r="H2346" i="2"/>
  <c r="K2346" i="2" s="1"/>
  <c r="I2346" i="2"/>
  <c r="J2346" i="2"/>
  <c r="M2346" i="2"/>
  <c r="R2346" i="2"/>
  <c r="H2347" i="2"/>
  <c r="I2347" i="2"/>
  <c r="J2347" i="2"/>
  <c r="M2347" i="2"/>
  <c r="R2347" i="2"/>
  <c r="H2348" i="2"/>
  <c r="I2348" i="2"/>
  <c r="J2348" i="2"/>
  <c r="K2348" i="2"/>
  <c r="M2348" i="2"/>
  <c r="R2348" i="2"/>
  <c r="H2349" i="2"/>
  <c r="K2349" i="2" s="1"/>
  <c r="I2349" i="2"/>
  <c r="J2349" i="2"/>
  <c r="M2349" i="2"/>
  <c r="R2349" i="2"/>
  <c r="H2350" i="2"/>
  <c r="K2350" i="2" s="1"/>
  <c r="I2350" i="2"/>
  <c r="J2350" i="2"/>
  <c r="M2350" i="2"/>
  <c r="R2350" i="2"/>
  <c r="H2351" i="2"/>
  <c r="I2351" i="2"/>
  <c r="J2351" i="2"/>
  <c r="M2351" i="2"/>
  <c r="R2351" i="2"/>
  <c r="H2352" i="2"/>
  <c r="K2352" i="2" s="1"/>
  <c r="I2352" i="2"/>
  <c r="J2352" i="2"/>
  <c r="M2352" i="2"/>
  <c r="R2352" i="2"/>
  <c r="H2353" i="2"/>
  <c r="I2353" i="2"/>
  <c r="J2353" i="2"/>
  <c r="M2353" i="2"/>
  <c r="R2353" i="2"/>
  <c r="H2354" i="2"/>
  <c r="K2354" i="2" s="1"/>
  <c r="I2354" i="2"/>
  <c r="J2354" i="2"/>
  <c r="M2354" i="2"/>
  <c r="R2354" i="2"/>
  <c r="H2355" i="2"/>
  <c r="I2355" i="2"/>
  <c r="J2355" i="2"/>
  <c r="M2355" i="2"/>
  <c r="R2355" i="2"/>
  <c r="H2356" i="2"/>
  <c r="K2356" i="2" s="1"/>
  <c r="I2356" i="2"/>
  <c r="J2356" i="2"/>
  <c r="M2356" i="2"/>
  <c r="R2356" i="2"/>
  <c r="H2357" i="2"/>
  <c r="K2357" i="2" s="1"/>
  <c r="I2357" i="2"/>
  <c r="J2357" i="2"/>
  <c r="M2357" i="2"/>
  <c r="R2357" i="2"/>
  <c r="H2358" i="2"/>
  <c r="K2358" i="2" s="1"/>
  <c r="I2358" i="2"/>
  <c r="J2358" i="2"/>
  <c r="M2358" i="2"/>
  <c r="R2358" i="2"/>
  <c r="H2359" i="2"/>
  <c r="I2359" i="2"/>
  <c r="J2359" i="2"/>
  <c r="M2359" i="2"/>
  <c r="R2359" i="2"/>
  <c r="H2360" i="2"/>
  <c r="K2360" i="2" s="1"/>
  <c r="I2360" i="2"/>
  <c r="J2360" i="2"/>
  <c r="M2360" i="2"/>
  <c r="R2360" i="2"/>
  <c r="H2361" i="2"/>
  <c r="I2361" i="2"/>
  <c r="J2361" i="2"/>
  <c r="M2361" i="2"/>
  <c r="R2361" i="2"/>
  <c r="H2362" i="2"/>
  <c r="K2362" i="2" s="1"/>
  <c r="I2362" i="2"/>
  <c r="J2362" i="2"/>
  <c r="M2362" i="2"/>
  <c r="R2362" i="2"/>
  <c r="H2363" i="2"/>
  <c r="I2363" i="2"/>
  <c r="J2363" i="2"/>
  <c r="M2363" i="2"/>
  <c r="R2363" i="2"/>
  <c r="H2364" i="2"/>
  <c r="I2364" i="2"/>
  <c r="J2364" i="2"/>
  <c r="K2364" i="2"/>
  <c r="M2364" i="2"/>
  <c r="R2364" i="2"/>
  <c r="H2365" i="2"/>
  <c r="K2365" i="2" s="1"/>
  <c r="I2365" i="2"/>
  <c r="J2365" i="2"/>
  <c r="M2365" i="2"/>
  <c r="R2365" i="2"/>
  <c r="H2366" i="2"/>
  <c r="K2366" i="2" s="1"/>
  <c r="I2366" i="2"/>
  <c r="J2366" i="2"/>
  <c r="M2366" i="2"/>
  <c r="R2366" i="2"/>
  <c r="H2367" i="2"/>
  <c r="I2367" i="2"/>
  <c r="J2367" i="2"/>
  <c r="M2367" i="2"/>
  <c r="R2367" i="2"/>
  <c r="H2368" i="2"/>
  <c r="K2368" i="2" s="1"/>
  <c r="I2368" i="2"/>
  <c r="J2368" i="2"/>
  <c r="M2368" i="2"/>
  <c r="R2368" i="2"/>
  <c r="H2369" i="2"/>
  <c r="I2369" i="2"/>
  <c r="J2369" i="2"/>
  <c r="M2369" i="2"/>
  <c r="R2369" i="2"/>
  <c r="H2370" i="2"/>
  <c r="K2370" i="2" s="1"/>
  <c r="I2370" i="2"/>
  <c r="J2370" i="2"/>
  <c r="M2370" i="2"/>
  <c r="R2370" i="2"/>
  <c r="H2371" i="2"/>
  <c r="I2371" i="2"/>
  <c r="J2371" i="2"/>
  <c r="M2371" i="2"/>
  <c r="R2371" i="2"/>
  <c r="H2372" i="2"/>
  <c r="K2372" i="2" s="1"/>
  <c r="I2372" i="2"/>
  <c r="J2372" i="2"/>
  <c r="M2372" i="2"/>
  <c r="R2372" i="2"/>
  <c r="H2373" i="2"/>
  <c r="K2373" i="2" s="1"/>
  <c r="I2373" i="2"/>
  <c r="J2373" i="2"/>
  <c r="M2373" i="2"/>
  <c r="R2373" i="2"/>
  <c r="H2374" i="2"/>
  <c r="K2374" i="2" s="1"/>
  <c r="I2374" i="2"/>
  <c r="J2374" i="2"/>
  <c r="M2374" i="2"/>
  <c r="R2374" i="2"/>
  <c r="H2375" i="2"/>
  <c r="I2375" i="2"/>
  <c r="J2375" i="2"/>
  <c r="M2375" i="2"/>
  <c r="R2375" i="2"/>
  <c r="H2376" i="2"/>
  <c r="K2376" i="2" s="1"/>
  <c r="I2376" i="2"/>
  <c r="J2376" i="2"/>
  <c r="M2376" i="2"/>
  <c r="R2376" i="2"/>
  <c r="H2377" i="2"/>
  <c r="I2377" i="2"/>
  <c r="J2377" i="2"/>
  <c r="M2377" i="2"/>
  <c r="R2377" i="2"/>
  <c r="H2378" i="2"/>
  <c r="I2378" i="2"/>
  <c r="J2378" i="2"/>
  <c r="K2378" i="2"/>
  <c r="M2378" i="2"/>
  <c r="R2378" i="2"/>
  <c r="H2379" i="2"/>
  <c r="I2379" i="2"/>
  <c r="J2379" i="2"/>
  <c r="M2379" i="2"/>
  <c r="R2379" i="2"/>
  <c r="H2380" i="2"/>
  <c r="K2380" i="2" s="1"/>
  <c r="I2380" i="2"/>
  <c r="J2380" i="2"/>
  <c r="M2380" i="2"/>
  <c r="R2380" i="2"/>
  <c r="H2381" i="2"/>
  <c r="K2381" i="2" s="1"/>
  <c r="I2381" i="2"/>
  <c r="J2381" i="2"/>
  <c r="M2381" i="2"/>
  <c r="R2381" i="2"/>
  <c r="H2382" i="2"/>
  <c r="I2382" i="2"/>
  <c r="J2382" i="2"/>
  <c r="K2382" i="2"/>
  <c r="M2382" i="2"/>
  <c r="R2382" i="2"/>
  <c r="H2383" i="2"/>
  <c r="I2383" i="2"/>
  <c r="J2383" i="2"/>
  <c r="M2383" i="2"/>
  <c r="R2383" i="2"/>
  <c r="H2384" i="2"/>
  <c r="K2384" i="2" s="1"/>
  <c r="I2384" i="2"/>
  <c r="J2384" i="2"/>
  <c r="M2384" i="2"/>
  <c r="R2384" i="2"/>
  <c r="H2385" i="2"/>
  <c r="I2385" i="2"/>
  <c r="J2385" i="2"/>
  <c r="M2385" i="2"/>
  <c r="R2385" i="2"/>
  <c r="H2386" i="2"/>
  <c r="K2386" i="2" s="1"/>
  <c r="I2386" i="2"/>
  <c r="J2386" i="2"/>
  <c r="M2386" i="2"/>
  <c r="R2386" i="2"/>
  <c r="H2387" i="2"/>
  <c r="I2387" i="2"/>
  <c r="J2387" i="2"/>
  <c r="M2387" i="2"/>
  <c r="R2387" i="2"/>
  <c r="H2388" i="2"/>
  <c r="I2388" i="2"/>
  <c r="J2388" i="2"/>
  <c r="K2388" i="2"/>
  <c r="M2388" i="2"/>
  <c r="R2388" i="2"/>
  <c r="H2389" i="2"/>
  <c r="I2389" i="2"/>
  <c r="J2389" i="2"/>
  <c r="M2389" i="2"/>
  <c r="R2389" i="2"/>
  <c r="H2390" i="2"/>
  <c r="K2390" i="2" s="1"/>
  <c r="I2390" i="2"/>
  <c r="J2390" i="2"/>
  <c r="M2390" i="2"/>
  <c r="R2390" i="2"/>
  <c r="H2391" i="2"/>
  <c r="I2391" i="2"/>
  <c r="J2391" i="2"/>
  <c r="M2391" i="2"/>
  <c r="R2391" i="2"/>
  <c r="H2392" i="2"/>
  <c r="K2392" i="2" s="1"/>
  <c r="I2392" i="2"/>
  <c r="J2392" i="2"/>
  <c r="M2392" i="2"/>
  <c r="R2392" i="2"/>
  <c r="H2393" i="2"/>
  <c r="I2393" i="2"/>
  <c r="J2393" i="2"/>
  <c r="M2393" i="2"/>
  <c r="R2393" i="2"/>
  <c r="H2394" i="2"/>
  <c r="I2394" i="2"/>
  <c r="J2394" i="2"/>
  <c r="K2394" i="2"/>
  <c r="M2394" i="2"/>
  <c r="R2394" i="2"/>
  <c r="H2395" i="2"/>
  <c r="I2395" i="2"/>
  <c r="J2395" i="2"/>
  <c r="M2395" i="2"/>
  <c r="R2395" i="2"/>
  <c r="H2396" i="2"/>
  <c r="K2396" i="2" s="1"/>
  <c r="I2396" i="2"/>
  <c r="J2396" i="2"/>
  <c r="M2396" i="2"/>
  <c r="R2396" i="2"/>
  <c r="H2397" i="2"/>
  <c r="I2397" i="2"/>
  <c r="J2397" i="2"/>
  <c r="M2397" i="2"/>
  <c r="R2397" i="2"/>
  <c r="H2398" i="2"/>
  <c r="K2398" i="2" s="1"/>
  <c r="I2398" i="2"/>
  <c r="J2398" i="2"/>
  <c r="M2398" i="2"/>
  <c r="R2398" i="2"/>
  <c r="H2399" i="2"/>
  <c r="I2399" i="2"/>
  <c r="J2399" i="2"/>
  <c r="M2399" i="2"/>
  <c r="R2399" i="2"/>
  <c r="H2400" i="2"/>
  <c r="I2400" i="2"/>
  <c r="J2400" i="2"/>
  <c r="K2400" i="2"/>
  <c r="M2400" i="2"/>
  <c r="R2400" i="2"/>
  <c r="H2401" i="2"/>
  <c r="I2401" i="2"/>
  <c r="J2401" i="2"/>
  <c r="M2401" i="2"/>
  <c r="R2401" i="2"/>
  <c r="H2402" i="2"/>
  <c r="K2402" i="2" s="1"/>
  <c r="I2402" i="2"/>
  <c r="J2402" i="2"/>
  <c r="M2402" i="2"/>
  <c r="R2402" i="2"/>
  <c r="H2403" i="2"/>
  <c r="I2403" i="2"/>
  <c r="J2403" i="2"/>
  <c r="M2403" i="2"/>
  <c r="R2403" i="2"/>
  <c r="H2404" i="2"/>
  <c r="K2404" i="2" s="1"/>
  <c r="I2404" i="2"/>
  <c r="J2404" i="2"/>
  <c r="M2404" i="2"/>
  <c r="R2404" i="2"/>
  <c r="H2405" i="2"/>
  <c r="I2405" i="2"/>
  <c r="J2405" i="2"/>
  <c r="M2405" i="2"/>
  <c r="R2405" i="2"/>
  <c r="H2406" i="2"/>
  <c r="K2406" i="2" s="1"/>
  <c r="I2406" i="2"/>
  <c r="J2406" i="2"/>
  <c r="M2406" i="2"/>
  <c r="R2406" i="2"/>
  <c r="H2407" i="2"/>
  <c r="I2407" i="2"/>
  <c r="J2407" i="2"/>
  <c r="M2407" i="2"/>
  <c r="R2407" i="2"/>
  <c r="H2408" i="2"/>
  <c r="I2408" i="2"/>
  <c r="J2408" i="2"/>
  <c r="K2408" i="2"/>
  <c r="M2408" i="2"/>
  <c r="R2408" i="2"/>
  <c r="H2409" i="2"/>
  <c r="I2409" i="2"/>
  <c r="J2409" i="2"/>
  <c r="M2409" i="2"/>
  <c r="R2409" i="2"/>
  <c r="H2410" i="2"/>
  <c r="K2410" i="2" s="1"/>
  <c r="I2410" i="2"/>
  <c r="J2410" i="2"/>
  <c r="M2410" i="2"/>
  <c r="R2410" i="2"/>
  <c r="H2411" i="2"/>
  <c r="I2411" i="2"/>
  <c r="J2411" i="2"/>
  <c r="M2411" i="2"/>
  <c r="R2411" i="2"/>
  <c r="H2412" i="2"/>
  <c r="I2412" i="2"/>
  <c r="J2412" i="2"/>
  <c r="K2412" i="2"/>
  <c r="M2412" i="2"/>
  <c r="R2412" i="2"/>
  <c r="H2413" i="2"/>
  <c r="I2413" i="2"/>
  <c r="J2413" i="2"/>
  <c r="M2413" i="2"/>
  <c r="R2413" i="2"/>
  <c r="H2414" i="2"/>
  <c r="K2414" i="2" s="1"/>
  <c r="I2414" i="2"/>
  <c r="J2414" i="2"/>
  <c r="M2414" i="2"/>
  <c r="R2414" i="2"/>
  <c r="H2415" i="2"/>
  <c r="I2415" i="2"/>
  <c r="J2415" i="2"/>
  <c r="M2415" i="2"/>
  <c r="R2415" i="2"/>
  <c r="H2416" i="2"/>
  <c r="K2416" i="2" s="1"/>
  <c r="I2416" i="2"/>
  <c r="J2416" i="2"/>
  <c r="M2416" i="2"/>
  <c r="R2416" i="2"/>
  <c r="H2417" i="2"/>
  <c r="I2417" i="2"/>
  <c r="J2417" i="2"/>
  <c r="M2417" i="2"/>
  <c r="R2417" i="2"/>
  <c r="H2418" i="2"/>
  <c r="K2418" i="2" s="1"/>
  <c r="I2418" i="2"/>
  <c r="J2418" i="2"/>
  <c r="M2418" i="2"/>
  <c r="R2418" i="2"/>
  <c r="H2419" i="2"/>
  <c r="I2419" i="2"/>
  <c r="J2419" i="2"/>
  <c r="M2419" i="2"/>
  <c r="R2419" i="2"/>
  <c r="H2420" i="2"/>
  <c r="I2420" i="2"/>
  <c r="J2420" i="2"/>
  <c r="K2420" i="2"/>
  <c r="M2420" i="2"/>
  <c r="R2420" i="2"/>
  <c r="H2421" i="2"/>
  <c r="I2421" i="2"/>
  <c r="J2421" i="2"/>
  <c r="M2421" i="2"/>
  <c r="R2421" i="2"/>
  <c r="H2422" i="2"/>
  <c r="K2422" i="2" s="1"/>
  <c r="I2422" i="2"/>
  <c r="J2422" i="2"/>
  <c r="M2422" i="2"/>
  <c r="R2422" i="2"/>
  <c r="H2423" i="2"/>
  <c r="I2423" i="2"/>
  <c r="J2423" i="2"/>
  <c r="M2423" i="2"/>
  <c r="R2423" i="2"/>
  <c r="H2424" i="2"/>
  <c r="K2424" i="2" s="1"/>
  <c r="I2424" i="2"/>
  <c r="J2424" i="2"/>
  <c r="M2424" i="2"/>
  <c r="R2424" i="2"/>
  <c r="H2425" i="2"/>
  <c r="I2425" i="2"/>
  <c r="J2425" i="2"/>
  <c r="M2425" i="2"/>
  <c r="R2425" i="2"/>
  <c r="H2426" i="2"/>
  <c r="I2426" i="2"/>
  <c r="J2426" i="2"/>
  <c r="K2426" i="2"/>
  <c r="M2426" i="2"/>
  <c r="R2426" i="2"/>
  <c r="H2427" i="2"/>
  <c r="I2427" i="2"/>
  <c r="J2427" i="2"/>
  <c r="M2427" i="2"/>
  <c r="R2427" i="2"/>
  <c r="H2428" i="2"/>
  <c r="K2428" i="2" s="1"/>
  <c r="I2428" i="2"/>
  <c r="J2428" i="2"/>
  <c r="M2428" i="2"/>
  <c r="R2428" i="2"/>
  <c r="H2429" i="2"/>
  <c r="I2429" i="2"/>
  <c r="J2429" i="2"/>
  <c r="M2429" i="2"/>
  <c r="R2429" i="2"/>
  <c r="H2430" i="2"/>
  <c r="K2430" i="2" s="1"/>
  <c r="I2430" i="2"/>
  <c r="J2430" i="2"/>
  <c r="M2430" i="2"/>
  <c r="R2430" i="2"/>
  <c r="H2431" i="2"/>
  <c r="I2431" i="2"/>
  <c r="J2431" i="2"/>
  <c r="M2431" i="2"/>
  <c r="R2431" i="2"/>
  <c r="H2432" i="2"/>
  <c r="K2432" i="2" s="1"/>
  <c r="I2432" i="2"/>
  <c r="J2432" i="2"/>
  <c r="M2432" i="2"/>
  <c r="R2432" i="2"/>
  <c r="H2433" i="2"/>
  <c r="I2433" i="2"/>
  <c r="J2433" i="2"/>
  <c r="M2433" i="2"/>
  <c r="R2433" i="2"/>
  <c r="H2434" i="2"/>
  <c r="K2434" i="2" s="1"/>
  <c r="I2434" i="2"/>
  <c r="J2434" i="2"/>
  <c r="M2434" i="2"/>
  <c r="R2434" i="2"/>
  <c r="H2435" i="2"/>
  <c r="I2435" i="2"/>
  <c r="J2435" i="2"/>
  <c r="M2435" i="2"/>
  <c r="R2435" i="2"/>
  <c r="H2436" i="2"/>
  <c r="K2436" i="2" s="1"/>
  <c r="I2436" i="2"/>
  <c r="J2436" i="2"/>
  <c r="M2436" i="2"/>
  <c r="R2436" i="2"/>
  <c r="H2437" i="2"/>
  <c r="I2437" i="2"/>
  <c r="J2437" i="2"/>
  <c r="M2437" i="2"/>
  <c r="R2437" i="2"/>
  <c r="H2438" i="2"/>
  <c r="K2438" i="2" s="1"/>
  <c r="I2438" i="2"/>
  <c r="J2438" i="2"/>
  <c r="M2438" i="2"/>
  <c r="R2438" i="2"/>
  <c r="H2439" i="2"/>
  <c r="I2439" i="2"/>
  <c r="J2439" i="2"/>
  <c r="M2439" i="2"/>
  <c r="R2439" i="2"/>
  <c r="H2440" i="2"/>
  <c r="K2440" i="2" s="1"/>
  <c r="I2440" i="2"/>
  <c r="J2440" i="2"/>
  <c r="M2440" i="2"/>
  <c r="R2440" i="2"/>
  <c r="H2441" i="2"/>
  <c r="I2441" i="2"/>
  <c r="J2441" i="2"/>
  <c r="M2441" i="2"/>
  <c r="R2441" i="2"/>
  <c r="H2442" i="2"/>
  <c r="K2442" i="2" s="1"/>
  <c r="I2442" i="2"/>
  <c r="J2442" i="2"/>
  <c r="M2442" i="2"/>
  <c r="R2442" i="2"/>
  <c r="H2443" i="2"/>
  <c r="I2443" i="2"/>
  <c r="J2443" i="2"/>
  <c r="M2443" i="2"/>
  <c r="R2443" i="2"/>
  <c r="H2444" i="2"/>
  <c r="K2444" i="2" s="1"/>
  <c r="I2444" i="2"/>
  <c r="J2444" i="2"/>
  <c r="M2444" i="2"/>
  <c r="R2444" i="2"/>
  <c r="H2445" i="2"/>
  <c r="I2445" i="2"/>
  <c r="J2445" i="2"/>
  <c r="M2445" i="2"/>
  <c r="R2445" i="2"/>
  <c r="H2446" i="2"/>
  <c r="K2446" i="2" s="1"/>
  <c r="I2446" i="2"/>
  <c r="J2446" i="2"/>
  <c r="M2446" i="2"/>
  <c r="R2446" i="2"/>
  <c r="H2447" i="2"/>
  <c r="I2447" i="2"/>
  <c r="J2447" i="2"/>
  <c r="M2447" i="2"/>
  <c r="R2447" i="2"/>
  <c r="H2448" i="2"/>
  <c r="K2448" i="2" s="1"/>
  <c r="I2448" i="2"/>
  <c r="J2448" i="2"/>
  <c r="M2448" i="2"/>
  <c r="R2448" i="2"/>
  <c r="H2449" i="2"/>
  <c r="I2449" i="2"/>
  <c r="J2449" i="2"/>
  <c r="M2449" i="2"/>
  <c r="R2449" i="2"/>
  <c r="H2450" i="2"/>
  <c r="K2450" i="2" s="1"/>
  <c r="I2450" i="2"/>
  <c r="J2450" i="2"/>
  <c r="M2450" i="2"/>
  <c r="R2450" i="2"/>
  <c r="H2451" i="2"/>
  <c r="I2451" i="2"/>
  <c r="J2451" i="2"/>
  <c r="M2451" i="2"/>
  <c r="R2451" i="2"/>
  <c r="H2452" i="2"/>
  <c r="K2452" i="2" s="1"/>
  <c r="I2452" i="2"/>
  <c r="J2452" i="2"/>
  <c r="M2452" i="2"/>
  <c r="R2452" i="2"/>
  <c r="H2453" i="2"/>
  <c r="I2453" i="2"/>
  <c r="J2453" i="2"/>
  <c r="M2453" i="2"/>
  <c r="R2453" i="2"/>
  <c r="H2454" i="2"/>
  <c r="K2454" i="2" s="1"/>
  <c r="I2454" i="2"/>
  <c r="J2454" i="2"/>
  <c r="M2454" i="2"/>
  <c r="R2454" i="2"/>
  <c r="H2455" i="2"/>
  <c r="I2455" i="2"/>
  <c r="J2455" i="2"/>
  <c r="M2455" i="2"/>
  <c r="R2455" i="2"/>
  <c r="H2456" i="2"/>
  <c r="K2456" i="2" s="1"/>
  <c r="I2456" i="2"/>
  <c r="J2456" i="2"/>
  <c r="M2456" i="2"/>
  <c r="R2456" i="2"/>
  <c r="H2457" i="2"/>
  <c r="I2457" i="2"/>
  <c r="J2457" i="2"/>
  <c r="M2457" i="2"/>
  <c r="R2457" i="2"/>
  <c r="H2458" i="2"/>
  <c r="K2458" i="2" s="1"/>
  <c r="I2458" i="2"/>
  <c r="J2458" i="2"/>
  <c r="M2458" i="2"/>
  <c r="R2458" i="2"/>
  <c r="H2459" i="2"/>
  <c r="I2459" i="2"/>
  <c r="J2459" i="2"/>
  <c r="M2459" i="2"/>
  <c r="R2459" i="2"/>
  <c r="H2460" i="2"/>
  <c r="K2460" i="2" s="1"/>
  <c r="I2460" i="2"/>
  <c r="J2460" i="2"/>
  <c r="M2460" i="2"/>
  <c r="R2460" i="2"/>
  <c r="H2461" i="2"/>
  <c r="I2461" i="2"/>
  <c r="J2461" i="2"/>
  <c r="M2461" i="2"/>
  <c r="R2461" i="2"/>
  <c r="H2462" i="2"/>
  <c r="K2462" i="2" s="1"/>
  <c r="I2462" i="2"/>
  <c r="J2462" i="2"/>
  <c r="M2462" i="2"/>
  <c r="R2462" i="2"/>
  <c r="H2463" i="2"/>
  <c r="I2463" i="2"/>
  <c r="J2463" i="2"/>
  <c r="M2463" i="2"/>
  <c r="R2463" i="2"/>
  <c r="H2464" i="2"/>
  <c r="K2464" i="2" s="1"/>
  <c r="I2464" i="2"/>
  <c r="J2464" i="2"/>
  <c r="M2464" i="2"/>
  <c r="R2464" i="2"/>
  <c r="H2465" i="2"/>
  <c r="I2465" i="2"/>
  <c r="J2465" i="2"/>
  <c r="M2465" i="2"/>
  <c r="R2465" i="2"/>
  <c r="H2466" i="2"/>
  <c r="K2466" i="2" s="1"/>
  <c r="I2466" i="2"/>
  <c r="J2466" i="2"/>
  <c r="M2466" i="2"/>
  <c r="R2466" i="2"/>
  <c r="H2467" i="2"/>
  <c r="I2467" i="2"/>
  <c r="J2467" i="2"/>
  <c r="M2467" i="2"/>
  <c r="R2467" i="2"/>
  <c r="H2468" i="2"/>
  <c r="I2468" i="2"/>
  <c r="J2468" i="2"/>
  <c r="K2468" i="2"/>
  <c r="M2468" i="2"/>
  <c r="R2468" i="2"/>
  <c r="H2469" i="2"/>
  <c r="I2469" i="2"/>
  <c r="J2469" i="2"/>
  <c r="M2469" i="2"/>
  <c r="R2469" i="2"/>
  <c r="H2470" i="2"/>
  <c r="K2470" i="2" s="1"/>
  <c r="I2470" i="2"/>
  <c r="J2470" i="2"/>
  <c r="M2470" i="2"/>
  <c r="R2470" i="2"/>
  <c r="H2471" i="2"/>
  <c r="I2471" i="2"/>
  <c r="J2471" i="2"/>
  <c r="M2471" i="2"/>
  <c r="R2471" i="2"/>
  <c r="H2472" i="2"/>
  <c r="K2472" i="2" s="1"/>
  <c r="I2472" i="2"/>
  <c r="J2472" i="2"/>
  <c r="M2472" i="2"/>
  <c r="R2472" i="2"/>
  <c r="H2473" i="2"/>
  <c r="I2473" i="2"/>
  <c r="J2473" i="2"/>
  <c r="M2473" i="2"/>
  <c r="R2473" i="2"/>
  <c r="H2474" i="2"/>
  <c r="K2474" i="2" s="1"/>
  <c r="I2474" i="2"/>
  <c r="J2474" i="2"/>
  <c r="M2474" i="2"/>
  <c r="R2474" i="2"/>
  <c r="H2475" i="2"/>
  <c r="I2475" i="2"/>
  <c r="J2475" i="2"/>
  <c r="M2475" i="2"/>
  <c r="R2475" i="2"/>
  <c r="H2476" i="2"/>
  <c r="K2476" i="2" s="1"/>
  <c r="I2476" i="2"/>
  <c r="J2476" i="2"/>
  <c r="M2476" i="2"/>
  <c r="R2476" i="2"/>
  <c r="H2477" i="2"/>
  <c r="I2477" i="2"/>
  <c r="J2477" i="2"/>
  <c r="M2477" i="2"/>
  <c r="R2477" i="2"/>
  <c r="H2478" i="2"/>
  <c r="K2478" i="2" s="1"/>
  <c r="I2478" i="2"/>
  <c r="J2478" i="2"/>
  <c r="M2478" i="2"/>
  <c r="R2478" i="2"/>
  <c r="H2479" i="2"/>
  <c r="I2479" i="2"/>
  <c r="J2479" i="2"/>
  <c r="M2479" i="2"/>
  <c r="R2479" i="2"/>
  <c r="H2480" i="2"/>
  <c r="K2480" i="2" s="1"/>
  <c r="I2480" i="2"/>
  <c r="J2480" i="2"/>
  <c r="M2480" i="2"/>
  <c r="R2480" i="2"/>
  <c r="H2481" i="2"/>
  <c r="K2481" i="2" s="1"/>
  <c r="I2481" i="2"/>
  <c r="J2481" i="2"/>
  <c r="M2481" i="2"/>
  <c r="R2481" i="2"/>
  <c r="H2482" i="2"/>
  <c r="K2482" i="2" s="1"/>
  <c r="I2482" i="2"/>
  <c r="J2482" i="2"/>
  <c r="M2482" i="2"/>
  <c r="R2482" i="2"/>
  <c r="H2483" i="2"/>
  <c r="I2483" i="2"/>
  <c r="J2483" i="2"/>
  <c r="M2483" i="2"/>
  <c r="R2483" i="2"/>
  <c r="H2484" i="2"/>
  <c r="K2484" i="2" s="1"/>
  <c r="I2484" i="2"/>
  <c r="J2484" i="2"/>
  <c r="M2484" i="2"/>
  <c r="R2484" i="2"/>
  <c r="H2485" i="2"/>
  <c r="I2485" i="2"/>
  <c r="J2485" i="2"/>
  <c r="M2485" i="2"/>
  <c r="R2485" i="2"/>
  <c r="H2486" i="2"/>
  <c r="K2486" i="2" s="1"/>
  <c r="I2486" i="2"/>
  <c r="J2486" i="2"/>
  <c r="M2486" i="2"/>
  <c r="R2486" i="2"/>
  <c r="H2487" i="2"/>
  <c r="I2487" i="2"/>
  <c r="J2487" i="2"/>
  <c r="M2487" i="2"/>
  <c r="R2487" i="2"/>
  <c r="H2488" i="2"/>
  <c r="K2488" i="2" s="1"/>
  <c r="I2488" i="2"/>
  <c r="J2488" i="2"/>
  <c r="M2488" i="2"/>
  <c r="R2488" i="2"/>
  <c r="H2489" i="2"/>
  <c r="K2489" i="2" s="1"/>
  <c r="I2489" i="2"/>
  <c r="J2489" i="2"/>
  <c r="M2489" i="2"/>
  <c r="R2489" i="2"/>
  <c r="H2490" i="2"/>
  <c r="K2490" i="2" s="1"/>
  <c r="I2490" i="2"/>
  <c r="J2490" i="2"/>
  <c r="M2490" i="2"/>
  <c r="R2490" i="2"/>
  <c r="H2491" i="2"/>
  <c r="I2491" i="2"/>
  <c r="J2491" i="2"/>
  <c r="M2491" i="2"/>
  <c r="R2491" i="2"/>
  <c r="H2492" i="2"/>
  <c r="K2492" i="2" s="1"/>
  <c r="I2492" i="2"/>
  <c r="J2492" i="2"/>
  <c r="M2492" i="2"/>
  <c r="R2492" i="2"/>
  <c r="H2493" i="2"/>
  <c r="I2493" i="2"/>
  <c r="J2493" i="2"/>
  <c r="M2493" i="2"/>
  <c r="R2493" i="2"/>
  <c r="H2494" i="2"/>
  <c r="I2494" i="2"/>
  <c r="J2494" i="2"/>
  <c r="K2494" i="2"/>
  <c r="M2494" i="2"/>
  <c r="R2494" i="2"/>
  <c r="H2495" i="2"/>
  <c r="I2495" i="2"/>
  <c r="J2495" i="2"/>
  <c r="M2495" i="2"/>
  <c r="R2495" i="2"/>
  <c r="H2496" i="2"/>
  <c r="I2496" i="2"/>
  <c r="J2496" i="2"/>
  <c r="M2496" i="2"/>
  <c r="R2496" i="2"/>
  <c r="H2497" i="2"/>
  <c r="K2497" i="2" s="1"/>
  <c r="I2497" i="2"/>
  <c r="J2497" i="2"/>
  <c r="M2497" i="2"/>
  <c r="R2497" i="2"/>
  <c r="H2498" i="2"/>
  <c r="K2498" i="2" s="1"/>
  <c r="I2498" i="2"/>
  <c r="J2498" i="2"/>
  <c r="M2498" i="2"/>
  <c r="R2498" i="2"/>
  <c r="H2499" i="2"/>
  <c r="I2499" i="2"/>
  <c r="J2499" i="2"/>
  <c r="M2499" i="2"/>
  <c r="R2499" i="2"/>
  <c r="H2500" i="2"/>
  <c r="I2500" i="2"/>
  <c r="J2500" i="2"/>
  <c r="M2500" i="2"/>
  <c r="R2500" i="2"/>
  <c r="H2501" i="2"/>
  <c r="K2501" i="2" s="1"/>
  <c r="I2501" i="2"/>
  <c r="J2501" i="2"/>
  <c r="M2501" i="2"/>
  <c r="R2501" i="2"/>
  <c r="H2502" i="2"/>
  <c r="K2502" i="2" s="1"/>
  <c r="I2502" i="2"/>
  <c r="J2502" i="2"/>
  <c r="M2502" i="2"/>
  <c r="R2502" i="2"/>
  <c r="H2503" i="2"/>
  <c r="I2503" i="2"/>
  <c r="J2503" i="2"/>
  <c r="M2503" i="2"/>
  <c r="R2503" i="2"/>
  <c r="H2504" i="2"/>
  <c r="I2504" i="2"/>
  <c r="J2504" i="2"/>
  <c r="M2504" i="2"/>
  <c r="R2504" i="2"/>
  <c r="H2505" i="2"/>
  <c r="K2505" i="2" s="1"/>
  <c r="I2505" i="2"/>
  <c r="J2505" i="2"/>
  <c r="M2505" i="2"/>
  <c r="R2505" i="2"/>
  <c r="H2506" i="2"/>
  <c r="K2506" i="2" s="1"/>
  <c r="I2506" i="2"/>
  <c r="J2506" i="2"/>
  <c r="M2506" i="2"/>
  <c r="R2506" i="2"/>
  <c r="H2507" i="2"/>
  <c r="I2507" i="2"/>
  <c r="J2507" i="2"/>
  <c r="M2507" i="2"/>
  <c r="R2507" i="2"/>
  <c r="H2508" i="2"/>
  <c r="K2508" i="2" s="1"/>
  <c r="I2508" i="2"/>
  <c r="J2508" i="2"/>
  <c r="M2508" i="2"/>
  <c r="R2508" i="2"/>
  <c r="H2509" i="2"/>
  <c r="K2509" i="2" s="1"/>
  <c r="I2509" i="2"/>
  <c r="J2509" i="2"/>
  <c r="M2509" i="2"/>
  <c r="R2509" i="2"/>
  <c r="H2510" i="2"/>
  <c r="K2510" i="2" s="1"/>
  <c r="I2510" i="2"/>
  <c r="J2510" i="2"/>
  <c r="M2510" i="2"/>
  <c r="R2510" i="2"/>
  <c r="H2511" i="2"/>
  <c r="I2511" i="2"/>
  <c r="J2511" i="2"/>
  <c r="M2511" i="2"/>
  <c r="R2511" i="2"/>
  <c r="H2512" i="2"/>
  <c r="I2512" i="2"/>
  <c r="J2512" i="2"/>
  <c r="M2512" i="2"/>
  <c r="R2512" i="2"/>
  <c r="H2513" i="2"/>
  <c r="K2513" i="2" s="1"/>
  <c r="I2513" i="2"/>
  <c r="J2513" i="2"/>
  <c r="M2513" i="2"/>
  <c r="R2513" i="2"/>
  <c r="H2514" i="2"/>
  <c r="K2514" i="2" s="1"/>
  <c r="I2514" i="2"/>
  <c r="J2514" i="2"/>
  <c r="M2514" i="2"/>
  <c r="R2514" i="2"/>
  <c r="H2515" i="2"/>
  <c r="I2515" i="2"/>
  <c r="J2515" i="2"/>
  <c r="M2515" i="2"/>
  <c r="R2515" i="2"/>
  <c r="H2516" i="2"/>
  <c r="I2516" i="2"/>
  <c r="J2516" i="2"/>
  <c r="M2516" i="2"/>
  <c r="R2516" i="2"/>
  <c r="H2517" i="2"/>
  <c r="K2517" i="2" s="1"/>
  <c r="I2517" i="2"/>
  <c r="J2517" i="2"/>
  <c r="M2517" i="2"/>
  <c r="R2517" i="2"/>
  <c r="H2518" i="2"/>
  <c r="K2518" i="2" s="1"/>
  <c r="I2518" i="2"/>
  <c r="J2518" i="2"/>
  <c r="M2518" i="2"/>
  <c r="R2518" i="2"/>
  <c r="H2519" i="2"/>
  <c r="I2519" i="2"/>
  <c r="J2519" i="2"/>
  <c r="M2519" i="2"/>
  <c r="R2519" i="2"/>
  <c r="H2520" i="2"/>
  <c r="I2520" i="2"/>
  <c r="J2520" i="2"/>
  <c r="M2520" i="2"/>
  <c r="R2520" i="2"/>
  <c r="H2521" i="2"/>
  <c r="K2521" i="2" s="1"/>
  <c r="I2521" i="2"/>
  <c r="J2521" i="2"/>
  <c r="M2521" i="2"/>
  <c r="R2521" i="2"/>
  <c r="H2522" i="2"/>
  <c r="I2522" i="2"/>
  <c r="J2522" i="2"/>
  <c r="K2522" i="2"/>
  <c r="M2522" i="2"/>
  <c r="R2522" i="2"/>
  <c r="H2523" i="2"/>
  <c r="I2523" i="2"/>
  <c r="J2523" i="2"/>
  <c r="M2523" i="2"/>
  <c r="R2523" i="2"/>
  <c r="H2524" i="2"/>
  <c r="K2524" i="2" s="1"/>
  <c r="I2524" i="2"/>
  <c r="J2524" i="2"/>
  <c r="M2524" i="2"/>
  <c r="R2524" i="2"/>
  <c r="H2525" i="2"/>
  <c r="K2525" i="2" s="1"/>
  <c r="I2525" i="2"/>
  <c r="J2525" i="2"/>
  <c r="M2525" i="2"/>
  <c r="R2525" i="2"/>
  <c r="H2526" i="2"/>
  <c r="K2526" i="2" s="1"/>
  <c r="I2526" i="2"/>
  <c r="J2526" i="2"/>
  <c r="M2526" i="2"/>
  <c r="R2526" i="2"/>
  <c r="H2527" i="2"/>
  <c r="I2527" i="2"/>
  <c r="J2527" i="2"/>
  <c r="M2527" i="2"/>
  <c r="R2527" i="2"/>
  <c r="H2528" i="2"/>
  <c r="I2528" i="2"/>
  <c r="J2528" i="2"/>
  <c r="M2528" i="2"/>
  <c r="R2528" i="2"/>
  <c r="H2529" i="2"/>
  <c r="K2529" i="2" s="1"/>
  <c r="I2529" i="2"/>
  <c r="J2529" i="2"/>
  <c r="M2529" i="2"/>
  <c r="R2529" i="2"/>
  <c r="H2530" i="2"/>
  <c r="K2530" i="2" s="1"/>
  <c r="I2530" i="2"/>
  <c r="J2530" i="2"/>
  <c r="M2530" i="2"/>
  <c r="R2530" i="2"/>
  <c r="H2531" i="2"/>
  <c r="I2531" i="2"/>
  <c r="J2531" i="2"/>
  <c r="M2531" i="2"/>
  <c r="R2531" i="2"/>
  <c r="H2532" i="2"/>
  <c r="K2532" i="2" s="1"/>
  <c r="I2532" i="2"/>
  <c r="J2532" i="2"/>
  <c r="M2532" i="2"/>
  <c r="R2532" i="2"/>
  <c r="H2533" i="2"/>
  <c r="I2533" i="2"/>
  <c r="J2533" i="2"/>
  <c r="M2533" i="2"/>
  <c r="R2533" i="2"/>
  <c r="H2534" i="2"/>
  <c r="K2534" i="2" s="1"/>
  <c r="I2534" i="2"/>
  <c r="J2534" i="2"/>
  <c r="M2534" i="2"/>
  <c r="R2534" i="2"/>
  <c r="H2535" i="2"/>
  <c r="I2535" i="2"/>
  <c r="J2535" i="2"/>
  <c r="M2535" i="2"/>
  <c r="R2535" i="2"/>
  <c r="H2536" i="2"/>
  <c r="K2536" i="2" s="1"/>
  <c r="I2536" i="2"/>
  <c r="J2536" i="2"/>
  <c r="M2536" i="2"/>
  <c r="R2536" i="2"/>
  <c r="H2537" i="2"/>
  <c r="K2537" i="2" s="1"/>
  <c r="I2537" i="2"/>
  <c r="J2537" i="2"/>
  <c r="M2537" i="2"/>
  <c r="R2537" i="2"/>
  <c r="H2538" i="2"/>
  <c r="K2538" i="2" s="1"/>
  <c r="I2538" i="2"/>
  <c r="J2538" i="2"/>
  <c r="M2538" i="2"/>
  <c r="R2538" i="2"/>
  <c r="H2539" i="2"/>
  <c r="I2539" i="2"/>
  <c r="J2539" i="2"/>
  <c r="M2539" i="2"/>
  <c r="R2539" i="2"/>
  <c r="H2540" i="2"/>
  <c r="K2540" i="2" s="1"/>
  <c r="I2540" i="2"/>
  <c r="J2540" i="2"/>
  <c r="M2540" i="2"/>
  <c r="R2540" i="2"/>
  <c r="H2541" i="2"/>
  <c r="I2541" i="2"/>
  <c r="J2541" i="2"/>
  <c r="M2541" i="2"/>
  <c r="R2541" i="2"/>
  <c r="H2542" i="2"/>
  <c r="I2542" i="2"/>
  <c r="J2542" i="2"/>
  <c r="K2542" i="2"/>
  <c r="M2542" i="2"/>
  <c r="R2542" i="2"/>
  <c r="H2543" i="2"/>
  <c r="I2543" i="2"/>
  <c r="J2543" i="2"/>
  <c r="M2543" i="2"/>
  <c r="R2543" i="2"/>
  <c r="H2544" i="2"/>
  <c r="K2544" i="2" s="1"/>
  <c r="I2544" i="2"/>
  <c r="J2544" i="2"/>
  <c r="M2544" i="2"/>
  <c r="R2544" i="2"/>
  <c r="H2545" i="2"/>
  <c r="K2545" i="2" s="1"/>
  <c r="I2545" i="2"/>
  <c r="J2545" i="2"/>
  <c r="M2545" i="2"/>
  <c r="R2545" i="2"/>
  <c r="H2546" i="2"/>
  <c r="K2546" i="2" s="1"/>
  <c r="I2546" i="2"/>
  <c r="J2546" i="2"/>
  <c r="M2546" i="2"/>
  <c r="R2546" i="2"/>
  <c r="H2547" i="2"/>
  <c r="I2547" i="2"/>
  <c r="J2547" i="2"/>
  <c r="M2547" i="2"/>
  <c r="R2547" i="2"/>
  <c r="H2548" i="2"/>
  <c r="K2548" i="2" s="1"/>
  <c r="I2548" i="2"/>
  <c r="J2548" i="2"/>
  <c r="M2548" i="2"/>
  <c r="R2548" i="2"/>
  <c r="H2549" i="2"/>
  <c r="I2549" i="2"/>
  <c r="J2549" i="2"/>
  <c r="M2549" i="2"/>
  <c r="R2549" i="2"/>
  <c r="H2550" i="2"/>
  <c r="K2550" i="2" s="1"/>
  <c r="I2550" i="2"/>
  <c r="J2550" i="2"/>
  <c r="M2550" i="2"/>
  <c r="R2550" i="2"/>
  <c r="H2551" i="2"/>
  <c r="I2551" i="2"/>
  <c r="J2551" i="2"/>
  <c r="M2551" i="2"/>
  <c r="R2551" i="2"/>
  <c r="H2552" i="2"/>
  <c r="I2552" i="2"/>
  <c r="J2552" i="2"/>
  <c r="K2552" i="2"/>
  <c r="M2552" i="2"/>
  <c r="R2552" i="2"/>
  <c r="H2553" i="2"/>
  <c r="K2553" i="2" s="1"/>
  <c r="I2553" i="2"/>
  <c r="J2553" i="2"/>
  <c r="M2553" i="2"/>
  <c r="R2553" i="2"/>
  <c r="H2554" i="2"/>
  <c r="K2554" i="2" s="1"/>
  <c r="I2554" i="2"/>
  <c r="J2554" i="2"/>
  <c r="M2554" i="2"/>
  <c r="R2554" i="2"/>
  <c r="H2555" i="2"/>
  <c r="I2555" i="2"/>
  <c r="J2555" i="2"/>
  <c r="M2555" i="2"/>
  <c r="R2555" i="2"/>
  <c r="H2556" i="2"/>
  <c r="K2556" i="2" s="1"/>
  <c r="I2556" i="2"/>
  <c r="J2556" i="2"/>
  <c r="M2556" i="2"/>
  <c r="R2556" i="2"/>
  <c r="H2557" i="2"/>
  <c r="I2557" i="2"/>
  <c r="J2557" i="2"/>
  <c r="M2557" i="2"/>
  <c r="R2557" i="2"/>
  <c r="H2558" i="2"/>
  <c r="K2558" i="2" s="1"/>
  <c r="I2558" i="2"/>
  <c r="J2558" i="2"/>
  <c r="M2558" i="2"/>
  <c r="R2558" i="2"/>
  <c r="H2559" i="2"/>
  <c r="I2559" i="2"/>
  <c r="J2559" i="2"/>
  <c r="M2559" i="2"/>
  <c r="R2559" i="2"/>
  <c r="H2560" i="2"/>
  <c r="K2560" i="2" s="1"/>
  <c r="I2560" i="2"/>
  <c r="J2560" i="2"/>
  <c r="M2560" i="2"/>
  <c r="R2560" i="2"/>
  <c r="H2561" i="2"/>
  <c r="K2561" i="2" s="1"/>
  <c r="I2561" i="2"/>
  <c r="J2561" i="2"/>
  <c r="M2561" i="2"/>
  <c r="R2561" i="2"/>
  <c r="H2562" i="2"/>
  <c r="K2562" i="2" s="1"/>
  <c r="I2562" i="2"/>
  <c r="J2562" i="2"/>
  <c r="M2562" i="2"/>
  <c r="R2562" i="2"/>
  <c r="H2563" i="2"/>
  <c r="I2563" i="2"/>
  <c r="J2563" i="2"/>
  <c r="M2563" i="2"/>
  <c r="R2563" i="2"/>
  <c r="H2564" i="2"/>
  <c r="K2564" i="2" s="1"/>
  <c r="I2564" i="2"/>
  <c r="J2564" i="2"/>
  <c r="M2564" i="2"/>
  <c r="R2564" i="2"/>
  <c r="H2565" i="2"/>
  <c r="I2565" i="2"/>
  <c r="J2565" i="2"/>
  <c r="M2565" i="2"/>
  <c r="R2565" i="2"/>
  <c r="H2566" i="2"/>
  <c r="K2566" i="2" s="1"/>
  <c r="I2566" i="2"/>
  <c r="J2566" i="2"/>
  <c r="M2566" i="2"/>
  <c r="R2566" i="2"/>
  <c r="H2567" i="2"/>
  <c r="I2567" i="2"/>
  <c r="J2567" i="2"/>
  <c r="M2567" i="2"/>
  <c r="R2567" i="2"/>
  <c r="H2568" i="2"/>
  <c r="K2568" i="2" s="1"/>
  <c r="I2568" i="2"/>
  <c r="J2568" i="2"/>
  <c r="M2568" i="2"/>
  <c r="R2568" i="2"/>
  <c r="H2569" i="2"/>
  <c r="K2569" i="2" s="1"/>
  <c r="I2569" i="2"/>
  <c r="J2569" i="2"/>
  <c r="M2569" i="2"/>
  <c r="R2569" i="2"/>
  <c r="H2570" i="2"/>
  <c r="K2570" i="2" s="1"/>
  <c r="I2570" i="2"/>
  <c r="J2570" i="2"/>
  <c r="M2570" i="2"/>
  <c r="R2570" i="2"/>
  <c r="H2571" i="2"/>
  <c r="I2571" i="2"/>
  <c r="J2571" i="2"/>
  <c r="M2571" i="2"/>
  <c r="R2571" i="2"/>
  <c r="H2572" i="2"/>
  <c r="K2572" i="2" s="1"/>
  <c r="I2572" i="2"/>
  <c r="J2572" i="2"/>
  <c r="M2572" i="2"/>
  <c r="R2572" i="2"/>
  <c r="H2573" i="2"/>
  <c r="I2573" i="2"/>
  <c r="J2573" i="2"/>
  <c r="M2573" i="2"/>
  <c r="R2573" i="2"/>
  <c r="H2574" i="2"/>
  <c r="I2574" i="2"/>
  <c r="J2574" i="2"/>
  <c r="K2574" i="2"/>
  <c r="M2574" i="2"/>
  <c r="R2574" i="2"/>
  <c r="H2575" i="2"/>
  <c r="I2575" i="2"/>
  <c r="J2575" i="2"/>
  <c r="M2575" i="2"/>
  <c r="R2575" i="2"/>
  <c r="H2576" i="2"/>
  <c r="K2576" i="2" s="1"/>
  <c r="I2576" i="2"/>
  <c r="J2576" i="2"/>
  <c r="M2576" i="2"/>
  <c r="R2576" i="2"/>
  <c r="H2577" i="2"/>
  <c r="K2577" i="2" s="1"/>
  <c r="I2577" i="2"/>
  <c r="J2577" i="2"/>
  <c r="M2577" i="2"/>
  <c r="R2577" i="2"/>
  <c r="H2578" i="2"/>
  <c r="K2578" i="2" s="1"/>
  <c r="I2578" i="2"/>
  <c r="J2578" i="2"/>
  <c r="M2578" i="2"/>
  <c r="R2578" i="2"/>
  <c r="H2579" i="2"/>
  <c r="I2579" i="2"/>
  <c r="J2579" i="2"/>
  <c r="M2579" i="2"/>
  <c r="R2579" i="2"/>
  <c r="H2580" i="2"/>
  <c r="K2580" i="2" s="1"/>
  <c r="I2580" i="2"/>
  <c r="J2580" i="2"/>
  <c r="M2580" i="2"/>
  <c r="R2580" i="2"/>
  <c r="H2581" i="2"/>
  <c r="I2581" i="2"/>
  <c r="J2581" i="2"/>
  <c r="M2581" i="2"/>
  <c r="R2581" i="2"/>
  <c r="H2582" i="2"/>
  <c r="K2582" i="2" s="1"/>
  <c r="I2582" i="2"/>
  <c r="J2582" i="2"/>
  <c r="M2582" i="2"/>
  <c r="R2582" i="2"/>
  <c r="H2583" i="2"/>
  <c r="I2583" i="2"/>
  <c r="J2583" i="2"/>
  <c r="M2583" i="2"/>
  <c r="R2583" i="2"/>
  <c r="H2584" i="2"/>
  <c r="K2584" i="2" s="1"/>
  <c r="I2584" i="2"/>
  <c r="J2584" i="2"/>
  <c r="M2584" i="2"/>
  <c r="R2584" i="2"/>
  <c r="H2585" i="2"/>
  <c r="K2585" i="2" s="1"/>
  <c r="I2585" i="2"/>
  <c r="J2585" i="2"/>
  <c r="M2585" i="2"/>
  <c r="R2585" i="2"/>
  <c r="H2586" i="2"/>
  <c r="K2586" i="2" s="1"/>
  <c r="I2586" i="2"/>
  <c r="J2586" i="2"/>
  <c r="M2586" i="2"/>
  <c r="R2586" i="2"/>
  <c r="H2587" i="2"/>
  <c r="I2587" i="2"/>
  <c r="J2587" i="2"/>
  <c r="M2587" i="2"/>
  <c r="R2587" i="2"/>
  <c r="H2588" i="2"/>
  <c r="K2588" i="2" s="1"/>
  <c r="I2588" i="2"/>
  <c r="J2588" i="2"/>
  <c r="M2588" i="2"/>
  <c r="R2588" i="2"/>
  <c r="H2589" i="2"/>
  <c r="I2589" i="2"/>
  <c r="J2589" i="2"/>
  <c r="M2589" i="2"/>
  <c r="R2589" i="2"/>
  <c r="H2590" i="2"/>
  <c r="K2590" i="2" s="1"/>
  <c r="I2590" i="2"/>
  <c r="J2590" i="2"/>
  <c r="M2590" i="2"/>
  <c r="R2590" i="2"/>
  <c r="H2591" i="2"/>
  <c r="I2591" i="2"/>
  <c r="J2591" i="2"/>
  <c r="M2591" i="2"/>
  <c r="R2591" i="2"/>
  <c r="H2592" i="2"/>
  <c r="K2592" i="2" s="1"/>
  <c r="I2592" i="2"/>
  <c r="J2592" i="2"/>
  <c r="M2592" i="2"/>
  <c r="R2592" i="2"/>
  <c r="H2593" i="2"/>
  <c r="K2593" i="2" s="1"/>
  <c r="I2593" i="2"/>
  <c r="J2593" i="2"/>
  <c r="M2593" i="2"/>
  <c r="R2593" i="2"/>
  <c r="H2594" i="2"/>
  <c r="I2594" i="2"/>
  <c r="J2594" i="2"/>
  <c r="K2594" i="2"/>
  <c r="M2594" i="2"/>
  <c r="R2594" i="2"/>
  <c r="H2595" i="2"/>
  <c r="I2595" i="2"/>
  <c r="J2595" i="2"/>
  <c r="M2595" i="2"/>
  <c r="R2595" i="2"/>
  <c r="H2596" i="2"/>
  <c r="K2596" i="2" s="1"/>
  <c r="I2596" i="2"/>
  <c r="J2596" i="2"/>
  <c r="M2596" i="2"/>
  <c r="R2596" i="2"/>
  <c r="H2597" i="2"/>
  <c r="I2597" i="2"/>
  <c r="J2597" i="2"/>
  <c r="M2597" i="2"/>
  <c r="R2597" i="2"/>
  <c r="H2598" i="2"/>
  <c r="K2598" i="2" s="1"/>
  <c r="I2598" i="2"/>
  <c r="J2598" i="2"/>
  <c r="M2598" i="2"/>
  <c r="R2598" i="2"/>
  <c r="H2599" i="2"/>
  <c r="I2599" i="2"/>
  <c r="J2599" i="2"/>
  <c r="M2599" i="2"/>
  <c r="R2599" i="2"/>
  <c r="H2600" i="2"/>
  <c r="K2600" i="2" s="1"/>
  <c r="I2600" i="2"/>
  <c r="J2600" i="2"/>
  <c r="M2600" i="2"/>
  <c r="R2600" i="2"/>
  <c r="H2601" i="2"/>
  <c r="I2601" i="2"/>
  <c r="J2601" i="2"/>
  <c r="M2601" i="2"/>
  <c r="R2601" i="2"/>
  <c r="H2602" i="2"/>
  <c r="K2602" i="2" s="1"/>
  <c r="I2602" i="2"/>
  <c r="J2602" i="2"/>
  <c r="M2602" i="2"/>
  <c r="R2602" i="2"/>
  <c r="H2603" i="2"/>
  <c r="I2603" i="2"/>
  <c r="J2603" i="2"/>
  <c r="M2603" i="2"/>
  <c r="R2603" i="2"/>
  <c r="H2604" i="2"/>
  <c r="K2604" i="2" s="1"/>
  <c r="I2604" i="2"/>
  <c r="J2604" i="2"/>
  <c r="M2604" i="2"/>
  <c r="R2604" i="2"/>
  <c r="H2605" i="2"/>
  <c r="I2605" i="2"/>
  <c r="J2605" i="2"/>
  <c r="M2605" i="2"/>
  <c r="R2605" i="2"/>
  <c r="H2606" i="2"/>
  <c r="I2606" i="2"/>
  <c r="J2606" i="2"/>
  <c r="K2606" i="2"/>
  <c r="M2606" i="2"/>
  <c r="R2606" i="2"/>
  <c r="H2607" i="2"/>
  <c r="I2607" i="2"/>
  <c r="J2607" i="2"/>
  <c r="M2607" i="2"/>
  <c r="R2607" i="2"/>
  <c r="H2608" i="2"/>
  <c r="K2608" i="2" s="1"/>
  <c r="I2608" i="2"/>
  <c r="J2608" i="2"/>
  <c r="M2608" i="2"/>
  <c r="R2608" i="2"/>
  <c r="H2609" i="2"/>
  <c r="I2609" i="2"/>
  <c r="J2609" i="2"/>
  <c r="M2609" i="2"/>
  <c r="R2609" i="2"/>
  <c r="H2610" i="2"/>
  <c r="K2610" i="2" s="1"/>
  <c r="I2610" i="2"/>
  <c r="J2610" i="2"/>
  <c r="M2610" i="2"/>
  <c r="R2610" i="2"/>
  <c r="H2611" i="2"/>
  <c r="I2611" i="2"/>
  <c r="J2611" i="2"/>
  <c r="M2611" i="2"/>
  <c r="R2611" i="2"/>
  <c r="H2612" i="2"/>
  <c r="K2612" i="2" s="1"/>
  <c r="I2612" i="2"/>
  <c r="J2612" i="2"/>
  <c r="M2612" i="2"/>
  <c r="R2612" i="2"/>
  <c r="H2613" i="2"/>
  <c r="I2613" i="2"/>
  <c r="J2613" i="2"/>
  <c r="M2613" i="2"/>
  <c r="R2613" i="2"/>
  <c r="H2614" i="2"/>
  <c r="K2614" i="2" s="1"/>
  <c r="I2614" i="2"/>
  <c r="J2614" i="2"/>
  <c r="M2614" i="2"/>
  <c r="R2614" i="2"/>
  <c r="H2615" i="2"/>
  <c r="I2615" i="2"/>
  <c r="J2615" i="2"/>
  <c r="M2615" i="2"/>
  <c r="R2615" i="2"/>
  <c r="H2616" i="2"/>
  <c r="K2616" i="2" s="1"/>
  <c r="I2616" i="2"/>
  <c r="J2616" i="2"/>
  <c r="M2616" i="2"/>
  <c r="R2616" i="2"/>
  <c r="H2617" i="2"/>
  <c r="I2617" i="2"/>
  <c r="J2617" i="2"/>
  <c r="M2617" i="2"/>
  <c r="R2617" i="2"/>
  <c r="H2618" i="2"/>
  <c r="K2618" i="2" s="1"/>
  <c r="I2618" i="2"/>
  <c r="J2618" i="2"/>
  <c r="M2618" i="2"/>
  <c r="R2618" i="2"/>
  <c r="H2619" i="2"/>
  <c r="I2619" i="2"/>
  <c r="J2619" i="2"/>
  <c r="M2619" i="2"/>
  <c r="R2619" i="2"/>
  <c r="H2620" i="2"/>
  <c r="K2620" i="2" s="1"/>
  <c r="I2620" i="2"/>
  <c r="J2620" i="2"/>
  <c r="M2620" i="2"/>
  <c r="R2620" i="2"/>
  <c r="H2621" i="2"/>
  <c r="I2621" i="2"/>
  <c r="J2621" i="2"/>
  <c r="M2621" i="2"/>
  <c r="R2621" i="2"/>
  <c r="H2622" i="2"/>
  <c r="K2622" i="2" s="1"/>
  <c r="I2622" i="2"/>
  <c r="J2622" i="2"/>
  <c r="M2622" i="2"/>
  <c r="R2622" i="2"/>
  <c r="H2623" i="2"/>
  <c r="I2623" i="2"/>
  <c r="J2623" i="2"/>
  <c r="M2623" i="2"/>
  <c r="R2623" i="2"/>
  <c r="H2624" i="2"/>
  <c r="K2624" i="2" s="1"/>
  <c r="I2624" i="2"/>
  <c r="J2624" i="2"/>
  <c r="M2624" i="2"/>
  <c r="R2624" i="2"/>
  <c r="H2625" i="2"/>
  <c r="I2625" i="2"/>
  <c r="J2625" i="2"/>
  <c r="M2625" i="2"/>
  <c r="R2625" i="2"/>
  <c r="H2626" i="2"/>
  <c r="K2626" i="2" s="1"/>
  <c r="I2626" i="2"/>
  <c r="J2626" i="2"/>
  <c r="M2626" i="2"/>
  <c r="R2626" i="2"/>
  <c r="H2627" i="2"/>
  <c r="I2627" i="2"/>
  <c r="J2627" i="2"/>
  <c r="M2627" i="2"/>
  <c r="R2627" i="2"/>
  <c r="H2628" i="2"/>
  <c r="I2628" i="2"/>
  <c r="J2628" i="2"/>
  <c r="K2628" i="2"/>
  <c r="M2628" i="2"/>
  <c r="R2628" i="2"/>
  <c r="H2629" i="2"/>
  <c r="I2629" i="2"/>
  <c r="J2629" i="2"/>
  <c r="M2629" i="2"/>
  <c r="R2629" i="2"/>
  <c r="H2630" i="2"/>
  <c r="K2630" i="2" s="1"/>
  <c r="I2630" i="2"/>
  <c r="J2630" i="2"/>
  <c r="M2630" i="2"/>
  <c r="R2630" i="2"/>
  <c r="H2631" i="2"/>
  <c r="I2631" i="2"/>
  <c r="J2631" i="2"/>
  <c r="M2631" i="2"/>
  <c r="R2631" i="2"/>
  <c r="H2632" i="2"/>
  <c r="K2632" i="2" s="1"/>
  <c r="I2632" i="2"/>
  <c r="J2632" i="2"/>
  <c r="M2632" i="2"/>
  <c r="R2632" i="2"/>
  <c r="H2633" i="2"/>
  <c r="I2633" i="2"/>
  <c r="J2633" i="2"/>
  <c r="M2633" i="2"/>
  <c r="R2633" i="2"/>
  <c r="H2634" i="2"/>
  <c r="K2634" i="2" s="1"/>
  <c r="I2634" i="2"/>
  <c r="J2634" i="2"/>
  <c r="M2634" i="2"/>
  <c r="R2634" i="2"/>
  <c r="H2635" i="2"/>
  <c r="I2635" i="2"/>
  <c r="J2635" i="2"/>
  <c r="M2635" i="2"/>
  <c r="R2635" i="2"/>
  <c r="H2636" i="2"/>
  <c r="K2636" i="2" s="1"/>
  <c r="I2636" i="2"/>
  <c r="J2636" i="2"/>
  <c r="M2636" i="2"/>
  <c r="R2636" i="2"/>
  <c r="H2637" i="2"/>
  <c r="I2637" i="2"/>
  <c r="J2637" i="2"/>
  <c r="M2637" i="2"/>
  <c r="R2637" i="2"/>
  <c r="H2638" i="2"/>
  <c r="I2638" i="2"/>
  <c r="J2638" i="2"/>
  <c r="K2638" i="2"/>
  <c r="M2638" i="2"/>
  <c r="R2638" i="2"/>
  <c r="H2639" i="2"/>
  <c r="I2639" i="2"/>
  <c r="J2639" i="2"/>
  <c r="M2639" i="2"/>
  <c r="R2639" i="2"/>
  <c r="H2640" i="2"/>
  <c r="K2640" i="2" s="1"/>
  <c r="I2640" i="2"/>
  <c r="J2640" i="2"/>
  <c r="M2640" i="2"/>
  <c r="R2640" i="2"/>
  <c r="H2641" i="2"/>
  <c r="I2641" i="2"/>
  <c r="J2641" i="2"/>
  <c r="M2641" i="2"/>
  <c r="R2641" i="2"/>
  <c r="H2642" i="2"/>
  <c r="K2642" i="2" s="1"/>
  <c r="I2642" i="2"/>
  <c r="J2642" i="2"/>
  <c r="M2642" i="2"/>
  <c r="R2642" i="2"/>
  <c r="H2643" i="2"/>
  <c r="I2643" i="2"/>
  <c r="J2643" i="2"/>
  <c r="M2643" i="2"/>
  <c r="R2643" i="2"/>
  <c r="H2644" i="2"/>
  <c r="I2644" i="2"/>
  <c r="J2644" i="2"/>
  <c r="K2644" i="2"/>
  <c r="M2644" i="2"/>
  <c r="R2644" i="2"/>
  <c r="H2645" i="2"/>
  <c r="I2645" i="2"/>
  <c r="J2645" i="2"/>
  <c r="M2645" i="2"/>
  <c r="R2645" i="2"/>
  <c r="H2646" i="2"/>
  <c r="K2646" i="2" s="1"/>
  <c r="I2646" i="2"/>
  <c r="J2646" i="2"/>
  <c r="M2646" i="2"/>
  <c r="R2646" i="2"/>
  <c r="H2647" i="2"/>
  <c r="I2647" i="2"/>
  <c r="J2647" i="2"/>
  <c r="M2647" i="2"/>
  <c r="R2647" i="2"/>
  <c r="H2648" i="2"/>
  <c r="K2648" i="2" s="1"/>
  <c r="I2648" i="2"/>
  <c r="J2648" i="2"/>
  <c r="M2648" i="2"/>
  <c r="R2648" i="2"/>
  <c r="H2649" i="2"/>
  <c r="I2649" i="2"/>
  <c r="J2649" i="2"/>
  <c r="M2649" i="2"/>
  <c r="R2649" i="2"/>
  <c r="H2650" i="2"/>
  <c r="K2650" i="2" s="1"/>
  <c r="I2650" i="2"/>
  <c r="J2650" i="2"/>
  <c r="M2650" i="2"/>
  <c r="R2650" i="2"/>
  <c r="H2651" i="2"/>
  <c r="I2651" i="2"/>
  <c r="J2651" i="2"/>
  <c r="M2651" i="2"/>
  <c r="R2651" i="2"/>
  <c r="H2652" i="2"/>
  <c r="K2652" i="2" s="1"/>
  <c r="I2652" i="2"/>
  <c r="J2652" i="2"/>
  <c r="M2652" i="2"/>
  <c r="R2652" i="2"/>
  <c r="H2653" i="2"/>
  <c r="I2653" i="2"/>
  <c r="J2653" i="2"/>
  <c r="M2653" i="2"/>
  <c r="R2653" i="2"/>
  <c r="H2654" i="2"/>
  <c r="K2654" i="2" s="1"/>
  <c r="I2654" i="2"/>
  <c r="J2654" i="2"/>
  <c r="M2654" i="2"/>
  <c r="R2654" i="2"/>
  <c r="H2655" i="2"/>
  <c r="I2655" i="2"/>
  <c r="J2655" i="2"/>
  <c r="M2655" i="2"/>
  <c r="R2655" i="2"/>
  <c r="H2656" i="2"/>
  <c r="K2656" i="2" s="1"/>
  <c r="I2656" i="2"/>
  <c r="J2656" i="2"/>
  <c r="M2656" i="2"/>
  <c r="R2656" i="2"/>
  <c r="H2657" i="2"/>
  <c r="I2657" i="2"/>
  <c r="J2657" i="2"/>
  <c r="M2657" i="2"/>
  <c r="R2657" i="2"/>
  <c r="H2658" i="2"/>
  <c r="K2658" i="2" s="1"/>
  <c r="I2658" i="2"/>
  <c r="J2658" i="2"/>
  <c r="M2658" i="2"/>
  <c r="R2658" i="2"/>
  <c r="H2659" i="2"/>
  <c r="I2659" i="2"/>
  <c r="J2659" i="2"/>
  <c r="M2659" i="2"/>
  <c r="R2659" i="2"/>
  <c r="H2660" i="2"/>
  <c r="K2660" i="2" s="1"/>
  <c r="I2660" i="2"/>
  <c r="J2660" i="2"/>
  <c r="M2660" i="2"/>
  <c r="R2660" i="2"/>
  <c r="H2661" i="2"/>
  <c r="I2661" i="2"/>
  <c r="J2661" i="2"/>
  <c r="M2661" i="2"/>
  <c r="R2661" i="2"/>
  <c r="H2662" i="2"/>
  <c r="K2662" i="2" s="1"/>
  <c r="I2662" i="2"/>
  <c r="J2662" i="2"/>
  <c r="M2662" i="2"/>
  <c r="R2662" i="2"/>
  <c r="H2663" i="2"/>
  <c r="I2663" i="2"/>
  <c r="J2663" i="2"/>
  <c r="M2663" i="2"/>
  <c r="R2663" i="2"/>
  <c r="H2664" i="2"/>
  <c r="K2664" i="2" s="1"/>
  <c r="I2664" i="2"/>
  <c r="J2664" i="2"/>
  <c r="M2664" i="2"/>
  <c r="R2664" i="2"/>
  <c r="H2665" i="2"/>
  <c r="I2665" i="2"/>
  <c r="J2665" i="2"/>
  <c r="M2665" i="2"/>
  <c r="R2665" i="2"/>
  <c r="H2666" i="2"/>
  <c r="I2666" i="2"/>
  <c r="J2666" i="2"/>
  <c r="K2666" i="2"/>
  <c r="M2666" i="2"/>
  <c r="R2666" i="2"/>
  <c r="H2667" i="2"/>
  <c r="I2667" i="2"/>
  <c r="J2667" i="2"/>
  <c r="M2667" i="2"/>
  <c r="R2667" i="2"/>
  <c r="H2668" i="2"/>
  <c r="K2668" i="2" s="1"/>
  <c r="I2668" i="2"/>
  <c r="J2668" i="2"/>
  <c r="M2668" i="2"/>
  <c r="R2668" i="2"/>
  <c r="H2669" i="2"/>
  <c r="I2669" i="2"/>
  <c r="J2669" i="2"/>
  <c r="M2669" i="2"/>
  <c r="R2669" i="2"/>
  <c r="H2670" i="2"/>
  <c r="K2670" i="2" s="1"/>
  <c r="I2670" i="2"/>
  <c r="J2670" i="2"/>
  <c r="M2670" i="2"/>
  <c r="R2670" i="2"/>
  <c r="H2671" i="2"/>
  <c r="I2671" i="2"/>
  <c r="J2671" i="2"/>
  <c r="M2671" i="2"/>
  <c r="R2671" i="2"/>
  <c r="H2672" i="2"/>
  <c r="I2672" i="2"/>
  <c r="J2672" i="2"/>
  <c r="K2672" i="2"/>
  <c r="M2672" i="2"/>
  <c r="R2672" i="2"/>
  <c r="H2673" i="2"/>
  <c r="I2673" i="2"/>
  <c r="J2673" i="2"/>
  <c r="M2673" i="2"/>
  <c r="R2673" i="2"/>
  <c r="H2674" i="2"/>
  <c r="K2674" i="2" s="1"/>
  <c r="I2674" i="2"/>
  <c r="J2674" i="2"/>
  <c r="M2674" i="2"/>
  <c r="R2674" i="2"/>
  <c r="H2675" i="2"/>
  <c r="I2675" i="2"/>
  <c r="J2675" i="2"/>
  <c r="M2675" i="2"/>
  <c r="R2675" i="2"/>
  <c r="H2676" i="2"/>
  <c r="K2676" i="2" s="1"/>
  <c r="I2676" i="2"/>
  <c r="J2676" i="2"/>
  <c r="M2676" i="2"/>
  <c r="R2676" i="2"/>
  <c r="H2677" i="2"/>
  <c r="I2677" i="2"/>
  <c r="J2677" i="2"/>
  <c r="M2677" i="2"/>
  <c r="R2677" i="2"/>
  <c r="H2678" i="2"/>
  <c r="K2678" i="2" s="1"/>
  <c r="I2678" i="2"/>
  <c r="J2678" i="2"/>
  <c r="M2678" i="2"/>
  <c r="R2678" i="2"/>
  <c r="H2679" i="2"/>
  <c r="I2679" i="2"/>
  <c r="J2679" i="2"/>
  <c r="M2679" i="2"/>
  <c r="R2679" i="2"/>
  <c r="H2680" i="2"/>
  <c r="K2680" i="2" s="1"/>
  <c r="I2680" i="2"/>
  <c r="J2680" i="2"/>
  <c r="M2680" i="2"/>
  <c r="R2680" i="2"/>
  <c r="H2681" i="2"/>
  <c r="I2681" i="2"/>
  <c r="J2681" i="2"/>
  <c r="M2681" i="2"/>
  <c r="R2681" i="2"/>
  <c r="H2682" i="2"/>
  <c r="K2682" i="2" s="1"/>
  <c r="I2682" i="2"/>
  <c r="J2682" i="2"/>
  <c r="M2682" i="2"/>
  <c r="R2682" i="2"/>
  <c r="H2683" i="2"/>
  <c r="I2683" i="2"/>
  <c r="J2683" i="2"/>
  <c r="M2683" i="2"/>
  <c r="R2683" i="2"/>
  <c r="H2684" i="2"/>
  <c r="K2684" i="2" s="1"/>
  <c r="I2684" i="2"/>
  <c r="J2684" i="2"/>
  <c r="M2684" i="2"/>
  <c r="R2684" i="2"/>
  <c r="H2685" i="2"/>
  <c r="I2685" i="2"/>
  <c r="J2685" i="2"/>
  <c r="M2685" i="2"/>
  <c r="R2685" i="2"/>
  <c r="H2686" i="2"/>
  <c r="K2686" i="2" s="1"/>
  <c r="I2686" i="2"/>
  <c r="J2686" i="2"/>
  <c r="M2686" i="2"/>
  <c r="R2686" i="2"/>
  <c r="H2687" i="2"/>
  <c r="I2687" i="2"/>
  <c r="J2687" i="2"/>
  <c r="M2687" i="2"/>
  <c r="R2687" i="2"/>
  <c r="H2688" i="2"/>
  <c r="K2688" i="2" s="1"/>
  <c r="I2688" i="2"/>
  <c r="J2688" i="2"/>
  <c r="M2688" i="2"/>
  <c r="R2688" i="2"/>
  <c r="H2689" i="2"/>
  <c r="I2689" i="2"/>
  <c r="J2689" i="2"/>
  <c r="M2689" i="2"/>
  <c r="R2689" i="2"/>
  <c r="H2690" i="2"/>
  <c r="I2690" i="2"/>
  <c r="J2690" i="2"/>
  <c r="K2690" i="2"/>
  <c r="M2690" i="2"/>
  <c r="R2690" i="2"/>
  <c r="H2691" i="2"/>
  <c r="I2691" i="2"/>
  <c r="J2691" i="2"/>
  <c r="M2691" i="2"/>
  <c r="R2691" i="2"/>
  <c r="H2692" i="2"/>
  <c r="K2692" i="2" s="1"/>
  <c r="I2692" i="2"/>
  <c r="J2692" i="2"/>
  <c r="M2692" i="2"/>
  <c r="R2692" i="2"/>
  <c r="H2693" i="2"/>
  <c r="I2693" i="2"/>
  <c r="J2693" i="2"/>
  <c r="M2693" i="2"/>
  <c r="R2693" i="2"/>
  <c r="H2694" i="2"/>
  <c r="K2694" i="2" s="1"/>
  <c r="I2694" i="2"/>
  <c r="J2694" i="2"/>
  <c r="M2694" i="2"/>
  <c r="R2694" i="2"/>
  <c r="H2695" i="2"/>
  <c r="I2695" i="2"/>
  <c r="J2695" i="2"/>
  <c r="M2695" i="2"/>
  <c r="R2695" i="2"/>
  <c r="H2696" i="2"/>
  <c r="K2696" i="2" s="1"/>
  <c r="I2696" i="2"/>
  <c r="J2696" i="2"/>
  <c r="M2696" i="2"/>
  <c r="R2696" i="2"/>
  <c r="H2697" i="2"/>
  <c r="I2697" i="2"/>
  <c r="J2697" i="2"/>
  <c r="M2697" i="2"/>
  <c r="R2697" i="2"/>
  <c r="H2698" i="2"/>
  <c r="K2698" i="2" s="1"/>
  <c r="I2698" i="2"/>
  <c r="J2698" i="2"/>
  <c r="M2698" i="2"/>
  <c r="R2698" i="2"/>
  <c r="H2699" i="2"/>
  <c r="I2699" i="2"/>
  <c r="J2699" i="2"/>
  <c r="M2699" i="2"/>
  <c r="R2699" i="2"/>
  <c r="H2700" i="2"/>
  <c r="K2700" i="2" s="1"/>
  <c r="I2700" i="2"/>
  <c r="J2700" i="2"/>
  <c r="M2700" i="2"/>
  <c r="R2700" i="2"/>
  <c r="H2701" i="2"/>
  <c r="I2701" i="2"/>
  <c r="J2701" i="2"/>
  <c r="M2701" i="2"/>
  <c r="R2701" i="2"/>
  <c r="H2702" i="2"/>
  <c r="K2702" i="2" s="1"/>
  <c r="I2702" i="2"/>
  <c r="J2702" i="2"/>
  <c r="M2702" i="2"/>
  <c r="R2702" i="2"/>
  <c r="H2703" i="2"/>
  <c r="I2703" i="2"/>
  <c r="J2703" i="2"/>
  <c r="M2703" i="2"/>
  <c r="R2703" i="2"/>
  <c r="H2704" i="2"/>
  <c r="K2704" i="2" s="1"/>
  <c r="I2704" i="2"/>
  <c r="J2704" i="2"/>
  <c r="M2704" i="2"/>
  <c r="R2704" i="2"/>
  <c r="H2705" i="2"/>
  <c r="I2705" i="2"/>
  <c r="J2705" i="2"/>
  <c r="M2705" i="2"/>
  <c r="R2705" i="2"/>
  <c r="H2706" i="2"/>
  <c r="I2706" i="2"/>
  <c r="J2706" i="2"/>
  <c r="K2706" i="2"/>
  <c r="M2706" i="2"/>
  <c r="R2706" i="2"/>
  <c r="H2707" i="2"/>
  <c r="I2707" i="2"/>
  <c r="J2707" i="2"/>
  <c r="M2707" i="2"/>
  <c r="R2707" i="2"/>
  <c r="H2708" i="2"/>
  <c r="K2708" i="2" s="1"/>
  <c r="I2708" i="2"/>
  <c r="J2708" i="2"/>
  <c r="M2708" i="2"/>
  <c r="R2708" i="2"/>
  <c r="H2709" i="2"/>
  <c r="I2709" i="2"/>
  <c r="J2709" i="2"/>
  <c r="M2709" i="2"/>
  <c r="R2709" i="2"/>
  <c r="H2710" i="2"/>
  <c r="K2710" i="2" s="1"/>
  <c r="I2710" i="2"/>
  <c r="J2710" i="2"/>
  <c r="M2710" i="2"/>
  <c r="R2710" i="2"/>
  <c r="H2711" i="2"/>
  <c r="I2711" i="2"/>
  <c r="J2711" i="2"/>
  <c r="M2711" i="2"/>
  <c r="R2711" i="2"/>
  <c r="H2712" i="2"/>
  <c r="K2712" i="2" s="1"/>
  <c r="I2712" i="2"/>
  <c r="J2712" i="2"/>
  <c r="M2712" i="2"/>
  <c r="R2712" i="2"/>
  <c r="H2713" i="2"/>
  <c r="I2713" i="2"/>
  <c r="J2713" i="2"/>
  <c r="M2713" i="2"/>
  <c r="R2713" i="2"/>
  <c r="H2714" i="2"/>
  <c r="K2714" i="2" s="1"/>
  <c r="I2714" i="2"/>
  <c r="J2714" i="2"/>
  <c r="M2714" i="2"/>
  <c r="R2714" i="2"/>
  <c r="H2715" i="2"/>
  <c r="I2715" i="2"/>
  <c r="J2715" i="2"/>
  <c r="M2715" i="2"/>
  <c r="R2715" i="2"/>
  <c r="H2716" i="2"/>
  <c r="K2716" i="2" s="1"/>
  <c r="I2716" i="2"/>
  <c r="J2716" i="2"/>
  <c r="M2716" i="2"/>
  <c r="R2716" i="2"/>
  <c r="H2717" i="2"/>
  <c r="I2717" i="2"/>
  <c r="J2717" i="2"/>
  <c r="M2717" i="2"/>
  <c r="R2717" i="2"/>
  <c r="H2718" i="2"/>
  <c r="K2718" i="2" s="1"/>
  <c r="I2718" i="2"/>
  <c r="J2718" i="2"/>
  <c r="M2718" i="2"/>
  <c r="R2718" i="2"/>
  <c r="H2719" i="2"/>
  <c r="I2719" i="2"/>
  <c r="J2719" i="2"/>
  <c r="M2719" i="2"/>
  <c r="R2719" i="2"/>
  <c r="H2720" i="2"/>
  <c r="K2720" i="2" s="1"/>
  <c r="I2720" i="2"/>
  <c r="J2720" i="2"/>
  <c r="M2720" i="2"/>
  <c r="R2720" i="2"/>
  <c r="H2721" i="2"/>
  <c r="I2721" i="2"/>
  <c r="J2721" i="2"/>
  <c r="M2721" i="2"/>
  <c r="R2721" i="2"/>
  <c r="H2722" i="2"/>
  <c r="K2722" i="2" s="1"/>
  <c r="I2722" i="2"/>
  <c r="J2722" i="2"/>
  <c r="M2722" i="2"/>
  <c r="R2722" i="2"/>
  <c r="H2723" i="2"/>
  <c r="I2723" i="2"/>
  <c r="J2723" i="2"/>
  <c r="M2723" i="2"/>
  <c r="R2723" i="2"/>
  <c r="H2724" i="2"/>
  <c r="K2724" i="2" s="1"/>
  <c r="I2724" i="2"/>
  <c r="J2724" i="2"/>
  <c r="M2724" i="2"/>
  <c r="R2724" i="2"/>
  <c r="H2725" i="2"/>
  <c r="I2725" i="2"/>
  <c r="J2725" i="2"/>
  <c r="M2725" i="2"/>
  <c r="R2725" i="2"/>
  <c r="H2726" i="2"/>
  <c r="K2726" i="2" s="1"/>
  <c r="I2726" i="2"/>
  <c r="J2726" i="2"/>
  <c r="M2726" i="2"/>
  <c r="R2726" i="2"/>
  <c r="H2727" i="2"/>
  <c r="I2727" i="2"/>
  <c r="J2727" i="2"/>
  <c r="M2727" i="2"/>
  <c r="R2727" i="2"/>
  <c r="H2728" i="2"/>
  <c r="K2728" i="2" s="1"/>
  <c r="I2728" i="2"/>
  <c r="J2728" i="2"/>
  <c r="M2728" i="2"/>
  <c r="R2728" i="2"/>
  <c r="H2729" i="2"/>
  <c r="I2729" i="2"/>
  <c r="J2729" i="2"/>
  <c r="M2729" i="2"/>
  <c r="R2729" i="2"/>
  <c r="H2730" i="2"/>
  <c r="I2730" i="2"/>
  <c r="J2730" i="2"/>
  <c r="K2730" i="2"/>
  <c r="M2730" i="2"/>
  <c r="R2730" i="2"/>
  <c r="H2731" i="2"/>
  <c r="I2731" i="2"/>
  <c r="J2731" i="2"/>
  <c r="M2731" i="2"/>
  <c r="R2731" i="2"/>
  <c r="H2732" i="2"/>
  <c r="K2732" i="2" s="1"/>
  <c r="I2732" i="2"/>
  <c r="J2732" i="2"/>
  <c r="M2732" i="2"/>
  <c r="R2732" i="2"/>
  <c r="H2733" i="2"/>
  <c r="I2733" i="2"/>
  <c r="J2733" i="2"/>
  <c r="M2733" i="2"/>
  <c r="R2733" i="2"/>
  <c r="H2734" i="2"/>
  <c r="K2734" i="2" s="1"/>
  <c r="I2734" i="2"/>
  <c r="J2734" i="2"/>
  <c r="M2734" i="2"/>
  <c r="R2734" i="2"/>
  <c r="H2735" i="2"/>
  <c r="I2735" i="2"/>
  <c r="J2735" i="2"/>
  <c r="M2735" i="2"/>
  <c r="R2735" i="2"/>
  <c r="H2736" i="2"/>
  <c r="K2736" i="2" s="1"/>
  <c r="I2736" i="2"/>
  <c r="J2736" i="2"/>
  <c r="M2736" i="2"/>
  <c r="R2736" i="2"/>
  <c r="H2737" i="2"/>
  <c r="I2737" i="2"/>
  <c r="J2737" i="2"/>
  <c r="M2737" i="2"/>
  <c r="R2737" i="2"/>
  <c r="H2738" i="2"/>
  <c r="K2738" i="2" s="1"/>
  <c r="I2738" i="2"/>
  <c r="J2738" i="2"/>
  <c r="M2738" i="2"/>
  <c r="R2738" i="2"/>
  <c r="H2739" i="2"/>
  <c r="K2739" i="2" s="1"/>
  <c r="I2739" i="2"/>
  <c r="J2739" i="2"/>
  <c r="M2739" i="2"/>
  <c r="R2739" i="2"/>
  <c r="H2740" i="2"/>
  <c r="K2740" i="2" s="1"/>
  <c r="I2740" i="2"/>
  <c r="J2740" i="2"/>
  <c r="M2740" i="2"/>
  <c r="R2740" i="2"/>
  <c r="H2741" i="2"/>
  <c r="K2741" i="2" s="1"/>
  <c r="I2741" i="2"/>
  <c r="J2741" i="2"/>
  <c r="M2741" i="2"/>
  <c r="R2741" i="2"/>
  <c r="H2742" i="2"/>
  <c r="K2742" i="2" s="1"/>
  <c r="I2742" i="2"/>
  <c r="J2742" i="2"/>
  <c r="M2742" i="2"/>
  <c r="R2742" i="2"/>
  <c r="H2743" i="2"/>
  <c r="I2743" i="2"/>
  <c r="J2743" i="2"/>
  <c r="M2743" i="2"/>
  <c r="R2743" i="2"/>
  <c r="H2744" i="2"/>
  <c r="I2744" i="2"/>
  <c r="J2744" i="2"/>
  <c r="M2744" i="2"/>
  <c r="R2744" i="2"/>
  <c r="H2745" i="2"/>
  <c r="I2745" i="2"/>
  <c r="J2745" i="2"/>
  <c r="M2745" i="2"/>
  <c r="R2745" i="2"/>
  <c r="H2746" i="2"/>
  <c r="K2746" i="2" s="1"/>
  <c r="I2746" i="2"/>
  <c r="J2746" i="2"/>
  <c r="M2746" i="2"/>
  <c r="R2746" i="2"/>
  <c r="H2747" i="2"/>
  <c r="K2747" i="2" s="1"/>
  <c r="I2747" i="2"/>
  <c r="J2747" i="2"/>
  <c r="M2747" i="2"/>
  <c r="R2747" i="2"/>
  <c r="H2748" i="2"/>
  <c r="K2748" i="2" s="1"/>
  <c r="I2748" i="2"/>
  <c r="J2748" i="2"/>
  <c r="M2748" i="2"/>
  <c r="R2748" i="2"/>
  <c r="H2749" i="2"/>
  <c r="K2749" i="2" s="1"/>
  <c r="I2749" i="2"/>
  <c r="J2749" i="2"/>
  <c r="M2749" i="2"/>
  <c r="R2749" i="2"/>
  <c r="H2750" i="2"/>
  <c r="K2750" i="2" s="1"/>
  <c r="I2750" i="2"/>
  <c r="J2750" i="2"/>
  <c r="M2750" i="2"/>
  <c r="R2750" i="2"/>
  <c r="H2751" i="2"/>
  <c r="I2751" i="2"/>
  <c r="J2751" i="2"/>
  <c r="M2751" i="2"/>
  <c r="R2751" i="2"/>
  <c r="H2752" i="2"/>
  <c r="I2752" i="2"/>
  <c r="J2752" i="2"/>
  <c r="M2752" i="2"/>
  <c r="R2752" i="2"/>
  <c r="H2753" i="2"/>
  <c r="I2753" i="2"/>
  <c r="J2753" i="2"/>
  <c r="M2753" i="2"/>
  <c r="R2753" i="2"/>
  <c r="H2754" i="2"/>
  <c r="K2754" i="2" s="1"/>
  <c r="I2754" i="2"/>
  <c r="J2754" i="2"/>
  <c r="M2754" i="2"/>
  <c r="R2754" i="2"/>
  <c r="H2755" i="2"/>
  <c r="K2755" i="2" s="1"/>
  <c r="I2755" i="2"/>
  <c r="J2755" i="2"/>
  <c r="M2755" i="2"/>
  <c r="R2755" i="2"/>
  <c r="H2756" i="2"/>
  <c r="K2756" i="2" s="1"/>
  <c r="I2756" i="2"/>
  <c r="J2756" i="2"/>
  <c r="M2756" i="2"/>
  <c r="R2756" i="2"/>
  <c r="H2757" i="2"/>
  <c r="I2757" i="2"/>
  <c r="J2757" i="2"/>
  <c r="M2757" i="2"/>
  <c r="R2757" i="2"/>
  <c r="H2758" i="2"/>
  <c r="K2758" i="2" s="1"/>
  <c r="I2758" i="2"/>
  <c r="J2758" i="2"/>
  <c r="M2758" i="2"/>
  <c r="R2758" i="2"/>
  <c r="H2759" i="2"/>
  <c r="I2759" i="2"/>
  <c r="J2759" i="2"/>
  <c r="M2759" i="2"/>
  <c r="R2759" i="2"/>
  <c r="H2760" i="2"/>
  <c r="I2760" i="2"/>
  <c r="J2760" i="2"/>
  <c r="M2760" i="2"/>
  <c r="R2760" i="2"/>
  <c r="H2761" i="2"/>
  <c r="I2761" i="2"/>
  <c r="J2761" i="2"/>
  <c r="M2761" i="2"/>
  <c r="R2761" i="2"/>
  <c r="H2762" i="2"/>
  <c r="K2762" i="2" s="1"/>
  <c r="I2762" i="2"/>
  <c r="J2762" i="2"/>
  <c r="M2762" i="2"/>
  <c r="R2762" i="2"/>
  <c r="H2763" i="2"/>
  <c r="I2763" i="2"/>
  <c r="J2763" i="2"/>
  <c r="K2763" i="2"/>
  <c r="M2763" i="2"/>
  <c r="R2763" i="2"/>
  <c r="H2764" i="2"/>
  <c r="K2764" i="2" s="1"/>
  <c r="I2764" i="2"/>
  <c r="J2764" i="2"/>
  <c r="M2764" i="2"/>
  <c r="R2764" i="2"/>
  <c r="H2765" i="2"/>
  <c r="I2765" i="2"/>
  <c r="J2765" i="2"/>
  <c r="M2765" i="2"/>
  <c r="R2765" i="2"/>
  <c r="H2766" i="2"/>
  <c r="K2766" i="2" s="1"/>
  <c r="I2766" i="2"/>
  <c r="J2766" i="2"/>
  <c r="M2766" i="2"/>
  <c r="R2766" i="2"/>
  <c r="H2767" i="2"/>
  <c r="I2767" i="2"/>
  <c r="J2767" i="2"/>
  <c r="M2767" i="2"/>
  <c r="R2767" i="2"/>
  <c r="H2768" i="2"/>
  <c r="K2768" i="2" s="1"/>
  <c r="I2768" i="2"/>
  <c r="J2768" i="2"/>
  <c r="M2768" i="2"/>
  <c r="R2768" i="2"/>
  <c r="H2769" i="2"/>
  <c r="I2769" i="2"/>
  <c r="J2769" i="2"/>
  <c r="M2769" i="2"/>
  <c r="R2769" i="2"/>
  <c r="H2770" i="2"/>
  <c r="I2770" i="2"/>
  <c r="J2770" i="2"/>
  <c r="K2770" i="2"/>
  <c r="M2770" i="2"/>
  <c r="R2770" i="2"/>
  <c r="H2771" i="2"/>
  <c r="K2771" i="2" s="1"/>
  <c r="I2771" i="2"/>
  <c r="J2771" i="2"/>
  <c r="M2771" i="2"/>
  <c r="R2771" i="2"/>
  <c r="H2772" i="2"/>
  <c r="K2772" i="2" s="1"/>
  <c r="I2772" i="2"/>
  <c r="J2772" i="2"/>
  <c r="M2772" i="2"/>
  <c r="R2772" i="2"/>
  <c r="H2773" i="2"/>
  <c r="K2773" i="2" s="1"/>
  <c r="I2773" i="2"/>
  <c r="J2773" i="2"/>
  <c r="M2773" i="2"/>
  <c r="R2773" i="2"/>
  <c r="H2774" i="2"/>
  <c r="K2774" i="2" s="1"/>
  <c r="I2774" i="2"/>
  <c r="J2774" i="2"/>
  <c r="M2774" i="2"/>
  <c r="R2774" i="2"/>
  <c r="H2775" i="2"/>
  <c r="I2775" i="2"/>
  <c r="J2775" i="2"/>
  <c r="M2775" i="2"/>
  <c r="R2775" i="2"/>
  <c r="H2776" i="2"/>
  <c r="I2776" i="2"/>
  <c r="J2776" i="2"/>
  <c r="M2776" i="2"/>
  <c r="R2776" i="2"/>
  <c r="H2777" i="2"/>
  <c r="I2777" i="2"/>
  <c r="J2777" i="2"/>
  <c r="M2777" i="2"/>
  <c r="R2777" i="2"/>
  <c r="H2778" i="2"/>
  <c r="K2778" i="2" s="1"/>
  <c r="I2778" i="2"/>
  <c r="J2778" i="2"/>
  <c r="M2778" i="2"/>
  <c r="R2778" i="2"/>
  <c r="H2779" i="2"/>
  <c r="K2779" i="2" s="1"/>
  <c r="I2779" i="2"/>
  <c r="J2779" i="2"/>
  <c r="M2779" i="2"/>
  <c r="R2779" i="2"/>
  <c r="H2780" i="2"/>
  <c r="K2780" i="2" s="1"/>
  <c r="I2780" i="2"/>
  <c r="J2780" i="2"/>
  <c r="M2780" i="2"/>
  <c r="R2780" i="2"/>
  <c r="H2781" i="2"/>
  <c r="K2781" i="2" s="1"/>
  <c r="I2781" i="2"/>
  <c r="J2781" i="2"/>
  <c r="M2781" i="2"/>
  <c r="R2781" i="2"/>
  <c r="H2782" i="2"/>
  <c r="K2782" i="2" s="1"/>
  <c r="I2782" i="2"/>
  <c r="J2782" i="2"/>
  <c r="M2782" i="2"/>
  <c r="R2782" i="2"/>
  <c r="H2783" i="2"/>
  <c r="I2783" i="2"/>
  <c r="J2783" i="2"/>
  <c r="M2783" i="2"/>
  <c r="R2783" i="2"/>
  <c r="H2784" i="2"/>
  <c r="I2784" i="2"/>
  <c r="J2784" i="2"/>
  <c r="M2784" i="2"/>
  <c r="R2784" i="2"/>
  <c r="H2785" i="2"/>
  <c r="I2785" i="2"/>
  <c r="J2785" i="2"/>
  <c r="M2785" i="2"/>
  <c r="R2785" i="2"/>
  <c r="H2786" i="2"/>
  <c r="K2786" i="2" s="1"/>
  <c r="I2786" i="2"/>
  <c r="J2786" i="2"/>
  <c r="M2786" i="2"/>
  <c r="R2786" i="2"/>
  <c r="H2787" i="2"/>
  <c r="K2787" i="2" s="1"/>
  <c r="I2787" i="2"/>
  <c r="J2787" i="2"/>
  <c r="M2787" i="2"/>
  <c r="R2787" i="2"/>
  <c r="H2788" i="2"/>
  <c r="K2788" i="2" s="1"/>
  <c r="I2788" i="2"/>
  <c r="J2788" i="2"/>
  <c r="M2788" i="2"/>
  <c r="R2788" i="2"/>
  <c r="H2789" i="2"/>
  <c r="I2789" i="2"/>
  <c r="J2789" i="2"/>
  <c r="M2789" i="2"/>
  <c r="R2789" i="2"/>
  <c r="H2790" i="2"/>
  <c r="K2790" i="2" s="1"/>
  <c r="I2790" i="2"/>
  <c r="J2790" i="2"/>
  <c r="M2790" i="2"/>
  <c r="R2790" i="2"/>
  <c r="H2791" i="2"/>
  <c r="I2791" i="2"/>
  <c r="J2791" i="2"/>
  <c r="M2791" i="2"/>
  <c r="R2791" i="2"/>
  <c r="H2792" i="2"/>
  <c r="I2792" i="2"/>
  <c r="J2792" i="2"/>
  <c r="M2792" i="2"/>
  <c r="R2792" i="2"/>
  <c r="H2793" i="2"/>
  <c r="I2793" i="2"/>
  <c r="J2793" i="2"/>
  <c r="M2793" i="2"/>
  <c r="R2793" i="2"/>
  <c r="H2794" i="2"/>
  <c r="K2794" i="2" s="1"/>
  <c r="I2794" i="2"/>
  <c r="J2794" i="2"/>
  <c r="M2794" i="2"/>
  <c r="R2794" i="2"/>
  <c r="H2795" i="2"/>
  <c r="K2795" i="2" s="1"/>
  <c r="I2795" i="2"/>
  <c r="J2795" i="2"/>
  <c r="M2795" i="2"/>
  <c r="R2795" i="2"/>
  <c r="H2796" i="2"/>
  <c r="K2796" i="2" s="1"/>
  <c r="I2796" i="2"/>
  <c r="J2796" i="2"/>
  <c r="M2796" i="2"/>
  <c r="R2796" i="2"/>
  <c r="H2797" i="2"/>
  <c r="I2797" i="2"/>
  <c r="J2797" i="2"/>
  <c r="M2797" i="2"/>
  <c r="R2797" i="2"/>
  <c r="H2798" i="2"/>
  <c r="K2798" i="2" s="1"/>
  <c r="I2798" i="2"/>
  <c r="J2798" i="2"/>
  <c r="M2798" i="2"/>
  <c r="R2798" i="2"/>
  <c r="H2799" i="2"/>
  <c r="I2799" i="2"/>
  <c r="J2799" i="2"/>
  <c r="M2799" i="2"/>
  <c r="R2799" i="2"/>
  <c r="H2800" i="2"/>
  <c r="K2800" i="2" s="1"/>
  <c r="I2800" i="2"/>
  <c r="J2800" i="2"/>
  <c r="M2800" i="2"/>
  <c r="R2800" i="2"/>
  <c r="H2801" i="2"/>
  <c r="K2801" i="2" s="1"/>
  <c r="I2801" i="2"/>
  <c r="J2801" i="2"/>
  <c r="M2801" i="2"/>
  <c r="R2801" i="2"/>
  <c r="H2802" i="2"/>
  <c r="K2802" i="2" s="1"/>
  <c r="I2802" i="2"/>
  <c r="J2802" i="2"/>
  <c r="M2802" i="2"/>
  <c r="R2802" i="2"/>
  <c r="H2803" i="2"/>
  <c r="I2803" i="2"/>
  <c r="J2803" i="2"/>
  <c r="M2803" i="2"/>
  <c r="R2803" i="2"/>
  <c r="H2804" i="2"/>
  <c r="K2804" i="2" s="1"/>
  <c r="I2804" i="2"/>
  <c r="J2804" i="2"/>
  <c r="M2804" i="2"/>
  <c r="R2804" i="2"/>
  <c r="H2805" i="2"/>
  <c r="K2805" i="2" s="1"/>
  <c r="I2805" i="2"/>
  <c r="J2805" i="2"/>
  <c r="M2805" i="2"/>
  <c r="R2805" i="2"/>
  <c r="H2806" i="2"/>
  <c r="K2806" i="2" s="1"/>
  <c r="I2806" i="2"/>
  <c r="J2806" i="2"/>
  <c r="M2806" i="2"/>
  <c r="R2806" i="2"/>
  <c r="H2807" i="2"/>
  <c r="K2807" i="2" s="1"/>
  <c r="I2807" i="2"/>
  <c r="J2807" i="2"/>
  <c r="M2807" i="2"/>
  <c r="R2807" i="2"/>
  <c r="H2808" i="2"/>
  <c r="I2808" i="2"/>
  <c r="J2808" i="2"/>
  <c r="K2808" i="2"/>
  <c r="M2808" i="2"/>
  <c r="R2808" i="2"/>
  <c r="H2809" i="2"/>
  <c r="I2809" i="2"/>
  <c r="J2809" i="2"/>
  <c r="M2809" i="2"/>
  <c r="R2809" i="2"/>
  <c r="H2810" i="2"/>
  <c r="I2810" i="2"/>
  <c r="J2810" i="2"/>
  <c r="M2810" i="2"/>
  <c r="R2810" i="2"/>
  <c r="H2811" i="2"/>
  <c r="K2811" i="2" s="1"/>
  <c r="I2811" i="2"/>
  <c r="J2811" i="2"/>
  <c r="M2811" i="2"/>
  <c r="R2811" i="2"/>
  <c r="H2812" i="2"/>
  <c r="K2812" i="2" s="1"/>
  <c r="I2812" i="2"/>
  <c r="J2812" i="2"/>
  <c r="M2812" i="2"/>
  <c r="R2812" i="2"/>
  <c r="H2813" i="2"/>
  <c r="I2813" i="2"/>
  <c r="J2813" i="2"/>
  <c r="K2813" i="2"/>
  <c r="M2813" i="2"/>
  <c r="R2813" i="2"/>
  <c r="H2814" i="2"/>
  <c r="I2814" i="2"/>
  <c r="J2814" i="2"/>
  <c r="M2814" i="2"/>
  <c r="R2814" i="2"/>
  <c r="H2815" i="2"/>
  <c r="K2815" i="2" s="1"/>
  <c r="I2815" i="2"/>
  <c r="J2815" i="2"/>
  <c r="M2815" i="2"/>
  <c r="R2815" i="2"/>
  <c r="H2816" i="2"/>
  <c r="I2816" i="2"/>
  <c r="J2816" i="2"/>
  <c r="K2816" i="2"/>
  <c r="M2816" i="2"/>
  <c r="R2816" i="2"/>
  <c r="H2817" i="2"/>
  <c r="I2817" i="2"/>
  <c r="J2817" i="2"/>
  <c r="M2817" i="2"/>
  <c r="R2817" i="2"/>
  <c r="H2818" i="2"/>
  <c r="K2818" i="2" s="1"/>
  <c r="I2818" i="2"/>
  <c r="J2818" i="2"/>
  <c r="M2818" i="2"/>
  <c r="R2818" i="2"/>
  <c r="H2819" i="2"/>
  <c r="I2819" i="2"/>
  <c r="J2819" i="2"/>
  <c r="K2819" i="2"/>
  <c r="M2819" i="2"/>
  <c r="R2819" i="2"/>
  <c r="H2820" i="2"/>
  <c r="K2820" i="2" s="1"/>
  <c r="I2820" i="2"/>
  <c r="J2820" i="2"/>
  <c r="M2820" i="2"/>
  <c r="R2820" i="2"/>
  <c r="H2821" i="2"/>
  <c r="K2821" i="2" s="1"/>
  <c r="I2821" i="2"/>
  <c r="J2821" i="2"/>
  <c r="M2821" i="2"/>
  <c r="R2821" i="2"/>
  <c r="H2822" i="2"/>
  <c r="I2822" i="2"/>
  <c r="J2822" i="2"/>
  <c r="M2822" i="2"/>
  <c r="R2822" i="2"/>
  <c r="H2823" i="2"/>
  <c r="K2823" i="2" s="1"/>
  <c r="I2823" i="2"/>
  <c r="J2823" i="2"/>
  <c r="M2823" i="2"/>
  <c r="R2823" i="2"/>
  <c r="H2824" i="2"/>
  <c r="K2824" i="2" s="1"/>
  <c r="I2824" i="2"/>
  <c r="J2824" i="2"/>
  <c r="M2824" i="2"/>
  <c r="R2824" i="2"/>
  <c r="H2825" i="2"/>
  <c r="I2825" i="2"/>
  <c r="J2825" i="2"/>
  <c r="M2825" i="2"/>
  <c r="R2825" i="2"/>
  <c r="H2826" i="2"/>
  <c r="I2826" i="2"/>
  <c r="J2826" i="2"/>
  <c r="M2826" i="2"/>
  <c r="R2826" i="2"/>
  <c r="H2827" i="2"/>
  <c r="K2827" i="2" s="1"/>
  <c r="I2827" i="2"/>
  <c r="J2827" i="2"/>
  <c r="M2827" i="2"/>
  <c r="R2827" i="2"/>
  <c r="H2828" i="2"/>
  <c r="I2828" i="2"/>
  <c r="J2828" i="2"/>
  <c r="M2828" i="2"/>
  <c r="R2828" i="2"/>
  <c r="H2829" i="2"/>
  <c r="K2829" i="2" s="1"/>
  <c r="I2829" i="2"/>
  <c r="J2829" i="2"/>
  <c r="M2829" i="2"/>
  <c r="R2829" i="2"/>
  <c r="H2830" i="2"/>
  <c r="I2830" i="2"/>
  <c r="J2830" i="2"/>
  <c r="M2830" i="2"/>
  <c r="R2830" i="2"/>
  <c r="H2831" i="2"/>
  <c r="K2831" i="2" s="1"/>
  <c r="I2831" i="2"/>
  <c r="J2831" i="2"/>
  <c r="M2831" i="2"/>
  <c r="R2831" i="2"/>
  <c r="H2832" i="2"/>
  <c r="K2832" i="2" s="1"/>
  <c r="I2832" i="2"/>
  <c r="J2832" i="2"/>
  <c r="M2832" i="2"/>
  <c r="R2832" i="2"/>
  <c r="H2833" i="2"/>
  <c r="K2833" i="2" s="1"/>
  <c r="I2833" i="2"/>
  <c r="J2833" i="2"/>
  <c r="M2833" i="2"/>
  <c r="R2833" i="2"/>
  <c r="H2834" i="2"/>
  <c r="I2834" i="2"/>
  <c r="J2834" i="2"/>
  <c r="M2834" i="2"/>
  <c r="R2834" i="2"/>
  <c r="H2835" i="2"/>
  <c r="I2835" i="2"/>
  <c r="J2835" i="2"/>
  <c r="K2835" i="2"/>
  <c r="M2835" i="2"/>
  <c r="R2835" i="2"/>
  <c r="H2836" i="2"/>
  <c r="I2836" i="2"/>
  <c r="J2836" i="2"/>
  <c r="M2836" i="2"/>
  <c r="R2836" i="2"/>
  <c r="H2837" i="2"/>
  <c r="K2837" i="2" s="1"/>
  <c r="I2837" i="2"/>
  <c r="J2837" i="2"/>
  <c r="M2837" i="2"/>
  <c r="R2837" i="2"/>
  <c r="H2838" i="2"/>
  <c r="I2838" i="2"/>
  <c r="J2838" i="2"/>
  <c r="M2838" i="2"/>
  <c r="R2838" i="2"/>
  <c r="H2839" i="2"/>
  <c r="K2839" i="2" s="1"/>
  <c r="I2839" i="2"/>
  <c r="J2839" i="2"/>
  <c r="M2839" i="2"/>
  <c r="R2839" i="2"/>
  <c r="H2840" i="2"/>
  <c r="K2840" i="2" s="1"/>
  <c r="I2840" i="2"/>
  <c r="J2840" i="2"/>
  <c r="M2840" i="2"/>
  <c r="R2840" i="2"/>
  <c r="H2841" i="2"/>
  <c r="K2841" i="2" s="1"/>
  <c r="I2841" i="2"/>
  <c r="J2841" i="2"/>
  <c r="M2841" i="2"/>
  <c r="R2841" i="2"/>
  <c r="H2842" i="2"/>
  <c r="I2842" i="2"/>
  <c r="J2842" i="2"/>
  <c r="M2842" i="2"/>
  <c r="R2842" i="2"/>
  <c r="H2843" i="2"/>
  <c r="K2843" i="2" s="1"/>
  <c r="I2843" i="2"/>
  <c r="J2843" i="2"/>
  <c r="M2843" i="2"/>
  <c r="R2843" i="2"/>
  <c r="H2844" i="2"/>
  <c r="I2844" i="2"/>
  <c r="J2844" i="2"/>
  <c r="M2844" i="2"/>
  <c r="R2844" i="2"/>
  <c r="H2845" i="2"/>
  <c r="K2845" i="2" s="1"/>
  <c r="I2845" i="2"/>
  <c r="J2845" i="2"/>
  <c r="M2845" i="2"/>
  <c r="R2845" i="2"/>
  <c r="H2846" i="2"/>
  <c r="I2846" i="2"/>
  <c r="J2846" i="2"/>
  <c r="M2846" i="2"/>
  <c r="R2846" i="2"/>
  <c r="H2847" i="2"/>
  <c r="K2847" i="2" s="1"/>
  <c r="I2847" i="2"/>
  <c r="J2847" i="2"/>
  <c r="M2847" i="2"/>
  <c r="R2847" i="2"/>
  <c r="H2848" i="2"/>
  <c r="K2848" i="2" s="1"/>
  <c r="I2848" i="2"/>
  <c r="J2848" i="2"/>
  <c r="M2848" i="2"/>
  <c r="R2848" i="2"/>
  <c r="H2849" i="2"/>
  <c r="K2849" i="2" s="1"/>
  <c r="I2849" i="2"/>
  <c r="J2849" i="2"/>
  <c r="M2849" i="2"/>
  <c r="R2849" i="2"/>
  <c r="H2850" i="2"/>
  <c r="I2850" i="2"/>
  <c r="J2850" i="2"/>
  <c r="M2850" i="2"/>
  <c r="R2850" i="2"/>
  <c r="H2851" i="2"/>
  <c r="I2851" i="2"/>
  <c r="J2851" i="2"/>
  <c r="K2851" i="2"/>
  <c r="M2851" i="2"/>
  <c r="R2851" i="2"/>
  <c r="H2852" i="2"/>
  <c r="I2852" i="2"/>
  <c r="J2852" i="2"/>
  <c r="M2852" i="2"/>
  <c r="R2852" i="2"/>
  <c r="H2853" i="2"/>
  <c r="K2853" i="2" s="1"/>
  <c r="I2853" i="2"/>
  <c r="J2853" i="2"/>
  <c r="M2853" i="2"/>
  <c r="R2853" i="2"/>
  <c r="H2854" i="2"/>
  <c r="I2854" i="2"/>
  <c r="J2854" i="2"/>
  <c r="M2854" i="2"/>
  <c r="R2854" i="2"/>
  <c r="H2855" i="2"/>
  <c r="K2855" i="2" s="1"/>
  <c r="I2855" i="2"/>
  <c r="J2855" i="2"/>
  <c r="M2855" i="2"/>
  <c r="R2855" i="2"/>
  <c r="H2856" i="2"/>
  <c r="K2856" i="2" s="1"/>
  <c r="I2856" i="2"/>
  <c r="J2856" i="2"/>
  <c r="M2856" i="2"/>
  <c r="R2856" i="2"/>
  <c r="H2857" i="2"/>
  <c r="K2857" i="2" s="1"/>
  <c r="I2857" i="2"/>
  <c r="J2857" i="2"/>
  <c r="M2857" i="2"/>
  <c r="R2857" i="2"/>
  <c r="H2858" i="2"/>
  <c r="I2858" i="2"/>
  <c r="J2858" i="2"/>
  <c r="M2858" i="2"/>
  <c r="R2858" i="2"/>
  <c r="H2859" i="2"/>
  <c r="K2859" i="2" s="1"/>
  <c r="I2859" i="2"/>
  <c r="J2859" i="2"/>
  <c r="M2859" i="2"/>
  <c r="R2859" i="2"/>
  <c r="H2860" i="2"/>
  <c r="I2860" i="2"/>
  <c r="J2860" i="2"/>
  <c r="M2860" i="2"/>
  <c r="R2860" i="2"/>
  <c r="H2861" i="2"/>
  <c r="K2861" i="2" s="1"/>
  <c r="I2861" i="2"/>
  <c r="J2861" i="2"/>
  <c r="M2861" i="2"/>
  <c r="R2861" i="2"/>
  <c r="H2862" i="2"/>
  <c r="I2862" i="2"/>
  <c r="J2862" i="2"/>
  <c r="M2862" i="2"/>
  <c r="R2862" i="2"/>
  <c r="H2863" i="2"/>
  <c r="K2863" i="2" s="1"/>
  <c r="I2863" i="2"/>
  <c r="J2863" i="2"/>
  <c r="M2863" i="2"/>
  <c r="R2863" i="2"/>
  <c r="H2864" i="2"/>
  <c r="K2864" i="2" s="1"/>
  <c r="I2864" i="2"/>
  <c r="J2864" i="2"/>
  <c r="M2864" i="2"/>
  <c r="R2864" i="2"/>
  <c r="H2865" i="2"/>
  <c r="I2865" i="2"/>
  <c r="J2865" i="2"/>
  <c r="K2865" i="2"/>
  <c r="M2865" i="2"/>
  <c r="R2865" i="2"/>
  <c r="H2866" i="2"/>
  <c r="I2866" i="2"/>
  <c r="J2866" i="2"/>
  <c r="M2866" i="2"/>
  <c r="R2866" i="2"/>
  <c r="H2867" i="2"/>
  <c r="K2867" i="2" s="1"/>
  <c r="I2867" i="2"/>
  <c r="J2867" i="2"/>
  <c r="M2867" i="2"/>
  <c r="R2867" i="2"/>
  <c r="H2868" i="2"/>
  <c r="I2868" i="2"/>
  <c r="J2868" i="2"/>
  <c r="M2868" i="2"/>
  <c r="R2868" i="2"/>
  <c r="H2869" i="2"/>
  <c r="I2869" i="2"/>
  <c r="J2869" i="2"/>
  <c r="K2869" i="2"/>
  <c r="M2869" i="2"/>
  <c r="R2869" i="2"/>
  <c r="H2870" i="2"/>
  <c r="I2870" i="2"/>
  <c r="J2870" i="2"/>
  <c r="M2870" i="2"/>
  <c r="R2870" i="2"/>
  <c r="H2871" i="2"/>
  <c r="K2871" i="2" s="1"/>
  <c r="I2871" i="2"/>
  <c r="J2871" i="2"/>
  <c r="M2871" i="2"/>
  <c r="R2871" i="2"/>
  <c r="H2872" i="2"/>
  <c r="K2872" i="2" s="1"/>
  <c r="I2872" i="2"/>
  <c r="J2872" i="2"/>
  <c r="M2872" i="2"/>
  <c r="R2872" i="2"/>
  <c r="H2873" i="2"/>
  <c r="K2873" i="2" s="1"/>
  <c r="I2873" i="2"/>
  <c r="J2873" i="2"/>
  <c r="M2873" i="2"/>
  <c r="R2873" i="2"/>
  <c r="H2874" i="2"/>
  <c r="I2874" i="2"/>
  <c r="J2874" i="2"/>
  <c r="M2874" i="2"/>
  <c r="R2874" i="2"/>
  <c r="H2875" i="2"/>
  <c r="K2875" i="2" s="1"/>
  <c r="I2875" i="2"/>
  <c r="J2875" i="2"/>
  <c r="M2875" i="2"/>
  <c r="R2875" i="2"/>
  <c r="H2876" i="2"/>
  <c r="I2876" i="2"/>
  <c r="J2876" i="2"/>
  <c r="M2876" i="2"/>
  <c r="R2876" i="2"/>
  <c r="H2877" i="2"/>
  <c r="K2877" i="2" s="1"/>
  <c r="I2877" i="2"/>
  <c r="J2877" i="2"/>
  <c r="M2877" i="2"/>
  <c r="R2877" i="2"/>
  <c r="H2878" i="2"/>
  <c r="I2878" i="2"/>
  <c r="J2878" i="2"/>
  <c r="M2878" i="2"/>
  <c r="R2878" i="2"/>
  <c r="H2879" i="2"/>
  <c r="K2879" i="2" s="1"/>
  <c r="I2879" i="2"/>
  <c r="J2879" i="2"/>
  <c r="M2879" i="2"/>
  <c r="R2879" i="2"/>
  <c r="H2880" i="2"/>
  <c r="K2880" i="2" s="1"/>
  <c r="I2880" i="2"/>
  <c r="J2880" i="2"/>
  <c r="M2880" i="2"/>
  <c r="R2880" i="2"/>
  <c r="H2881" i="2"/>
  <c r="K2881" i="2" s="1"/>
  <c r="I2881" i="2"/>
  <c r="J2881" i="2"/>
  <c r="M2881" i="2"/>
  <c r="R2881" i="2"/>
  <c r="H2882" i="2"/>
  <c r="I2882" i="2"/>
  <c r="J2882" i="2"/>
  <c r="M2882" i="2"/>
  <c r="R2882" i="2"/>
  <c r="H2883" i="2"/>
  <c r="K2883" i="2" s="1"/>
  <c r="I2883" i="2"/>
  <c r="J2883" i="2"/>
  <c r="M2883" i="2"/>
  <c r="R2883" i="2"/>
  <c r="H2884" i="2"/>
  <c r="I2884" i="2"/>
  <c r="J2884" i="2"/>
  <c r="M2884" i="2"/>
  <c r="R2884" i="2"/>
  <c r="H2885" i="2"/>
  <c r="K2885" i="2" s="1"/>
  <c r="I2885" i="2"/>
  <c r="J2885" i="2"/>
  <c r="M2885" i="2"/>
  <c r="R2885" i="2"/>
  <c r="H2886" i="2"/>
  <c r="I2886" i="2"/>
  <c r="J2886" i="2"/>
  <c r="M2886" i="2"/>
  <c r="R2886" i="2"/>
  <c r="H2887" i="2"/>
  <c r="K2887" i="2" s="1"/>
  <c r="I2887" i="2"/>
  <c r="J2887" i="2"/>
  <c r="M2887" i="2"/>
  <c r="R2887" i="2"/>
  <c r="H2888" i="2"/>
  <c r="K2888" i="2" s="1"/>
  <c r="I2888" i="2"/>
  <c r="J2888" i="2"/>
  <c r="M2888" i="2"/>
  <c r="R2888" i="2"/>
  <c r="H2889" i="2"/>
  <c r="K2889" i="2" s="1"/>
  <c r="I2889" i="2"/>
  <c r="J2889" i="2"/>
  <c r="M2889" i="2"/>
  <c r="R2889" i="2"/>
  <c r="H2890" i="2"/>
  <c r="I2890" i="2"/>
  <c r="J2890" i="2"/>
  <c r="M2890" i="2"/>
  <c r="R2890" i="2"/>
  <c r="H2891" i="2"/>
  <c r="I2891" i="2"/>
  <c r="J2891" i="2"/>
  <c r="K2891" i="2"/>
  <c r="M2891" i="2"/>
  <c r="R2891" i="2"/>
  <c r="H2892" i="2"/>
  <c r="I2892" i="2"/>
  <c r="J2892" i="2"/>
  <c r="M2892" i="2"/>
  <c r="R2892" i="2"/>
  <c r="H2893" i="2"/>
  <c r="K2893" i="2" s="1"/>
  <c r="I2893" i="2"/>
  <c r="J2893" i="2"/>
  <c r="M2893" i="2"/>
  <c r="R2893" i="2"/>
  <c r="H2894" i="2"/>
  <c r="I2894" i="2"/>
  <c r="J2894" i="2"/>
  <c r="M2894" i="2"/>
  <c r="R2894" i="2"/>
  <c r="H2895" i="2"/>
  <c r="K2895" i="2" s="1"/>
  <c r="I2895" i="2"/>
  <c r="J2895" i="2"/>
  <c r="M2895" i="2"/>
  <c r="R2895" i="2"/>
  <c r="H2896" i="2"/>
  <c r="K2896" i="2" s="1"/>
  <c r="I2896" i="2"/>
  <c r="J2896" i="2"/>
  <c r="M2896" i="2"/>
  <c r="R2896" i="2"/>
  <c r="H2897" i="2"/>
  <c r="K2897" i="2" s="1"/>
  <c r="I2897" i="2"/>
  <c r="J2897" i="2"/>
  <c r="M2897" i="2"/>
  <c r="R2897" i="2"/>
  <c r="H2898" i="2"/>
  <c r="I2898" i="2"/>
  <c r="J2898" i="2"/>
  <c r="M2898" i="2"/>
  <c r="R2898" i="2"/>
  <c r="H2899" i="2"/>
  <c r="I2899" i="2"/>
  <c r="J2899" i="2"/>
  <c r="K2899" i="2"/>
  <c r="M2899" i="2"/>
  <c r="R2899" i="2"/>
  <c r="H2900" i="2"/>
  <c r="I2900" i="2"/>
  <c r="J2900" i="2"/>
  <c r="M2900" i="2"/>
  <c r="R2900" i="2"/>
  <c r="H2901" i="2"/>
  <c r="K2901" i="2" s="1"/>
  <c r="I2901" i="2"/>
  <c r="J2901" i="2"/>
  <c r="M2901" i="2"/>
  <c r="R2901" i="2"/>
  <c r="H2902" i="2"/>
  <c r="I2902" i="2"/>
  <c r="J2902" i="2"/>
  <c r="M2902" i="2"/>
  <c r="R2902" i="2"/>
  <c r="H2903" i="2"/>
  <c r="K2903" i="2" s="1"/>
  <c r="I2903" i="2"/>
  <c r="J2903" i="2"/>
  <c r="M2903" i="2"/>
  <c r="R2903" i="2"/>
  <c r="H2904" i="2"/>
  <c r="K2904" i="2" s="1"/>
  <c r="I2904" i="2"/>
  <c r="J2904" i="2"/>
  <c r="M2904" i="2"/>
  <c r="R2904" i="2"/>
  <c r="H2905" i="2"/>
  <c r="K2905" i="2" s="1"/>
  <c r="I2905" i="2"/>
  <c r="J2905" i="2"/>
  <c r="M2905" i="2"/>
  <c r="R2905" i="2"/>
  <c r="H2906" i="2"/>
  <c r="I2906" i="2"/>
  <c r="J2906" i="2"/>
  <c r="M2906" i="2"/>
  <c r="R2906" i="2"/>
  <c r="H2907" i="2"/>
  <c r="K2907" i="2" s="1"/>
  <c r="I2907" i="2"/>
  <c r="J2907" i="2"/>
  <c r="M2907" i="2"/>
  <c r="R2907" i="2"/>
  <c r="H2908" i="2"/>
  <c r="I2908" i="2"/>
  <c r="J2908" i="2"/>
  <c r="M2908" i="2"/>
  <c r="R2908" i="2"/>
  <c r="H2909" i="2"/>
  <c r="K2909" i="2" s="1"/>
  <c r="I2909" i="2"/>
  <c r="J2909" i="2"/>
  <c r="M2909" i="2"/>
  <c r="R2909" i="2"/>
  <c r="H2910" i="2"/>
  <c r="I2910" i="2"/>
  <c r="J2910" i="2"/>
  <c r="M2910" i="2"/>
  <c r="R2910" i="2"/>
  <c r="H2911" i="2"/>
  <c r="K2911" i="2" s="1"/>
  <c r="I2911" i="2"/>
  <c r="J2911" i="2"/>
  <c r="M2911" i="2"/>
  <c r="R2911" i="2"/>
  <c r="H2912" i="2"/>
  <c r="K2912" i="2" s="1"/>
  <c r="I2912" i="2"/>
  <c r="J2912" i="2"/>
  <c r="M2912" i="2"/>
  <c r="R2912" i="2"/>
  <c r="H2913" i="2"/>
  <c r="K2913" i="2" s="1"/>
  <c r="I2913" i="2"/>
  <c r="J2913" i="2"/>
  <c r="M2913" i="2"/>
  <c r="R2913" i="2"/>
  <c r="H2914" i="2"/>
  <c r="I2914" i="2"/>
  <c r="J2914" i="2"/>
  <c r="M2914" i="2"/>
  <c r="R2914" i="2"/>
  <c r="H2915" i="2"/>
  <c r="I2915" i="2"/>
  <c r="J2915" i="2"/>
  <c r="K2915" i="2"/>
  <c r="M2915" i="2"/>
  <c r="R2915" i="2"/>
  <c r="H2916" i="2"/>
  <c r="I2916" i="2"/>
  <c r="J2916" i="2"/>
  <c r="M2916" i="2"/>
  <c r="R2916" i="2"/>
  <c r="H2917" i="2"/>
  <c r="K2917" i="2" s="1"/>
  <c r="I2917" i="2"/>
  <c r="J2917" i="2"/>
  <c r="M2917" i="2"/>
  <c r="R2917" i="2"/>
  <c r="H2918" i="2"/>
  <c r="I2918" i="2"/>
  <c r="J2918" i="2"/>
  <c r="M2918" i="2"/>
  <c r="R2918" i="2"/>
  <c r="H2919" i="2"/>
  <c r="K2919" i="2" s="1"/>
  <c r="I2919" i="2"/>
  <c r="J2919" i="2"/>
  <c r="M2919" i="2"/>
  <c r="R2919" i="2"/>
  <c r="H2920" i="2"/>
  <c r="K2920" i="2" s="1"/>
  <c r="I2920" i="2"/>
  <c r="J2920" i="2"/>
  <c r="M2920" i="2"/>
  <c r="R2920" i="2"/>
  <c r="H2921" i="2"/>
  <c r="K2921" i="2" s="1"/>
  <c r="I2921" i="2"/>
  <c r="J2921" i="2"/>
  <c r="M2921" i="2"/>
  <c r="R2921" i="2"/>
  <c r="H2922" i="2"/>
  <c r="I2922" i="2"/>
  <c r="J2922" i="2"/>
  <c r="M2922" i="2"/>
  <c r="R2922" i="2"/>
  <c r="H2923" i="2"/>
  <c r="K2923" i="2" s="1"/>
  <c r="I2923" i="2"/>
  <c r="J2923" i="2"/>
  <c r="M2923" i="2"/>
  <c r="R2923" i="2"/>
  <c r="H2924" i="2"/>
  <c r="I2924" i="2"/>
  <c r="J2924" i="2"/>
  <c r="M2924" i="2"/>
  <c r="R2924" i="2"/>
  <c r="H2925" i="2"/>
  <c r="K2925" i="2" s="1"/>
  <c r="I2925" i="2"/>
  <c r="J2925" i="2"/>
  <c r="M2925" i="2"/>
  <c r="R2925" i="2"/>
  <c r="H2926" i="2"/>
  <c r="I2926" i="2"/>
  <c r="J2926" i="2"/>
  <c r="M2926" i="2"/>
  <c r="R2926" i="2"/>
  <c r="H2927" i="2"/>
  <c r="K2927" i="2" s="1"/>
  <c r="I2927" i="2"/>
  <c r="J2927" i="2"/>
  <c r="M2927" i="2"/>
  <c r="R2927" i="2"/>
  <c r="H2928" i="2"/>
  <c r="K2928" i="2" s="1"/>
  <c r="I2928" i="2"/>
  <c r="J2928" i="2"/>
  <c r="M2928" i="2"/>
  <c r="R2928" i="2"/>
  <c r="H2929" i="2"/>
  <c r="I2929" i="2"/>
  <c r="J2929" i="2"/>
  <c r="K2929" i="2"/>
  <c r="M2929" i="2"/>
  <c r="R2929" i="2"/>
  <c r="H2930" i="2"/>
  <c r="I2930" i="2"/>
  <c r="J2930" i="2"/>
  <c r="M2930" i="2"/>
  <c r="R2930" i="2"/>
  <c r="H2931" i="2"/>
  <c r="K2931" i="2" s="1"/>
  <c r="I2931" i="2"/>
  <c r="J2931" i="2"/>
  <c r="M2931" i="2"/>
  <c r="R2931" i="2"/>
  <c r="H2932" i="2"/>
  <c r="I2932" i="2"/>
  <c r="J2932" i="2"/>
  <c r="M2932" i="2"/>
  <c r="R2932" i="2"/>
  <c r="H2933" i="2"/>
  <c r="I2933" i="2"/>
  <c r="J2933" i="2"/>
  <c r="K2933" i="2"/>
  <c r="M2933" i="2"/>
  <c r="R2933" i="2"/>
  <c r="H2934" i="2"/>
  <c r="I2934" i="2"/>
  <c r="J2934" i="2"/>
  <c r="M2934" i="2"/>
  <c r="R2934" i="2"/>
  <c r="H2935" i="2"/>
  <c r="K2935" i="2" s="1"/>
  <c r="I2935" i="2"/>
  <c r="J2935" i="2"/>
  <c r="M2935" i="2"/>
  <c r="R2935" i="2"/>
  <c r="H2936" i="2"/>
  <c r="K2936" i="2" s="1"/>
  <c r="I2936" i="2"/>
  <c r="J2936" i="2"/>
  <c r="M2936" i="2"/>
  <c r="R2936" i="2"/>
  <c r="H2937" i="2"/>
  <c r="K2937" i="2" s="1"/>
  <c r="I2937" i="2"/>
  <c r="J2937" i="2"/>
  <c r="M2937" i="2"/>
  <c r="R2937" i="2"/>
  <c r="H2938" i="2"/>
  <c r="I2938" i="2"/>
  <c r="J2938" i="2"/>
  <c r="M2938" i="2"/>
  <c r="R2938" i="2"/>
  <c r="H2939" i="2"/>
  <c r="K2939" i="2" s="1"/>
  <c r="I2939" i="2"/>
  <c r="J2939" i="2"/>
  <c r="M2939" i="2"/>
  <c r="R2939" i="2"/>
  <c r="H2940" i="2"/>
  <c r="I2940" i="2"/>
  <c r="J2940" i="2"/>
  <c r="M2940" i="2"/>
  <c r="R2940" i="2"/>
  <c r="H2941" i="2"/>
  <c r="K2941" i="2" s="1"/>
  <c r="I2941" i="2"/>
  <c r="J2941" i="2"/>
  <c r="M2941" i="2"/>
  <c r="R2941" i="2"/>
  <c r="H2942" i="2"/>
  <c r="I2942" i="2"/>
  <c r="J2942" i="2"/>
  <c r="M2942" i="2"/>
  <c r="R2942" i="2"/>
  <c r="H2943" i="2"/>
  <c r="K2943" i="2" s="1"/>
  <c r="I2943" i="2"/>
  <c r="J2943" i="2"/>
  <c r="M2943" i="2"/>
  <c r="R2943" i="2"/>
  <c r="H2944" i="2"/>
  <c r="K2944" i="2" s="1"/>
  <c r="I2944" i="2"/>
  <c r="J2944" i="2"/>
  <c r="M2944" i="2"/>
  <c r="R2944" i="2"/>
  <c r="H2945" i="2"/>
  <c r="K2945" i="2" s="1"/>
  <c r="I2945" i="2"/>
  <c r="J2945" i="2"/>
  <c r="M2945" i="2"/>
  <c r="R2945" i="2"/>
  <c r="H2946" i="2"/>
  <c r="I2946" i="2"/>
  <c r="J2946" i="2"/>
  <c r="M2946" i="2"/>
  <c r="R2946" i="2"/>
  <c r="H2947" i="2"/>
  <c r="K2947" i="2" s="1"/>
  <c r="I2947" i="2"/>
  <c r="J2947" i="2"/>
  <c r="M2947" i="2"/>
  <c r="R2947" i="2"/>
  <c r="H2948" i="2"/>
  <c r="I2948" i="2"/>
  <c r="J2948" i="2"/>
  <c r="M2948" i="2"/>
  <c r="R2948" i="2"/>
  <c r="H2949" i="2"/>
  <c r="K2949" i="2" s="1"/>
  <c r="I2949" i="2"/>
  <c r="J2949" i="2"/>
  <c r="M2949" i="2"/>
  <c r="R2949" i="2"/>
  <c r="H2950" i="2"/>
  <c r="I2950" i="2"/>
  <c r="J2950" i="2"/>
  <c r="M2950" i="2"/>
  <c r="R2950" i="2"/>
  <c r="H2951" i="2"/>
  <c r="K2951" i="2" s="1"/>
  <c r="I2951" i="2"/>
  <c r="J2951" i="2"/>
  <c r="M2951" i="2"/>
  <c r="R2951" i="2"/>
  <c r="H2952" i="2"/>
  <c r="K2952" i="2" s="1"/>
  <c r="I2952" i="2"/>
  <c r="J2952" i="2"/>
  <c r="M2952" i="2"/>
  <c r="R2952" i="2"/>
  <c r="H2953" i="2"/>
  <c r="K2953" i="2" s="1"/>
  <c r="I2953" i="2"/>
  <c r="J2953" i="2"/>
  <c r="M2953" i="2"/>
  <c r="R2953" i="2"/>
  <c r="H2954" i="2"/>
  <c r="I2954" i="2"/>
  <c r="J2954" i="2"/>
  <c r="M2954" i="2"/>
  <c r="R2954" i="2"/>
  <c r="H2955" i="2"/>
  <c r="I2955" i="2"/>
  <c r="J2955" i="2"/>
  <c r="K2955" i="2"/>
  <c r="M2955" i="2"/>
  <c r="R2955" i="2"/>
  <c r="H2956" i="2"/>
  <c r="I2956" i="2"/>
  <c r="J2956" i="2"/>
  <c r="M2956" i="2"/>
  <c r="R2956" i="2"/>
  <c r="H2957" i="2"/>
  <c r="K2957" i="2" s="1"/>
  <c r="I2957" i="2"/>
  <c r="J2957" i="2"/>
  <c r="M2957" i="2"/>
  <c r="R2957" i="2"/>
  <c r="H2958" i="2"/>
  <c r="I2958" i="2"/>
  <c r="J2958" i="2"/>
  <c r="M2958" i="2"/>
  <c r="R2958" i="2"/>
  <c r="H2959" i="2"/>
  <c r="K2959" i="2" s="1"/>
  <c r="I2959" i="2"/>
  <c r="J2959" i="2"/>
  <c r="M2959" i="2"/>
  <c r="R2959" i="2"/>
  <c r="H2960" i="2"/>
  <c r="K2960" i="2" s="1"/>
  <c r="I2960" i="2"/>
  <c r="J2960" i="2"/>
  <c r="M2960" i="2"/>
  <c r="R2960" i="2"/>
  <c r="H2961" i="2"/>
  <c r="K2961" i="2" s="1"/>
  <c r="I2961" i="2"/>
  <c r="J2961" i="2"/>
  <c r="M2961" i="2"/>
  <c r="R2961" i="2"/>
  <c r="H2962" i="2"/>
  <c r="I2962" i="2"/>
  <c r="J2962" i="2"/>
  <c r="M2962" i="2"/>
  <c r="R2962" i="2"/>
  <c r="H2963" i="2"/>
  <c r="I2963" i="2"/>
  <c r="J2963" i="2"/>
  <c r="K2963" i="2"/>
  <c r="M2963" i="2"/>
  <c r="R2963" i="2"/>
  <c r="H2964" i="2"/>
  <c r="I2964" i="2"/>
  <c r="J2964" i="2"/>
  <c r="M2964" i="2"/>
  <c r="R2964" i="2"/>
  <c r="H2965" i="2"/>
  <c r="K2965" i="2" s="1"/>
  <c r="I2965" i="2"/>
  <c r="J2965" i="2"/>
  <c r="M2965" i="2"/>
  <c r="R2965" i="2"/>
  <c r="H2966" i="2"/>
  <c r="I2966" i="2"/>
  <c r="J2966" i="2"/>
  <c r="M2966" i="2"/>
  <c r="R2966" i="2"/>
  <c r="H2967" i="2"/>
  <c r="K2967" i="2" s="1"/>
  <c r="I2967" i="2"/>
  <c r="J2967" i="2"/>
  <c r="M2967" i="2"/>
  <c r="R2967" i="2"/>
  <c r="H2968" i="2"/>
  <c r="K2968" i="2" s="1"/>
  <c r="I2968" i="2"/>
  <c r="J2968" i="2"/>
  <c r="M2968" i="2"/>
  <c r="R2968" i="2"/>
  <c r="H2969" i="2"/>
  <c r="K2969" i="2" s="1"/>
  <c r="I2969" i="2"/>
  <c r="J2969" i="2"/>
  <c r="M2969" i="2"/>
  <c r="R2969" i="2"/>
  <c r="H2970" i="2"/>
  <c r="I2970" i="2"/>
  <c r="J2970" i="2"/>
  <c r="M2970" i="2"/>
  <c r="R2970" i="2"/>
  <c r="H2971" i="2"/>
  <c r="K2971" i="2" s="1"/>
  <c r="I2971" i="2"/>
  <c r="J2971" i="2"/>
  <c r="M2971" i="2"/>
  <c r="R2971" i="2"/>
  <c r="H2972" i="2"/>
  <c r="I2972" i="2"/>
  <c r="J2972" i="2"/>
  <c r="M2972" i="2"/>
  <c r="R2972" i="2"/>
  <c r="H2973" i="2"/>
  <c r="K2973" i="2" s="1"/>
  <c r="I2973" i="2"/>
  <c r="J2973" i="2"/>
  <c r="M2973" i="2"/>
  <c r="R2973" i="2"/>
  <c r="H2974" i="2"/>
  <c r="I2974" i="2"/>
  <c r="J2974" i="2"/>
  <c r="M2974" i="2"/>
  <c r="R2974" i="2"/>
  <c r="H2975" i="2"/>
  <c r="K2975" i="2" s="1"/>
  <c r="I2975" i="2"/>
  <c r="J2975" i="2"/>
  <c r="M2975" i="2"/>
  <c r="R2975" i="2"/>
  <c r="H2976" i="2"/>
  <c r="K2976" i="2" s="1"/>
  <c r="I2976" i="2"/>
  <c r="J2976" i="2"/>
  <c r="M2976" i="2"/>
  <c r="R2976" i="2"/>
  <c r="H2977" i="2"/>
  <c r="K2977" i="2" s="1"/>
  <c r="I2977" i="2"/>
  <c r="J2977" i="2"/>
  <c r="M2977" i="2"/>
  <c r="R2977" i="2"/>
  <c r="H2978" i="2"/>
  <c r="I2978" i="2"/>
  <c r="J2978" i="2"/>
  <c r="M2978" i="2"/>
  <c r="R2978" i="2"/>
  <c r="H2979" i="2"/>
  <c r="I2979" i="2"/>
  <c r="J2979" i="2"/>
  <c r="K2979" i="2"/>
  <c r="M2979" i="2"/>
  <c r="R2979" i="2"/>
  <c r="H2980" i="2"/>
  <c r="I2980" i="2"/>
  <c r="J2980" i="2"/>
  <c r="M2980" i="2"/>
  <c r="R2980" i="2"/>
  <c r="H2981" i="2"/>
  <c r="K2981" i="2" s="1"/>
  <c r="I2981" i="2"/>
  <c r="J2981" i="2"/>
  <c r="M2981" i="2"/>
  <c r="R2981" i="2"/>
  <c r="H2982" i="2"/>
  <c r="I2982" i="2"/>
  <c r="J2982" i="2"/>
  <c r="M2982" i="2"/>
  <c r="R2982" i="2"/>
  <c r="H2983" i="2"/>
  <c r="K2983" i="2" s="1"/>
  <c r="I2983" i="2"/>
  <c r="J2983" i="2"/>
  <c r="M2983" i="2"/>
  <c r="R2983" i="2"/>
  <c r="H2984" i="2"/>
  <c r="K2984" i="2" s="1"/>
  <c r="I2984" i="2"/>
  <c r="J2984" i="2"/>
  <c r="M2984" i="2"/>
  <c r="R2984" i="2"/>
  <c r="H2985" i="2"/>
  <c r="K2985" i="2" s="1"/>
  <c r="I2985" i="2"/>
  <c r="J2985" i="2"/>
  <c r="M2985" i="2"/>
  <c r="R2985" i="2"/>
  <c r="H2986" i="2"/>
  <c r="I2986" i="2"/>
  <c r="J2986" i="2"/>
  <c r="M2986" i="2"/>
  <c r="R2986" i="2"/>
  <c r="H2987" i="2"/>
  <c r="K2987" i="2" s="1"/>
  <c r="I2987" i="2"/>
  <c r="J2987" i="2"/>
  <c r="M2987" i="2"/>
  <c r="R2987" i="2"/>
  <c r="H2988" i="2"/>
  <c r="I2988" i="2"/>
  <c r="J2988" i="2"/>
  <c r="M2988" i="2"/>
  <c r="R2988" i="2"/>
  <c r="H2989" i="2"/>
  <c r="K2989" i="2" s="1"/>
  <c r="I2989" i="2"/>
  <c r="J2989" i="2"/>
  <c r="M2989" i="2"/>
  <c r="R2989" i="2"/>
  <c r="H2990" i="2"/>
  <c r="I2990" i="2"/>
  <c r="J2990" i="2"/>
  <c r="M2990" i="2"/>
  <c r="R2990" i="2"/>
  <c r="H2991" i="2"/>
  <c r="K2991" i="2" s="1"/>
  <c r="I2991" i="2"/>
  <c r="J2991" i="2"/>
  <c r="M2991" i="2"/>
  <c r="R2991" i="2"/>
  <c r="H2992" i="2"/>
  <c r="K2992" i="2" s="1"/>
  <c r="I2992" i="2"/>
  <c r="J2992" i="2"/>
  <c r="M2992" i="2"/>
  <c r="R2992" i="2"/>
  <c r="H2993" i="2"/>
  <c r="I2993" i="2"/>
  <c r="J2993" i="2"/>
  <c r="K2993" i="2"/>
  <c r="M2993" i="2"/>
  <c r="R2993" i="2"/>
  <c r="H2994" i="2"/>
  <c r="I2994" i="2"/>
  <c r="J2994" i="2"/>
  <c r="M2994" i="2"/>
  <c r="R2994" i="2"/>
  <c r="H2995" i="2"/>
  <c r="K2995" i="2" s="1"/>
  <c r="I2995" i="2"/>
  <c r="J2995" i="2"/>
  <c r="M2995" i="2"/>
  <c r="R2995" i="2"/>
  <c r="H2996" i="2"/>
  <c r="I2996" i="2"/>
  <c r="J2996" i="2"/>
  <c r="M2996" i="2"/>
  <c r="R2996" i="2"/>
  <c r="H2997" i="2"/>
  <c r="I2997" i="2"/>
  <c r="J2997" i="2"/>
  <c r="K2997" i="2"/>
  <c r="M2997" i="2"/>
  <c r="R2997" i="2"/>
  <c r="H2998" i="2"/>
  <c r="I2998" i="2"/>
  <c r="J2998" i="2"/>
  <c r="M2998" i="2"/>
  <c r="R2998" i="2"/>
  <c r="H2999" i="2"/>
  <c r="K2999" i="2" s="1"/>
  <c r="I2999" i="2"/>
  <c r="J2999" i="2"/>
  <c r="M2999" i="2"/>
  <c r="R2999" i="2"/>
  <c r="H3000" i="2"/>
  <c r="K3000" i="2" s="1"/>
  <c r="I3000" i="2"/>
  <c r="J3000" i="2"/>
  <c r="M3000" i="2"/>
  <c r="R3000" i="2"/>
  <c r="H3001" i="2"/>
  <c r="K3001" i="2" s="1"/>
  <c r="I3001" i="2"/>
  <c r="J3001" i="2"/>
  <c r="M3001" i="2"/>
  <c r="R3001" i="2"/>
  <c r="H3002" i="2"/>
  <c r="I3002" i="2"/>
  <c r="J3002" i="2"/>
  <c r="M3002" i="2"/>
  <c r="R3002" i="2"/>
  <c r="H3003" i="2"/>
  <c r="K3003" i="2" s="1"/>
  <c r="I3003" i="2"/>
  <c r="J3003" i="2"/>
  <c r="M3003" i="2"/>
  <c r="R3003" i="2"/>
  <c r="H3004" i="2"/>
  <c r="I3004" i="2"/>
  <c r="J3004" i="2"/>
  <c r="M3004" i="2"/>
  <c r="R3004" i="2"/>
  <c r="H3005" i="2"/>
  <c r="K3005" i="2" s="1"/>
  <c r="I3005" i="2"/>
  <c r="J3005" i="2"/>
  <c r="M3005" i="2"/>
  <c r="R3005" i="2"/>
  <c r="H3006" i="2"/>
  <c r="I3006" i="2"/>
  <c r="J3006" i="2"/>
  <c r="M3006" i="2"/>
  <c r="R3006" i="2"/>
  <c r="H3007" i="2"/>
  <c r="K3007" i="2" s="1"/>
  <c r="I3007" i="2"/>
  <c r="J3007" i="2"/>
  <c r="M3007" i="2"/>
  <c r="R3007" i="2"/>
  <c r="H3008" i="2"/>
  <c r="K3008" i="2" s="1"/>
  <c r="I3008" i="2"/>
  <c r="J3008" i="2"/>
  <c r="M3008" i="2"/>
  <c r="R3008" i="2"/>
  <c r="H3009" i="2"/>
  <c r="K3009" i="2" s="1"/>
  <c r="I3009" i="2"/>
  <c r="J3009" i="2"/>
  <c r="M3009" i="2"/>
  <c r="R3009" i="2"/>
  <c r="H3010" i="2"/>
  <c r="I3010" i="2"/>
  <c r="J3010" i="2"/>
  <c r="M3010" i="2"/>
  <c r="R3010" i="2"/>
  <c r="H3011" i="2"/>
  <c r="K3011" i="2" s="1"/>
  <c r="I3011" i="2"/>
  <c r="J3011" i="2"/>
  <c r="M3011" i="2"/>
  <c r="R3011" i="2"/>
  <c r="H3012" i="2"/>
  <c r="I3012" i="2"/>
  <c r="J3012" i="2"/>
  <c r="M3012" i="2"/>
  <c r="R3012" i="2"/>
  <c r="H3013" i="2"/>
  <c r="K3013" i="2" s="1"/>
  <c r="I3013" i="2"/>
  <c r="J3013" i="2"/>
  <c r="M3013" i="2"/>
  <c r="R3013" i="2"/>
  <c r="H3014" i="2"/>
  <c r="I3014" i="2"/>
  <c r="J3014" i="2"/>
  <c r="M3014" i="2"/>
  <c r="R3014" i="2"/>
  <c r="H3015" i="2"/>
  <c r="K3015" i="2" s="1"/>
  <c r="I3015" i="2"/>
  <c r="J3015" i="2"/>
  <c r="M3015" i="2"/>
  <c r="R3015" i="2"/>
  <c r="H3016" i="2"/>
  <c r="K3016" i="2" s="1"/>
  <c r="I3016" i="2"/>
  <c r="J3016" i="2"/>
  <c r="M3016" i="2"/>
  <c r="R3016" i="2"/>
  <c r="H3017" i="2"/>
  <c r="K3017" i="2" s="1"/>
  <c r="I3017" i="2"/>
  <c r="J3017" i="2"/>
  <c r="M3017" i="2"/>
  <c r="R3017" i="2"/>
  <c r="H3018" i="2"/>
  <c r="I3018" i="2"/>
  <c r="J3018" i="2"/>
  <c r="M3018" i="2"/>
  <c r="R3018" i="2"/>
  <c r="H3019" i="2"/>
  <c r="I3019" i="2"/>
  <c r="J3019" i="2"/>
  <c r="K3019" i="2"/>
  <c r="M3019" i="2"/>
  <c r="R3019" i="2"/>
  <c r="H3020" i="2"/>
  <c r="I3020" i="2"/>
  <c r="J3020" i="2"/>
  <c r="M3020" i="2"/>
  <c r="R3020" i="2"/>
  <c r="H3021" i="2"/>
  <c r="K3021" i="2" s="1"/>
  <c r="I3021" i="2"/>
  <c r="J3021" i="2"/>
  <c r="M3021" i="2"/>
  <c r="R3021" i="2"/>
  <c r="H3022" i="2"/>
  <c r="I3022" i="2"/>
  <c r="J3022" i="2"/>
  <c r="M3022" i="2"/>
  <c r="R3022" i="2"/>
  <c r="H3023" i="2"/>
  <c r="K3023" i="2" s="1"/>
  <c r="I3023" i="2"/>
  <c r="J3023" i="2"/>
  <c r="M3023" i="2"/>
  <c r="R3023" i="2"/>
  <c r="H3024" i="2"/>
  <c r="K3024" i="2" s="1"/>
  <c r="I3024" i="2"/>
  <c r="J3024" i="2"/>
  <c r="M3024" i="2"/>
  <c r="R3024" i="2"/>
  <c r="H3025" i="2"/>
  <c r="K3025" i="2" s="1"/>
  <c r="I3025" i="2"/>
  <c r="J3025" i="2"/>
  <c r="M3025" i="2"/>
  <c r="R3025" i="2"/>
  <c r="H3026" i="2"/>
  <c r="I3026" i="2"/>
  <c r="J3026" i="2"/>
  <c r="M3026" i="2"/>
  <c r="R3026" i="2"/>
  <c r="H3027" i="2"/>
  <c r="I3027" i="2"/>
  <c r="J3027" i="2"/>
  <c r="K3027" i="2"/>
  <c r="M3027" i="2"/>
  <c r="R3027" i="2"/>
  <c r="H3028" i="2"/>
  <c r="I3028" i="2"/>
  <c r="J3028" i="2"/>
  <c r="M3028" i="2"/>
  <c r="R3028" i="2"/>
  <c r="H3029" i="2"/>
  <c r="K3029" i="2" s="1"/>
  <c r="I3029" i="2"/>
  <c r="J3029" i="2"/>
  <c r="M3029" i="2"/>
  <c r="R3029" i="2"/>
  <c r="H3030" i="2"/>
  <c r="I3030" i="2"/>
  <c r="J3030" i="2"/>
  <c r="M3030" i="2"/>
  <c r="R3030" i="2"/>
  <c r="H3031" i="2"/>
  <c r="K3031" i="2" s="1"/>
  <c r="I3031" i="2"/>
  <c r="J3031" i="2"/>
  <c r="M3031" i="2"/>
  <c r="R3031" i="2"/>
  <c r="H3032" i="2"/>
  <c r="K3032" i="2" s="1"/>
  <c r="I3032" i="2"/>
  <c r="J3032" i="2"/>
  <c r="M3032" i="2"/>
  <c r="R3032" i="2"/>
  <c r="H3033" i="2"/>
  <c r="K3033" i="2" s="1"/>
  <c r="I3033" i="2"/>
  <c r="J3033" i="2"/>
  <c r="M3033" i="2"/>
  <c r="R3033" i="2"/>
  <c r="H3034" i="2"/>
  <c r="I3034" i="2"/>
  <c r="J3034" i="2"/>
  <c r="M3034" i="2"/>
  <c r="R3034" i="2"/>
  <c r="H3035" i="2"/>
  <c r="K3035" i="2" s="1"/>
  <c r="I3035" i="2"/>
  <c r="J3035" i="2"/>
  <c r="M3035" i="2"/>
  <c r="R3035" i="2"/>
  <c r="H3036" i="2"/>
  <c r="I3036" i="2"/>
  <c r="J3036" i="2"/>
  <c r="M3036" i="2"/>
  <c r="R3036" i="2"/>
  <c r="H3037" i="2"/>
  <c r="K3037" i="2" s="1"/>
  <c r="I3037" i="2"/>
  <c r="J3037" i="2"/>
  <c r="M3037" i="2"/>
  <c r="R3037" i="2"/>
  <c r="H3038" i="2"/>
  <c r="I3038" i="2"/>
  <c r="J3038" i="2"/>
  <c r="M3038" i="2"/>
  <c r="R3038" i="2"/>
  <c r="H3039" i="2"/>
  <c r="K3039" i="2" s="1"/>
  <c r="I3039" i="2"/>
  <c r="J3039" i="2"/>
  <c r="M3039" i="2"/>
  <c r="R3039" i="2"/>
  <c r="H3040" i="2"/>
  <c r="K3040" i="2" s="1"/>
  <c r="I3040" i="2"/>
  <c r="J3040" i="2"/>
  <c r="M3040" i="2"/>
  <c r="R3040" i="2"/>
  <c r="H3041" i="2"/>
  <c r="K3041" i="2" s="1"/>
  <c r="I3041" i="2"/>
  <c r="J3041" i="2"/>
  <c r="M3041" i="2"/>
  <c r="R3041" i="2"/>
  <c r="H3042" i="2"/>
  <c r="I3042" i="2"/>
  <c r="J3042" i="2"/>
  <c r="M3042" i="2"/>
  <c r="R3042" i="2"/>
  <c r="H3043" i="2"/>
  <c r="I3043" i="2"/>
  <c r="J3043" i="2"/>
  <c r="K3043" i="2"/>
  <c r="M3043" i="2"/>
  <c r="R3043" i="2"/>
  <c r="H3044" i="2"/>
  <c r="I3044" i="2"/>
  <c r="J3044" i="2"/>
  <c r="M3044" i="2"/>
  <c r="R3044" i="2"/>
  <c r="H3045" i="2"/>
  <c r="K3045" i="2" s="1"/>
  <c r="I3045" i="2"/>
  <c r="J3045" i="2"/>
  <c r="M3045" i="2"/>
  <c r="R3045" i="2"/>
  <c r="H3046" i="2"/>
  <c r="I3046" i="2"/>
  <c r="J3046" i="2"/>
  <c r="M3046" i="2"/>
  <c r="R3046" i="2"/>
  <c r="H3047" i="2"/>
  <c r="K3047" i="2" s="1"/>
  <c r="I3047" i="2"/>
  <c r="J3047" i="2"/>
  <c r="M3047" i="2"/>
  <c r="R3047" i="2"/>
  <c r="H3048" i="2"/>
  <c r="K3048" i="2" s="1"/>
  <c r="I3048" i="2"/>
  <c r="J3048" i="2"/>
  <c r="M3048" i="2"/>
  <c r="R3048" i="2"/>
  <c r="H3049" i="2"/>
  <c r="K3049" i="2" s="1"/>
  <c r="I3049" i="2"/>
  <c r="J3049" i="2"/>
  <c r="M3049" i="2"/>
  <c r="R3049" i="2"/>
  <c r="H3050" i="2"/>
  <c r="I3050" i="2"/>
  <c r="J3050" i="2"/>
  <c r="M3050" i="2"/>
  <c r="R3050" i="2"/>
  <c r="H3051" i="2"/>
  <c r="K3051" i="2" s="1"/>
  <c r="I3051" i="2"/>
  <c r="J3051" i="2"/>
  <c r="M3051" i="2"/>
  <c r="R3051" i="2"/>
  <c r="H3052" i="2"/>
  <c r="I3052" i="2"/>
  <c r="J3052" i="2"/>
  <c r="M3052" i="2"/>
  <c r="R3052" i="2"/>
  <c r="H3053" i="2"/>
  <c r="K3053" i="2" s="1"/>
  <c r="I3053" i="2"/>
  <c r="J3053" i="2"/>
  <c r="M3053" i="2"/>
  <c r="R3053" i="2"/>
  <c r="H3054" i="2"/>
  <c r="I3054" i="2"/>
  <c r="J3054" i="2"/>
  <c r="M3054" i="2"/>
  <c r="R3054" i="2"/>
  <c r="H3055" i="2"/>
  <c r="K3055" i="2" s="1"/>
  <c r="I3055" i="2"/>
  <c r="J3055" i="2"/>
  <c r="M3055" i="2"/>
  <c r="R3055" i="2"/>
  <c r="H3056" i="2"/>
  <c r="K3056" i="2" s="1"/>
  <c r="I3056" i="2"/>
  <c r="J3056" i="2"/>
  <c r="M3056" i="2"/>
  <c r="R3056" i="2"/>
  <c r="H3057" i="2"/>
  <c r="I3057" i="2"/>
  <c r="J3057" i="2"/>
  <c r="K3057" i="2"/>
  <c r="M3057" i="2"/>
  <c r="R3057" i="2"/>
  <c r="H3058" i="2"/>
  <c r="I3058" i="2"/>
  <c r="J3058" i="2"/>
  <c r="M3058" i="2"/>
  <c r="R3058" i="2"/>
  <c r="H3059" i="2"/>
  <c r="K3059" i="2" s="1"/>
  <c r="I3059" i="2"/>
  <c r="J3059" i="2"/>
  <c r="M3059" i="2"/>
  <c r="R3059" i="2"/>
  <c r="H3060" i="2"/>
  <c r="I3060" i="2"/>
  <c r="J3060" i="2"/>
  <c r="M3060" i="2"/>
  <c r="R3060" i="2"/>
  <c r="H3061" i="2"/>
  <c r="I3061" i="2"/>
  <c r="J3061" i="2"/>
  <c r="K3061" i="2"/>
  <c r="M3061" i="2"/>
  <c r="R3061" i="2"/>
  <c r="H3062" i="2"/>
  <c r="I3062" i="2"/>
  <c r="J3062" i="2"/>
  <c r="M3062" i="2"/>
  <c r="R3062" i="2"/>
  <c r="H3063" i="2"/>
  <c r="K3063" i="2" s="1"/>
  <c r="I3063" i="2"/>
  <c r="J3063" i="2"/>
  <c r="M3063" i="2"/>
  <c r="R3063" i="2"/>
  <c r="H3064" i="2"/>
  <c r="K3064" i="2" s="1"/>
  <c r="I3064" i="2"/>
  <c r="J3064" i="2"/>
  <c r="M3064" i="2"/>
  <c r="R3064" i="2"/>
  <c r="H3065" i="2"/>
  <c r="K3065" i="2" s="1"/>
  <c r="I3065" i="2"/>
  <c r="J3065" i="2"/>
  <c r="M3065" i="2"/>
  <c r="R3065" i="2"/>
  <c r="H3066" i="2"/>
  <c r="I3066" i="2"/>
  <c r="J3066" i="2"/>
  <c r="M3066" i="2"/>
  <c r="R3066" i="2"/>
  <c r="H3067" i="2"/>
  <c r="K3067" i="2" s="1"/>
  <c r="I3067" i="2"/>
  <c r="J3067" i="2"/>
  <c r="M3067" i="2"/>
  <c r="R3067" i="2"/>
  <c r="H3068" i="2"/>
  <c r="I3068" i="2"/>
  <c r="J3068" i="2"/>
  <c r="M3068" i="2"/>
  <c r="R3068" i="2"/>
  <c r="H3069" i="2"/>
  <c r="K3069" i="2" s="1"/>
  <c r="I3069" i="2"/>
  <c r="J3069" i="2"/>
  <c r="M3069" i="2"/>
  <c r="R3069" i="2"/>
  <c r="H3070" i="2"/>
  <c r="I3070" i="2"/>
  <c r="J3070" i="2"/>
  <c r="M3070" i="2"/>
  <c r="R3070" i="2"/>
  <c r="H3071" i="2"/>
  <c r="K3071" i="2" s="1"/>
  <c r="I3071" i="2"/>
  <c r="J3071" i="2"/>
  <c r="M3071" i="2"/>
  <c r="R3071" i="2"/>
  <c r="H3072" i="2"/>
  <c r="K3072" i="2" s="1"/>
  <c r="I3072" i="2"/>
  <c r="J3072" i="2"/>
  <c r="M3072" i="2"/>
  <c r="R3072" i="2"/>
  <c r="H3073" i="2"/>
  <c r="K3073" i="2" s="1"/>
  <c r="I3073" i="2"/>
  <c r="J3073" i="2"/>
  <c r="M3073" i="2"/>
  <c r="R3073" i="2"/>
  <c r="H3074" i="2"/>
  <c r="I3074" i="2"/>
  <c r="J3074" i="2"/>
  <c r="M3074" i="2"/>
  <c r="R3074" i="2"/>
  <c r="H3075" i="2"/>
  <c r="K3075" i="2" s="1"/>
  <c r="I3075" i="2"/>
  <c r="J3075" i="2"/>
  <c r="M3075" i="2"/>
  <c r="R3075" i="2"/>
  <c r="H3076" i="2"/>
  <c r="I3076" i="2"/>
  <c r="J3076" i="2"/>
  <c r="M3076" i="2"/>
  <c r="R3076" i="2"/>
  <c r="H3077" i="2"/>
  <c r="K3077" i="2" s="1"/>
  <c r="I3077" i="2"/>
  <c r="J3077" i="2"/>
  <c r="M3077" i="2"/>
  <c r="R3077" i="2"/>
  <c r="H3078" i="2"/>
  <c r="I3078" i="2"/>
  <c r="J3078" i="2"/>
  <c r="M3078" i="2"/>
  <c r="R3078" i="2"/>
  <c r="H3079" i="2"/>
  <c r="K3079" i="2" s="1"/>
  <c r="I3079" i="2"/>
  <c r="J3079" i="2"/>
  <c r="M3079" i="2"/>
  <c r="R3079" i="2"/>
  <c r="H3080" i="2"/>
  <c r="K3080" i="2" s="1"/>
  <c r="I3080" i="2"/>
  <c r="J3080" i="2"/>
  <c r="M3080" i="2"/>
  <c r="R3080" i="2"/>
  <c r="H3081" i="2"/>
  <c r="K3081" i="2" s="1"/>
  <c r="I3081" i="2"/>
  <c r="J3081" i="2"/>
  <c r="M3081" i="2"/>
  <c r="R3081" i="2"/>
  <c r="H3082" i="2"/>
  <c r="I3082" i="2"/>
  <c r="J3082" i="2"/>
  <c r="M3082" i="2"/>
  <c r="R3082" i="2"/>
  <c r="H3083" i="2"/>
  <c r="I3083" i="2"/>
  <c r="J3083" i="2"/>
  <c r="K3083" i="2"/>
  <c r="M3083" i="2"/>
  <c r="R3083" i="2"/>
  <c r="H3084" i="2"/>
  <c r="I3084" i="2"/>
  <c r="J3084" i="2"/>
  <c r="M3084" i="2"/>
  <c r="R3084" i="2"/>
  <c r="H3085" i="2"/>
  <c r="K3085" i="2" s="1"/>
  <c r="I3085" i="2"/>
  <c r="J3085" i="2"/>
  <c r="M3085" i="2"/>
  <c r="R3085" i="2"/>
  <c r="H3086" i="2"/>
  <c r="I3086" i="2"/>
  <c r="J3086" i="2"/>
  <c r="M3086" i="2"/>
  <c r="R3086" i="2"/>
  <c r="H3087" i="2"/>
  <c r="K3087" i="2" s="1"/>
  <c r="I3087" i="2"/>
  <c r="J3087" i="2"/>
  <c r="M3087" i="2"/>
  <c r="R3087" i="2"/>
  <c r="H3088" i="2"/>
  <c r="K3088" i="2" s="1"/>
  <c r="I3088" i="2"/>
  <c r="J3088" i="2"/>
  <c r="M3088" i="2"/>
  <c r="R3088" i="2"/>
  <c r="H3089" i="2"/>
  <c r="K3089" i="2" s="1"/>
  <c r="I3089" i="2"/>
  <c r="J3089" i="2"/>
  <c r="M3089" i="2"/>
  <c r="R3089" i="2"/>
  <c r="H3090" i="2"/>
  <c r="I3090" i="2"/>
  <c r="J3090" i="2"/>
  <c r="M3090" i="2"/>
  <c r="R3090" i="2"/>
  <c r="H3091" i="2"/>
  <c r="I3091" i="2"/>
  <c r="J3091" i="2"/>
  <c r="K3091" i="2"/>
  <c r="M3091" i="2"/>
  <c r="R3091" i="2"/>
  <c r="H3092" i="2"/>
  <c r="I3092" i="2"/>
  <c r="J3092" i="2"/>
  <c r="M3092" i="2"/>
  <c r="R3092" i="2"/>
  <c r="H3093" i="2"/>
  <c r="K3093" i="2" s="1"/>
  <c r="I3093" i="2"/>
  <c r="J3093" i="2"/>
  <c r="M3093" i="2"/>
  <c r="R3093" i="2"/>
  <c r="H3094" i="2"/>
  <c r="I3094" i="2"/>
  <c r="J3094" i="2"/>
  <c r="M3094" i="2"/>
  <c r="R3094" i="2"/>
  <c r="H3095" i="2"/>
  <c r="K3095" i="2" s="1"/>
  <c r="I3095" i="2"/>
  <c r="J3095" i="2"/>
  <c r="M3095" i="2"/>
  <c r="R3095" i="2"/>
  <c r="H3096" i="2"/>
  <c r="K3096" i="2" s="1"/>
  <c r="I3096" i="2"/>
  <c r="J3096" i="2"/>
  <c r="M3096" i="2"/>
  <c r="R3096" i="2"/>
  <c r="H3097" i="2"/>
  <c r="K3097" i="2" s="1"/>
  <c r="I3097" i="2"/>
  <c r="J3097" i="2"/>
  <c r="M3097" i="2"/>
  <c r="R3097" i="2"/>
  <c r="H3098" i="2"/>
  <c r="I3098" i="2"/>
  <c r="J3098" i="2"/>
  <c r="M3098" i="2"/>
  <c r="R3098" i="2"/>
  <c r="H3099" i="2"/>
  <c r="K3099" i="2" s="1"/>
  <c r="I3099" i="2"/>
  <c r="J3099" i="2"/>
  <c r="M3099" i="2"/>
  <c r="R3099" i="2"/>
  <c r="H3100" i="2"/>
  <c r="I3100" i="2"/>
  <c r="J3100" i="2"/>
  <c r="M3100" i="2"/>
  <c r="R3100" i="2"/>
  <c r="H3101" i="2"/>
  <c r="K3101" i="2" s="1"/>
  <c r="I3101" i="2"/>
  <c r="J3101" i="2"/>
  <c r="M3101" i="2"/>
  <c r="R3101" i="2"/>
  <c r="H3102" i="2"/>
  <c r="I3102" i="2"/>
  <c r="J3102" i="2"/>
  <c r="M3102" i="2"/>
  <c r="R3102" i="2"/>
  <c r="H3103" i="2"/>
  <c r="K3103" i="2" s="1"/>
  <c r="I3103" i="2"/>
  <c r="J3103" i="2"/>
  <c r="M3103" i="2"/>
  <c r="R3103" i="2"/>
  <c r="H3104" i="2"/>
  <c r="K3104" i="2" s="1"/>
  <c r="I3104" i="2"/>
  <c r="J3104" i="2"/>
  <c r="M3104" i="2"/>
  <c r="R3104" i="2"/>
  <c r="H3105" i="2"/>
  <c r="K3105" i="2" s="1"/>
  <c r="I3105" i="2"/>
  <c r="J3105" i="2"/>
  <c r="M3105" i="2"/>
  <c r="R3105" i="2"/>
  <c r="H3106" i="2"/>
  <c r="I3106" i="2"/>
  <c r="J3106" i="2"/>
  <c r="M3106" i="2"/>
  <c r="R3106" i="2"/>
  <c r="H3107" i="2"/>
  <c r="I3107" i="2"/>
  <c r="J3107" i="2"/>
  <c r="K3107" i="2"/>
  <c r="M3107" i="2"/>
  <c r="R3107" i="2"/>
  <c r="H3108" i="2"/>
  <c r="I3108" i="2"/>
  <c r="J3108" i="2"/>
  <c r="M3108" i="2"/>
  <c r="R3108" i="2"/>
  <c r="H3109" i="2"/>
  <c r="K3109" i="2" s="1"/>
  <c r="I3109" i="2"/>
  <c r="J3109" i="2"/>
  <c r="M3109" i="2"/>
  <c r="R3109" i="2"/>
  <c r="H3110" i="2"/>
  <c r="I3110" i="2"/>
  <c r="J3110" i="2"/>
  <c r="M3110" i="2"/>
  <c r="R3110" i="2"/>
  <c r="H3111" i="2"/>
  <c r="K3111" i="2" s="1"/>
  <c r="I3111" i="2"/>
  <c r="J3111" i="2"/>
  <c r="M3111" i="2"/>
  <c r="R3111" i="2"/>
  <c r="H3112" i="2"/>
  <c r="K3112" i="2" s="1"/>
  <c r="I3112" i="2"/>
  <c r="J3112" i="2"/>
  <c r="M3112" i="2"/>
  <c r="R3112" i="2"/>
  <c r="H3113" i="2"/>
  <c r="K3113" i="2" s="1"/>
  <c r="I3113" i="2"/>
  <c r="J3113" i="2"/>
  <c r="M3113" i="2"/>
  <c r="R3113" i="2"/>
  <c r="H3114" i="2"/>
  <c r="I3114" i="2"/>
  <c r="J3114" i="2"/>
  <c r="M3114" i="2"/>
  <c r="R3114" i="2"/>
  <c r="H3115" i="2"/>
  <c r="K3115" i="2" s="1"/>
  <c r="I3115" i="2"/>
  <c r="J3115" i="2"/>
  <c r="M3115" i="2"/>
  <c r="R3115" i="2"/>
  <c r="H3116" i="2"/>
  <c r="I3116" i="2"/>
  <c r="J3116" i="2"/>
  <c r="M3116" i="2"/>
  <c r="R3116" i="2"/>
  <c r="H3117" i="2"/>
  <c r="K3117" i="2" s="1"/>
  <c r="I3117" i="2"/>
  <c r="J3117" i="2"/>
  <c r="M3117" i="2"/>
  <c r="R3117" i="2"/>
  <c r="H3118" i="2"/>
  <c r="I3118" i="2"/>
  <c r="J3118" i="2"/>
  <c r="M3118" i="2"/>
  <c r="R3118" i="2"/>
  <c r="H3119" i="2"/>
  <c r="K3119" i="2" s="1"/>
  <c r="I3119" i="2"/>
  <c r="J3119" i="2"/>
  <c r="M3119" i="2"/>
  <c r="R3119" i="2"/>
  <c r="H3120" i="2"/>
  <c r="K3120" i="2" s="1"/>
  <c r="I3120" i="2"/>
  <c r="J3120" i="2"/>
  <c r="M3120" i="2"/>
  <c r="R3120" i="2"/>
  <c r="H3121" i="2"/>
  <c r="I3121" i="2"/>
  <c r="J3121" i="2"/>
  <c r="K3121" i="2"/>
  <c r="M3121" i="2"/>
  <c r="R3121" i="2"/>
  <c r="H3122" i="2"/>
  <c r="I3122" i="2"/>
  <c r="J3122" i="2"/>
  <c r="M3122" i="2"/>
  <c r="R3122" i="2"/>
  <c r="H3123" i="2"/>
  <c r="K3123" i="2" s="1"/>
  <c r="I3123" i="2"/>
  <c r="J3123" i="2"/>
  <c r="M3123" i="2"/>
  <c r="R3123" i="2"/>
  <c r="H3124" i="2"/>
  <c r="I3124" i="2"/>
  <c r="J3124" i="2"/>
  <c r="M3124" i="2"/>
  <c r="R3124" i="2"/>
  <c r="H3125" i="2"/>
  <c r="I3125" i="2"/>
  <c r="J3125" i="2"/>
  <c r="K3125" i="2"/>
  <c r="M3125" i="2"/>
  <c r="R3125" i="2"/>
  <c r="H3126" i="2"/>
  <c r="I3126" i="2"/>
  <c r="J3126" i="2"/>
  <c r="M3126" i="2"/>
  <c r="R3126" i="2"/>
  <c r="H3127" i="2"/>
  <c r="K3127" i="2" s="1"/>
  <c r="I3127" i="2"/>
  <c r="J3127" i="2"/>
  <c r="M3127" i="2"/>
  <c r="R3127" i="2"/>
  <c r="H3128" i="2"/>
  <c r="K3128" i="2" s="1"/>
  <c r="I3128" i="2"/>
  <c r="J3128" i="2"/>
  <c r="M3128" i="2"/>
  <c r="R3128" i="2"/>
  <c r="H3129" i="2"/>
  <c r="K3129" i="2" s="1"/>
  <c r="I3129" i="2"/>
  <c r="J3129" i="2"/>
  <c r="M3129" i="2"/>
  <c r="R3129" i="2"/>
  <c r="H3130" i="2"/>
  <c r="I3130" i="2"/>
  <c r="J3130" i="2"/>
  <c r="M3130" i="2"/>
  <c r="R3130" i="2"/>
  <c r="H3131" i="2"/>
  <c r="K3131" i="2" s="1"/>
  <c r="I3131" i="2"/>
  <c r="J3131" i="2"/>
  <c r="M3131" i="2"/>
  <c r="R3131" i="2"/>
  <c r="H3132" i="2"/>
  <c r="I3132" i="2"/>
  <c r="J3132" i="2"/>
  <c r="M3132" i="2"/>
  <c r="R3132" i="2"/>
  <c r="H3133" i="2"/>
  <c r="K3133" i="2" s="1"/>
  <c r="I3133" i="2"/>
  <c r="J3133" i="2"/>
  <c r="M3133" i="2"/>
  <c r="R3133" i="2"/>
  <c r="H3134" i="2"/>
  <c r="I3134" i="2"/>
  <c r="J3134" i="2"/>
  <c r="M3134" i="2"/>
  <c r="R3134" i="2"/>
  <c r="H3135" i="2"/>
  <c r="K3135" i="2" s="1"/>
  <c r="I3135" i="2"/>
  <c r="J3135" i="2"/>
  <c r="M3135" i="2"/>
  <c r="R3135" i="2"/>
  <c r="H3136" i="2"/>
  <c r="K3136" i="2" s="1"/>
  <c r="I3136" i="2"/>
  <c r="J3136" i="2"/>
  <c r="M3136" i="2"/>
  <c r="R3136" i="2"/>
  <c r="H3137" i="2"/>
  <c r="K3137" i="2" s="1"/>
  <c r="I3137" i="2"/>
  <c r="J3137" i="2"/>
  <c r="M3137" i="2"/>
  <c r="R3137" i="2"/>
  <c r="H3138" i="2"/>
  <c r="I3138" i="2"/>
  <c r="J3138" i="2"/>
  <c r="M3138" i="2"/>
  <c r="R3138" i="2"/>
  <c r="H3139" i="2"/>
  <c r="K3139" i="2" s="1"/>
  <c r="I3139" i="2"/>
  <c r="J3139" i="2"/>
  <c r="M3139" i="2"/>
  <c r="R3139" i="2"/>
  <c r="H3140" i="2"/>
  <c r="I3140" i="2"/>
  <c r="J3140" i="2"/>
  <c r="M3140" i="2"/>
  <c r="R3140" i="2"/>
  <c r="H3141" i="2"/>
  <c r="K3141" i="2" s="1"/>
  <c r="I3141" i="2"/>
  <c r="J3141" i="2"/>
  <c r="M3141" i="2"/>
  <c r="R3141" i="2"/>
  <c r="H3142" i="2"/>
  <c r="I3142" i="2"/>
  <c r="J3142" i="2"/>
  <c r="M3142" i="2"/>
  <c r="R3142" i="2"/>
  <c r="H3143" i="2"/>
  <c r="K3143" i="2" s="1"/>
  <c r="I3143" i="2"/>
  <c r="J3143" i="2"/>
  <c r="M3143" i="2"/>
  <c r="R3143" i="2"/>
  <c r="H3144" i="2"/>
  <c r="K3144" i="2" s="1"/>
  <c r="I3144" i="2"/>
  <c r="J3144" i="2"/>
  <c r="M3144" i="2"/>
  <c r="R3144" i="2"/>
  <c r="H3145" i="2"/>
  <c r="K3145" i="2" s="1"/>
  <c r="I3145" i="2"/>
  <c r="J3145" i="2"/>
  <c r="M3145" i="2"/>
  <c r="R3145" i="2"/>
  <c r="H3146" i="2"/>
  <c r="I3146" i="2"/>
  <c r="J3146" i="2"/>
  <c r="M3146" i="2"/>
  <c r="R3146" i="2"/>
  <c r="H3147" i="2"/>
  <c r="K3147" i="2" s="1"/>
  <c r="I3147" i="2"/>
  <c r="J3147" i="2"/>
  <c r="M3147" i="2"/>
  <c r="R3147" i="2"/>
  <c r="H3148" i="2"/>
  <c r="I3148" i="2"/>
  <c r="J3148" i="2"/>
  <c r="M3148" i="2"/>
  <c r="R3148" i="2"/>
  <c r="H3149" i="2"/>
  <c r="K3149" i="2" s="1"/>
  <c r="I3149" i="2"/>
  <c r="J3149" i="2"/>
  <c r="M3149" i="2"/>
  <c r="R3149" i="2"/>
  <c r="H3150" i="2"/>
  <c r="I3150" i="2"/>
  <c r="J3150" i="2"/>
  <c r="M3150" i="2"/>
  <c r="R3150" i="2"/>
  <c r="H3151" i="2"/>
  <c r="K3151" i="2" s="1"/>
  <c r="I3151" i="2"/>
  <c r="J3151" i="2"/>
  <c r="M3151" i="2"/>
  <c r="R3151" i="2"/>
  <c r="H3152" i="2"/>
  <c r="K3152" i="2" s="1"/>
  <c r="I3152" i="2"/>
  <c r="J3152" i="2"/>
  <c r="M3152" i="2"/>
  <c r="R3152" i="2"/>
  <c r="H3153" i="2"/>
  <c r="I3153" i="2"/>
  <c r="J3153" i="2"/>
  <c r="K3153" i="2"/>
  <c r="M3153" i="2"/>
  <c r="R3153" i="2"/>
  <c r="H3154" i="2"/>
  <c r="I3154" i="2"/>
  <c r="J3154" i="2"/>
  <c r="M3154" i="2"/>
  <c r="R3154" i="2"/>
  <c r="H3155" i="2"/>
  <c r="K3155" i="2" s="1"/>
  <c r="I3155" i="2"/>
  <c r="J3155" i="2"/>
  <c r="M3155" i="2"/>
  <c r="R3155" i="2"/>
  <c r="H3156" i="2"/>
  <c r="I3156" i="2"/>
  <c r="J3156" i="2"/>
  <c r="M3156" i="2"/>
  <c r="R3156" i="2"/>
  <c r="H3157" i="2"/>
  <c r="I3157" i="2"/>
  <c r="J3157" i="2"/>
  <c r="K3157" i="2"/>
  <c r="M3157" i="2"/>
  <c r="R3157" i="2"/>
  <c r="H3158" i="2"/>
  <c r="I3158" i="2"/>
  <c r="J3158" i="2"/>
  <c r="M3158" i="2"/>
  <c r="R3158" i="2"/>
  <c r="H3159" i="2"/>
  <c r="K3159" i="2" s="1"/>
  <c r="I3159" i="2"/>
  <c r="J3159" i="2"/>
  <c r="M3159" i="2"/>
  <c r="R3159" i="2"/>
  <c r="H3160" i="2"/>
  <c r="K3160" i="2" s="1"/>
  <c r="I3160" i="2"/>
  <c r="J3160" i="2"/>
  <c r="M3160" i="2"/>
  <c r="R3160" i="2"/>
  <c r="H3161" i="2"/>
  <c r="K3161" i="2" s="1"/>
  <c r="I3161" i="2"/>
  <c r="J3161" i="2"/>
  <c r="M3161" i="2"/>
  <c r="R3161" i="2"/>
  <c r="H3162" i="2"/>
  <c r="I3162" i="2"/>
  <c r="J3162" i="2"/>
  <c r="M3162" i="2"/>
  <c r="R3162" i="2"/>
  <c r="H3163" i="2"/>
  <c r="K3163" i="2" s="1"/>
  <c r="I3163" i="2"/>
  <c r="J3163" i="2"/>
  <c r="M3163" i="2"/>
  <c r="R3163" i="2"/>
  <c r="H3164" i="2"/>
  <c r="I3164" i="2"/>
  <c r="J3164" i="2"/>
  <c r="M3164" i="2"/>
  <c r="R3164" i="2"/>
  <c r="H3165" i="2"/>
  <c r="K3165" i="2" s="1"/>
  <c r="I3165" i="2"/>
  <c r="J3165" i="2"/>
  <c r="M3165" i="2"/>
  <c r="R3165" i="2"/>
  <c r="H3166" i="2"/>
  <c r="I3166" i="2"/>
  <c r="J3166" i="2"/>
  <c r="M3166" i="2"/>
  <c r="R3166" i="2"/>
  <c r="H3167" i="2"/>
  <c r="K3167" i="2" s="1"/>
  <c r="I3167" i="2"/>
  <c r="J3167" i="2"/>
  <c r="M3167" i="2"/>
  <c r="R3167" i="2"/>
  <c r="H3168" i="2"/>
  <c r="K3168" i="2" s="1"/>
  <c r="I3168" i="2"/>
  <c r="J3168" i="2"/>
  <c r="M3168" i="2"/>
  <c r="R3168" i="2"/>
  <c r="H3169" i="2"/>
  <c r="K3169" i="2" s="1"/>
  <c r="I3169" i="2"/>
  <c r="J3169" i="2"/>
  <c r="M3169" i="2"/>
  <c r="R3169" i="2"/>
  <c r="H3170" i="2"/>
  <c r="I3170" i="2"/>
  <c r="J3170" i="2"/>
  <c r="M3170" i="2"/>
  <c r="R3170" i="2"/>
  <c r="H3171" i="2"/>
  <c r="K3171" i="2" s="1"/>
  <c r="I3171" i="2"/>
  <c r="J3171" i="2"/>
  <c r="M3171" i="2"/>
  <c r="R3171" i="2"/>
  <c r="H3172" i="2"/>
  <c r="I3172" i="2"/>
  <c r="J3172" i="2"/>
  <c r="M3172" i="2"/>
  <c r="R3172" i="2"/>
  <c r="H3173" i="2"/>
  <c r="K3173" i="2" s="1"/>
  <c r="I3173" i="2"/>
  <c r="J3173" i="2"/>
  <c r="M3173" i="2"/>
  <c r="R3173" i="2"/>
  <c r="H3174" i="2"/>
  <c r="I3174" i="2"/>
  <c r="J3174" i="2"/>
  <c r="M3174" i="2"/>
  <c r="R3174" i="2"/>
  <c r="H3175" i="2"/>
  <c r="K3175" i="2" s="1"/>
  <c r="I3175" i="2"/>
  <c r="J3175" i="2"/>
  <c r="M3175" i="2"/>
  <c r="R3175" i="2"/>
  <c r="H3176" i="2"/>
  <c r="K3176" i="2" s="1"/>
  <c r="I3176" i="2"/>
  <c r="J3176" i="2"/>
  <c r="M3176" i="2"/>
  <c r="R3176" i="2"/>
  <c r="H3177" i="2"/>
  <c r="K3177" i="2" s="1"/>
  <c r="I3177" i="2"/>
  <c r="J3177" i="2"/>
  <c r="M3177" i="2"/>
  <c r="R3177" i="2"/>
  <c r="H3178" i="2"/>
  <c r="I3178" i="2"/>
  <c r="J3178" i="2"/>
  <c r="M3178" i="2"/>
  <c r="R3178" i="2"/>
  <c r="H3179" i="2"/>
  <c r="I3179" i="2"/>
  <c r="J3179" i="2"/>
  <c r="K3179" i="2"/>
  <c r="M3179" i="2"/>
  <c r="R3179" i="2"/>
  <c r="H3180" i="2"/>
  <c r="I3180" i="2"/>
  <c r="J3180" i="2"/>
  <c r="M3180" i="2"/>
  <c r="R3180" i="2"/>
  <c r="H3181" i="2"/>
  <c r="K3181" i="2" s="1"/>
  <c r="I3181" i="2"/>
  <c r="J3181" i="2"/>
  <c r="M3181" i="2"/>
  <c r="R3181" i="2"/>
  <c r="H3182" i="2"/>
  <c r="I3182" i="2"/>
  <c r="J3182" i="2"/>
  <c r="M3182" i="2"/>
  <c r="R3182" i="2"/>
  <c r="H3183" i="2"/>
  <c r="K3183" i="2" s="1"/>
  <c r="I3183" i="2"/>
  <c r="J3183" i="2"/>
  <c r="M3183" i="2"/>
  <c r="R3183" i="2"/>
  <c r="H3184" i="2"/>
  <c r="K3184" i="2" s="1"/>
  <c r="I3184" i="2"/>
  <c r="J3184" i="2"/>
  <c r="M3184" i="2"/>
  <c r="R3184" i="2"/>
  <c r="H3185" i="2"/>
  <c r="K3185" i="2" s="1"/>
  <c r="I3185" i="2"/>
  <c r="J3185" i="2"/>
  <c r="M3185" i="2"/>
  <c r="R3185" i="2"/>
  <c r="H3186" i="2"/>
  <c r="I3186" i="2"/>
  <c r="J3186" i="2"/>
  <c r="M3186" i="2"/>
  <c r="R3186" i="2"/>
  <c r="H3187" i="2"/>
  <c r="I3187" i="2"/>
  <c r="J3187" i="2"/>
  <c r="K3187" i="2"/>
  <c r="M3187" i="2"/>
  <c r="R3187" i="2"/>
  <c r="H3188" i="2"/>
  <c r="I3188" i="2"/>
  <c r="J3188" i="2"/>
  <c r="M3188" i="2"/>
  <c r="R3188" i="2"/>
  <c r="H3189" i="2"/>
  <c r="K3189" i="2" s="1"/>
  <c r="I3189" i="2"/>
  <c r="J3189" i="2"/>
  <c r="M3189" i="2"/>
  <c r="R3189" i="2"/>
  <c r="H3190" i="2"/>
  <c r="I3190" i="2"/>
  <c r="J3190" i="2"/>
  <c r="M3190" i="2"/>
  <c r="R3190" i="2"/>
  <c r="H3191" i="2"/>
  <c r="K3191" i="2" s="1"/>
  <c r="I3191" i="2"/>
  <c r="J3191" i="2"/>
  <c r="M3191" i="2"/>
  <c r="R3191" i="2"/>
  <c r="H3192" i="2"/>
  <c r="K3192" i="2" s="1"/>
  <c r="I3192" i="2"/>
  <c r="J3192" i="2"/>
  <c r="M3192" i="2"/>
  <c r="R3192" i="2"/>
  <c r="H3193" i="2"/>
  <c r="K3193" i="2" s="1"/>
  <c r="I3193" i="2"/>
  <c r="J3193" i="2"/>
  <c r="M3193" i="2"/>
  <c r="R3193" i="2"/>
  <c r="H3194" i="2"/>
  <c r="I3194" i="2"/>
  <c r="J3194" i="2"/>
  <c r="M3194" i="2"/>
  <c r="R3194" i="2"/>
  <c r="H3195" i="2"/>
  <c r="K3195" i="2" s="1"/>
  <c r="I3195" i="2"/>
  <c r="J3195" i="2"/>
  <c r="M3195" i="2"/>
  <c r="R3195" i="2"/>
  <c r="H3196" i="2"/>
  <c r="I3196" i="2"/>
  <c r="J3196" i="2"/>
  <c r="M3196" i="2"/>
  <c r="R3196" i="2"/>
  <c r="H3197" i="2"/>
  <c r="K3197" i="2" s="1"/>
  <c r="I3197" i="2"/>
  <c r="J3197" i="2"/>
  <c r="M3197" i="2"/>
  <c r="R3197" i="2"/>
  <c r="H3198" i="2"/>
  <c r="I3198" i="2"/>
  <c r="J3198" i="2"/>
  <c r="M3198" i="2"/>
  <c r="R3198" i="2"/>
  <c r="H3199" i="2"/>
  <c r="K3199" i="2" s="1"/>
  <c r="I3199" i="2"/>
  <c r="J3199" i="2"/>
  <c r="M3199" i="2"/>
  <c r="R3199" i="2"/>
  <c r="H3200" i="2"/>
  <c r="K3200" i="2" s="1"/>
  <c r="I3200" i="2"/>
  <c r="J3200" i="2"/>
  <c r="M3200" i="2"/>
  <c r="R3200" i="2"/>
  <c r="H3201" i="2"/>
  <c r="K3201" i="2" s="1"/>
  <c r="I3201" i="2"/>
  <c r="J3201" i="2"/>
  <c r="M3201" i="2"/>
  <c r="R3201" i="2"/>
  <c r="H3202" i="2"/>
  <c r="I3202" i="2"/>
  <c r="J3202" i="2"/>
  <c r="M3202" i="2"/>
  <c r="R3202" i="2"/>
  <c r="H3203" i="2"/>
  <c r="K3203" i="2" s="1"/>
  <c r="I3203" i="2"/>
  <c r="J3203" i="2"/>
  <c r="M3203" i="2"/>
  <c r="R3203" i="2"/>
  <c r="H3204" i="2"/>
  <c r="I3204" i="2"/>
  <c r="J3204" i="2"/>
  <c r="M3204" i="2"/>
  <c r="R3204" i="2"/>
  <c r="H3205" i="2"/>
  <c r="K3205" i="2" s="1"/>
  <c r="I3205" i="2"/>
  <c r="J3205" i="2"/>
  <c r="M3205" i="2"/>
  <c r="R3205" i="2"/>
  <c r="H3206" i="2"/>
  <c r="I3206" i="2"/>
  <c r="J3206" i="2"/>
  <c r="M3206" i="2"/>
  <c r="R3206" i="2"/>
  <c r="H3207" i="2"/>
  <c r="K3207" i="2" s="1"/>
  <c r="I3207" i="2"/>
  <c r="J3207" i="2"/>
  <c r="M3207" i="2"/>
  <c r="R3207" i="2"/>
  <c r="H3208" i="2"/>
  <c r="K3208" i="2" s="1"/>
  <c r="I3208" i="2"/>
  <c r="J3208" i="2"/>
  <c r="M3208" i="2"/>
  <c r="R3208" i="2"/>
  <c r="H3209" i="2"/>
  <c r="K3209" i="2" s="1"/>
  <c r="I3209" i="2"/>
  <c r="J3209" i="2"/>
  <c r="M3209" i="2"/>
  <c r="R3209" i="2"/>
  <c r="H3210" i="2"/>
  <c r="I3210" i="2"/>
  <c r="J3210" i="2"/>
  <c r="M3210" i="2"/>
  <c r="R3210" i="2"/>
  <c r="H3211" i="2"/>
  <c r="K3211" i="2" s="1"/>
  <c r="I3211" i="2"/>
  <c r="J3211" i="2"/>
  <c r="M3211" i="2"/>
  <c r="R3211" i="2"/>
  <c r="H3212" i="2"/>
  <c r="I3212" i="2"/>
  <c r="J3212" i="2"/>
  <c r="M3212" i="2"/>
  <c r="R3212" i="2"/>
  <c r="H3213" i="2"/>
  <c r="K3213" i="2" s="1"/>
  <c r="I3213" i="2"/>
  <c r="J3213" i="2"/>
  <c r="M3213" i="2"/>
  <c r="R3213" i="2"/>
  <c r="H3214" i="2"/>
  <c r="I3214" i="2"/>
  <c r="J3214" i="2"/>
  <c r="M3214" i="2"/>
  <c r="R3214" i="2"/>
  <c r="H3215" i="2"/>
  <c r="K3215" i="2" s="1"/>
  <c r="I3215" i="2"/>
  <c r="J3215" i="2"/>
  <c r="M3215" i="2"/>
  <c r="R3215" i="2"/>
  <c r="H3216" i="2"/>
  <c r="K3216" i="2" s="1"/>
  <c r="I3216" i="2"/>
  <c r="J3216" i="2"/>
  <c r="M3216" i="2"/>
  <c r="R3216" i="2"/>
  <c r="H3217" i="2"/>
  <c r="K3217" i="2" s="1"/>
  <c r="I3217" i="2"/>
  <c r="J3217" i="2"/>
  <c r="M3217" i="2"/>
  <c r="R3217" i="2"/>
  <c r="H3218" i="2"/>
  <c r="I3218" i="2"/>
  <c r="J3218" i="2"/>
  <c r="M3218" i="2"/>
  <c r="R3218" i="2"/>
  <c r="H3219" i="2"/>
  <c r="I3219" i="2"/>
  <c r="J3219" i="2"/>
  <c r="K3219" i="2"/>
  <c r="M3219" i="2"/>
  <c r="R3219" i="2"/>
  <c r="H3220" i="2"/>
  <c r="I3220" i="2"/>
  <c r="J3220" i="2"/>
  <c r="M3220" i="2"/>
  <c r="R3220" i="2"/>
  <c r="H3221" i="2"/>
  <c r="K3221" i="2" s="1"/>
  <c r="I3221" i="2"/>
  <c r="J3221" i="2"/>
  <c r="M3221" i="2"/>
  <c r="R3221" i="2"/>
  <c r="H3222" i="2"/>
  <c r="I3222" i="2"/>
  <c r="J3222" i="2"/>
  <c r="M3222" i="2"/>
  <c r="R3222" i="2"/>
  <c r="H3223" i="2"/>
  <c r="K3223" i="2" s="1"/>
  <c r="I3223" i="2"/>
  <c r="J3223" i="2"/>
  <c r="M3223" i="2"/>
  <c r="R3223" i="2"/>
  <c r="H3224" i="2"/>
  <c r="K3224" i="2" s="1"/>
  <c r="I3224" i="2"/>
  <c r="J3224" i="2"/>
  <c r="M3224" i="2"/>
  <c r="R3224" i="2"/>
  <c r="H3225" i="2"/>
  <c r="K3225" i="2" s="1"/>
  <c r="I3225" i="2"/>
  <c r="J3225" i="2"/>
  <c r="M3225" i="2"/>
  <c r="R3225" i="2"/>
  <c r="H3226" i="2"/>
  <c r="I3226" i="2"/>
  <c r="J3226" i="2"/>
  <c r="M3226" i="2"/>
  <c r="R3226" i="2"/>
  <c r="H3227" i="2"/>
  <c r="K3227" i="2" s="1"/>
  <c r="I3227" i="2"/>
  <c r="J3227" i="2"/>
  <c r="M3227" i="2"/>
  <c r="R3227" i="2"/>
  <c r="H3228" i="2"/>
  <c r="I3228" i="2"/>
  <c r="J3228" i="2"/>
  <c r="M3228" i="2"/>
  <c r="R3228" i="2"/>
  <c r="H3229" i="2"/>
  <c r="K3229" i="2" s="1"/>
  <c r="I3229" i="2"/>
  <c r="J3229" i="2"/>
  <c r="M3229" i="2"/>
  <c r="R3229" i="2"/>
  <c r="H3230" i="2"/>
  <c r="I3230" i="2"/>
  <c r="J3230" i="2"/>
  <c r="M3230" i="2"/>
  <c r="R3230" i="2"/>
  <c r="H3231" i="2"/>
  <c r="K3231" i="2" s="1"/>
  <c r="I3231" i="2"/>
  <c r="J3231" i="2"/>
  <c r="M3231" i="2"/>
  <c r="R3231" i="2"/>
  <c r="H3232" i="2"/>
  <c r="K3232" i="2" s="1"/>
  <c r="I3232" i="2"/>
  <c r="J3232" i="2"/>
  <c r="M3232" i="2"/>
  <c r="R3232" i="2"/>
  <c r="H3233" i="2"/>
  <c r="K3233" i="2" s="1"/>
  <c r="I3233" i="2"/>
  <c r="J3233" i="2"/>
  <c r="M3233" i="2"/>
  <c r="R3233" i="2"/>
  <c r="H3234" i="2"/>
  <c r="I3234" i="2"/>
  <c r="J3234" i="2"/>
  <c r="M3234" i="2"/>
  <c r="R3234" i="2"/>
  <c r="H3235" i="2"/>
  <c r="I3235" i="2"/>
  <c r="J3235" i="2"/>
  <c r="K3235" i="2"/>
  <c r="M3235" i="2"/>
  <c r="R3235" i="2"/>
  <c r="H3236" i="2"/>
  <c r="I3236" i="2"/>
  <c r="J3236" i="2"/>
  <c r="M3236" i="2"/>
  <c r="R3236" i="2"/>
  <c r="H3237" i="2"/>
  <c r="K3237" i="2" s="1"/>
  <c r="I3237" i="2"/>
  <c r="J3237" i="2"/>
  <c r="M3237" i="2"/>
  <c r="R3237" i="2"/>
  <c r="H3238" i="2"/>
  <c r="I3238" i="2"/>
  <c r="J3238" i="2"/>
  <c r="M3238" i="2"/>
  <c r="R3238" i="2"/>
  <c r="H3239" i="2"/>
  <c r="K3239" i="2" s="1"/>
  <c r="I3239" i="2"/>
  <c r="J3239" i="2"/>
  <c r="M3239" i="2"/>
  <c r="R3239" i="2"/>
  <c r="H3240" i="2"/>
  <c r="K3240" i="2" s="1"/>
  <c r="I3240" i="2"/>
  <c r="J3240" i="2"/>
  <c r="M3240" i="2"/>
  <c r="R3240" i="2"/>
  <c r="H3241" i="2"/>
  <c r="K3241" i="2" s="1"/>
  <c r="I3241" i="2"/>
  <c r="J3241" i="2"/>
  <c r="M3241" i="2"/>
  <c r="R3241" i="2"/>
  <c r="H3242" i="2"/>
  <c r="I3242" i="2"/>
  <c r="J3242" i="2"/>
  <c r="M3242" i="2"/>
  <c r="R3242" i="2"/>
  <c r="H3243" i="2"/>
  <c r="K3243" i="2" s="1"/>
  <c r="I3243" i="2"/>
  <c r="J3243" i="2"/>
  <c r="M3243" i="2"/>
  <c r="R3243" i="2"/>
  <c r="H3244" i="2"/>
  <c r="K3244" i="2" s="1"/>
  <c r="I3244" i="2"/>
  <c r="J3244" i="2"/>
  <c r="M3244" i="2"/>
  <c r="R3244" i="2"/>
  <c r="H3245" i="2"/>
  <c r="K3245" i="2" s="1"/>
  <c r="I3245" i="2"/>
  <c r="J3245" i="2"/>
  <c r="M3245" i="2"/>
  <c r="R3245" i="2"/>
  <c r="H3246" i="2"/>
  <c r="I3246" i="2"/>
  <c r="J3246" i="2"/>
  <c r="M3246" i="2"/>
  <c r="R3246" i="2"/>
  <c r="H3247" i="2"/>
  <c r="K3247" i="2" s="1"/>
  <c r="I3247" i="2"/>
  <c r="J3247" i="2"/>
  <c r="M3247" i="2"/>
  <c r="R3247" i="2"/>
  <c r="H3248" i="2"/>
  <c r="K3248" i="2" s="1"/>
  <c r="I3248" i="2"/>
  <c r="J3248" i="2"/>
  <c r="M3248" i="2"/>
  <c r="R3248" i="2"/>
  <c r="H3249" i="2"/>
  <c r="K3249" i="2" s="1"/>
  <c r="I3249" i="2"/>
  <c r="J3249" i="2"/>
  <c r="M3249" i="2"/>
  <c r="R3249" i="2"/>
  <c r="H3250" i="2"/>
  <c r="K3250" i="2" s="1"/>
  <c r="I3250" i="2"/>
  <c r="J3250" i="2"/>
  <c r="M3250" i="2"/>
  <c r="R3250" i="2"/>
  <c r="H3251" i="2"/>
  <c r="I3251" i="2"/>
  <c r="J3251" i="2"/>
  <c r="K3251" i="2"/>
  <c r="M3251" i="2"/>
  <c r="R3251" i="2"/>
  <c r="H3252" i="2"/>
  <c r="K3252" i="2" s="1"/>
  <c r="I3252" i="2"/>
  <c r="J3252" i="2"/>
  <c r="M3252" i="2"/>
  <c r="R3252" i="2"/>
  <c r="H3253" i="2"/>
  <c r="K3253" i="2" s="1"/>
  <c r="I3253" i="2"/>
  <c r="J3253" i="2"/>
  <c r="M3253" i="2"/>
  <c r="R3253" i="2"/>
  <c r="H3254" i="2"/>
  <c r="I3254" i="2"/>
  <c r="J3254" i="2"/>
  <c r="M3254" i="2"/>
  <c r="R3254" i="2"/>
  <c r="H3255" i="2"/>
  <c r="K3255" i="2" s="1"/>
  <c r="I3255" i="2"/>
  <c r="J3255" i="2"/>
  <c r="M3255" i="2"/>
  <c r="R3255" i="2"/>
  <c r="H3256" i="2"/>
  <c r="K3256" i="2" s="1"/>
  <c r="I3256" i="2"/>
  <c r="J3256" i="2"/>
  <c r="M3256" i="2"/>
  <c r="R3256" i="2"/>
  <c r="H3257" i="2"/>
  <c r="I3257" i="2"/>
  <c r="J3257" i="2"/>
  <c r="K3257" i="2"/>
  <c r="M3257" i="2"/>
  <c r="R3257" i="2"/>
  <c r="H3258" i="2"/>
  <c r="K3258" i="2" s="1"/>
  <c r="I3258" i="2"/>
  <c r="J3258" i="2"/>
  <c r="M3258" i="2"/>
  <c r="R3258" i="2"/>
  <c r="H3259" i="2"/>
  <c r="K3259" i="2" s="1"/>
  <c r="I3259" i="2"/>
  <c r="J3259" i="2"/>
  <c r="M3259" i="2"/>
  <c r="R3259" i="2"/>
  <c r="H3260" i="2"/>
  <c r="K3260" i="2" s="1"/>
  <c r="I3260" i="2"/>
  <c r="J3260" i="2"/>
  <c r="M3260" i="2"/>
  <c r="R3260" i="2"/>
  <c r="H3261" i="2"/>
  <c r="K3261" i="2" s="1"/>
  <c r="I3261" i="2"/>
  <c r="J3261" i="2"/>
  <c r="M3261" i="2"/>
  <c r="R3261" i="2"/>
  <c r="H3262" i="2"/>
  <c r="I3262" i="2"/>
  <c r="J3262" i="2"/>
  <c r="M3262" i="2"/>
  <c r="R3262" i="2"/>
  <c r="H3263" i="2"/>
  <c r="K3263" i="2" s="1"/>
  <c r="I3263" i="2"/>
  <c r="J3263" i="2"/>
  <c r="M3263" i="2"/>
  <c r="R3263" i="2"/>
  <c r="H3264" i="2"/>
  <c r="K3264" i="2" s="1"/>
  <c r="I3264" i="2"/>
  <c r="J3264" i="2"/>
  <c r="M3264" i="2"/>
  <c r="R3264" i="2"/>
  <c r="H3265" i="2"/>
  <c r="K3265" i="2" s="1"/>
  <c r="I3265" i="2"/>
  <c r="J3265" i="2"/>
  <c r="M3265" i="2"/>
  <c r="R3265" i="2"/>
  <c r="H3266" i="2"/>
  <c r="I3266" i="2"/>
  <c r="J3266" i="2"/>
  <c r="M3266" i="2"/>
  <c r="R3266" i="2"/>
  <c r="H3267" i="2"/>
  <c r="K3267" i="2" s="1"/>
  <c r="I3267" i="2"/>
  <c r="J3267" i="2"/>
  <c r="M3267" i="2"/>
  <c r="R3267" i="2"/>
  <c r="H3268" i="2"/>
  <c r="K3268" i="2" s="1"/>
  <c r="I3268" i="2"/>
  <c r="J3268" i="2"/>
  <c r="M3268" i="2"/>
  <c r="R3268" i="2"/>
  <c r="H3269" i="2"/>
  <c r="K3269" i="2" s="1"/>
  <c r="I3269" i="2"/>
  <c r="J3269" i="2"/>
  <c r="M3269" i="2"/>
  <c r="R3269" i="2"/>
  <c r="H3270" i="2"/>
  <c r="I3270" i="2"/>
  <c r="J3270" i="2"/>
  <c r="M3270" i="2"/>
  <c r="R3270" i="2"/>
  <c r="H3271" i="2"/>
  <c r="K3271" i="2" s="1"/>
  <c r="I3271" i="2"/>
  <c r="J3271" i="2"/>
  <c r="M3271" i="2"/>
  <c r="R3271" i="2"/>
  <c r="H3272" i="2"/>
  <c r="K3272" i="2" s="1"/>
  <c r="I3272" i="2"/>
  <c r="J3272" i="2"/>
  <c r="M3272" i="2"/>
  <c r="R3272" i="2"/>
  <c r="H3273" i="2"/>
  <c r="K3273" i="2" s="1"/>
  <c r="I3273" i="2"/>
  <c r="J3273" i="2"/>
  <c r="M3273" i="2"/>
  <c r="R3273" i="2"/>
  <c r="H3274" i="2"/>
  <c r="I3274" i="2"/>
  <c r="J3274" i="2"/>
  <c r="M3274" i="2"/>
  <c r="R3274" i="2"/>
  <c r="H3275" i="2"/>
  <c r="K3275" i="2" s="1"/>
  <c r="I3275" i="2"/>
  <c r="J3275" i="2"/>
  <c r="M3275" i="2"/>
  <c r="R3275" i="2"/>
  <c r="H3276" i="2"/>
  <c r="K3276" i="2" s="1"/>
  <c r="I3276" i="2"/>
  <c r="J3276" i="2"/>
  <c r="M3276" i="2"/>
  <c r="R3276" i="2"/>
  <c r="H3277" i="2"/>
  <c r="K3277" i="2" s="1"/>
  <c r="I3277" i="2"/>
  <c r="J3277" i="2"/>
  <c r="M3277" i="2"/>
  <c r="R3277" i="2"/>
  <c r="H3278" i="2"/>
  <c r="I3278" i="2"/>
  <c r="J3278" i="2"/>
  <c r="M3278" i="2"/>
  <c r="R3278" i="2"/>
  <c r="H3279" i="2"/>
  <c r="K3279" i="2" s="1"/>
  <c r="I3279" i="2"/>
  <c r="J3279" i="2"/>
  <c r="M3279" i="2"/>
  <c r="R3279" i="2"/>
  <c r="H3280" i="2"/>
  <c r="K3280" i="2" s="1"/>
  <c r="I3280" i="2"/>
  <c r="J3280" i="2"/>
  <c r="M3280" i="2"/>
  <c r="R3280" i="2"/>
  <c r="H3281" i="2"/>
  <c r="K3281" i="2" s="1"/>
  <c r="I3281" i="2"/>
  <c r="J3281" i="2"/>
  <c r="M3281" i="2"/>
  <c r="R3281" i="2"/>
  <c r="H3282" i="2"/>
  <c r="K3282" i="2" s="1"/>
  <c r="I3282" i="2"/>
  <c r="J3282" i="2"/>
  <c r="M3282" i="2"/>
  <c r="R3282" i="2"/>
  <c r="H3283" i="2"/>
  <c r="K3283" i="2" s="1"/>
  <c r="I3283" i="2"/>
  <c r="J3283" i="2"/>
  <c r="M3283" i="2"/>
  <c r="R3283" i="2"/>
  <c r="H3284" i="2"/>
  <c r="K3284" i="2" s="1"/>
  <c r="I3284" i="2"/>
  <c r="J3284" i="2"/>
  <c r="M3284" i="2"/>
  <c r="R3284" i="2"/>
  <c r="H3285" i="2"/>
  <c r="K3285" i="2" s="1"/>
  <c r="I3285" i="2"/>
  <c r="J3285" i="2"/>
  <c r="M3285" i="2"/>
  <c r="R3285" i="2"/>
  <c r="H3286" i="2"/>
  <c r="I3286" i="2"/>
  <c r="J3286" i="2"/>
  <c r="M3286" i="2"/>
  <c r="R3286" i="2"/>
  <c r="H3287" i="2"/>
  <c r="K3287" i="2" s="1"/>
  <c r="I3287" i="2"/>
  <c r="J3287" i="2"/>
  <c r="M3287" i="2"/>
  <c r="R3287" i="2"/>
  <c r="H3288" i="2"/>
  <c r="K3288" i="2" s="1"/>
  <c r="I3288" i="2"/>
  <c r="J3288" i="2"/>
  <c r="M3288" i="2"/>
  <c r="R3288" i="2"/>
  <c r="H3289" i="2"/>
  <c r="K3289" i="2" s="1"/>
  <c r="I3289" i="2"/>
  <c r="J3289" i="2"/>
  <c r="M3289" i="2"/>
  <c r="R3289" i="2"/>
  <c r="H3290" i="2"/>
  <c r="K3290" i="2" s="1"/>
  <c r="I3290" i="2"/>
  <c r="J3290" i="2"/>
  <c r="M3290" i="2"/>
  <c r="R3290" i="2"/>
  <c r="H3291" i="2"/>
  <c r="K3291" i="2" s="1"/>
  <c r="I3291" i="2"/>
  <c r="J3291" i="2"/>
  <c r="M3291" i="2"/>
  <c r="R3291" i="2"/>
  <c r="H3292" i="2"/>
  <c r="K3292" i="2" s="1"/>
  <c r="I3292" i="2"/>
  <c r="J3292" i="2"/>
  <c r="M3292" i="2"/>
  <c r="R3292" i="2"/>
  <c r="H3293" i="2"/>
  <c r="K3293" i="2" s="1"/>
  <c r="I3293" i="2"/>
  <c r="J3293" i="2"/>
  <c r="M3293" i="2"/>
  <c r="R3293" i="2"/>
  <c r="H3294" i="2"/>
  <c r="I3294" i="2"/>
  <c r="J3294" i="2"/>
  <c r="M3294" i="2"/>
  <c r="R3294" i="2"/>
  <c r="H3295" i="2"/>
  <c r="K3295" i="2" s="1"/>
  <c r="I3295" i="2"/>
  <c r="J3295" i="2"/>
  <c r="M3295" i="2"/>
  <c r="R3295" i="2"/>
  <c r="H3296" i="2"/>
  <c r="I3296" i="2"/>
  <c r="J3296" i="2"/>
  <c r="M3296" i="2"/>
  <c r="R3296" i="2"/>
  <c r="H3297" i="2"/>
  <c r="K3297" i="2" s="1"/>
  <c r="I3297" i="2"/>
  <c r="J3297" i="2"/>
  <c r="M3297" i="2"/>
  <c r="R3297" i="2"/>
  <c r="H3298" i="2"/>
  <c r="I3298" i="2"/>
  <c r="J3298" i="2"/>
  <c r="M3298" i="2"/>
  <c r="R3298" i="2"/>
  <c r="H3299" i="2"/>
  <c r="K3299" i="2" s="1"/>
  <c r="I3299" i="2"/>
  <c r="J3299" i="2"/>
  <c r="M3299" i="2"/>
  <c r="R3299" i="2"/>
  <c r="H3300" i="2"/>
  <c r="K3300" i="2" s="1"/>
  <c r="I3300" i="2"/>
  <c r="J3300" i="2"/>
  <c r="M3300" i="2"/>
  <c r="R3300" i="2"/>
  <c r="H3301" i="2"/>
  <c r="K3301" i="2" s="1"/>
  <c r="I3301" i="2"/>
  <c r="J3301" i="2"/>
  <c r="M3301" i="2"/>
  <c r="R3301" i="2"/>
  <c r="H3302" i="2"/>
  <c r="I3302" i="2"/>
  <c r="J3302" i="2"/>
  <c r="M3302" i="2"/>
  <c r="R3302" i="2"/>
  <c r="H3303" i="2"/>
  <c r="K3303" i="2" s="1"/>
  <c r="I3303" i="2"/>
  <c r="J3303" i="2"/>
  <c r="M3303" i="2"/>
  <c r="R3303" i="2"/>
  <c r="H3304" i="2"/>
  <c r="I3304" i="2"/>
  <c r="J3304" i="2"/>
  <c r="M3304" i="2"/>
  <c r="R3304" i="2"/>
  <c r="H3305" i="2"/>
  <c r="K3305" i="2" s="1"/>
  <c r="I3305" i="2"/>
  <c r="J3305" i="2"/>
  <c r="M3305" i="2"/>
  <c r="R3305" i="2"/>
  <c r="H3306" i="2"/>
  <c r="I3306" i="2"/>
  <c r="J3306" i="2"/>
  <c r="M3306" i="2"/>
  <c r="R3306" i="2"/>
  <c r="H3307" i="2"/>
  <c r="K3307" i="2" s="1"/>
  <c r="I3307" i="2"/>
  <c r="J3307" i="2"/>
  <c r="M3307" i="2"/>
  <c r="R3307" i="2"/>
  <c r="H3308" i="2"/>
  <c r="K3308" i="2" s="1"/>
  <c r="I3308" i="2"/>
  <c r="J3308" i="2"/>
  <c r="M3308" i="2"/>
  <c r="R3308" i="2"/>
  <c r="H3309" i="2"/>
  <c r="K3309" i="2" s="1"/>
  <c r="I3309" i="2"/>
  <c r="J3309" i="2"/>
  <c r="M3309" i="2"/>
  <c r="R3309" i="2"/>
  <c r="H3310" i="2"/>
  <c r="I3310" i="2"/>
  <c r="J3310" i="2"/>
  <c r="M3310" i="2"/>
  <c r="R3310" i="2"/>
  <c r="H3311" i="2"/>
  <c r="K3311" i="2" s="1"/>
  <c r="I3311" i="2"/>
  <c r="J3311" i="2"/>
  <c r="M3311" i="2"/>
  <c r="R3311" i="2"/>
  <c r="H3312" i="2"/>
  <c r="I3312" i="2"/>
  <c r="J3312" i="2"/>
  <c r="M3312" i="2"/>
  <c r="R3312" i="2"/>
  <c r="H3313" i="2"/>
  <c r="K3313" i="2" s="1"/>
  <c r="I3313" i="2"/>
  <c r="J3313" i="2"/>
  <c r="M3313" i="2"/>
  <c r="R3313" i="2"/>
  <c r="H3314" i="2"/>
  <c r="K3314" i="2" s="1"/>
  <c r="I3314" i="2"/>
  <c r="J3314" i="2"/>
  <c r="M3314" i="2"/>
  <c r="R3314" i="2"/>
  <c r="H3315" i="2"/>
  <c r="K3315" i="2" s="1"/>
  <c r="I3315" i="2"/>
  <c r="J3315" i="2"/>
  <c r="M3315" i="2"/>
  <c r="R3315" i="2"/>
  <c r="H3316" i="2"/>
  <c r="K3316" i="2" s="1"/>
  <c r="I3316" i="2"/>
  <c r="J3316" i="2"/>
  <c r="M3316" i="2"/>
  <c r="R3316" i="2"/>
  <c r="H3317" i="2"/>
  <c r="K3317" i="2" s="1"/>
  <c r="I3317" i="2"/>
  <c r="J3317" i="2"/>
  <c r="M3317" i="2"/>
  <c r="R3317" i="2"/>
  <c r="H3318" i="2"/>
  <c r="I3318" i="2"/>
  <c r="J3318" i="2"/>
  <c r="M3318" i="2"/>
  <c r="R3318" i="2"/>
  <c r="H3319" i="2"/>
  <c r="K3319" i="2" s="1"/>
  <c r="I3319" i="2"/>
  <c r="J3319" i="2"/>
  <c r="M3319" i="2"/>
  <c r="R3319" i="2"/>
  <c r="H3320" i="2"/>
  <c r="I3320" i="2"/>
  <c r="J3320" i="2"/>
  <c r="M3320" i="2"/>
  <c r="R3320" i="2"/>
  <c r="H3321" i="2"/>
  <c r="K3321" i="2" s="1"/>
  <c r="I3321" i="2"/>
  <c r="J3321" i="2"/>
  <c r="M3321" i="2"/>
  <c r="R3321" i="2"/>
  <c r="H3322" i="2"/>
  <c r="K3322" i="2" s="1"/>
  <c r="I3322" i="2"/>
  <c r="J3322" i="2"/>
  <c r="M3322" i="2"/>
  <c r="R3322" i="2"/>
  <c r="H3323" i="2"/>
  <c r="K3323" i="2" s="1"/>
  <c r="I3323" i="2"/>
  <c r="J3323" i="2"/>
  <c r="M3323" i="2"/>
  <c r="R3323" i="2"/>
  <c r="H3324" i="2"/>
  <c r="K3324" i="2" s="1"/>
  <c r="I3324" i="2"/>
  <c r="J3324" i="2"/>
  <c r="M3324" i="2"/>
  <c r="R3324" i="2"/>
  <c r="H3325" i="2"/>
  <c r="K3325" i="2" s="1"/>
  <c r="I3325" i="2"/>
  <c r="J3325" i="2"/>
  <c r="M3325" i="2"/>
  <c r="R3325" i="2"/>
  <c r="H3326" i="2"/>
  <c r="I3326" i="2"/>
  <c r="J3326" i="2"/>
  <c r="M3326" i="2"/>
  <c r="R3326" i="2"/>
  <c r="H3327" i="2"/>
  <c r="K3327" i="2" s="1"/>
  <c r="I3327" i="2"/>
  <c r="J3327" i="2"/>
  <c r="M3327" i="2"/>
  <c r="R3327" i="2"/>
  <c r="H3328" i="2"/>
  <c r="I3328" i="2"/>
  <c r="J3328" i="2"/>
  <c r="M3328" i="2"/>
  <c r="R3328" i="2"/>
  <c r="H3329" i="2"/>
  <c r="K3329" i="2" s="1"/>
  <c r="I3329" i="2"/>
  <c r="J3329" i="2"/>
  <c r="M3329" i="2"/>
  <c r="R3329" i="2"/>
  <c r="H3330" i="2"/>
  <c r="I3330" i="2"/>
  <c r="J3330" i="2"/>
  <c r="M3330" i="2"/>
  <c r="R3330" i="2"/>
  <c r="H3331" i="2"/>
  <c r="K3331" i="2" s="1"/>
  <c r="I3331" i="2"/>
  <c r="J3331" i="2"/>
  <c r="M3331" i="2"/>
  <c r="R3331" i="2"/>
  <c r="H3332" i="2"/>
  <c r="K3332" i="2" s="1"/>
  <c r="I3332" i="2"/>
  <c r="J3332" i="2"/>
  <c r="M3332" i="2"/>
  <c r="R3332" i="2"/>
  <c r="H3333" i="2"/>
  <c r="K3333" i="2" s="1"/>
  <c r="I3333" i="2"/>
  <c r="J3333" i="2"/>
  <c r="M3333" i="2"/>
  <c r="R3333" i="2"/>
  <c r="H3334" i="2"/>
  <c r="I3334" i="2"/>
  <c r="J3334" i="2"/>
  <c r="M3334" i="2"/>
  <c r="R3334" i="2"/>
  <c r="H3335" i="2"/>
  <c r="I3335" i="2"/>
  <c r="J3335" i="2"/>
  <c r="K3335" i="2"/>
  <c r="M3335" i="2"/>
  <c r="R3335" i="2"/>
  <c r="H3336" i="2"/>
  <c r="I3336" i="2"/>
  <c r="J3336" i="2"/>
  <c r="M3336" i="2"/>
  <c r="R3336" i="2"/>
  <c r="H3337" i="2"/>
  <c r="K3337" i="2" s="1"/>
  <c r="I3337" i="2"/>
  <c r="J3337" i="2"/>
  <c r="M3337" i="2"/>
  <c r="R3337" i="2"/>
  <c r="H3338" i="2"/>
  <c r="I3338" i="2"/>
  <c r="J3338" i="2"/>
  <c r="M3338" i="2"/>
  <c r="R3338" i="2"/>
  <c r="H3339" i="2"/>
  <c r="K3339" i="2" s="1"/>
  <c r="I3339" i="2"/>
  <c r="J3339" i="2"/>
  <c r="M3339" i="2"/>
  <c r="R3339" i="2"/>
  <c r="H3340" i="2"/>
  <c r="K3340" i="2" s="1"/>
  <c r="I3340" i="2"/>
  <c r="J3340" i="2"/>
  <c r="M3340" i="2"/>
  <c r="R3340" i="2"/>
  <c r="H3341" i="2"/>
  <c r="K3341" i="2" s="1"/>
  <c r="I3341" i="2"/>
  <c r="J3341" i="2"/>
  <c r="M3341" i="2"/>
  <c r="R3341" i="2"/>
  <c r="H3342" i="2"/>
  <c r="I3342" i="2"/>
  <c r="J3342" i="2"/>
  <c r="M3342" i="2"/>
  <c r="R3342" i="2"/>
  <c r="H3343" i="2"/>
  <c r="K3343" i="2" s="1"/>
  <c r="I3343" i="2"/>
  <c r="J3343" i="2"/>
  <c r="M3343" i="2"/>
  <c r="R3343" i="2"/>
  <c r="H3344" i="2"/>
  <c r="I3344" i="2"/>
  <c r="J3344" i="2"/>
  <c r="M3344" i="2"/>
  <c r="R3344" i="2"/>
  <c r="H3345" i="2"/>
  <c r="K3345" i="2" s="1"/>
  <c r="I3345" i="2"/>
  <c r="J3345" i="2"/>
  <c r="M3345" i="2"/>
  <c r="R3345" i="2"/>
  <c r="H3346" i="2"/>
  <c r="K3346" i="2" s="1"/>
  <c r="I3346" i="2"/>
  <c r="J3346" i="2"/>
  <c r="M3346" i="2"/>
  <c r="R3346" i="2"/>
  <c r="H3347" i="2"/>
  <c r="K3347" i="2" s="1"/>
  <c r="I3347" i="2"/>
  <c r="J3347" i="2"/>
  <c r="M3347" i="2"/>
  <c r="R3347" i="2"/>
  <c r="H3348" i="2"/>
  <c r="K3348" i="2" s="1"/>
  <c r="I3348" i="2"/>
  <c r="J3348" i="2"/>
  <c r="M3348" i="2"/>
  <c r="R3348" i="2"/>
  <c r="H3349" i="2"/>
  <c r="I3349" i="2"/>
  <c r="J3349" i="2"/>
  <c r="K3349" i="2"/>
  <c r="M3349" i="2"/>
  <c r="R3349" i="2"/>
  <c r="H3350" i="2"/>
  <c r="I3350" i="2"/>
  <c r="J3350" i="2"/>
  <c r="M3350" i="2"/>
  <c r="R3350" i="2"/>
  <c r="H3351" i="2"/>
  <c r="K3351" i="2" s="1"/>
  <c r="I3351" i="2"/>
  <c r="J3351" i="2"/>
  <c r="M3351" i="2"/>
  <c r="R3351" i="2"/>
  <c r="H3352" i="2"/>
  <c r="I3352" i="2"/>
  <c r="J3352" i="2"/>
  <c r="M3352" i="2"/>
  <c r="R3352" i="2"/>
  <c r="H3353" i="2"/>
  <c r="K3353" i="2" s="1"/>
  <c r="I3353" i="2"/>
  <c r="J3353" i="2"/>
  <c r="M3353" i="2"/>
  <c r="R3353" i="2"/>
  <c r="H3354" i="2"/>
  <c r="K3354" i="2" s="1"/>
  <c r="I3354" i="2"/>
  <c r="J3354" i="2"/>
  <c r="M3354" i="2"/>
  <c r="R3354" i="2"/>
  <c r="H3355" i="2"/>
  <c r="K3355" i="2" s="1"/>
  <c r="I3355" i="2"/>
  <c r="J3355" i="2"/>
  <c r="M3355" i="2"/>
  <c r="R3355" i="2"/>
  <c r="H3356" i="2"/>
  <c r="K3356" i="2" s="1"/>
  <c r="I3356" i="2"/>
  <c r="J3356" i="2"/>
  <c r="M3356" i="2"/>
  <c r="R3356" i="2"/>
  <c r="H3357" i="2"/>
  <c r="K3357" i="2" s="1"/>
  <c r="I3357" i="2"/>
  <c r="J3357" i="2"/>
  <c r="M3357" i="2"/>
  <c r="R3357" i="2"/>
  <c r="H3358" i="2"/>
  <c r="I3358" i="2"/>
  <c r="J3358" i="2"/>
  <c r="M3358" i="2"/>
  <c r="R3358" i="2"/>
  <c r="H3359" i="2"/>
  <c r="K3359" i="2" s="1"/>
  <c r="I3359" i="2"/>
  <c r="J3359" i="2"/>
  <c r="M3359" i="2"/>
  <c r="R3359" i="2"/>
  <c r="H3360" i="2"/>
  <c r="I3360" i="2"/>
  <c r="J3360" i="2"/>
  <c r="M3360" i="2"/>
  <c r="R3360" i="2"/>
  <c r="H3361" i="2"/>
  <c r="K3361" i="2" s="1"/>
  <c r="I3361" i="2"/>
  <c r="J3361" i="2"/>
  <c r="M3361" i="2"/>
  <c r="R3361" i="2"/>
  <c r="H3362" i="2"/>
  <c r="I3362" i="2"/>
  <c r="J3362" i="2"/>
  <c r="M3362" i="2"/>
  <c r="R3362" i="2"/>
  <c r="H3363" i="2"/>
  <c r="K3363" i="2" s="1"/>
  <c r="I3363" i="2"/>
  <c r="J3363" i="2"/>
  <c r="M3363" i="2"/>
  <c r="R3363" i="2"/>
  <c r="H3364" i="2"/>
  <c r="K3364" i="2" s="1"/>
  <c r="I3364" i="2"/>
  <c r="J3364" i="2"/>
  <c r="M3364" i="2"/>
  <c r="R3364" i="2"/>
  <c r="H3365" i="2"/>
  <c r="K3365" i="2" s="1"/>
  <c r="I3365" i="2"/>
  <c r="J3365" i="2"/>
  <c r="M3365" i="2"/>
  <c r="R3365" i="2"/>
  <c r="H3366" i="2"/>
  <c r="I3366" i="2"/>
  <c r="J3366" i="2"/>
  <c r="M3366" i="2"/>
  <c r="R3366" i="2"/>
  <c r="H3367" i="2"/>
  <c r="K3367" i="2" s="1"/>
  <c r="I3367" i="2"/>
  <c r="J3367" i="2"/>
  <c r="M3367" i="2"/>
  <c r="R3367" i="2"/>
  <c r="H3368" i="2"/>
  <c r="I3368" i="2"/>
  <c r="J3368" i="2"/>
  <c r="M3368" i="2"/>
  <c r="R3368" i="2"/>
  <c r="H3369" i="2"/>
  <c r="K3369" i="2" s="1"/>
  <c r="I3369" i="2"/>
  <c r="J3369" i="2"/>
  <c r="M3369" i="2"/>
  <c r="R3369" i="2"/>
  <c r="H3370" i="2"/>
  <c r="I3370" i="2"/>
  <c r="J3370" i="2"/>
  <c r="M3370" i="2"/>
  <c r="R3370" i="2"/>
  <c r="H3371" i="2"/>
  <c r="K3371" i="2" s="1"/>
  <c r="I3371" i="2"/>
  <c r="J3371" i="2"/>
  <c r="M3371" i="2"/>
  <c r="R3371" i="2"/>
  <c r="H3372" i="2"/>
  <c r="K3372" i="2" s="1"/>
  <c r="I3372" i="2"/>
  <c r="J3372" i="2"/>
  <c r="M3372" i="2"/>
  <c r="R3372" i="2"/>
  <c r="H3373" i="2"/>
  <c r="I3373" i="2"/>
  <c r="J3373" i="2"/>
  <c r="K3373" i="2"/>
  <c r="M3373" i="2"/>
  <c r="R3373" i="2"/>
  <c r="H3374" i="2"/>
  <c r="I3374" i="2"/>
  <c r="J3374" i="2"/>
  <c r="M3374" i="2"/>
  <c r="R3374" i="2"/>
  <c r="H3375" i="2"/>
  <c r="K3375" i="2" s="1"/>
  <c r="I3375" i="2"/>
  <c r="J3375" i="2"/>
  <c r="M3375" i="2"/>
  <c r="R3375" i="2"/>
  <c r="H3376" i="2"/>
  <c r="I3376" i="2"/>
  <c r="J3376" i="2"/>
  <c r="M3376" i="2"/>
  <c r="R3376" i="2"/>
  <c r="H3377" i="2"/>
  <c r="K3377" i="2" s="1"/>
  <c r="I3377" i="2"/>
  <c r="J3377" i="2"/>
  <c r="M3377" i="2"/>
  <c r="R3377" i="2"/>
  <c r="H3378" i="2"/>
  <c r="K3378" i="2" s="1"/>
  <c r="I3378" i="2"/>
  <c r="J3378" i="2"/>
  <c r="M3378" i="2"/>
  <c r="R3378" i="2"/>
  <c r="H3379" i="2"/>
  <c r="K3379" i="2" s="1"/>
  <c r="I3379" i="2"/>
  <c r="J3379" i="2"/>
  <c r="M3379" i="2"/>
  <c r="R3379" i="2"/>
  <c r="H3380" i="2"/>
  <c r="K3380" i="2" s="1"/>
  <c r="I3380" i="2"/>
  <c r="J3380" i="2"/>
  <c r="M3380" i="2"/>
  <c r="R3380" i="2"/>
  <c r="H3381" i="2"/>
  <c r="K3381" i="2" s="1"/>
  <c r="I3381" i="2"/>
  <c r="J3381" i="2"/>
  <c r="M3381" i="2"/>
  <c r="R3381" i="2"/>
  <c r="H3382" i="2"/>
  <c r="I3382" i="2"/>
  <c r="J3382" i="2"/>
  <c r="M3382" i="2"/>
  <c r="R3382" i="2"/>
  <c r="H3383" i="2"/>
  <c r="K3383" i="2" s="1"/>
  <c r="I3383" i="2"/>
  <c r="J3383" i="2"/>
  <c r="M3383" i="2"/>
  <c r="R3383" i="2"/>
  <c r="H3384" i="2"/>
  <c r="I3384" i="2"/>
  <c r="J3384" i="2"/>
  <c r="M3384" i="2"/>
  <c r="R3384" i="2"/>
  <c r="H3385" i="2"/>
  <c r="I3385" i="2"/>
  <c r="J3385" i="2"/>
  <c r="K3385" i="2"/>
  <c r="M3385" i="2"/>
  <c r="R3385" i="2"/>
  <c r="H3386" i="2"/>
  <c r="K3386" i="2" s="1"/>
  <c r="I3386" i="2"/>
  <c r="J3386" i="2"/>
  <c r="M3386" i="2"/>
  <c r="R3386" i="2"/>
  <c r="H3387" i="2"/>
  <c r="K3387" i="2" s="1"/>
  <c r="I3387" i="2"/>
  <c r="J3387" i="2"/>
  <c r="M3387" i="2"/>
  <c r="R3387" i="2"/>
  <c r="H3388" i="2"/>
  <c r="K3388" i="2" s="1"/>
  <c r="I3388" i="2"/>
  <c r="J3388" i="2"/>
  <c r="M3388" i="2"/>
  <c r="R3388" i="2"/>
  <c r="H3389" i="2"/>
  <c r="K3389" i="2" s="1"/>
  <c r="I3389" i="2"/>
  <c r="J3389" i="2"/>
  <c r="M3389" i="2"/>
  <c r="R3389" i="2"/>
  <c r="H3390" i="2"/>
  <c r="I3390" i="2"/>
  <c r="J3390" i="2"/>
  <c r="M3390" i="2"/>
  <c r="R3390" i="2"/>
  <c r="H3391" i="2"/>
  <c r="K3391" i="2" s="1"/>
  <c r="I3391" i="2"/>
  <c r="J3391" i="2"/>
  <c r="M3391" i="2"/>
  <c r="R3391" i="2"/>
  <c r="H3392" i="2"/>
  <c r="I3392" i="2"/>
  <c r="J3392" i="2"/>
  <c r="M3392" i="2"/>
  <c r="R3392" i="2"/>
  <c r="H3393" i="2"/>
  <c r="I3393" i="2"/>
  <c r="J3393" i="2"/>
  <c r="K3393" i="2"/>
  <c r="M3393" i="2"/>
  <c r="R3393" i="2"/>
  <c r="H3394" i="2"/>
  <c r="I3394" i="2"/>
  <c r="J3394" i="2"/>
  <c r="M3394" i="2"/>
  <c r="R3394" i="2"/>
  <c r="H3395" i="2"/>
  <c r="K3395" i="2" s="1"/>
  <c r="I3395" i="2"/>
  <c r="J3395" i="2"/>
  <c r="M3395" i="2"/>
  <c r="R3395" i="2"/>
  <c r="H3396" i="2"/>
  <c r="K3396" i="2" s="1"/>
  <c r="I3396" i="2"/>
  <c r="J3396" i="2"/>
  <c r="M3396" i="2"/>
  <c r="R3396" i="2"/>
  <c r="H3397" i="2"/>
  <c r="K3397" i="2" s="1"/>
  <c r="I3397" i="2"/>
  <c r="J3397" i="2"/>
  <c r="M3397" i="2"/>
  <c r="R3397" i="2"/>
  <c r="H3398" i="2"/>
  <c r="I3398" i="2"/>
  <c r="J3398" i="2"/>
  <c r="M3398" i="2"/>
  <c r="R3398" i="2"/>
  <c r="H3399" i="2"/>
  <c r="K3399" i="2" s="1"/>
  <c r="I3399" i="2"/>
  <c r="J3399" i="2"/>
  <c r="M3399" i="2"/>
  <c r="R3399" i="2"/>
  <c r="H3400" i="2"/>
  <c r="I3400" i="2"/>
  <c r="J3400" i="2"/>
  <c r="M3400" i="2"/>
  <c r="R3400" i="2"/>
  <c r="H3401" i="2"/>
  <c r="K3401" i="2" s="1"/>
  <c r="I3401" i="2"/>
  <c r="J3401" i="2"/>
  <c r="M3401" i="2"/>
  <c r="R3401" i="2"/>
  <c r="H3402" i="2"/>
  <c r="I3402" i="2"/>
  <c r="J3402" i="2"/>
  <c r="M3402" i="2"/>
  <c r="R3402" i="2"/>
  <c r="H3403" i="2"/>
  <c r="K3403" i="2" s="1"/>
  <c r="I3403" i="2"/>
  <c r="J3403" i="2"/>
  <c r="M3403" i="2"/>
  <c r="R3403" i="2"/>
  <c r="H3404" i="2"/>
  <c r="K3404" i="2" s="1"/>
  <c r="I3404" i="2"/>
  <c r="J3404" i="2"/>
  <c r="M3404" i="2"/>
  <c r="R3404" i="2"/>
  <c r="H3405" i="2"/>
  <c r="K3405" i="2" s="1"/>
  <c r="I3405" i="2"/>
  <c r="J3405" i="2"/>
  <c r="M3405" i="2"/>
  <c r="R3405" i="2"/>
  <c r="H3406" i="2"/>
  <c r="I3406" i="2"/>
  <c r="J3406" i="2"/>
  <c r="M3406" i="2"/>
  <c r="R3406" i="2"/>
  <c r="H3407" i="2"/>
  <c r="K3407" i="2" s="1"/>
  <c r="I3407" i="2"/>
  <c r="J3407" i="2"/>
  <c r="M3407" i="2"/>
  <c r="R3407" i="2"/>
  <c r="H3408" i="2"/>
  <c r="I3408" i="2"/>
  <c r="J3408" i="2"/>
  <c r="M3408" i="2"/>
  <c r="R3408" i="2"/>
  <c r="H3409" i="2"/>
  <c r="K3409" i="2" s="1"/>
  <c r="I3409" i="2"/>
  <c r="J3409" i="2"/>
  <c r="M3409" i="2"/>
  <c r="R3409" i="2"/>
  <c r="H3410" i="2"/>
  <c r="I3410" i="2"/>
  <c r="J3410" i="2"/>
  <c r="K3410" i="2"/>
  <c r="M3410" i="2"/>
  <c r="R3410" i="2"/>
  <c r="H3411" i="2"/>
  <c r="I3411" i="2"/>
  <c r="J3411" i="2"/>
  <c r="K3411" i="2"/>
  <c r="M3411" i="2"/>
  <c r="R3411" i="2"/>
  <c r="H3412" i="2"/>
  <c r="K3412" i="2" s="1"/>
  <c r="I3412" i="2"/>
  <c r="J3412" i="2"/>
  <c r="M3412" i="2"/>
  <c r="R3412" i="2"/>
  <c r="H3413" i="2"/>
  <c r="K3413" i="2" s="1"/>
  <c r="I3413" i="2"/>
  <c r="J3413" i="2"/>
  <c r="M3413" i="2"/>
  <c r="R3413" i="2"/>
  <c r="H3414" i="2"/>
  <c r="I3414" i="2"/>
  <c r="J3414" i="2"/>
  <c r="M3414" i="2"/>
  <c r="R3414" i="2"/>
  <c r="H3415" i="2"/>
  <c r="K3415" i="2" s="1"/>
  <c r="I3415" i="2"/>
  <c r="J3415" i="2"/>
  <c r="M3415" i="2"/>
  <c r="R3415" i="2"/>
  <c r="H3416" i="2"/>
  <c r="I3416" i="2"/>
  <c r="J3416" i="2"/>
  <c r="M3416" i="2"/>
  <c r="R3416" i="2"/>
  <c r="H3417" i="2"/>
  <c r="K3417" i="2" s="1"/>
  <c r="I3417" i="2"/>
  <c r="J3417" i="2"/>
  <c r="M3417" i="2"/>
  <c r="R3417" i="2"/>
  <c r="H3418" i="2"/>
  <c r="K3418" i="2" s="1"/>
  <c r="I3418" i="2"/>
  <c r="J3418" i="2"/>
  <c r="M3418" i="2"/>
  <c r="R3418" i="2"/>
  <c r="H3419" i="2"/>
  <c r="K3419" i="2" s="1"/>
  <c r="I3419" i="2"/>
  <c r="J3419" i="2"/>
  <c r="M3419" i="2"/>
  <c r="R3419" i="2"/>
  <c r="H3420" i="2"/>
  <c r="K3420" i="2" s="1"/>
  <c r="I3420" i="2"/>
  <c r="J3420" i="2"/>
  <c r="M3420" i="2"/>
  <c r="R3420" i="2"/>
  <c r="H3421" i="2"/>
  <c r="K3421" i="2" s="1"/>
  <c r="I3421" i="2"/>
  <c r="J3421" i="2"/>
  <c r="M3421" i="2"/>
  <c r="R3421" i="2"/>
  <c r="H3422" i="2"/>
  <c r="I3422" i="2"/>
  <c r="J3422" i="2"/>
  <c r="M3422" i="2"/>
  <c r="R3422" i="2"/>
  <c r="H3423" i="2"/>
  <c r="K3423" i="2" s="1"/>
  <c r="I3423" i="2"/>
  <c r="J3423" i="2"/>
  <c r="M3423" i="2"/>
  <c r="R3423" i="2"/>
  <c r="H3424" i="2"/>
  <c r="I3424" i="2"/>
  <c r="J3424" i="2"/>
  <c r="M3424" i="2"/>
  <c r="R3424" i="2"/>
  <c r="H3425" i="2"/>
  <c r="K3425" i="2" s="1"/>
  <c r="I3425" i="2"/>
  <c r="J3425" i="2"/>
  <c r="M3425" i="2"/>
  <c r="R3425" i="2"/>
  <c r="H3426" i="2"/>
  <c r="I3426" i="2"/>
  <c r="J3426" i="2"/>
  <c r="M3426" i="2"/>
  <c r="R3426" i="2"/>
  <c r="H3427" i="2"/>
  <c r="K3427" i="2" s="1"/>
  <c r="I3427" i="2"/>
  <c r="J3427" i="2"/>
  <c r="M3427" i="2"/>
  <c r="R3427" i="2"/>
  <c r="H3428" i="2"/>
  <c r="K3428" i="2" s="1"/>
  <c r="I3428" i="2"/>
  <c r="J3428" i="2"/>
  <c r="M3428" i="2"/>
  <c r="R3428" i="2"/>
  <c r="H3429" i="2"/>
  <c r="K3429" i="2" s="1"/>
  <c r="I3429" i="2"/>
  <c r="J3429" i="2"/>
  <c r="M3429" i="2"/>
  <c r="R3429" i="2"/>
  <c r="H3430" i="2"/>
  <c r="I3430" i="2"/>
  <c r="J3430" i="2"/>
  <c r="M3430" i="2"/>
  <c r="R3430" i="2"/>
  <c r="H3431" i="2"/>
  <c r="K3431" i="2" s="1"/>
  <c r="I3431" i="2"/>
  <c r="J3431" i="2"/>
  <c r="M3431" i="2"/>
  <c r="R3431" i="2"/>
  <c r="H3432" i="2"/>
  <c r="I3432" i="2"/>
  <c r="J3432" i="2"/>
  <c r="M3432" i="2"/>
  <c r="R3432" i="2"/>
  <c r="H3433" i="2"/>
  <c r="K3433" i="2" s="1"/>
  <c r="I3433" i="2"/>
  <c r="J3433" i="2"/>
  <c r="M3433" i="2"/>
  <c r="R3433" i="2"/>
  <c r="H3434" i="2"/>
  <c r="I3434" i="2"/>
  <c r="J3434" i="2"/>
  <c r="M3434" i="2"/>
  <c r="R3434" i="2"/>
  <c r="H3435" i="2"/>
  <c r="K3435" i="2" s="1"/>
  <c r="I3435" i="2"/>
  <c r="J3435" i="2"/>
  <c r="M3435" i="2"/>
  <c r="R3435" i="2"/>
  <c r="H3436" i="2"/>
  <c r="K3436" i="2" s="1"/>
  <c r="I3436" i="2"/>
  <c r="J3436" i="2"/>
  <c r="M3436" i="2"/>
  <c r="R3436" i="2"/>
  <c r="H3437" i="2"/>
  <c r="K3437" i="2" s="1"/>
  <c r="I3437" i="2"/>
  <c r="J3437" i="2"/>
  <c r="M3437" i="2"/>
  <c r="R3437" i="2"/>
  <c r="H3438" i="2"/>
  <c r="I3438" i="2"/>
  <c r="J3438" i="2"/>
  <c r="M3438" i="2"/>
  <c r="R3438" i="2"/>
  <c r="H3439" i="2"/>
  <c r="K3439" i="2" s="1"/>
  <c r="I3439" i="2"/>
  <c r="J3439" i="2"/>
  <c r="M3439" i="2"/>
  <c r="R3439" i="2"/>
  <c r="H3440" i="2"/>
  <c r="I3440" i="2"/>
  <c r="J3440" i="2"/>
  <c r="M3440" i="2"/>
  <c r="R3440" i="2"/>
  <c r="H3441" i="2"/>
  <c r="K3441" i="2" s="1"/>
  <c r="I3441" i="2"/>
  <c r="J3441" i="2"/>
  <c r="M3441" i="2"/>
  <c r="R3441" i="2"/>
  <c r="H3442" i="2"/>
  <c r="K3442" i="2" s="1"/>
  <c r="I3442" i="2"/>
  <c r="J3442" i="2"/>
  <c r="M3442" i="2"/>
  <c r="R3442" i="2"/>
  <c r="H3443" i="2"/>
  <c r="K3443" i="2" s="1"/>
  <c r="I3443" i="2"/>
  <c r="J3443" i="2"/>
  <c r="M3443" i="2"/>
  <c r="R3443" i="2"/>
  <c r="H3444" i="2"/>
  <c r="K3444" i="2" s="1"/>
  <c r="I3444" i="2"/>
  <c r="J3444" i="2"/>
  <c r="M3444" i="2"/>
  <c r="R3444" i="2"/>
  <c r="H3445" i="2"/>
  <c r="K3445" i="2" s="1"/>
  <c r="I3445" i="2"/>
  <c r="J3445" i="2"/>
  <c r="M3445" i="2"/>
  <c r="R3445" i="2"/>
  <c r="H3446" i="2"/>
  <c r="K3446" i="2" s="1"/>
  <c r="I3446" i="2"/>
  <c r="J3446" i="2"/>
  <c r="M3446" i="2"/>
  <c r="R3446" i="2"/>
  <c r="H3447" i="2"/>
  <c r="I3447" i="2"/>
  <c r="J3447" i="2"/>
  <c r="K3447" i="2"/>
  <c r="M3447" i="2"/>
  <c r="R3447" i="2"/>
  <c r="H3448" i="2"/>
  <c r="I3448" i="2"/>
  <c r="J3448" i="2"/>
  <c r="M3448" i="2"/>
  <c r="R3448" i="2"/>
  <c r="H3449" i="2"/>
  <c r="K3449" i="2" s="1"/>
  <c r="I3449" i="2"/>
  <c r="J3449" i="2"/>
  <c r="M3449" i="2"/>
  <c r="R3449" i="2"/>
  <c r="H3450" i="2"/>
  <c r="I3450" i="2"/>
  <c r="J3450" i="2"/>
  <c r="K3450" i="2"/>
  <c r="M3450" i="2"/>
  <c r="R3450" i="2"/>
  <c r="H3451" i="2"/>
  <c r="K3451" i="2" s="1"/>
  <c r="I3451" i="2"/>
  <c r="J3451" i="2"/>
  <c r="M3451" i="2"/>
  <c r="R3451" i="2"/>
  <c r="H3452" i="2"/>
  <c r="K3452" i="2" s="1"/>
  <c r="I3452" i="2"/>
  <c r="J3452" i="2"/>
  <c r="M3452" i="2"/>
  <c r="R3452" i="2"/>
  <c r="H3453" i="2"/>
  <c r="K3453" i="2" s="1"/>
  <c r="I3453" i="2"/>
  <c r="J3453" i="2"/>
  <c r="M3453" i="2"/>
  <c r="R3453" i="2"/>
  <c r="H3454" i="2"/>
  <c r="I3454" i="2"/>
  <c r="J3454" i="2"/>
  <c r="M3454" i="2"/>
  <c r="R3454" i="2"/>
  <c r="H3455" i="2"/>
  <c r="K3455" i="2" s="1"/>
  <c r="I3455" i="2"/>
  <c r="J3455" i="2"/>
  <c r="M3455" i="2"/>
  <c r="R3455" i="2"/>
  <c r="H3456" i="2"/>
  <c r="I3456" i="2"/>
  <c r="J3456" i="2"/>
  <c r="M3456" i="2"/>
  <c r="R3456" i="2"/>
  <c r="H3457" i="2"/>
  <c r="K3457" i="2" s="1"/>
  <c r="I3457" i="2"/>
  <c r="J3457" i="2"/>
  <c r="M3457" i="2"/>
  <c r="R3457" i="2"/>
  <c r="H3458" i="2"/>
  <c r="I3458" i="2"/>
  <c r="J3458" i="2"/>
  <c r="M3458" i="2"/>
  <c r="R3458" i="2"/>
  <c r="H3459" i="2"/>
  <c r="K3459" i="2" s="1"/>
  <c r="I3459" i="2"/>
  <c r="J3459" i="2"/>
  <c r="M3459" i="2"/>
  <c r="R3459" i="2"/>
  <c r="H3460" i="2"/>
  <c r="K3460" i="2" s="1"/>
  <c r="I3460" i="2"/>
  <c r="J3460" i="2"/>
  <c r="M3460" i="2"/>
  <c r="R3460" i="2"/>
  <c r="H3461" i="2"/>
  <c r="K3461" i="2" s="1"/>
  <c r="I3461" i="2"/>
  <c r="J3461" i="2"/>
  <c r="M3461" i="2"/>
  <c r="R3461" i="2"/>
  <c r="H3462" i="2"/>
  <c r="K3462" i="2" s="1"/>
  <c r="I3462" i="2"/>
  <c r="J3462" i="2"/>
  <c r="M3462" i="2"/>
  <c r="R3462" i="2"/>
  <c r="H3463" i="2"/>
  <c r="K3463" i="2" s="1"/>
  <c r="I3463" i="2"/>
  <c r="J3463" i="2"/>
  <c r="M3463" i="2"/>
  <c r="R3463" i="2"/>
  <c r="H3464" i="2"/>
  <c r="K3464" i="2" s="1"/>
  <c r="I3464" i="2"/>
  <c r="J3464" i="2"/>
  <c r="M3464" i="2"/>
  <c r="R3464" i="2"/>
  <c r="H3465" i="2"/>
  <c r="I3465" i="2"/>
  <c r="J3465" i="2"/>
  <c r="M3465" i="2"/>
  <c r="R3465" i="2"/>
  <c r="H3466" i="2"/>
  <c r="K3466" i="2" s="1"/>
  <c r="I3466" i="2"/>
  <c r="J3466" i="2"/>
  <c r="M3466" i="2"/>
  <c r="R3466" i="2"/>
  <c r="H3467" i="2"/>
  <c r="K3467" i="2" s="1"/>
  <c r="I3467" i="2"/>
  <c r="J3467" i="2"/>
  <c r="M3467" i="2"/>
  <c r="R3467" i="2"/>
  <c r="H3468" i="2"/>
  <c r="K3468" i="2" s="1"/>
  <c r="I3468" i="2"/>
  <c r="J3468" i="2"/>
  <c r="M3468" i="2"/>
  <c r="R3468" i="2"/>
  <c r="H3469" i="2"/>
  <c r="I3469" i="2"/>
  <c r="J3469" i="2"/>
  <c r="K3469" i="2"/>
  <c r="M3469" i="2"/>
  <c r="R3469" i="2"/>
  <c r="H3470" i="2"/>
  <c r="K3470" i="2" s="1"/>
  <c r="I3470" i="2"/>
  <c r="J3470" i="2"/>
  <c r="M3470" i="2"/>
  <c r="R3470" i="2"/>
  <c r="H3471" i="2"/>
  <c r="K3471" i="2" s="1"/>
  <c r="I3471" i="2"/>
  <c r="J3471" i="2"/>
  <c r="M3471" i="2"/>
  <c r="R3471" i="2"/>
  <c r="H3472" i="2"/>
  <c r="K3472" i="2" s="1"/>
  <c r="I3472" i="2"/>
  <c r="J3472" i="2"/>
  <c r="M3472" i="2"/>
  <c r="R3472" i="2"/>
  <c r="H3473" i="2"/>
  <c r="I3473" i="2"/>
  <c r="J3473" i="2"/>
  <c r="M3473" i="2"/>
  <c r="R3473" i="2"/>
  <c r="H3474" i="2"/>
  <c r="K3474" i="2" s="1"/>
  <c r="I3474" i="2"/>
  <c r="J3474" i="2"/>
  <c r="M3474" i="2"/>
  <c r="R3474" i="2"/>
  <c r="H3475" i="2"/>
  <c r="K3475" i="2" s="1"/>
  <c r="I3475" i="2"/>
  <c r="J3475" i="2"/>
  <c r="M3475" i="2"/>
  <c r="R3475" i="2"/>
  <c r="H3476" i="2"/>
  <c r="K3476" i="2" s="1"/>
  <c r="I3476" i="2"/>
  <c r="J3476" i="2"/>
  <c r="M3476" i="2"/>
  <c r="R3476" i="2"/>
  <c r="H3477" i="2"/>
  <c r="K3477" i="2" s="1"/>
  <c r="I3477" i="2"/>
  <c r="J3477" i="2"/>
  <c r="M3477" i="2"/>
  <c r="R3477" i="2"/>
  <c r="H3478" i="2"/>
  <c r="K3478" i="2" s="1"/>
  <c r="I3478" i="2"/>
  <c r="J3478" i="2"/>
  <c r="M3478" i="2"/>
  <c r="R3478" i="2"/>
  <c r="H3479" i="2"/>
  <c r="K3479" i="2" s="1"/>
  <c r="I3479" i="2"/>
  <c r="J3479" i="2"/>
  <c r="M3479" i="2"/>
  <c r="R3479" i="2"/>
  <c r="H3480" i="2"/>
  <c r="K3480" i="2" s="1"/>
  <c r="I3480" i="2"/>
  <c r="J3480" i="2"/>
  <c r="M3480" i="2"/>
  <c r="R3480" i="2"/>
  <c r="H3481" i="2"/>
  <c r="I3481" i="2"/>
  <c r="J3481" i="2"/>
  <c r="M3481" i="2"/>
  <c r="R3481" i="2"/>
  <c r="H3482" i="2"/>
  <c r="K3482" i="2" s="1"/>
  <c r="I3482" i="2"/>
  <c r="J3482" i="2"/>
  <c r="M3482" i="2"/>
  <c r="R3482" i="2"/>
  <c r="H3483" i="2"/>
  <c r="K3483" i="2" s="1"/>
  <c r="I3483" i="2"/>
  <c r="J3483" i="2"/>
  <c r="M3483" i="2"/>
  <c r="R3483" i="2"/>
  <c r="H3484" i="2"/>
  <c r="K3484" i="2" s="1"/>
  <c r="I3484" i="2"/>
  <c r="J3484" i="2"/>
  <c r="M3484" i="2"/>
  <c r="R3484" i="2"/>
  <c r="H3485" i="2"/>
  <c r="K3485" i="2" s="1"/>
  <c r="I3485" i="2"/>
  <c r="J3485" i="2"/>
  <c r="M3485" i="2"/>
  <c r="R3485" i="2"/>
  <c r="H3486" i="2"/>
  <c r="K3486" i="2" s="1"/>
  <c r="I3486" i="2"/>
  <c r="J3486" i="2"/>
  <c r="M3486" i="2"/>
  <c r="R3486" i="2"/>
  <c r="H3487" i="2"/>
  <c r="K3487" i="2" s="1"/>
  <c r="I3487" i="2"/>
  <c r="J3487" i="2"/>
  <c r="M3487" i="2"/>
  <c r="R3487" i="2"/>
  <c r="H3488" i="2"/>
  <c r="K3488" i="2" s="1"/>
  <c r="I3488" i="2"/>
  <c r="J3488" i="2"/>
  <c r="M3488" i="2"/>
  <c r="R3488" i="2"/>
  <c r="H3489" i="2"/>
  <c r="I3489" i="2"/>
  <c r="J3489" i="2"/>
  <c r="M3489" i="2"/>
  <c r="R3489" i="2"/>
  <c r="H3490" i="2"/>
  <c r="K3490" i="2" s="1"/>
  <c r="I3490" i="2"/>
  <c r="J3490" i="2"/>
  <c r="M3490" i="2"/>
  <c r="R3490" i="2"/>
  <c r="H3491" i="2"/>
  <c r="K3491" i="2" s="1"/>
  <c r="I3491" i="2"/>
  <c r="J3491" i="2"/>
  <c r="M3491" i="2"/>
  <c r="R3491" i="2"/>
  <c r="H3492" i="2"/>
  <c r="K3492" i="2" s="1"/>
  <c r="I3492" i="2"/>
  <c r="J3492" i="2"/>
  <c r="M3492" i="2"/>
  <c r="R3492" i="2"/>
  <c r="H3493" i="2"/>
  <c r="K3493" i="2" s="1"/>
  <c r="I3493" i="2"/>
  <c r="J3493" i="2"/>
  <c r="M3493" i="2"/>
  <c r="R3493" i="2"/>
  <c r="H3494" i="2"/>
  <c r="K3494" i="2" s="1"/>
  <c r="I3494" i="2"/>
  <c r="J3494" i="2"/>
  <c r="M3494" i="2"/>
  <c r="R3494" i="2"/>
  <c r="H3495" i="2"/>
  <c r="K3495" i="2" s="1"/>
  <c r="I3495" i="2"/>
  <c r="J3495" i="2"/>
  <c r="M3495" i="2"/>
  <c r="R3495" i="2"/>
  <c r="H3496" i="2"/>
  <c r="K3496" i="2" s="1"/>
  <c r="I3496" i="2"/>
  <c r="J3496" i="2"/>
  <c r="M3496" i="2"/>
  <c r="R3496" i="2"/>
  <c r="H3497" i="2"/>
  <c r="I3497" i="2"/>
  <c r="J3497" i="2"/>
  <c r="M3497" i="2"/>
  <c r="R3497" i="2"/>
  <c r="H3498" i="2"/>
  <c r="K3498" i="2" s="1"/>
  <c r="I3498" i="2"/>
  <c r="J3498" i="2"/>
  <c r="M3498" i="2"/>
  <c r="R3498" i="2"/>
  <c r="H3499" i="2"/>
  <c r="K3499" i="2" s="1"/>
  <c r="I3499" i="2"/>
  <c r="J3499" i="2"/>
  <c r="M3499" i="2"/>
  <c r="R3499" i="2"/>
  <c r="H3500" i="2"/>
  <c r="K3500" i="2" s="1"/>
  <c r="I3500" i="2"/>
  <c r="J3500" i="2"/>
  <c r="M3500" i="2"/>
  <c r="R3500" i="2"/>
  <c r="H3501" i="2"/>
  <c r="K3501" i="2" s="1"/>
  <c r="I3501" i="2"/>
  <c r="J3501" i="2"/>
  <c r="M3501" i="2"/>
  <c r="R3501" i="2"/>
  <c r="H3502" i="2"/>
  <c r="K3502" i="2" s="1"/>
  <c r="I3502" i="2"/>
  <c r="J3502" i="2"/>
  <c r="M3502" i="2"/>
  <c r="R3502" i="2"/>
  <c r="H3503" i="2"/>
  <c r="K3503" i="2" s="1"/>
  <c r="I3503" i="2"/>
  <c r="J3503" i="2"/>
  <c r="M3503" i="2"/>
  <c r="R3503" i="2"/>
  <c r="H3504" i="2"/>
  <c r="K3504" i="2" s="1"/>
  <c r="I3504" i="2"/>
  <c r="J3504" i="2"/>
  <c r="M3504" i="2"/>
  <c r="R3504" i="2"/>
  <c r="H3505" i="2"/>
  <c r="I3505" i="2"/>
  <c r="J3505" i="2"/>
  <c r="M3505" i="2"/>
  <c r="R3505" i="2"/>
  <c r="H3506" i="2"/>
  <c r="K3506" i="2" s="1"/>
  <c r="I3506" i="2"/>
  <c r="J3506" i="2"/>
  <c r="M3506" i="2"/>
  <c r="R3506" i="2"/>
  <c r="H3507" i="2"/>
  <c r="K3507" i="2" s="1"/>
  <c r="I3507" i="2"/>
  <c r="J3507" i="2"/>
  <c r="M3507" i="2"/>
  <c r="R3507" i="2"/>
  <c r="H3508" i="2"/>
  <c r="K3508" i="2" s="1"/>
  <c r="I3508" i="2"/>
  <c r="J3508" i="2"/>
  <c r="M3508" i="2"/>
  <c r="R3508" i="2"/>
  <c r="H3509" i="2"/>
  <c r="K3509" i="2" s="1"/>
  <c r="I3509" i="2"/>
  <c r="J3509" i="2"/>
  <c r="M3509" i="2"/>
  <c r="R3509" i="2"/>
  <c r="H3510" i="2"/>
  <c r="K3510" i="2" s="1"/>
  <c r="I3510" i="2"/>
  <c r="J3510" i="2"/>
  <c r="M3510" i="2"/>
  <c r="R3510" i="2"/>
  <c r="H3511" i="2"/>
  <c r="K3511" i="2" s="1"/>
  <c r="I3511" i="2"/>
  <c r="J3511" i="2"/>
  <c r="M3511" i="2"/>
  <c r="R3511" i="2"/>
  <c r="H3512" i="2"/>
  <c r="K3512" i="2" s="1"/>
  <c r="I3512" i="2"/>
  <c r="J3512" i="2"/>
  <c r="M3512" i="2"/>
  <c r="R3512" i="2"/>
  <c r="H3513" i="2"/>
  <c r="I3513" i="2"/>
  <c r="J3513" i="2"/>
  <c r="M3513" i="2"/>
  <c r="R3513" i="2"/>
  <c r="H3514" i="2"/>
  <c r="K3514" i="2" s="1"/>
  <c r="I3514" i="2"/>
  <c r="J3514" i="2"/>
  <c r="M3514" i="2"/>
  <c r="R3514" i="2"/>
  <c r="H3515" i="2"/>
  <c r="K3515" i="2" s="1"/>
  <c r="I3515" i="2"/>
  <c r="J3515" i="2"/>
  <c r="M3515" i="2"/>
  <c r="R3515" i="2"/>
  <c r="H3516" i="2"/>
  <c r="K3516" i="2" s="1"/>
  <c r="I3516" i="2"/>
  <c r="J3516" i="2"/>
  <c r="M3516" i="2"/>
  <c r="R3516" i="2"/>
  <c r="H3517" i="2"/>
  <c r="K3517" i="2" s="1"/>
  <c r="I3517" i="2"/>
  <c r="J3517" i="2"/>
  <c r="M3517" i="2"/>
  <c r="R3517" i="2"/>
  <c r="H3518" i="2"/>
  <c r="K3518" i="2" s="1"/>
  <c r="I3518" i="2"/>
  <c r="J3518" i="2"/>
  <c r="M3518" i="2"/>
  <c r="R3518" i="2"/>
  <c r="H3519" i="2"/>
  <c r="K3519" i="2" s="1"/>
  <c r="I3519" i="2"/>
  <c r="J3519" i="2"/>
  <c r="M3519" i="2"/>
  <c r="R3519" i="2"/>
  <c r="H3520" i="2"/>
  <c r="K3520" i="2" s="1"/>
  <c r="I3520" i="2"/>
  <c r="J3520" i="2"/>
  <c r="M3520" i="2"/>
  <c r="R3520" i="2"/>
  <c r="H3521" i="2"/>
  <c r="I3521" i="2"/>
  <c r="J3521" i="2"/>
  <c r="M3521" i="2"/>
  <c r="R3521" i="2"/>
  <c r="H3522" i="2"/>
  <c r="K3522" i="2" s="1"/>
  <c r="I3522" i="2"/>
  <c r="J3522" i="2"/>
  <c r="M3522" i="2"/>
  <c r="R3522" i="2"/>
  <c r="H3523" i="2"/>
  <c r="K3523" i="2" s="1"/>
  <c r="I3523" i="2"/>
  <c r="J3523" i="2"/>
  <c r="M3523" i="2"/>
  <c r="R3523" i="2"/>
  <c r="H3524" i="2"/>
  <c r="K3524" i="2" s="1"/>
  <c r="I3524" i="2"/>
  <c r="J3524" i="2"/>
  <c r="M3524" i="2"/>
  <c r="R3524" i="2"/>
  <c r="H3525" i="2"/>
  <c r="I3525" i="2"/>
  <c r="J3525" i="2"/>
  <c r="K3525" i="2"/>
  <c r="M3525" i="2"/>
  <c r="R3525" i="2"/>
  <c r="H3526" i="2"/>
  <c r="K3526" i="2" s="1"/>
  <c r="I3526" i="2"/>
  <c r="J3526" i="2"/>
  <c r="M3526" i="2"/>
  <c r="R3526" i="2"/>
  <c r="H3527" i="2"/>
  <c r="K3527" i="2" s="1"/>
  <c r="I3527" i="2"/>
  <c r="J3527" i="2"/>
  <c r="M3527" i="2"/>
  <c r="R3527" i="2"/>
  <c r="H3528" i="2"/>
  <c r="K3528" i="2" s="1"/>
  <c r="I3528" i="2"/>
  <c r="J3528" i="2"/>
  <c r="M3528" i="2"/>
  <c r="R3528" i="2"/>
  <c r="H3529" i="2"/>
  <c r="I3529" i="2"/>
  <c r="J3529" i="2"/>
  <c r="M3529" i="2"/>
  <c r="R3529" i="2"/>
  <c r="H3530" i="2"/>
  <c r="K3530" i="2" s="1"/>
  <c r="I3530" i="2"/>
  <c r="J3530" i="2"/>
  <c r="M3530" i="2"/>
  <c r="R3530" i="2"/>
  <c r="H3531" i="2"/>
  <c r="K3531" i="2" s="1"/>
  <c r="I3531" i="2"/>
  <c r="J3531" i="2"/>
  <c r="M3531" i="2"/>
  <c r="R3531" i="2"/>
  <c r="H3532" i="2"/>
  <c r="K3532" i="2" s="1"/>
  <c r="I3532" i="2"/>
  <c r="J3532" i="2"/>
  <c r="M3532" i="2"/>
  <c r="R3532" i="2"/>
  <c r="H3533" i="2"/>
  <c r="K3533" i="2" s="1"/>
  <c r="I3533" i="2"/>
  <c r="J3533" i="2"/>
  <c r="M3533" i="2"/>
  <c r="R3533" i="2"/>
  <c r="H3534" i="2"/>
  <c r="K3534" i="2" s="1"/>
  <c r="I3534" i="2"/>
  <c r="J3534" i="2"/>
  <c r="M3534" i="2"/>
  <c r="R3534" i="2"/>
  <c r="H3535" i="2"/>
  <c r="K3535" i="2" s="1"/>
  <c r="I3535" i="2"/>
  <c r="J3535" i="2"/>
  <c r="M3535" i="2"/>
  <c r="R3535" i="2"/>
  <c r="H3536" i="2"/>
  <c r="K3536" i="2" s="1"/>
  <c r="I3536" i="2"/>
  <c r="J3536" i="2"/>
  <c r="M3536" i="2"/>
  <c r="R3536" i="2"/>
  <c r="H3537" i="2"/>
  <c r="I3537" i="2"/>
  <c r="J3537" i="2"/>
  <c r="M3537" i="2"/>
  <c r="R3537" i="2"/>
  <c r="H3538" i="2"/>
  <c r="K3538" i="2" s="1"/>
  <c r="I3538" i="2"/>
  <c r="J3538" i="2"/>
  <c r="M3538" i="2"/>
  <c r="R3538" i="2"/>
  <c r="H3539" i="2"/>
  <c r="K3539" i="2" s="1"/>
  <c r="I3539" i="2"/>
  <c r="J3539" i="2"/>
  <c r="M3539" i="2"/>
  <c r="R3539" i="2"/>
  <c r="H3540" i="2"/>
  <c r="I3540" i="2"/>
  <c r="J3540" i="2"/>
  <c r="K3540" i="2"/>
  <c r="M3540" i="2"/>
  <c r="R3540" i="2"/>
  <c r="H3541" i="2"/>
  <c r="K3541" i="2" s="1"/>
  <c r="I3541" i="2"/>
  <c r="J3541" i="2"/>
  <c r="M3541" i="2"/>
  <c r="R3541" i="2"/>
  <c r="H3542" i="2"/>
  <c r="K3542" i="2" s="1"/>
  <c r="I3542" i="2"/>
  <c r="J3542" i="2"/>
  <c r="M3542" i="2"/>
  <c r="R3542" i="2"/>
  <c r="H3543" i="2"/>
  <c r="K3543" i="2" s="1"/>
  <c r="I3543" i="2"/>
  <c r="J3543" i="2"/>
  <c r="M3543" i="2"/>
  <c r="R3543" i="2"/>
  <c r="H3544" i="2"/>
  <c r="K3544" i="2" s="1"/>
  <c r="I3544" i="2"/>
  <c r="J3544" i="2"/>
  <c r="M3544" i="2"/>
  <c r="R3544" i="2"/>
  <c r="H3545" i="2"/>
  <c r="I3545" i="2"/>
  <c r="J3545" i="2"/>
  <c r="M3545" i="2"/>
  <c r="R3545" i="2"/>
  <c r="H3546" i="2"/>
  <c r="K3546" i="2" s="1"/>
  <c r="I3546" i="2"/>
  <c r="J3546" i="2"/>
  <c r="M3546" i="2"/>
  <c r="R3546" i="2"/>
  <c r="H3547" i="2"/>
  <c r="K3547" i="2" s="1"/>
  <c r="I3547" i="2"/>
  <c r="J3547" i="2"/>
  <c r="M3547" i="2"/>
  <c r="R3547" i="2"/>
  <c r="H3548" i="2"/>
  <c r="K3548" i="2" s="1"/>
  <c r="I3548" i="2"/>
  <c r="J3548" i="2"/>
  <c r="M3548" i="2"/>
  <c r="R3548" i="2"/>
  <c r="H3549" i="2"/>
  <c r="K3549" i="2" s="1"/>
  <c r="I3549" i="2"/>
  <c r="J3549" i="2"/>
  <c r="M3549" i="2"/>
  <c r="R3549" i="2"/>
  <c r="H3550" i="2"/>
  <c r="K3550" i="2" s="1"/>
  <c r="I3550" i="2"/>
  <c r="J3550" i="2"/>
  <c r="M3550" i="2"/>
  <c r="R3550" i="2"/>
  <c r="H3551" i="2"/>
  <c r="K3551" i="2" s="1"/>
  <c r="I3551" i="2"/>
  <c r="J3551" i="2"/>
  <c r="M3551" i="2"/>
  <c r="R3551" i="2"/>
  <c r="H3552" i="2"/>
  <c r="K3552" i="2" s="1"/>
  <c r="I3552" i="2"/>
  <c r="J3552" i="2"/>
  <c r="M3552" i="2"/>
  <c r="R3552" i="2"/>
  <c r="H3553" i="2"/>
  <c r="I3553" i="2"/>
  <c r="J3553" i="2"/>
  <c r="M3553" i="2"/>
  <c r="R3553" i="2"/>
  <c r="H3554" i="2"/>
  <c r="K3554" i="2" s="1"/>
  <c r="I3554" i="2"/>
  <c r="J3554" i="2"/>
  <c r="M3554" i="2"/>
  <c r="R3554" i="2"/>
  <c r="H3555" i="2"/>
  <c r="K3555" i="2" s="1"/>
  <c r="I3555" i="2"/>
  <c r="J3555" i="2"/>
  <c r="M3555" i="2"/>
  <c r="R3555" i="2"/>
  <c r="H3556" i="2"/>
  <c r="I3556" i="2"/>
  <c r="J3556" i="2"/>
  <c r="K3556" i="2"/>
  <c r="M3556" i="2"/>
  <c r="R3556" i="2"/>
  <c r="H3557" i="2"/>
  <c r="K3557" i="2" s="1"/>
  <c r="I3557" i="2"/>
  <c r="J3557" i="2"/>
  <c r="M3557" i="2"/>
  <c r="R3557" i="2"/>
  <c r="H3558" i="2"/>
  <c r="K3558" i="2" s="1"/>
  <c r="I3558" i="2"/>
  <c r="J3558" i="2"/>
  <c r="M3558" i="2"/>
  <c r="R3558" i="2"/>
  <c r="H3559" i="2"/>
  <c r="I3559" i="2"/>
  <c r="J3559" i="2"/>
  <c r="K3559" i="2"/>
  <c r="M3559" i="2"/>
  <c r="R3559" i="2"/>
  <c r="H3560" i="2"/>
  <c r="K3560" i="2" s="1"/>
  <c r="I3560" i="2"/>
  <c r="J3560" i="2"/>
  <c r="M3560" i="2"/>
  <c r="R3560" i="2"/>
  <c r="H3561" i="2"/>
  <c r="I3561" i="2"/>
  <c r="J3561" i="2"/>
  <c r="M3561" i="2"/>
  <c r="R3561" i="2"/>
  <c r="H3562" i="2"/>
  <c r="K3562" i="2" s="1"/>
  <c r="I3562" i="2"/>
  <c r="J3562" i="2"/>
  <c r="M3562" i="2"/>
  <c r="R3562" i="2"/>
  <c r="H3563" i="2"/>
  <c r="K3563" i="2" s="1"/>
  <c r="I3563" i="2"/>
  <c r="J3563" i="2"/>
  <c r="M3563" i="2"/>
  <c r="R3563" i="2"/>
  <c r="H3564" i="2"/>
  <c r="K3564" i="2" s="1"/>
  <c r="I3564" i="2"/>
  <c r="J3564" i="2"/>
  <c r="M3564" i="2"/>
  <c r="R3564" i="2"/>
  <c r="H3565" i="2"/>
  <c r="K3565" i="2" s="1"/>
  <c r="I3565" i="2"/>
  <c r="J3565" i="2"/>
  <c r="M3565" i="2"/>
  <c r="R3565" i="2"/>
  <c r="H3566" i="2"/>
  <c r="K3566" i="2" s="1"/>
  <c r="I3566" i="2"/>
  <c r="J3566" i="2"/>
  <c r="M3566" i="2"/>
  <c r="R3566" i="2"/>
  <c r="H3567" i="2"/>
  <c r="K3567" i="2" s="1"/>
  <c r="I3567" i="2"/>
  <c r="J3567" i="2"/>
  <c r="M3567" i="2"/>
  <c r="R3567" i="2"/>
  <c r="H3568" i="2"/>
  <c r="K3568" i="2" s="1"/>
  <c r="I3568" i="2"/>
  <c r="J3568" i="2"/>
  <c r="M3568" i="2"/>
  <c r="R3568" i="2"/>
  <c r="H3569" i="2"/>
  <c r="I3569" i="2"/>
  <c r="J3569" i="2"/>
  <c r="M3569" i="2"/>
  <c r="R3569" i="2"/>
  <c r="H3570" i="2"/>
  <c r="K3570" i="2" s="1"/>
  <c r="I3570" i="2"/>
  <c r="J3570" i="2"/>
  <c r="M3570" i="2"/>
  <c r="R3570" i="2"/>
  <c r="H3571" i="2"/>
  <c r="K3571" i="2" s="1"/>
  <c r="I3571" i="2"/>
  <c r="J3571" i="2"/>
  <c r="M3571" i="2"/>
  <c r="R3571" i="2"/>
  <c r="H3572" i="2"/>
  <c r="K3572" i="2" s="1"/>
  <c r="I3572" i="2"/>
  <c r="J3572" i="2"/>
  <c r="M3572" i="2"/>
  <c r="R3572" i="2"/>
  <c r="H3573" i="2"/>
  <c r="I3573" i="2"/>
  <c r="J3573" i="2"/>
  <c r="K3573" i="2"/>
  <c r="M3573" i="2"/>
  <c r="R3573" i="2"/>
  <c r="H3574" i="2"/>
  <c r="K3574" i="2" s="1"/>
  <c r="I3574" i="2"/>
  <c r="J3574" i="2"/>
  <c r="M3574" i="2"/>
  <c r="R3574" i="2"/>
  <c r="H3575" i="2"/>
  <c r="K3575" i="2" s="1"/>
  <c r="I3575" i="2"/>
  <c r="J3575" i="2"/>
  <c r="M3575" i="2"/>
  <c r="R3575" i="2"/>
  <c r="H3576" i="2"/>
  <c r="K3576" i="2" s="1"/>
  <c r="I3576" i="2"/>
  <c r="J3576" i="2"/>
  <c r="M3576" i="2"/>
  <c r="R3576" i="2"/>
  <c r="H3577" i="2"/>
  <c r="I3577" i="2"/>
  <c r="J3577" i="2"/>
  <c r="M3577" i="2"/>
  <c r="R3577" i="2"/>
  <c r="H3578" i="2"/>
  <c r="K3578" i="2" s="1"/>
  <c r="I3578" i="2"/>
  <c r="J3578" i="2"/>
  <c r="M3578" i="2"/>
  <c r="R3578" i="2"/>
  <c r="H3579" i="2"/>
  <c r="K3579" i="2" s="1"/>
  <c r="I3579" i="2"/>
  <c r="J3579" i="2"/>
  <c r="M3579" i="2"/>
  <c r="R3579" i="2"/>
  <c r="H3580" i="2"/>
  <c r="K3580" i="2" s="1"/>
  <c r="I3580" i="2"/>
  <c r="J3580" i="2"/>
  <c r="M3580" i="2"/>
  <c r="R3580" i="2"/>
  <c r="H3581" i="2"/>
  <c r="K3581" i="2" s="1"/>
  <c r="I3581" i="2"/>
  <c r="J3581" i="2"/>
  <c r="M3581" i="2"/>
  <c r="R3581" i="2"/>
  <c r="H3582" i="2"/>
  <c r="K3582" i="2" s="1"/>
  <c r="I3582" i="2"/>
  <c r="J3582" i="2"/>
  <c r="M3582" i="2"/>
  <c r="R3582" i="2"/>
  <c r="H3583" i="2"/>
  <c r="I3583" i="2"/>
  <c r="J3583" i="2"/>
  <c r="K3583" i="2"/>
  <c r="M3583" i="2"/>
  <c r="R3583" i="2"/>
  <c r="H3584" i="2"/>
  <c r="K3584" i="2" s="1"/>
  <c r="I3584" i="2"/>
  <c r="J3584" i="2"/>
  <c r="M3584" i="2"/>
  <c r="R3584" i="2"/>
  <c r="H3585" i="2"/>
  <c r="I3585" i="2"/>
  <c r="J3585" i="2"/>
  <c r="M3585" i="2"/>
  <c r="R3585" i="2"/>
  <c r="H3586" i="2"/>
  <c r="K3586" i="2" s="1"/>
  <c r="I3586" i="2"/>
  <c r="J3586" i="2"/>
  <c r="M3586" i="2"/>
  <c r="R3586" i="2"/>
  <c r="H3587" i="2"/>
  <c r="K3587" i="2" s="1"/>
  <c r="I3587" i="2"/>
  <c r="J3587" i="2"/>
  <c r="M3587" i="2"/>
  <c r="R3587" i="2"/>
  <c r="H3588" i="2"/>
  <c r="K3588" i="2" s="1"/>
  <c r="I3588" i="2"/>
  <c r="J3588" i="2"/>
  <c r="M3588" i="2"/>
  <c r="R3588" i="2"/>
  <c r="H3589" i="2"/>
  <c r="K3589" i="2" s="1"/>
  <c r="I3589" i="2"/>
  <c r="J3589" i="2"/>
  <c r="M3589" i="2"/>
  <c r="R3589" i="2"/>
  <c r="H3590" i="2"/>
  <c r="K3590" i="2" s="1"/>
  <c r="I3590" i="2"/>
  <c r="J3590" i="2"/>
  <c r="M3590" i="2"/>
  <c r="R3590" i="2"/>
  <c r="H3591" i="2"/>
  <c r="I3591" i="2"/>
  <c r="J3591" i="2"/>
  <c r="K3591" i="2"/>
  <c r="M3591" i="2"/>
  <c r="R3591" i="2"/>
  <c r="H3592" i="2"/>
  <c r="K3592" i="2" s="1"/>
  <c r="I3592" i="2"/>
  <c r="J3592" i="2"/>
  <c r="M3592" i="2"/>
  <c r="R3592" i="2"/>
  <c r="H3593" i="2"/>
  <c r="I3593" i="2"/>
  <c r="J3593" i="2"/>
  <c r="M3593" i="2"/>
  <c r="R3593" i="2"/>
  <c r="H3594" i="2"/>
  <c r="K3594" i="2" s="1"/>
  <c r="I3594" i="2"/>
  <c r="J3594" i="2"/>
  <c r="M3594" i="2"/>
  <c r="R3594" i="2"/>
  <c r="H3595" i="2"/>
  <c r="K3595" i="2" s="1"/>
  <c r="I3595" i="2"/>
  <c r="J3595" i="2"/>
  <c r="M3595" i="2"/>
  <c r="R3595" i="2"/>
  <c r="H3596" i="2"/>
  <c r="K3596" i="2" s="1"/>
  <c r="I3596" i="2"/>
  <c r="J3596" i="2"/>
  <c r="M3596" i="2"/>
  <c r="R3596" i="2"/>
  <c r="H3597" i="2"/>
  <c r="K3597" i="2" s="1"/>
  <c r="I3597" i="2"/>
  <c r="J3597" i="2"/>
  <c r="M3597" i="2"/>
  <c r="R3597" i="2"/>
  <c r="H3598" i="2"/>
  <c r="K3598" i="2" s="1"/>
  <c r="I3598" i="2"/>
  <c r="J3598" i="2"/>
  <c r="M3598" i="2"/>
  <c r="R3598" i="2"/>
  <c r="H3599" i="2"/>
  <c r="K3599" i="2" s="1"/>
  <c r="I3599" i="2"/>
  <c r="J3599" i="2"/>
  <c r="M3599" i="2"/>
  <c r="R3599" i="2"/>
  <c r="H3600" i="2"/>
  <c r="K3600" i="2" s="1"/>
  <c r="I3600" i="2"/>
  <c r="J3600" i="2"/>
  <c r="M3600" i="2"/>
  <c r="R3600" i="2"/>
  <c r="H3601" i="2"/>
  <c r="I3601" i="2"/>
  <c r="J3601" i="2"/>
  <c r="M3601" i="2"/>
  <c r="R3601" i="2"/>
  <c r="H3602" i="2"/>
  <c r="K3602" i="2" s="1"/>
  <c r="I3602" i="2"/>
  <c r="J3602" i="2"/>
  <c r="M3602" i="2"/>
  <c r="R3602" i="2"/>
  <c r="H3603" i="2"/>
  <c r="K3603" i="2" s="1"/>
  <c r="I3603" i="2"/>
  <c r="J3603" i="2"/>
  <c r="M3603" i="2"/>
  <c r="R3603" i="2"/>
  <c r="H3604" i="2"/>
  <c r="K3604" i="2" s="1"/>
  <c r="I3604" i="2"/>
  <c r="J3604" i="2"/>
  <c r="M3604" i="2"/>
  <c r="R3604" i="2"/>
  <c r="H3605" i="2"/>
  <c r="I3605" i="2"/>
  <c r="J3605" i="2"/>
  <c r="K3605" i="2"/>
  <c r="M3605" i="2"/>
  <c r="R3605" i="2"/>
  <c r="H3606" i="2"/>
  <c r="K3606" i="2" s="1"/>
  <c r="I3606" i="2"/>
  <c r="J3606" i="2"/>
  <c r="M3606" i="2"/>
  <c r="R3606" i="2"/>
  <c r="H3607" i="2"/>
  <c r="K3607" i="2" s="1"/>
  <c r="I3607" i="2"/>
  <c r="J3607" i="2"/>
  <c r="M3607" i="2"/>
  <c r="R3607" i="2"/>
  <c r="H3608" i="2"/>
  <c r="K3608" i="2" s="1"/>
  <c r="I3608" i="2"/>
  <c r="J3608" i="2"/>
  <c r="M3608" i="2"/>
  <c r="R3608" i="2"/>
  <c r="H3609" i="2"/>
  <c r="I3609" i="2"/>
  <c r="J3609" i="2"/>
  <c r="M3609" i="2"/>
  <c r="R3609" i="2"/>
  <c r="H3610" i="2"/>
  <c r="K3610" i="2" s="1"/>
  <c r="I3610" i="2"/>
  <c r="J3610" i="2"/>
  <c r="M3610" i="2"/>
  <c r="R3610" i="2"/>
  <c r="H3611" i="2"/>
  <c r="K3611" i="2" s="1"/>
  <c r="I3611" i="2"/>
  <c r="J3611" i="2"/>
  <c r="M3611" i="2"/>
  <c r="R3611" i="2"/>
  <c r="H3612" i="2"/>
  <c r="K3612" i="2" s="1"/>
  <c r="I3612" i="2"/>
  <c r="J3612" i="2"/>
  <c r="M3612" i="2"/>
  <c r="R3612" i="2"/>
  <c r="H3613" i="2"/>
  <c r="K3613" i="2" s="1"/>
  <c r="I3613" i="2"/>
  <c r="J3613" i="2"/>
  <c r="M3613" i="2"/>
  <c r="R3613" i="2"/>
  <c r="H3614" i="2"/>
  <c r="K3614" i="2" s="1"/>
  <c r="I3614" i="2"/>
  <c r="J3614" i="2"/>
  <c r="M3614" i="2"/>
  <c r="R3614" i="2"/>
  <c r="H3615" i="2"/>
  <c r="K3615" i="2" s="1"/>
  <c r="I3615" i="2"/>
  <c r="J3615" i="2"/>
  <c r="M3615" i="2"/>
  <c r="R3615" i="2"/>
  <c r="H3616" i="2"/>
  <c r="K3616" i="2" s="1"/>
  <c r="I3616" i="2"/>
  <c r="J3616" i="2"/>
  <c r="M3616" i="2"/>
  <c r="R3616" i="2"/>
  <c r="H3617" i="2"/>
  <c r="I3617" i="2"/>
  <c r="J3617" i="2"/>
  <c r="M3617" i="2"/>
  <c r="R3617" i="2"/>
  <c r="H3618" i="2"/>
  <c r="K3618" i="2" s="1"/>
  <c r="I3618" i="2"/>
  <c r="J3618" i="2"/>
  <c r="M3618" i="2"/>
  <c r="R3618" i="2"/>
  <c r="H3619" i="2"/>
  <c r="K3619" i="2" s="1"/>
  <c r="I3619" i="2"/>
  <c r="J3619" i="2"/>
  <c r="M3619" i="2"/>
  <c r="R3619" i="2"/>
  <c r="H3620" i="2"/>
  <c r="K3620" i="2" s="1"/>
  <c r="I3620" i="2"/>
  <c r="J3620" i="2"/>
  <c r="M3620" i="2"/>
  <c r="R3620" i="2"/>
  <c r="H3621" i="2"/>
  <c r="K3621" i="2" s="1"/>
  <c r="I3621" i="2"/>
  <c r="J3621" i="2"/>
  <c r="M3621" i="2"/>
  <c r="R3621" i="2"/>
  <c r="H3622" i="2"/>
  <c r="K3622" i="2" s="1"/>
  <c r="I3622" i="2"/>
  <c r="J3622" i="2"/>
  <c r="M3622" i="2"/>
  <c r="R3622" i="2"/>
  <c r="H3623" i="2"/>
  <c r="I3623" i="2"/>
  <c r="J3623" i="2"/>
  <c r="K3623" i="2"/>
  <c r="M3623" i="2"/>
  <c r="R3623" i="2"/>
  <c r="H3624" i="2"/>
  <c r="K3624" i="2" s="1"/>
  <c r="I3624" i="2"/>
  <c r="J3624" i="2"/>
  <c r="M3624" i="2"/>
  <c r="R3624" i="2"/>
  <c r="H3625" i="2"/>
  <c r="I3625" i="2"/>
  <c r="J3625" i="2"/>
  <c r="M3625" i="2"/>
  <c r="R3625" i="2"/>
  <c r="H3626" i="2"/>
  <c r="K3626" i="2" s="1"/>
  <c r="I3626" i="2"/>
  <c r="J3626" i="2"/>
  <c r="M3626" i="2"/>
  <c r="R3626" i="2"/>
  <c r="H3627" i="2"/>
  <c r="K3627" i="2" s="1"/>
  <c r="I3627" i="2"/>
  <c r="J3627" i="2"/>
  <c r="M3627" i="2"/>
  <c r="R3627" i="2"/>
  <c r="H3628" i="2"/>
  <c r="K3628" i="2" s="1"/>
  <c r="I3628" i="2"/>
  <c r="J3628" i="2"/>
  <c r="M3628" i="2"/>
  <c r="R3628" i="2"/>
  <c r="H3629" i="2"/>
  <c r="K3629" i="2" s="1"/>
  <c r="I3629" i="2"/>
  <c r="J3629" i="2"/>
  <c r="M3629" i="2"/>
  <c r="R3629" i="2"/>
  <c r="H3630" i="2"/>
  <c r="K3630" i="2" s="1"/>
  <c r="I3630" i="2"/>
  <c r="J3630" i="2"/>
  <c r="M3630" i="2"/>
  <c r="R3630" i="2"/>
  <c r="H3631" i="2"/>
  <c r="K3631" i="2" s="1"/>
  <c r="I3631" i="2"/>
  <c r="J3631" i="2"/>
  <c r="M3631" i="2"/>
  <c r="R3631" i="2"/>
  <c r="H3632" i="2"/>
  <c r="K3632" i="2" s="1"/>
  <c r="I3632" i="2"/>
  <c r="J3632" i="2"/>
  <c r="M3632" i="2"/>
  <c r="R3632" i="2"/>
  <c r="H3633" i="2"/>
  <c r="I3633" i="2"/>
  <c r="J3633" i="2"/>
  <c r="M3633" i="2"/>
  <c r="R3633" i="2"/>
  <c r="H3634" i="2"/>
  <c r="K3634" i="2" s="1"/>
  <c r="I3634" i="2"/>
  <c r="J3634" i="2"/>
  <c r="M3634" i="2"/>
  <c r="R3634" i="2"/>
  <c r="H3635" i="2"/>
  <c r="K3635" i="2" s="1"/>
  <c r="I3635" i="2"/>
  <c r="J3635" i="2"/>
  <c r="M3635" i="2"/>
  <c r="R3635" i="2"/>
  <c r="H3636" i="2"/>
  <c r="K3636" i="2" s="1"/>
  <c r="I3636" i="2"/>
  <c r="J3636" i="2"/>
  <c r="M3636" i="2"/>
  <c r="R3636" i="2"/>
  <c r="H3637" i="2"/>
  <c r="I3637" i="2"/>
  <c r="J3637" i="2"/>
  <c r="K3637" i="2"/>
  <c r="M3637" i="2"/>
  <c r="R3637" i="2"/>
  <c r="H3638" i="2"/>
  <c r="K3638" i="2" s="1"/>
  <c r="I3638" i="2"/>
  <c r="J3638" i="2"/>
  <c r="M3638" i="2"/>
  <c r="R3638" i="2"/>
  <c r="H3639" i="2"/>
  <c r="K3639" i="2" s="1"/>
  <c r="I3639" i="2"/>
  <c r="J3639" i="2"/>
  <c r="M3639" i="2"/>
  <c r="R3639" i="2"/>
  <c r="H3640" i="2"/>
  <c r="K3640" i="2" s="1"/>
  <c r="I3640" i="2"/>
  <c r="J3640" i="2"/>
  <c r="M3640" i="2"/>
  <c r="R3640" i="2"/>
  <c r="H3641" i="2"/>
  <c r="I3641" i="2"/>
  <c r="J3641" i="2"/>
  <c r="M3641" i="2"/>
  <c r="R3641" i="2"/>
  <c r="H3642" i="2"/>
  <c r="K3642" i="2" s="1"/>
  <c r="I3642" i="2"/>
  <c r="J3642" i="2"/>
  <c r="M3642" i="2"/>
  <c r="R3642" i="2"/>
  <c r="H3643" i="2"/>
  <c r="K3643" i="2" s="1"/>
  <c r="I3643" i="2"/>
  <c r="J3643" i="2"/>
  <c r="M3643" i="2"/>
  <c r="R3643" i="2"/>
  <c r="H3644" i="2"/>
  <c r="K3644" i="2" s="1"/>
  <c r="I3644" i="2"/>
  <c r="J3644" i="2"/>
  <c r="M3644" i="2"/>
  <c r="R3644" i="2"/>
  <c r="H3645" i="2"/>
  <c r="K3645" i="2" s="1"/>
  <c r="I3645" i="2"/>
  <c r="J3645" i="2"/>
  <c r="M3645" i="2"/>
  <c r="R3645" i="2"/>
  <c r="H3646" i="2"/>
  <c r="K3646" i="2" s="1"/>
  <c r="I3646" i="2"/>
  <c r="J3646" i="2"/>
  <c r="M3646" i="2"/>
  <c r="R3646" i="2"/>
  <c r="H3647" i="2"/>
  <c r="I3647" i="2"/>
  <c r="J3647" i="2"/>
  <c r="K3647" i="2"/>
  <c r="M3647" i="2"/>
  <c r="R3647" i="2"/>
  <c r="H3648" i="2"/>
  <c r="K3648" i="2" s="1"/>
  <c r="I3648" i="2"/>
  <c r="J3648" i="2"/>
  <c r="M3648" i="2"/>
  <c r="R3648" i="2"/>
  <c r="H3649" i="2"/>
  <c r="I3649" i="2"/>
  <c r="J3649" i="2"/>
  <c r="M3649" i="2"/>
  <c r="R3649" i="2"/>
  <c r="H3650" i="2"/>
  <c r="K3650" i="2" s="1"/>
  <c r="I3650" i="2"/>
  <c r="J3650" i="2"/>
  <c r="M3650" i="2"/>
  <c r="R3650" i="2"/>
  <c r="H3651" i="2"/>
  <c r="K3651" i="2" s="1"/>
  <c r="I3651" i="2"/>
  <c r="J3651" i="2"/>
  <c r="M3651" i="2"/>
  <c r="R3651" i="2"/>
  <c r="H3652" i="2"/>
  <c r="K3652" i="2" s="1"/>
  <c r="I3652" i="2"/>
  <c r="J3652" i="2"/>
  <c r="M3652" i="2"/>
  <c r="R3652" i="2"/>
  <c r="H3653" i="2"/>
  <c r="K3653" i="2" s="1"/>
  <c r="I3653" i="2"/>
  <c r="J3653" i="2"/>
  <c r="M3653" i="2"/>
  <c r="R3653" i="2"/>
  <c r="H3654" i="2"/>
  <c r="K3654" i="2" s="1"/>
  <c r="I3654" i="2"/>
  <c r="J3654" i="2"/>
  <c r="M3654" i="2"/>
  <c r="R3654" i="2"/>
  <c r="H3655" i="2"/>
  <c r="K3655" i="2" s="1"/>
  <c r="I3655" i="2"/>
  <c r="J3655" i="2"/>
  <c r="M3655" i="2"/>
  <c r="R3655" i="2"/>
  <c r="H3656" i="2"/>
  <c r="K3656" i="2" s="1"/>
  <c r="I3656" i="2"/>
  <c r="J3656" i="2"/>
  <c r="M3656" i="2"/>
  <c r="R3656" i="2"/>
  <c r="H3657" i="2"/>
  <c r="I3657" i="2"/>
  <c r="J3657" i="2"/>
  <c r="M3657" i="2"/>
  <c r="R3657" i="2"/>
  <c r="H3658" i="2"/>
  <c r="K3658" i="2" s="1"/>
  <c r="I3658" i="2"/>
  <c r="J3658" i="2"/>
  <c r="M3658" i="2"/>
  <c r="R3658" i="2"/>
  <c r="H3659" i="2"/>
  <c r="K3659" i="2" s="1"/>
  <c r="I3659" i="2"/>
  <c r="J3659" i="2"/>
  <c r="M3659" i="2"/>
  <c r="R3659" i="2"/>
  <c r="H3660" i="2"/>
  <c r="K3660" i="2" s="1"/>
  <c r="I3660" i="2"/>
  <c r="J3660" i="2"/>
  <c r="M3660" i="2"/>
  <c r="R3660" i="2"/>
  <c r="H3661" i="2"/>
  <c r="K3661" i="2" s="1"/>
  <c r="I3661" i="2"/>
  <c r="J3661" i="2"/>
  <c r="M3661" i="2"/>
  <c r="R3661" i="2"/>
  <c r="H3662" i="2"/>
  <c r="K3662" i="2" s="1"/>
  <c r="I3662" i="2"/>
  <c r="J3662" i="2"/>
  <c r="M3662" i="2"/>
  <c r="R3662" i="2"/>
  <c r="H3663" i="2"/>
  <c r="K3663" i="2" s="1"/>
  <c r="I3663" i="2"/>
  <c r="J3663" i="2"/>
  <c r="M3663" i="2"/>
  <c r="R3663" i="2"/>
  <c r="H3664" i="2"/>
  <c r="K3664" i="2" s="1"/>
  <c r="I3664" i="2"/>
  <c r="J3664" i="2"/>
  <c r="M3664" i="2"/>
  <c r="R3664" i="2"/>
  <c r="H3665" i="2"/>
  <c r="I3665" i="2"/>
  <c r="J3665" i="2"/>
  <c r="M3665" i="2"/>
  <c r="R3665" i="2"/>
  <c r="H3666" i="2"/>
  <c r="K3666" i="2" s="1"/>
  <c r="I3666" i="2"/>
  <c r="J3666" i="2"/>
  <c r="M3666" i="2"/>
  <c r="R3666" i="2"/>
  <c r="H3667" i="2"/>
  <c r="K3667" i="2" s="1"/>
  <c r="I3667" i="2"/>
  <c r="J3667" i="2"/>
  <c r="M3667" i="2"/>
  <c r="R3667" i="2"/>
  <c r="H3668" i="2"/>
  <c r="K3668" i="2" s="1"/>
  <c r="I3668" i="2"/>
  <c r="J3668" i="2"/>
  <c r="M3668" i="2"/>
  <c r="R3668" i="2"/>
  <c r="H3669" i="2"/>
  <c r="K3669" i="2" s="1"/>
  <c r="I3669" i="2"/>
  <c r="J3669" i="2"/>
  <c r="M3669" i="2"/>
  <c r="R3669" i="2"/>
  <c r="H3670" i="2"/>
  <c r="K3670" i="2" s="1"/>
  <c r="I3670" i="2"/>
  <c r="J3670" i="2"/>
  <c r="M3670" i="2"/>
  <c r="R3670" i="2"/>
  <c r="H3671" i="2"/>
  <c r="K3671" i="2" s="1"/>
  <c r="I3671" i="2"/>
  <c r="J3671" i="2"/>
  <c r="M3671" i="2"/>
  <c r="R3671" i="2"/>
  <c r="H3672" i="2"/>
  <c r="K3672" i="2" s="1"/>
  <c r="I3672" i="2"/>
  <c r="J3672" i="2"/>
  <c r="M3672" i="2"/>
  <c r="R3672" i="2"/>
  <c r="H3673" i="2"/>
  <c r="I3673" i="2"/>
  <c r="J3673" i="2"/>
  <c r="M3673" i="2"/>
  <c r="R3673" i="2"/>
  <c r="H3674" i="2"/>
  <c r="K3674" i="2" s="1"/>
  <c r="I3674" i="2"/>
  <c r="J3674" i="2"/>
  <c r="M3674" i="2"/>
  <c r="R3674" i="2"/>
  <c r="H3675" i="2"/>
  <c r="K3675" i="2" s="1"/>
  <c r="I3675" i="2"/>
  <c r="J3675" i="2"/>
  <c r="M3675" i="2"/>
  <c r="R3675" i="2"/>
  <c r="H3676" i="2"/>
  <c r="K3676" i="2" s="1"/>
  <c r="I3676" i="2"/>
  <c r="J3676" i="2"/>
  <c r="M3676" i="2"/>
  <c r="R3676" i="2"/>
  <c r="H3677" i="2"/>
  <c r="K3677" i="2" s="1"/>
  <c r="I3677" i="2"/>
  <c r="J3677" i="2"/>
  <c r="M3677" i="2"/>
  <c r="R3677" i="2"/>
  <c r="H3678" i="2"/>
  <c r="K3678" i="2" s="1"/>
  <c r="I3678" i="2"/>
  <c r="J3678" i="2"/>
  <c r="M3678" i="2"/>
  <c r="R3678" i="2"/>
  <c r="H3679" i="2"/>
  <c r="I3679" i="2"/>
  <c r="J3679" i="2"/>
  <c r="K3679" i="2"/>
  <c r="M3679" i="2"/>
  <c r="R3679" i="2"/>
  <c r="H3680" i="2"/>
  <c r="K3680" i="2" s="1"/>
  <c r="I3680" i="2"/>
  <c r="J3680" i="2"/>
  <c r="M3680" i="2"/>
  <c r="R3680" i="2"/>
  <c r="H3681" i="2"/>
  <c r="I3681" i="2"/>
  <c r="J3681" i="2"/>
  <c r="M3681" i="2"/>
  <c r="R3681" i="2"/>
  <c r="H3682" i="2"/>
  <c r="K3682" i="2" s="1"/>
  <c r="I3682" i="2"/>
  <c r="J3682" i="2"/>
  <c r="M3682" i="2"/>
  <c r="R3682" i="2"/>
  <c r="H3683" i="2"/>
  <c r="K3683" i="2" s="1"/>
  <c r="I3683" i="2"/>
  <c r="J3683" i="2"/>
  <c r="M3683" i="2"/>
  <c r="R3683" i="2"/>
  <c r="H3684" i="2"/>
  <c r="I3684" i="2"/>
  <c r="J3684" i="2"/>
  <c r="K3684" i="2"/>
  <c r="M3684" i="2"/>
  <c r="R3684" i="2"/>
  <c r="H3685" i="2"/>
  <c r="I3685" i="2"/>
  <c r="J3685" i="2"/>
  <c r="K3685" i="2"/>
  <c r="M3685" i="2"/>
  <c r="R3685" i="2"/>
  <c r="H3686" i="2"/>
  <c r="K3686" i="2" s="1"/>
  <c r="I3686" i="2"/>
  <c r="J3686" i="2"/>
  <c r="M3686" i="2"/>
  <c r="R3686" i="2"/>
  <c r="H3687" i="2"/>
  <c r="K3687" i="2" s="1"/>
  <c r="I3687" i="2"/>
  <c r="J3687" i="2"/>
  <c r="M3687" i="2"/>
  <c r="R3687" i="2"/>
  <c r="H3688" i="2"/>
  <c r="K3688" i="2" s="1"/>
  <c r="I3688" i="2"/>
  <c r="J3688" i="2"/>
  <c r="M3688" i="2"/>
  <c r="R3688" i="2"/>
  <c r="H3689" i="2"/>
  <c r="I3689" i="2"/>
  <c r="J3689" i="2"/>
  <c r="M3689" i="2"/>
  <c r="R3689" i="2"/>
  <c r="H3690" i="2"/>
  <c r="K3690" i="2" s="1"/>
  <c r="I3690" i="2"/>
  <c r="J3690" i="2"/>
  <c r="M3690" i="2"/>
  <c r="R3690" i="2"/>
  <c r="H3691" i="2"/>
  <c r="K3691" i="2" s="1"/>
  <c r="I3691" i="2"/>
  <c r="J3691" i="2"/>
  <c r="M3691" i="2"/>
  <c r="R3691" i="2"/>
  <c r="H3692" i="2"/>
  <c r="K3692" i="2" s="1"/>
  <c r="I3692" i="2"/>
  <c r="J3692" i="2"/>
  <c r="M3692" i="2"/>
  <c r="R3692" i="2"/>
  <c r="H3693" i="2"/>
  <c r="K3693" i="2" s="1"/>
  <c r="I3693" i="2"/>
  <c r="J3693" i="2"/>
  <c r="M3693" i="2"/>
  <c r="R3693" i="2"/>
  <c r="H3694" i="2"/>
  <c r="I3694" i="2"/>
  <c r="J3694" i="2"/>
  <c r="K3694" i="2"/>
  <c r="M3694" i="2"/>
  <c r="R3694" i="2"/>
  <c r="H3695" i="2"/>
  <c r="K3695" i="2" s="1"/>
  <c r="I3695" i="2"/>
  <c r="J3695" i="2"/>
  <c r="M3695" i="2"/>
  <c r="R3695" i="2"/>
  <c r="H3696" i="2"/>
  <c r="K3696" i="2" s="1"/>
  <c r="I3696" i="2"/>
  <c r="J3696" i="2"/>
  <c r="M3696" i="2"/>
  <c r="R3696" i="2"/>
  <c r="H3697" i="2"/>
  <c r="I3697" i="2"/>
  <c r="J3697" i="2"/>
  <c r="M3697" i="2"/>
  <c r="R3697" i="2"/>
  <c r="H3698" i="2"/>
  <c r="K3698" i="2" s="1"/>
  <c r="I3698" i="2"/>
  <c r="J3698" i="2"/>
  <c r="M3698" i="2"/>
  <c r="R3698" i="2"/>
  <c r="H3699" i="2"/>
  <c r="K3699" i="2" s="1"/>
  <c r="I3699" i="2"/>
  <c r="J3699" i="2"/>
  <c r="M3699" i="2"/>
  <c r="R3699" i="2"/>
  <c r="H3700" i="2"/>
  <c r="K3700" i="2" s="1"/>
  <c r="I3700" i="2"/>
  <c r="J3700" i="2"/>
  <c r="M3700" i="2"/>
  <c r="R3700" i="2"/>
  <c r="H3701" i="2"/>
  <c r="K3701" i="2" s="1"/>
  <c r="I3701" i="2"/>
  <c r="J3701" i="2"/>
  <c r="M3701" i="2"/>
  <c r="R3701" i="2"/>
  <c r="H3702" i="2"/>
  <c r="K3702" i="2" s="1"/>
  <c r="I3702" i="2"/>
  <c r="J3702" i="2"/>
  <c r="M3702" i="2"/>
  <c r="R3702" i="2"/>
  <c r="H3703" i="2"/>
  <c r="K3703" i="2" s="1"/>
  <c r="I3703" i="2"/>
  <c r="J3703" i="2"/>
  <c r="M3703" i="2"/>
  <c r="R3703" i="2"/>
  <c r="H3704" i="2"/>
  <c r="K3704" i="2" s="1"/>
  <c r="I3704" i="2"/>
  <c r="J3704" i="2"/>
  <c r="M3704" i="2"/>
  <c r="R3704" i="2"/>
  <c r="H3705" i="2"/>
  <c r="I3705" i="2"/>
  <c r="J3705" i="2"/>
  <c r="M3705" i="2"/>
  <c r="R3705" i="2"/>
  <c r="H3706" i="2"/>
  <c r="K3706" i="2" s="1"/>
  <c r="I3706" i="2"/>
  <c r="J3706" i="2"/>
  <c r="M3706" i="2"/>
  <c r="R3706" i="2"/>
  <c r="H3707" i="2"/>
  <c r="K3707" i="2" s="1"/>
  <c r="I3707" i="2"/>
  <c r="J3707" i="2"/>
  <c r="M3707" i="2"/>
  <c r="R3707" i="2"/>
  <c r="H3708" i="2"/>
  <c r="K3708" i="2" s="1"/>
  <c r="I3708" i="2"/>
  <c r="J3708" i="2"/>
  <c r="M3708" i="2"/>
  <c r="R3708" i="2"/>
  <c r="H3709" i="2"/>
  <c r="K3709" i="2" s="1"/>
  <c r="I3709" i="2"/>
  <c r="J3709" i="2"/>
  <c r="M3709" i="2"/>
  <c r="R3709" i="2"/>
  <c r="H3710" i="2"/>
  <c r="K3710" i="2" s="1"/>
  <c r="I3710" i="2"/>
  <c r="J3710" i="2"/>
  <c r="M3710" i="2"/>
  <c r="R3710" i="2"/>
  <c r="H3711" i="2"/>
  <c r="K3711" i="2" s="1"/>
  <c r="I3711" i="2"/>
  <c r="J3711" i="2"/>
  <c r="M3711" i="2"/>
  <c r="R3711" i="2"/>
  <c r="H3712" i="2"/>
  <c r="K3712" i="2" s="1"/>
  <c r="I3712" i="2"/>
  <c r="J3712" i="2"/>
  <c r="M3712" i="2"/>
  <c r="R3712" i="2"/>
  <c r="H3713" i="2"/>
  <c r="I3713" i="2"/>
  <c r="J3713" i="2"/>
  <c r="M3713" i="2"/>
  <c r="R3713" i="2"/>
  <c r="H3714" i="2"/>
  <c r="K3714" i="2" s="1"/>
  <c r="I3714" i="2"/>
  <c r="J3714" i="2"/>
  <c r="M3714" i="2"/>
  <c r="R3714" i="2"/>
  <c r="H3715" i="2"/>
  <c r="K3715" i="2" s="1"/>
  <c r="I3715" i="2"/>
  <c r="J3715" i="2"/>
  <c r="M3715" i="2"/>
  <c r="R3715" i="2"/>
  <c r="H3716" i="2"/>
  <c r="I3716" i="2"/>
  <c r="J3716" i="2"/>
  <c r="K3716" i="2"/>
  <c r="M3716" i="2"/>
  <c r="R3716" i="2"/>
  <c r="H3717" i="2"/>
  <c r="K3717" i="2" s="1"/>
  <c r="I3717" i="2"/>
  <c r="J3717" i="2"/>
  <c r="M3717" i="2"/>
  <c r="R3717" i="2"/>
  <c r="H3718" i="2"/>
  <c r="K3718" i="2" s="1"/>
  <c r="I3718" i="2"/>
  <c r="J3718" i="2"/>
  <c r="M3718" i="2"/>
  <c r="R3718" i="2"/>
  <c r="H3719" i="2"/>
  <c r="K3719" i="2" s="1"/>
  <c r="I3719" i="2"/>
  <c r="J3719" i="2"/>
  <c r="M3719" i="2"/>
  <c r="R3719" i="2"/>
  <c r="H3720" i="2"/>
  <c r="K3720" i="2" s="1"/>
  <c r="I3720" i="2"/>
  <c r="J3720" i="2"/>
  <c r="M3720" i="2"/>
  <c r="R3720" i="2"/>
  <c r="H3721" i="2"/>
  <c r="I3721" i="2"/>
  <c r="J3721" i="2"/>
  <c r="M3721" i="2"/>
  <c r="R3721" i="2"/>
  <c r="H3722" i="2"/>
  <c r="K3722" i="2" s="1"/>
  <c r="I3722" i="2"/>
  <c r="J3722" i="2"/>
  <c r="M3722" i="2"/>
  <c r="R3722" i="2"/>
  <c r="H3723" i="2"/>
  <c r="K3723" i="2" s="1"/>
  <c r="I3723" i="2"/>
  <c r="J3723" i="2"/>
  <c r="M3723" i="2"/>
  <c r="R3723" i="2"/>
  <c r="H3724" i="2"/>
  <c r="K3724" i="2" s="1"/>
  <c r="I3724" i="2"/>
  <c r="J3724" i="2"/>
  <c r="M3724" i="2"/>
  <c r="R3724" i="2"/>
  <c r="H3725" i="2"/>
  <c r="K3725" i="2" s="1"/>
  <c r="I3725" i="2"/>
  <c r="J3725" i="2"/>
  <c r="M3725" i="2"/>
  <c r="R3725" i="2"/>
  <c r="H3726" i="2"/>
  <c r="I3726" i="2"/>
  <c r="J3726" i="2"/>
  <c r="K3726" i="2"/>
  <c r="M3726" i="2"/>
  <c r="R3726" i="2"/>
  <c r="H3727" i="2"/>
  <c r="K3727" i="2" s="1"/>
  <c r="I3727" i="2"/>
  <c r="J3727" i="2"/>
  <c r="M3727" i="2"/>
  <c r="R3727" i="2"/>
  <c r="H3728" i="2"/>
  <c r="K3728" i="2" s="1"/>
  <c r="I3728" i="2"/>
  <c r="J3728" i="2"/>
  <c r="M3728" i="2"/>
  <c r="R3728" i="2"/>
  <c r="H3729" i="2"/>
  <c r="I3729" i="2"/>
  <c r="J3729" i="2"/>
  <c r="M3729" i="2"/>
  <c r="R3729" i="2"/>
  <c r="H3730" i="2"/>
  <c r="K3730" i="2" s="1"/>
  <c r="I3730" i="2"/>
  <c r="J3730" i="2"/>
  <c r="M3730" i="2"/>
  <c r="R3730" i="2"/>
  <c r="H3731" i="2"/>
  <c r="K3731" i="2" s="1"/>
  <c r="I3731" i="2"/>
  <c r="J3731" i="2"/>
  <c r="M3731" i="2"/>
  <c r="R3731" i="2"/>
  <c r="H3732" i="2"/>
  <c r="K3732" i="2" s="1"/>
  <c r="I3732" i="2"/>
  <c r="J3732" i="2"/>
  <c r="M3732" i="2"/>
  <c r="R3732" i="2"/>
  <c r="H3733" i="2"/>
  <c r="K3733" i="2" s="1"/>
  <c r="I3733" i="2"/>
  <c r="J3733" i="2"/>
  <c r="M3733" i="2"/>
  <c r="R3733" i="2"/>
  <c r="H3734" i="2"/>
  <c r="K3734" i="2" s="1"/>
  <c r="I3734" i="2"/>
  <c r="J3734" i="2"/>
  <c r="M3734" i="2"/>
  <c r="R3734" i="2"/>
  <c r="H3735" i="2"/>
  <c r="K3735" i="2" s="1"/>
  <c r="I3735" i="2"/>
  <c r="J3735" i="2"/>
  <c r="M3735" i="2"/>
  <c r="R3735" i="2"/>
  <c r="H3736" i="2"/>
  <c r="K3736" i="2" s="1"/>
  <c r="I3736" i="2"/>
  <c r="J3736" i="2"/>
  <c r="M3736" i="2"/>
  <c r="R3736" i="2"/>
  <c r="H3737" i="2"/>
  <c r="I3737" i="2"/>
  <c r="J3737" i="2"/>
  <c r="M3737" i="2"/>
  <c r="R3737" i="2"/>
  <c r="H3738" i="2"/>
  <c r="K3738" i="2" s="1"/>
  <c r="I3738" i="2"/>
  <c r="J3738" i="2"/>
  <c r="M3738" i="2"/>
  <c r="R3738" i="2"/>
  <c r="H3739" i="2"/>
  <c r="K3739" i="2" s="1"/>
  <c r="I3739" i="2"/>
  <c r="J3739" i="2"/>
  <c r="M3739" i="2"/>
  <c r="R3739" i="2"/>
  <c r="H3740" i="2"/>
  <c r="K3740" i="2" s="1"/>
  <c r="I3740" i="2"/>
  <c r="J3740" i="2"/>
  <c r="M3740" i="2"/>
  <c r="R3740" i="2"/>
  <c r="H3741" i="2"/>
  <c r="K3741" i="2" s="1"/>
  <c r="I3741" i="2"/>
  <c r="J3741" i="2"/>
  <c r="M3741" i="2"/>
  <c r="R3741" i="2"/>
  <c r="H3742" i="2"/>
  <c r="K3742" i="2" s="1"/>
  <c r="I3742" i="2"/>
  <c r="J3742" i="2"/>
  <c r="M3742" i="2"/>
  <c r="R3742" i="2"/>
  <c r="H3743" i="2"/>
  <c r="K3743" i="2" s="1"/>
  <c r="I3743" i="2"/>
  <c r="J3743" i="2"/>
  <c r="M3743" i="2"/>
  <c r="R3743" i="2"/>
  <c r="H3744" i="2"/>
  <c r="K3744" i="2" s="1"/>
  <c r="I3744" i="2"/>
  <c r="J3744" i="2"/>
  <c r="M3744" i="2"/>
  <c r="R3744" i="2"/>
  <c r="H3745" i="2"/>
  <c r="I3745" i="2"/>
  <c r="J3745" i="2"/>
  <c r="M3745" i="2"/>
  <c r="R3745" i="2"/>
  <c r="H3746" i="2"/>
  <c r="K3746" i="2" s="1"/>
  <c r="I3746" i="2"/>
  <c r="J3746" i="2"/>
  <c r="M3746" i="2"/>
  <c r="R3746" i="2"/>
  <c r="H3747" i="2"/>
  <c r="K3747" i="2" s="1"/>
  <c r="I3747" i="2"/>
  <c r="J3747" i="2"/>
  <c r="M3747" i="2"/>
  <c r="R3747" i="2"/>
  <c r="H3748" i="2"/>
  <c r="K3748" i="2" s="1"/>
  <c r="I3748" i="2"/>
  <c r="J3748" i="2"/>
  <c r="M3748" i="2"/>
  <c r="R3748" i="2"/>
  <c r="H3749" i="2"/>
  <c r="K3749" i="2" s="1"/>
  <c r="I3749" i="2"/>
  <c r="J3749" i="2"/>
  <c r="M3749" i="2"/>
  <c r="R3749" i="2"/>
  <c r="H3750" i="2"/>
  <c r="K3750" i="2" s="1"/>
  <c r="I3750" i="2"/>
  <c r="J3750" i="2"/>
  <c r="M3750" i="2"/>
  <c r="R3750" i="2"/>
  <c r="H3751" i="2"/>
  <c r="K3751" i="2" s="1"/>
  <c r="I3751" i="2"/>
  <c r="J3751" i="2"/>
  <c r="M3751" i="2"/>
  <c r="R3751" i="2"/>
  <c r="H3752" i="2"/>
  <c r="K3752" i="2" s="1"/>
  <c r="I3752" i="2"/>
  <c r="J3752" i="2"/>
  <c r="M3752" i="2"/>
  <c r="R3752" i="2"/>
  <c r="H3753" i="2"/>
  <c r="I3753" i="2"/>
  <c r="J3753" i="2"/>
  <c r="M3753" i="2"/>
  <c r="R3753" i="2"/>
  <c r="H3754" i="2"/>
  <c r="K3754" i="2" s="1"/>
  <c r="I3754" i="2"/>
  <c r="J3754" i="2"/>
  <c r="M3754" i="2"/>
  <c r="R3754" i="2"/>
  <c r="H3755" i="2"/>
  <c r="K3755" i="2" s="1"/>
  <c r="I3755" i="2"/>
  <c r="J3755" i="2"/>
  <c r="M3755" i="2"/>
  <c r="R3755" i="2"/>
  <c r="H3756" i="2"/>
  <c r="K3756" i="2" s="1"/>
  <c r="I3756" i="2"/>
  <c r="J3756" i="2"/>
  <c r="M3756" i="2"/>
  <c r="R3756" i="2"/>
  <c r="H3757" i="2"/>
  <c r="K3757" i="2" s="1"/>
  <c r="I3757" i="2"/>
  <c r="J3757" i="2"/>
  <c r="M3757" i="2"/>
  <c r="R3757" i="2"/>
  <c r="H3758" i="2"/>
  <c r="K3758" i="2" s="1"/>
  <c r="I3758" i="2"/>
  <c r="J3758" i="2"/>
  <c r="M3758" i="2"/>
  <c r="R3758" i="2"/>
  <c r="H3759" i="2"/>
  <c r="K3759" i="2" s="1"/>
  <c r="I3759" i="2"/>
  <c r="J3759" i="2"/>
  <c r="M3759" i="2"/>
  <c r="R3759" i="2"/>
  <c r="H3760" i="2"/>
  <c r="K3760" i="2" s="1"/>
  <c r="I3760" i="2"/>
  <c r="J3760" i="2"/>
  <c r="M3760" i="2"/>
  <c r="R3760" i="2"/>
  <c r="H3761" i="2"/>
  <c r="I3761" i="2"/>
  <c r="J3761" i="2"/>
  <c r="M3761" i="2"/>
  <c r="R3761" i="2"/>
  <c r="H3762" i="2"/>
  <c r="K3762" i="2" s="1"/>
  <c r="I3762" i="2"/>
  <c r="J3762" i="2"/>
  <c r="M3762" i="2"/>
  <c r="R3762" i="2"/>
  <c r="H3763" i="2"/>
  <c r="K3763" i="2" s="1"/>
  <c r="I3763" i="2"/>
  <c r="J3763" i="2"/>
  <c r="M3763" i="2"/>
  <c r="R3763" i="2"/>
  <c r="H3764" i="2"/>
  <c r="K3764" i="2" s="1"/>
  <c r="I3764" i="2"/>
  <c r="J3764" i="2"/>
  <c r="M3764" i="2"/>
  <c r="R3764" i="2"/>
  <c r="H3765" i="2"/>
  <c r="K3765" i="2" s="1"/>
  <c r="I3765" i="2"/>
  <c r="J3765" i="2"/>
  <c r="M3765" i="2"/>
  <c r="R3765" i="2"/>
  <c r="H3766" i="2"/>
  <c r="K3766" i="2" s="1"/>
  <c r="I3766" i="2"/>
  <c r="J3766" i="2"/>
  <c r="M3766" i="2"/>
  <c r="R3766" i="2"/>
  <c r="H3767" i="2"/>
  <c r="K3767" i="2" s="1"/>
  <c r="I3767" i="2"/>
  <c r="J3767" i="2"/>
  <c r="M3767" i="2"/>
  <c r="R3767" i="2"/>
  <c r="H3768" i="2"/>
  <c r="K3768" i="2" s="1"/>
  <c r="I3768" i="2"/>
  <c r="J3768" i="2"/>
  <c r="M3768" i="2"/>
  <c r="R3768" i="2"/>
  <c r="H3769" i="2"/>
  <c r="I3769" i="2"/>
  <c r="J3769" i="2"/>
  <c r="M3769" i="2"/>
  <c r="R3769" i="2"/>
  <c r="H3770" i="2"/>
  <c r="K3770" i="2" s="1"/>
  <c r="I3770" i="2"/>
  <c r="J3770" i="2"/>
  <c r="M3770" i="2"/>
  <c r="R3770" i="2"/>
  <c r="H3771" i="2"/>
  <c r="K3771" i="2" s="1"/>
  <c r="I3771" i="2"/>
  <c r="J3771" i="2"/>
  <c r="M3771" i="2"/>
  <c r="R3771" i="2"/>
  <c r="H3772" i="2"/>
  <c r="I3772" i="2"/>
  <c r="J3772" i="2"/>
  <c r="K3772" i="2"/>
  <c r="M3772" i="2"/>
  <c r="R3772" i="2"/>
  <c r="H3773" i="2"/>
  <c r="K3773" i="2" s="1"/>
  <c r="I3773" i="2"/>
  <c r="J3773" i="2"/>
  <c r="M3773" i="2"/>
  <c r="R3773" i="2"/>
  <c r="H3774" i="2"/>
  <c r="K3774" i="2" s="1"/>
  <c r="I3774" i="2"/>
  <c r="J3774" i="2"/>
  <c r="M3774" i="2"/>
  <c r="R3774" i="2"/>
  <c r="H3775" i="2"/>
  <c r="K3775" i="2" s="1"/>
  <c r="I3775" i="2"/>
  <c r="J3775" i="2"/>
  <c r="M3775" i="2"/>
  <c r="R3775" i="2"/>
  <c r="H3776" i="2"/>
  <c r="K3776" i="2" s="1"/>
  <c r="I3776" i="2"/>
  <c r="J3776" i="2"/>
  <c r="M3776" i="2"/>
  <c r="R3776" i="2"/>
  <c r="H3777" i="2"/>
  <c r="I3777" i="2"/>
  <c r="J3777" i="2"/>
  <c r="M3777" i="2"/>
  <c r="R3777" i="2"/>
  <c r="H3778" i="2"/>
  <c r="K3778" i="2" s="1"/>
  <c r="I3778" i="2"/>
  <c r="J3778" i="2"/>
  <c r="M3778" i="2"/>
  <c r="R3778" i="2"/>
  <c r="H3779" i="2"/>
  <c r="K3779" i="2" s="1"/>
  <c r="I3779" i="2"/>
  <c r="J3779" i="2"/>
  <c r="M3779" i="2"/>
  <c r="R3779" i="2"/>
  <c r="H3780" i="2"/>
  <c r="K3780" i="2" s="1"/>
  <c r="I3780" i="2"/>
  <c r="J3780" i="2"/>
  <c r="M3780" i="2"/>
  <c r="R3780" i="2"/>
  <c r="H3781" i="2"/>
  <c r="K3781" i="2" s="1"/>
  <c r="I3781" i="2"/>
  <c r="J3781" i="2"/>
  <c r="M3781" i="2"/>
  <c r="R3781" i="2"/>
  <c r="H3782" i="2"/>
  <c r="K3782" i="2" s="1"/>
  <c r="I3782" i="2"/>
  <c r="J3782" i="2"/>
  <c r="M3782" i="2"/>
  <c r="R3782" i="2"/>
  <c r="H3783" i="2"/>
  <c r="K3783" i="2" s="1"/>
  <c r="I3783" i="2"/>
  <c r="J3783" i="2"/>
  <c r="M3783" i="2"/>
  <c r="R3783" i="2"/>
  <c r="H3784" i="2"/>
  <c r="K3784" i="2" s="1"/>
  <c r="I3784" i="2"/>
  <c r="J3784" i="2"/>
  <c r="M3784" i="2"/>
  <c r="R3784" i="2"/>
  <c r="H3785" i="2"/>
  <c r="I3785" i="2"/>
  <c r="J3785" i="2"/>
  <c r="M3785" i="2"/>
  <c r="R3785" i="2"/>
  <c r="H3786" i="2"/>
  <c r="K3786" i="2" s="1"/>
  <c r="I3786" i="2"/>
  <c r="J3786" i="2"/>
  <c r="M3786" i="2"/>
  <c r="R3786" i="2"/>
  <c r="H3787" i="2"/>
  <c r="K3787" i="2" s="1"/>
  <c r="I3787" i="2"/>
  <c r="J3787" i="2"/>
  <c r="M3787" i="2"/>
  <c r="R3787" i="2"/>
  <c r="H3788" i="2"/>
  <c r="K3788" i="2" s="1"/>
  <c r="I3788" i="2"/>
  <c r="J3788" i="2"/>
  <c r="M3788" i="2"/>
  <c r="R3788" i="2"/>
  <c r="H3789" i="2"/>
  <c r="K3789" i="2" s="1"/>
  <c r="I3789" i="2"/>
  <c r="J3789" i="2"/>
  <c r="M3789" i="2"/>
  <c r="R3789" i="2"/>
  <c r="H3790" i="2"/>
  <c r="K3790" i="2" s="1"/>
  <c r="I3790" i="2"/>
  <c r="J3790" i="2"/>
  <c r="M3790" i="2"/>
  <c r="R3790" i="2"/>
  <c r="H3791" i="2"/>
  <c r="K3791" i="2" s="1"/>
  <c r="I3791" i="2"/>
  <c r="J3791" i="2"/>
  <c r="M3791" i="2"/>
  <c r="R3791" i="2"/>
  <c r="H3792" i="2"/>
  <c r="K3792" i="2" s="1"/>
  <c r="I3792" i="2"/>
  <c r="J3792" i="2"/>
  <c r="M3792" i="2"/>
  <c r="R3792" i="2"/>
  <c r="H3793" i="2"/>
  <c r="I3793" i="2"/>
  <c r="J3793" i="2"/>
  <c r="M3793" i="2"/>
  <c r="R3793" i="2"/>
  <c r="H3794" i="2"/>
  <c r="K3794" i="2" s="1"/>
  <c r="I3794" i="2"/>
  <c r="J3794" i="2"/>
  <c r="M3794" i="2"/>
  <c r="R3794" i="2"/>
  <c r="H3795" i="2"/>
  <c r="K3795" i="2" s="1"/>
  <c r="I3795" i="2"/>
  <c r="J3795" i="2"/>
  <c r="M3795" i="2"/>
  <c r="R3795" i="2"/>
  <c r="H3796" i="2"/>
  <c r="I3796" i="2"/>
  <c r="J3796" i="2"/>
  <c r="K3796" i="2"/>
  <c r="M3796" i="2"/>
  <c r="R3796" i="2"/>
  <c r="H3797" i="2"/>
  <c r="K3797" i="2" s="1"/>
  <c r="I3797" i="2"/>
  <c r="J3797" i="2"/>
  <c r="M3797" i="2"/>
  <c r="R3797" i="2"/>
  <c r="H3798" i="2"/>
  <c r="K3798" i="2" s="1"/>
  <c r="I3798" i="2"/>
  <c r="J3798" i="2"/>
  <c r="M3798" i="2"/>
  <c r="R3798" i="2"/>
  <c r="H3799" i="2"/>
  <c r="I3799" i="2"/>
  <c r="J3799" i="2"/>
  <c r="K3799" i="2"/>
  <c r="M3799" i="2"/>
  <c r="R3799" i="2"/>
  <c r="H3800" i="2"/>
  <c r="K3800" i="2" s="1"/>
  <c r="I3800" i="2"/>
  <c r="J3800" i="2"/>
  <c r="M3800" i="2"/>
  <c r="R3800" i="2"/>
  <c r="H3801" i="2"/>
  <c r="I3801" i="2"/>
  <c r="J3801" i="2"/>
  <c r="M3801" i="2"/>
  <c r="R3801" i="2"/>
  <c r="H3802" i="2"/>
  <c r="K3802" i="2" s="1"/>
  <c r="I3802" i="2"/>
  <c r="J3802" i="2"/>
  <c r="M3802" i="2"/>
  <c r="R3802" i="2"/>
  <c r="H3803" i="2"/>
  <c r="K3803" i="2" s="1"/>
  <c r="I3803" i="2"/>
  <c r="J3803" i="2"/>
  <c r="M3803" i="2"/>
  <c r="R3803" i="2"/>
  <c r="H3804" i="2"/>
  <c r="K3804" i="2" s="1"/>
  <c r="I3804" i="2"/>
  <c r="J3804" i="2"/>
  <c r="M3804" i="2"/>
  <c r="R3804" i="2"/>
  <c r="H3805" i="2"/>
  <c r="K3805" i="2" s="1"/>
  <c r="I3805" i="2"/>
  <c r="J3805" i="2"/>
  <c r="M3805" i="2"/>
  <c r="R3805" i="2"/>
  <c r="H3806" i="2"/>
  <c r="K3806" i="2" s="1"/>
  <c r="I3806" i="2"/>
  <c r="J3806" i="2"/>
  <c r="M3806" i="2"/>
  <c r="R3806" i="2"/>
  <c r="H3807" i="2"/>
  <c r="K3807" i="2" s="1"/>
  <c r="I3807" i="2"/>
  <c r="J3807" i="2"/>
  <c r="M3807" i="2"/>
  <c r="R3807" i="2"/>
  <c r="H3808" i="2"/>
  <c r="K3808" i="2" s="1"/>
  <c r="I3808" i="2"/>
  <c r="J3808" i="2"/>
  <c r="M3808" i="2"/>
  <c r="R3808" i="2"/>
  <c r="H3809" i="2"/>
  <c r="I3809" i="2"/>
  <c r="J3809" i="2"/>
  <c r="M3809" i="2"/>
  <c r="R3809" i="2"/>
  <c r="H3810" i="2"/>
  <c r="K3810" i="2" s="1"/>
  <c r="I3810" i="2"/>
  <c r="J3810" i="2"/>
  <c r="M3810" i="2"/>
  <c r="R3810" i="2"/>
  <c r="H3811" i="2"/>
  <c r="K3811" i="2" s="1"/>
  <c r="I3811" i="2"/>
  <c r="J3811" i="2"/>
  <c r="M3811" i="2"/>
  <c r="R3811" i="2"/>
  <c r="H3812" i="2"/>
  <c r="K3812" i="2" s="1"/>
  <c r="I3812" i="2"/>
  <c r="J3812" i="2"/>
  <c r="M3812" i="2"/>
  <c r="R3812" i="2"/>
  <c r="H3813" i="2"/>
  <c r="K3813" i="2" s="1"/>
  <c r="I3813" i="2"/>
  <c r="J3813" i="2"/>
  <c r="M3813" i="2"/>
  <c r="R3813" i="2"/>
  <c r="H3814" i="2"/>
  <c r="K3814" i="2" s="1"/>
  <c r="I3814" i="2"/>
  <c r="J3814" i="2"/>
  <c r="M3814" i="2"/>
  <c r="R3814" i="2"/>
  <c r="H3815" i="2"/>
  <c r="K3815" i="2" s="1"/>
  <c r="I3815" i="2"/>
  <c r="J3815" i="2"/>
  <c r="M3815" i="2"/>
  <c r="R3815" i="2"/>
  <c r="H3816" i="2"/>
  <c r="K3816" i="2" s="1"/>
  <c r="I3816" i="2"/>
  <c r="J3816" i="2"/>
  <c r="M3816" i="2"/>
  <c r="R3816" i="2"/>
  <c r="H3817" i="2"/>
  <c r="I3817" i="2"/>
  <c r="J3817" i="2"/>
  <c r="M3817" i="2"/>
  <c r="R3817" i="2"/>
  <c r="H3818" i="2"/>
  <c r="K3818" i="2" s="1"/>
  <c r="I3818" i="2"/>
  <c r="J3818" i="2"/>
  <c r="M3818" i="2"/>
  <c r="R3818" i="2"/>
  <c r="H3819" i="2"/>
  <c r="K3819" i="2" s="1"/>
  <c r="I3819" i="2"/>
  <c r="J3819" i="2"/>
  <c r="M3819" i="2"/>
  <c r="R3819" i="2"/>
  <c r="H3820" i="2"/>
  <c r="K3820" i="2" s="1"/>
  <c r="I3820" i="2"/>
  <c r="J3820" i="2"/>
  <c r="M3820" i="2"/>
  <c r="R3820" i="2"/>
  <c r="H3821" i="2"/>
  <c r="K3821" i="2" s="1"/>
  <c r="I3821" i="2"/>
  <c r="J3821" i="2"/>
  <c r="M3821" i="2"/>
  <c r="R3821" i="2"/>
  <c r="H3822" i="2"/>
  <c r="K3822" i="2" s="1"/>
  <c r="I3822" i="2"/>
  <c r="J3822" i="2"/>
  <c r="M3822" i="2"/>
  <c r="R3822" i="2"/>
  <c r="H3823" i="2"/>
  <c r="K3823" i="2" s="1"/>
  <c r="I3823" i="2"/>
  <c r="J3823" i="2"/>
  <c r="M3823" i="2"/>
  <c r="R3823" i="2"/>
  <c r="H3824" i="2"/>
  <c r="K3824" i="2" s="1"/>
  <c r="I3824" i="2"/>
  <c r="J3824" i="2"/>
  <c r="M3824" i="2"/>
  <c r="R3824" i="2"/>
  <c r="H3825" i="2"/>
  <c r="I3825" i="2"/>
  <c r="J3825" i="2"/>
  <c r="M3825" i="2"/>
  <c r="R3825" i="2"/>
  <c r="H3826" i="2"/>
  <c r="K3826" i="2" s="1"/>
  <c r="I3826" i="2"/>
  <c r="J3826" i="2"/>
  <c r="M3826" i="2"/>
  <c r="R3826" i="2"/>
  <c r="H3827" i="2"/>
  <c r="K3827" i="2" s="1"/>
  <c r="I3827" i="2"/>
  <c r="J3827" i="2"/>
  <c r="M3827" i="2"/>
  <c r="R3827" i="2"/>
  <c r="H3828" i="2"/>
  <c r="K3828" i="2" s="1"/>
  <c r="I3828" i="2"/>
  <c r="J3828" i="2"/>
  <c r="M3828" i="2"/>
  <c r="R3828" i="2"/>
  <c r="H3829" i="2"/>
  <c r="K3829" i="2" s="1"/>
  <c r="I3829" i="2"/>
  <c r="J3829" i="2"/>
  <c r="M3829" i="2"/>
  <c r="R3829" i="2"/>
  <c r="H3830" i="2"/>
  <c r="K3830" i="2" s="1"/>
  <c r="I3830" i="2"/>
  <c r="J3830" i="2"/>
  <c r="M3830" i="2"/>
  <c r="R3830" i="2"/>
  <c r="H3831" i="2"/>
  <c r="I3831" i="2"/>
  <c r="J3831" i="2"/>
  <c r="K3831" i="2"/>
  <c r="M3831" i="2"/>
  <c r="R3831" i="2"/>
  <c r="H3832" i="2"/>
  <c r="K3832" i="2" s="1"/>
  <c r="I3832" i="2"/>
  <c r="J3832" i="2"/>
  <c r="M3832" i="2"/>
  <c r="R3832" i="2"/>
  <c r="H3833" i="2"/>
  <c r="I3833" i="2"/>
  <c r="J3833" i="2"/>
  <c r="M3833" i="2"/>
  <c r="R3833" i="2"/>
  <c r="H3834" i="2"/>
  <c r="K3834" i="2" s="1"/>
  <c r="I3834" i="2"/>
  <c r="J3834" i="2"/>
  <c r="M3834" i="2"/>
  <c r="R3834" i="2"/>
  <c r="H3835" i="2"/>
  <c r="K3835" i="2" s="1"/>
  <c r="I3835" i="2"/>
  <c r="J3835" i="2"/>
  <c r="M3835" i="2"/>
  <c r="R3835" i="2"/>
  <c r="H3836" i="2"/>
  <c r="K3836" i="2" s="1"/>
  <c r="I3836" i="2"/>
  <c r="J3836" i="2"/>
  <c r="M3836" i="2"/>
  <c r="R3836" i="2"/>
  <c r="H3837" i="2"/>
  <c r="K3837" i="2" s="1"/>
  <c r="I3837" i="2"/>
  <c r="J3837" i="2"/>
  <c r="M3837" i="2"/>
  <c r="R3837" i="2"/>
  <c r="H3838" i="2"/>
  <c r="K3838" i="2" s="1"/>
  <c r="I3838" i="2"/>
  <c r="J3838" i="2"/>
  <c r="M3838" i="2"/>
  <c r="R3838" i="2"/>
  <c r="H3839" i="2"/>
  <c r="K3839" i="2" s="1"/>
  <c r="I3839" i="2"/>
  <c r="J3839" i="2"/>
  <c r="M3839" i="2"/>
  <c r="R3839" i="2"/>
  <c r="H3840" i="2"/>
  <c r="K3840" i="2" s="1"/>
  <c r="I3840" i="2"/>
  <c r="J3840" i="2"/>
  <c r="M3840" i="2"/>
  <c r="R3840" i="2"/>
  <c r="H3841" i="2"/>
  <c r="I3841" i="2"/>
  <c r="J3841" i="2"/>
  <c r="M3841" i="2"/>
  <c r="R3841" i="2"/>
  <c r="H3842" i="2"/>
  <c r="K3842" i="2" s="1"/>
  <c r="I3842" i="2"/>
  <c r="J3842" i="2"/>
  <c r="M3842" i="2"/>
  <c r="R3842" i="2"/>
  <c r="H3843" i="2"/>
  <c r="K3843" i="2" s="1"/>
  <c r="I3843" i="2"/>
  <c r="J3843" i="2"/>
  <c r="M3843" i="2"/>
  <c r="R3843" i="2"/>
  <c r="H3844" i="2"/>
  <c r="K3844" i="2" s="1"/>
  <c r="I3844" i="2"/>
  <c r="J3844" i="2"/>
  <c r="M3844" i="2"/>
  <c r="R3844" i="2"/>
  <c r="H3845" i="2"/>
  <c r="K3845" i="2" s="1"/>
  <c r="I3845" i="2"/>
  <c r="J3845" i="2"/>
  <c r="M3845" i="2"/>
  <c r="R3845" i="2"/>
  <c r="H3846" i="2"/>
  <c r="I3846" i="2"/>
  <c r="J3846" i="2"/>
  <c r="K3846" i="2"/>
  <c r="M3846" i="2"/>
  <c r="R3846" i="2"/>
  <c r="H3847" i="2"/>
  <c r="K3847" i="2" s="1"/>
  <c r="I3847" i="2"/>
  <c r="J3847" i="2"/>
  <c r="M3847" i="2"/>
  <c r="R3847" i="2"/>
  <c r="H3848" i="2"/>
  <c r="K3848" i="2" s="1"/>
  <c r="I3848" i="2"/>
  <c r="J3848" i="2"/>
  <c r="M3848" i="2"/>
  <c r="R3848" i="2"/>
  <c r="H3849" i="2"/>
  <c r="I3849" i="2"/>
  <c r="J3849" i="2"/>
  <c r="M3849" i="2"/>
  <c r="R3849" i="2"/>
  <c r="H3850" i="2"/>
  <c r="K3850" i="2" s="1"/>
  <c r="I3850" i="2"/>
  <c r="J3850" i="2"/>
  <c r="M3850" i="2"/>
  <c r="R3850" i="2"/>
  <c r="H3851" i="2"/>
  <c r="K3851" i="2" s="1"/>
  <c r="I3851" i="2"/>
  <c r="J3851" i="2"/>
  <c r="M3851" i="2"/>
  <c r="R3851" i="2"/>
  <c r="H3852" i="2"/>
  <c r="K3852" i="2" s="1"/>
  <c r="I3852" i="2"/>
  <c r="J3852" i="2"/>
  <c r="M3852" i="2"/>
  <c r="R3852" i="2"/>
  <c r="H3853" i="2"/>
  <c r="K3853" i="2" s="1"/>
  <c r="I3853" i="2"/>
  <c r="J3853" i="2"/>
  <c r="M3853" i="2"/>
  <c r="R3853" i="2"/>
  <c r="H3854" i="2"/>
  <c r="I3854" i="2"/>
  <c r="J3854" i="2"/>
  <c r="K3854" i="2"/>
  <c r="M3854" i="2"/>
  <c r="R3854" i="2"/>
  <c r="H3855" i="2"/>
  <c r="K3855" i="2" s="1"/>
  <c r="I3855" i="2"/>
  <c r="J3855" i="2"/>
  <c r="M3855" i="2"/>
  <c r="R3855" i="2"/>
  <c r="H3856" i="2"/>
  <c r="K3856" i="2" s="1"/>
  <c r="I3856" i="2"/>
  <c r="J3856" i="2"/>
  <c r="M3856" i="2"/>
  <c r="R3856" i="2"/>
  <c r="H3857" i="2"/>
  <c r="I3857" i="2"/>
  <c r="J3857" i="2"/>
  <c r="M3857" i="2"/>
  <c r="R3857" i="2"/>
  <c r="H3858" i="2"/>
  <c r="K3858" i="2" s="1"/>
  <c r="I3858" i="2"/>
  <c r="J3858" i="2"/>
  <c r="M3858" i="2"/>
  <c r="R3858" i="2"/>
  <c r="H3859" i="2"/>
  <c r="K3859" i="2" s="1"/>
  <c r="I3859" i="2"/>
  <c r="J3859" i="2"/>
  <c r="M3859" i="2"/>
  <c r="R3859" i="2"/>
  <c r="H3860" i="2"/>
  <c r="K3860" i="2" s="1"/>
  <c r="I3860" i="2"/>
  <c r="J3860" i="2"/>
  <c r="M3860" i="2"/>
  <c r="R3860" i="2"/>
  <c r="H3861" i="2"/>
  <c r="K3861" i="2" s="1"/>
  <c r="I3861" i="2"/>
  <c r="J3861" i="2"/>
  <c r="M3861" i="2"/>
  <c r="R3861" i="2"/>
  <c r="H3862" i="2"/>
  <c r="K3862" i="2" s="1"/>
  <c r="I3862" i="2"/>
  <c r="J3862" i="2"/>
  <c r="M3862" i="2"/>
  <c r="R3862" i="2"/>
  <c r="H3863" i="2"/>
  <c r="K3863" i="2" s="1"/>
  <c r="I3863" i="2"/>
  <c r="J3863" i="2"/>
  <c r="M3863" i="2"/>
  <c r="R3863" i="2"/>
  <c r="H3864" i="2"/>
  <c r="K3864" i="2" s="1"/>
  <c r="I3864" i="2"/>
  <c r="J3864" i="2"/>
  <c r="M3864" i="2"/>
  <c r="R3864" i="2"/>
  <c r="H3865" i="2"/>
  <c r="I3865" i="2"/>
  <c r="J3865" i="2"/>
  <c r="M3865" i="2"/>
  <c r="R3865" i="2"/>
  <c r="H3866" i="2"/>
  <c r="K3866" i="2" s="1"/>
  <c r="I3866" i="2"/>
  <c r="J3866" i="2"/>
  <c r="M3866" i="2"/>
  <c r="R3866" i="2"/>
  <c r="H3867" i="2"/>
  <c r="K3867" i="2" s="1"/>
  <c r="I3867" i="2"/>
  <c r="J3867" i="2"/>
  <c r="M3867" i="2"/>
  <c r="R3867" i="2"/>
  <c r="H3868" i="2"/>
  <c r="K3868" i="2" s="1"/>
  <c r="I3868" i="2"/>
  <c r="J3868" i="2"/>
  <c r="M3868" i="2"/>
  <c r="R3868" i="2"/>
  <c r="H3869" i="2"/>
  <c r="K3869" i="2" s="1"/>
  <c r="I3869" i="2"/>
  <c r="J3869" i="2"/>
  <c r="M3869" i="2"/>
  <c r="R3869" i="2"/>
  <c r="H3870" i="2"/>
  <c r="K3870" i="2" s="1"/>
  <c r="I3870" i="2"/>
  <c r="J3870" i="2"/>
  <c r="M3870" i="2"/>
  <c r="R3870" i="2"/>
  <c r="H3871" i="2"/>
  <c r="K3871" i="2" s="1"/>
  <c r="I3871" i="2"/>
  <c r="J3871" i="2"/>
  <c r="M3871" i="2"/>
  <c r="R3871" i="2"/>
  <c r="H3872" i="2"/>
  <c r="K3872" i="2" s="1"/>
  <c r="I3872" i="2"/>
  <c r="J3872" i="2"/>
  <c r="M3872" i="2"/>
  <c r="R3872" i="2"/>
  <c r="H3873" i="2"/>
  <c r="I3873" i="2"/>
  <c r="J3873" i="2"/>
  <c r="M3873" i="2"/>
  <c r="R3873" i="2"/>
  <c r="H3874" i="2"/>
  <c r="K3874" i="2" s="1"/>
  <c r="I3874" i="2"/>
  <c r="J3874" i="2"/>
  <c r="M3874" i="2"/>
  <c r="R3874" i="2"/>
  <c r="H3875" i="2"/>
  <c r="K3875" i="2" s="1"/>
  <c r="I3875" i="2"/>
  <c r="J3875" i="2"/>
  <c r="M3875" i="2"/>
  <c r="R3875" i="2"/>
  <c r="H3876" i="2"/>
  <c r="K3876" i="2" s="1"/>
  <c r="I3876" i="2"/>
  <c r="J3876" i="2"/>
  <c r="M3876" i="2"/>
  <c r="R3876" i="2"/>
  <c r="H3877" i="2"/>
  <c r="K3877" i="2" s="1"/>
  <c r="I3877" i="2"/>
  <c r="J3877" i="2"/>
  <c r="M3877" i="2"/>
  <c r="R3877" i="2"/>
  <c r="H3878" i="2"/>
  <c r="K3878" i="2" s="1"/>
  <c r="I3878" i="2"/>
  <c r="J3878" i="2"/>
  <c r="M3878" i="2"/>
  <c r="R3878" i="2"/>
  <c r="H3879" i="2"/>
  <c r="K3879" i="2" s="1"/>
  <c r="I3879" i="2"/>
  <c r="J3879" i="2"/>
  <c r="M3879" i="2"/>
  <c r="R3879" i="2"/>
  <c r="H3880" i="2"/>
  <c r="K3880" i="2" s="1"/>
  <c r="I3880" i="2"/>
  <c r="J3880" i="2"/>
  <c r="M3880" i="2"/>
  <c r="R3880" i="2"/>
  <c r="H3881" i="2"/>
  <c r="I3881" i="2"/>
  <c r="J3881" i="2"/>
  <c r="M3881" i="2"/>
  <c r="R3881" i="2"/>
  <c r="H3882" i="2"/>
  <c r="K3882" i="2" s="1"/>
  <c r="I3882" i="2"/>
  <c r="J3882" i="2"/>
  <c r="M3882" i="2"/>
  <c r="R3882" i="2"/>
  <c r="H3883" i="2"/>
  <c r="K3883" i="2" s="1"/>
  <c r="I3883" i="2"/>
  <c r="J3883" i="2"/>
  <c r="M3883" i="2"/>
  <c r="R3883" i="2"/>
  <c r="H3884" i="2"/>
  <c r="K3884" i="2" s="1"/>
  <c r="I3884" i="2"/>
  <c r="J3884" i="2"/>
  <c r="M3884" i="2"/>
  <c r="R3884" i="2"/>
  <c r="H3885" i="2"/>
  <c r="K3885" i="2" s="1"/>
  <c r="I3885" i="2"/>
  <c r="J3885" i="2"/>
  <c r="M3885" i="2"/>
  <c r="R3885" i="2"/>
  <c r="H3886" i="2"/>
  <c r="I3886" i="2"/>
  <c r="J3886" i="2"/>
  <c r="K3886" i="2"/>
  <c r="M3886" i="2"/>
  <c r="R3886" i="2"/>
  <c r="H3887" i="2"/>
  <c r="K3887" i="2" s="1"/>
  <c r="I3887" i="2"/>
  <c r="J3887" i="2"/>
  <c r="M3887" i="2"/>
  <c r="R3887" i="2"/>
  <c r="H3888" i="2"/>
  <c r="K3888" i="2" s="1"/>
  <c r="I3888" i="2"/>
  <c r="J3888" i="2"/>
  <c r="M3888" i="2"/>
  <c r="R3888" i="2"/>
  <c r="H3889" i="2"/>
  <c r="I3889" i="2"/>
  <c r="J3889" i="2"/>
  <c r="M3889" i="2"/>
  <c r="R3889" i="2"/>
  <c r="H3890" i="2"/>
  <c r="K3890" i="2" s="1"/>
  <c r="I3890" i="2"/>
  <c r="J3890" i="2"/>
  <c r="M3890" i="2"/>
  <c r="R3890" i="2"/>
  <c r="H3891" i="2"/>
  <c r="K3891" i="2" s="1"/>
  <c r="I3891" i="2"/>
  <c r="J3891" i="2"/>
  <c r="M3891" i="2"/>
  <c r="R3891" i="2"/>
  <c r="H3892" i="2"/>
  <c r="K3892" i="2" s="1"/>
  <c r="I3892" i="2"/>
  <c r="J3892" i="2"/>
  <c r="M3892" i="2"/>
  <c r="R3892" i="2"/>
  <c r="H3893" i="2"/>
  <c r="K3893" i="2" s="1"/>
  <c r="I3893" i="2"/>
  <c r="J3893" i="2"/>
  <c r="M3893" i="2"/>
  <c r="R3893" i="2"/>
  <c r="H3894" i="2"/>
  <c r="K3894" i="2" s="1"/>
  <c r="I3894" i="2"/>
  <c r="J3894" i="2"/>
  <c r="M3894" i="2"/>
  <c r="R3894" i="2"/>
  <c r="H3895" i="2"/>
  <c r="K3895" i="2" s="1"/>
  <c r="I3895" i="2"/>
  <c r="J3895" i="2"/>
  <c r="M3895" i="2"/>
  <c r="R3895" i="2"/>
  <c r="H3896" i="2"/>
  <c r="K3896" i="2" s="1"/>
  <c r="I3896" i="2"/>
  <c r="J3896" i="2"/>
  <c r="M3896" i="2"/>
  <c r="R3896" i="2"/>
  <c r="H3897" i="2"/>
  <c r="I3897" i="2"/>
  <c r="J3897" i="2"/>
  <c r="M3897" i="2"/>
  <c r="R3897" i="2"/>
  <c r="H3898" i="2"/>
  <c r="K3898" i="2" s="1"/>
  <c r="I3898" i="2"/>
  <c r="J3898" i="2"/>
  <c r="M3898" i="2"/>
  <c r="R3898" i="2"/>
  <c r="H3899" i="2"/>
  <c r="K3899" i="2" s="1"/>
  <c r="I3899" i="2"/>
  <c r="J3899" i="2"/>
  <c r="M3899" i="2"/>
  <c r="R3899" i="2"/>
  <c r="H3900" i="2"/>
  <c r="K3900" i="2" s="1"/>
  <c r="I3900" i="2"/>
  <c r="J3900" i="2"/>
  <c r="M3900" i="2"/>
  <c r="R3900" i="2"/>
  <c r="H3901" i="2"/>
  <c r="K3901" i="2" s="1"/>
  <c r="I3901" i="2"/>
  <c r="J3901" i="2"/>
  <c r="M3901" i="2"/>
  <c r="R3901" i="2"/>
  <c r="H3902" i="2"/>
  <c r="K3902" i="2" s="1"/>
  <c r="I3902" i="2"/>
  <c r="J3902" i="2"/>
  <c r="M3902" i="2"/>
  <c r="R3902" i="2"/>
  <c r="H3903" i="2"/>
  <c r="K3903" i="2" s="1"/>
  <c r="I3903" i="2"/>
  <c r="J3903" i="2"/>
  <c r="M3903" i="2"/>
  <c r="R3903" i="2"/>
  <c r="H3904" i="2"/>
  <c r="K3904" i="2" s="1"/>
  <c r="I3904" i="2"/>
  <c r="J3904" i="2"/>
  <c r="M3904" i="2"/>
  <c r="R3904" i="2"/>
  <c r="H3905" i="2"/>
  <c r="I3905" i="2"/>
  <c r="J3905" i="2"/>
  <c r="M3905" i="2"/>
  <c r="R3905" i="2"/>
  <c r="H3906" i="2"/>
  <c r="K3906" i="2" s="1"/>
  <c r="I3906" i="2"/>
  <c r="J3906" i="2"/>
  <c r="M3906" i="2"/>
  <c r="R3906" i="2"/>
  <c r="H3907" i="2"/>
  <c r="K3907" i="2" s="1"/>
  <c r="I3907" i="2"/>
  <c r="J3907" i="2"/>
  <c r="M3907" i="2"/>
  <c r="R3907" i="2"/>
  <c r="H3908" i="2"/>
  <c r="K3908" i="2" s="1"/>
  <c r="I3908" i="2"/>
  <c r="J3908" i="2"/>
  <c r="M3908" i="2"/>
  <c r="R3908" i="2"/>
  <c r="H3909" i="2"/>
  <c r="K3909" i="2" s="1"/>
  <c r="I3909" i="2"/>
  <c r="J3909" i="2"/>
  <c r="M3909" i="2"/>
  <c r="R3909" i="2"/>
  <c r="H3910" i="2"/>
  <c r="K3910" i="2" s="1"/>
  <c r="I3910" i="2"/>
  <c r="J3910" i="2"/>
  <c r="M3910" i="2"/>
  <c r="R3910" i="2"/>
  <c r="H3911" i="2"/>
  <c r="K3911" i="2" s="1"/>
  <c r="I3911" i="2"/>
  <c r="J3911" i="2"/>
  <c r="M3911" i="2"/>
  <c r="R3911" i="2"/>
  <c r="H3912" i="2"/>
  <c r="K3912" i="2" s="1"/>
  <c r="I3912" i="2"/>
  <c r="J3912" i="2"/>
  <c r="M3912" i="2"/>
  <c r="R3912" i="2"/>
  <c r="H3913" i="2"/>
  <c r="I3913" i="2"/>
  <c r="J3913" i="2"/>
  <c r="M3913" i="2"/>
  <c r="R3913" i="2"/>
  <c r="H3914" i="2"/>
  <c r="K3914" i="2" s="1"/>
  <c r="I3914" i="2"/>
  <c r="J3914" i="2"/>
  <c r="M3914" i="2"/>
  <c r="R3914" i="2"/>
  <c r="H3915" i="2"/>
  <c r="I3915" i="2"/>
  <c r="J3915" i="2"/>
  <c r="M3915" i="2"/>
  <c r="R3915" i="2"/>
  <c r="H3916" i="2"/>
  <c r="K3916" i="2" s="1"/>
  <c r="I3916" i="2"/>
  <c r="J3916" i="2"/>
  <c r="M3916" i="2"/>
  <c r="R3916" i="2"/>
  <c r="H3917" i="2"/>
  <c r="K3917" i="2" s="1"/>
  <c r="I3917" i="2"/>
  <c r="J3917" i="2"/>
  <c r="M3917" i="2"/>
  <c r="R3917" i="2"/>
  <c r="H3918" i="2"/>
  <c r="K3918" i="2" s="1"/>
  <c r="I3918" i="2"/>
  <c r="J3918" i="2"/>
  <c r="M3918" i="2"/>
  <c r="R3918" i="2"/>
  <c r="H3919" i="2"/>
  <c r="K3919" i="2" s="1"/>
  <c r="I3919" i="2"/>
  <c r="J3919" i="2"/>
  <c r="M3919" i="2"/>
  <c r="R3919" i="2"/>
  <c r="H3920" i="2"/>
  <c r="K3920" i="2" s="1"/>
  <c r="I3920" i="2"/>
  <c r="J3920" i="2"/>
  <c r="M3920" i="2"/>
  <c r="R3920" i="2"/>
  <c r="H3921" i="2"/>
  <c r="I3921" i="2"/>
  <c r="J3921" i="2"/>
  <c r="M3921" i="2"/>
  <c r="R3921" i="2"/>
  <c r="H3922" i="2"/>
  <c r="K3922" i="2" s="1"/>
  <c r="I3922" i="2"/>
  <c r="J3922" i="2"/>
  <c r="M3922" i="2"/>
  <c r="R3922" i="2"/>
  <c r="H3923" i="2"/>
  <c r="I3923" i="2"/>
  <c r="J3923" i="2"/>
  <c r="M3923" i="2"/>
  <c r="R3923" i="2"/>
  <c r="H3924" i="2"/>
  <c r="K3924" i="2" s="1"/>
  <c r="I3924" i="2"/>
  <c r="J3924" i="2"/>
  <c r="M3924" i="2"/>
  <c r="R3924" i="2"/>
  <c r="H3925" i="2"/>
  <c r="K3925" i="2" s="1"/>
  <c r="I3925" i="2"/>
  <c r="J3925" i="2"/>
  <c r="M3925" i="2"/>
  <c r="R3925" i="2"/>
  <c r="H3926" i="2"/>
  <c r="I3926" i="2"/>
  <c r="J3926" i="2"/>
  <c r="K3926" i="2"/>
  <c r="M3926" i="2"/>
  <c r="R3926" i="2"/>
  <c r="H3927" i="2"/>
  <c r="K3927" i="2" s="1"/>
  <c r="I3927" i="2"/>
  <c r="J3927" i="2"/>
  <c r="M3927" i="2"/>
  <c r="R3927" i="2"/>
  <c r="H3928" i="2"/>
  <c r="K3928" i="2" s="1"/>
  <c r="I3928" i="2"/>
  <c r="J3928" i="2"/>
  <c r="M3928" i="2"/>
  <c r="R3928" i="2"/>
  <c r="H3929" i="2"/>
  <c r="I3929" i="2"/>
  <c r="J3929" i="2"/>
  <c r="M3929" i="2"/>
  <c r="R3929" i="2"/>
  <c r="H3930" i="2"/>
  <c r="K3930" i="2" s="1"/>
  <c r="I3930" i="2"/>
  <c r="J3930" i="2"/>
  <c r="M3930" i="2"/>
  <c r="R3930" i="2"/>
  <c r="H3931" i="2"/>
  <c r="I3931" i="2"/>
  <c r="J3931" i="2"/>
  <c r="M3931" i="2"/>
  <c r="R3931" i="2"/>
  <c r="H3932" i="2"/>
  <c r="K3932" i="2" s="1"/>
  <c r="I3932" i="2"/>
  <c r="J3932" i="2"/>
  <c r="M3932" i="2"/>
  <c r="R3932" i="2"/>
  <c r="H3933" i="2"/>
  <c r="K3933" i="2" s="1"/>
  <c r="I3933" i="2"/>
  <c r="J3933" i="2"/>
  <c r="M3933" i="2"/>
  <c r="R3933" i="2"/>
  <c r="H3934" i="2"/>
  <c r="I3934" i="2"/>
  <c r="J3934" i="2"/>
  <c r="K3934" i="2"/>
  <c r="M3934" i="2"/>
  <c r="R3934" i="2"/>
  <c r="H3935" i="2"/>
  <c r="K3935" i="2" s="1"/>
  <c r="I3935" i="2"/>
  <c r="J3935" i="2"/>
  <c r="M3935" i="2"/>
  <c r="R3935" i="2"/>
  <c r="H3936" i="2"/>
  <c r="K3936" i="2" s="1"/>
  <c r="I3936" i="2"/>
  <c r="J3936" i="2"/>
  <c r="M3936" i="2"/>
  <c r="R3936" i="2"/>
  <c r="H3937" i="2"/>
  <c r="I3937" i="2"/>
  <c r="J3937" i="2"/>
  <c r="M3937" i="2"/>
  <c r="R3937" i="2"/>
  <c r="H3938" i="2"/>
  <c r="K3938" i="2" s="1"/>
  <c r="I3938" i="2"/>
  <c r="J3938" i="2"/>
  <c r="M3938" i="2"/>
  <c r="R3938" i="2"/>
  <c r="H3939" i="2"/>
  <c r="I3939" i="2"/>
  <c r="J3939" i="2"/>
  <c r="M3939" i="2"/>
  <c r="R3939" i="2"/>
  <c r="H3940" i="2"/>
  <c r="K3940" i="2" s="1"/>
  <c r="I3940" i="2"/>
  <c r="J3940" i="2"/>
  <c r="M3940" i="2"/>
  <c r="R3940" i="2"/>
  <c r="H3941" i="2"/>
  <c r="K3941" i="2" s="1"/>
  <c r="I3941" i="2"/>
  <c r="J3941" i="2"/>
  <c r="M3941" i="2"/>
  <c r="R3941" i="2"/>
  <c r="H3942" i="2"/>
  <c r="K3942" i="2" s="1"/>
  <c r="I3942" i="2"/>
  <c r="J3942" i="2"/>
  <c r="M3942" i="2"/>
  <c r="R3942" i="2"/>
  <c r="H3943" i="2"/>
  <c r="K3943" i="2" s="1"/>
  <c r="I3943" i="2"/>
  <c r="J3943" i="2"/>
  <c r="M3943" i="2"/>
  <c r="R3943" i="2"/>
  <c r="H3944" i="2"/>
  <c r="K3944" i="2" s="1"/>
  <c r="I3944" i="2"/>
  <c r="J3944" i="2"/>
  <c r="M3944" i="2"/>
  <c r="R3944" i="2"/>
  <c r="H3945" i="2"/>
  <c r="I3945" i="2"/>
  <c r="J3945" i="2"/>
  <c r="M3945" i="2"/>
  <c r="R3945" i="2"/>
  <c r="H3946" i="2"/>
  <c r="K3946" i="2" s="1"/>
  <c r="I3946" i="2"/>
  <c r="J3946" i="2"/>
  <c r="M3946" i="2"/>
  <c r="R3946" i="2"/>
  <c r="H3947" i="2"/>
  <c r="I3947" i="2"/>
  <c r="J3947" i="2"/>
  <c r="M3947" i="2"/>
  <c r="R3947" i="2"/>
  <c r="H3948" i="2"/>
  <c r="K3948" i="2" s="1"/>
  <c r="I3948" i="2"/>
  <c r="J3948" i="2"/>
  <c r="M3948" i="2"/>
  <c r="R3948" i="2"/>
  <c r="H3949" i="2"/>
  <c r="K3949" i="2" s="1"/>
  <c r="I3949" i="2"/>
  <c r="J3949" i="2"/>
  <c r="M3949" i="2"/>
  <c r="R3949" i="2"/>
  <c r="H3950" i="2"/>
  <c r="I3950" i="2"/>
  <c r="J3950" i="2"/>
  <c r="K3950" i="2"/>
  <c r="M3950" i="2"/>
  <c r="R3950" i="2"/>
  <c r="H3951" i="2"/>
  <c r="K3951" i="2" s="1"/>
  <c r="I3951" i="2"/>
  <c r="J3951" i="2"/>
  <c r="M3951" i="2"/>
  <c r="R3951" i="2"/>
  <c r="H3952" i="2"/>
  <c r="K3952" i="2" s="1"/>
  <c r="I3952" i="2"/>
  <c r="J3952" i="2"/>
  <c r="M3952" i="2"/>
  <c r="R3952" i="2"/>
  <c r="H3953" i="2"/>
  <c r="I3953" i="2"/>
  <c r="J3953" i="2"/>
  <c r="M3953" i="2"/>
  <c r="R3953" i="2"/>
  <c r="H3954" i="2"/>
  <c r="K3954" i="2" s="1"/>
  <c r="I3954" i="2"/>
  <c r="J3954" i="2"/>
  <c r="M3954" i="2"/>
  <c r="R3954" i="2"/>
  <c r="H3955" i="2"/>
  <c r="I3955" i="2"/>
  <c r="J3955" i="2"/>
  <c r="M3955" i="2"/>
  <c r="R3955" i="2"/>
  <c r="H3956" i="2"/>
  <c r="K3956" i="2" s="1"/>
  <c r="I3956" i="2"/>
  <c r="J3956" i="2"/>
  <c r="M3956" i="2"/>
  <c r="R3956" i="2"/>
  <c r="H3957" i="2"/>
  <c r="K3957" i="2" s="1"/>
  <c r="I3957" i="2"/>
  <c r="J3957" i="2"/>
  <c r="M3957" i="2"/>
  <c r="R3957" i="2"/>
  <c r="H3958" i="2"/>
  <c r="K3958" i="2" s="1"/>
  <c r="I3958" i="2"/>
  <c r="J3958" i="2"/>
  <c r="M3958" i="2"/>
  <c r="R3958" i="2"/>
  <c r="H3959" i="2"/>
  <c r="K3959" i="2" s="1"/>
  <c r="I3959" i="2"/>
  <c r="J3959" i="2"/>
  <c r="M3959" i="2"/>
  <c r="R3959" i="2"/>
  <c r="H3960" i="2"/>
  <c r="K3960" i="2" s="1"/>
  <c r="I3960" i="2"/>
  <c r="J3960" i="2"/>
  <c r="M3960" i="2"/>
  <c r="R3960" i="2"/>
  <c r="H3961" i="2"/>
  <c r="I3961" i="2"/>
  <c r="J3961" i="2"/>
  <c r="M3961" i="2"/>
  <c r="R3961" i="2"/>
  <c r="H3962" i="2"/>
  <c r="K3962" i="2" s="1"/>
  <c r="I3962" i="2"/>
  <c r="J3962" i="2"/>
  <c r="M3962" i="2"/>
  <c r="R3962" i="2"/>
  <c r="H3963" i="2"/>
  <c r="I3963" i="2"/>
  <c r="J3963" i="2"/>
  <c r="M3963" i="2"/>
  <c r="R3963" i="2"/>
  <c r="H3964" i="2"/>
  <c r="K3964" i="2" s="1"/>
  <c r="I3964" i="2"/>
  <c r="J3964" i="2"/>
  <c r="M3964" i="2"/>
  <c r="R3964" i="2"/>
  <c r="H3965" i="2"/>
  <c r="K3965" i="2" s="1"/>
  <c r="I3965" i="2"/>
  <c r="J3965" i="2"/>
  <c r="M3965" i="2"/>
  <c r="R3965" i="2"/>
  <c r="H3966" i="2"/>
  <c r="I3966" i="2"/>
  <c r="J3966" i="2"/>
  <c r="K3966" i="2"/>
  <c r="M3966" i="2"/>
  <c r="R3966" i="2"/>
  <c r="H3967" i="2"/>
  <c r="K3967" i="2" s="1"/>
  <c r="I3967" i="2"/>
  <c r="J3967" i="2"/>
  <c r="M3967" i="2"/>
  <c r="R3967" i="2"/>
  <c r="H3968" i="2"/>
  <c r="K3968" i="2" s="1"/>
  <c r="I3968" i="2"/>
  <c r="J3968" i="2"/>
  <c r="M3968" i="2"/>
  <c r="R3968" i="2"/>
  <c r="H3969" i="2"/>
  <c r="I3969" i="2"/>
  <c r="J3969" i="2"/>
  <c r="M3969" i="2"/>
  <c r="R3969" i="2"/>
  <c r="H3970" i="2"/>
  <c r="K3970" i="2" s="1"/>
  <c r="I3970" i="2"/>
  <c r="J3970" i="2"/>
  <c r="M3970" i="2"/>
  <c r="R3970" i="2"/>
  <c r="H3971" i="2"/>
  <c r="I3971" i="2"/>
  <c r="J3971" i="2"/>
  <c r="M3971" i="2"/>
  <c r="R3971" i="2"/>
  <c r="H3972" i="2"/>
  <c r="K3972" i="2" s="1"/>
  <c r="I3972" i="2"/>
  <c r="J3972" i="2"/>
  <c r="M3972" i="2"/>
  <c r="R3972" i="2"/>
  <c r="H3973" i="2"/>
  <c r="K3973" i="2" s="1"/>
  <c r="I3973" i="2"/>
  <c r="J3973" i="2"/>
  <c r="M3973" i="2"/>
  <c r="R3973" i="2"/>
  <c r="H3974" i="2"/>
  <c r="K3974" i="2" s="1"/>
  <c r="I3974" i="2"/>
  <c r="J3974" i="2"/>
  <c r="M3974" i="2"/>
  <c r="R3974" i="2"/>
  <c r="H3975" i="2"/>
  <c r="K3975" i="2" s="1"/>
  <c r="I3975" i="2"/>
  <c r="J3975" i="2"/>
  <c r="M3975" i="2"/>
  <c r="R3975" i="2"/>
  <c r="H3976" i="2"/>
  <c r="K3976" i="2" s="1"/>
  <c r="I3976" i="2"/>
  <c r="J3976" i="2"/>
  <c r="M3976" i="2"/>
  <c r="R3976" i="2"/>
  <c r="H3977" i="2"/>
  <c r="I3977" i="2"/>
  <c r="J3977" i="2"/>
  <c r="M3977" i="2"/>
  <c r="R3977" i="2"/>
  <c r="H3978" i="2"/>
  <c r="K3978" i="2" s="1"/>
  <c r="I3978" i="2"/>
  <c r="J3978" i="2"/>
  <c r="M3978" i="2"/>
  <c r="R3978" i="2"/>
  <c r="H3979" i="2"/>
  <c r="I3979" i="2"/>
  <c r="J3979" i="2"/>
  <c r="M3979" i="2"/>
  <c r="R3979" i="2"/>
  <c r="H3980" i="2"/>
  <c r="K3980" i="2" s="1"/>
  <c r="I3980" i="2"/>
  <c r="J3980" i="2"/>
  <c r="M3980" i="2"/>
  <c r="R3980" i="2"/>
  <c r="H3981" i="2"/>
  <c r="K3981" i="2" s="1"/>
  <c r="I3981" i="2"/>
  <c r="J3981" i="2"/>
  <c r="M3981" i="2"/>
  <c r="R3981" i="2"/>
  <c r="H3982" i="2"/>
  <c r="K3982" i="2" s="1"/>
  <c r="I3982" i="2"/>
  <c r="J3982" i="2"/>
  <c r="M3982" i="2"/>
  <c r="R3982" i="2"/>
  <c r="H3983" i="2"/>
  <c r="K3983" i="2" s="1"/>
  <c r="I3983" i="2"/>
  <c r="J3983" i="2"/>
  <c r="M3983" i="2"/>
  <c r="R3983" i="2"/>
  <c r="H3984" i="2"/>
  <c r="K3984" i="2" s="1"/>
  <c r="I3984" i="2"/>
  <c r="J3984" i="2"/>
  <c r="M3984" i="2"/>
  <c r="R3984" i="2"/>
  <c r="H3985" i="2"/>
  <c r="I3985" i="2"/>
  <c r="J3985" i="2"/>
  <c r="M3985" i="2"/>
  <c r="R3985" i="2"/>
  <c r="H3986" i="2"/>
  <c r="K3986" i="2" s="1"/>
  <c r="I3986" i="2"/>
  <c r="J3986" i="2"/>
  <c r="M3986" i="2"/>
  <c r="R3986" i="2"/>
  <c r="H3987" i="2"/>
  <c r="I3987" i="2"/>
  <c r="J3987" i="2"/>
  <c r="M3987" i="2"/>
  <c r="R3987" i="2"/>
  <c r="H3988" i="2"/>
  <c r="K3988" i="2" s="1"/>
  <c r="I3988" i="2"/>
  <c r="J3988" i="2"/>
  <c r="M3988" i="2"/>
  <c r="R3988" i="2"/>
  <c r="H3989" i="2"/>
  <c r="K3989" i="2" s="1"/>
  <c r="I3989" i="2"/>
  <c r="J3989" i="2"/>
  <c r="M3989" i="2"/>
  <c r="R3989" i="2"/>
  <c r="H3990" i="2"/>
  <c r="K3990" i="2" s="1"/>
  <c r="I3990" i="2"/>
  <c r="J3990" i="2"/>
  <c r="M3990" i="2"/>
  <c r="R3990" i="2"/>
  <c r="H3991" i="2"/>
  <c r="K3991" i="2" s="1"/>
  <c r="I3991" i="2"/>
  <c r="J3991" i="2"/>
  <c r="M3991" i="2"/>
  <c r="R3991" i="2"/>
  <c r="H3992" i="2"/>
  <c r="K3992" i="2" s="1"/>
  <c r="I3992" i="2"/>
  <c r="J3992" i="2"/>
  <c r="M3992" i="2"/>
  <c r="R3992" i="2"/>
  <c r="H3993" i="2"/>
  <c r="I3993" i="2"/>
  <c r="J3993" i="2"/>
  <c r="M3993" i="2"/>
  <c r="R3993" i="2"/>
  <c r="H3994" i="2"/>
  <c r="K3994" i="2" s="1"/>
  <c r="I3994" i="2"/>
  <c r="J3994" i="2"/>
  <c r="M3994" i="2"/>
  <c r="R3994" i="2"/>
  <c r="H3995" i="2"/>
  <c r="I3995" i="2"/>
  <c r="J3995" i="2"/>
  <c r="M3995" i="2"/>
  <c r="R3995" i="2"/>
  <c r="H3996" i="2"/>
  <c r="K3996" i="2" s="1"/>
  <c r="I3996" i="2"/>
  <c r="J3996" i="2"/>
  <c r="M3996" i="2"/>
  <c r="R3996" i="2"/>
  <c r="H3997" i="2"/>
  <c r="K3997" i="2" s="1"/>
  <c r="I3997" i="2"/>
  <c r="J3997" i="2"/>
  <c r="M3997" i="2"/>
  <c r="R3997" i="2"/>
  <c r="H3998" i="2"/>
  <c r="K3998" i="2" s="1"/>
  <c r="I3998" i="2"/>
  <c r="J3998" i="2"/>
  <c r="M3998" i="2"/>
  <c r="R3998" i="2"/>
  <c r="H3999" i="2"/>
  <c r="K3999" i="2" s="1"/>
  <c r="I3999" i="2"/>
  <c r="J3999" i="2"/>
  <c r="M3999" i="2"/>
  <c r="R3999" i="2"/>
  <c r="H4000" i="2"/>
  <c r="K4000" i="2" s="1"/>
  <c r="I4000" i="2"/>
  <c r="J4000" i="2"/>
  <c r="M4000" i="2"/>
  <c r="R4000" i="2"/>
  <c r="H4001" i="2"/>
  <c r="I4001" i="2"/>
  <c r="J4001" i="2"/>
  <c r="M4001" i="2"/>
  <c r="R4001" i="2"/>
  <c r="H4002" i="2"/>
  <c r="K4002" i="2" s="1"/>
  <c r="I4002" i="2"/>
  <c r="J4002" i="2"/>
  <c r="M4002" i="2"/>
  <c r="R4002" i="2"/>
  <c r="R8" i="2"/>
  <c r="R9" i="2"/>
  <c r="R10" i="2"/>
  <c r="R7" i="2"/>
  <c r="H10" i="2"/>
  <c r="I10" i="2"/>
  <c r="J10" i="2"/>
  <c r="M10" i="2"/>
  <c r="H8" i="2"/>
  <c r="I8" i="2"/>
  <c r="J8" i="2"/>
  <c r="H9" i="2"/>
  <c r="I9" i="2"/>
  <c r="J9" i="2"/>
  <c r="M9" i="2"/>
  <c r="J7" i="2"/>
  <c r="I7" i="2"/>
  <c r="H7" i="2"/>
  <c r="N7" i="2" s="1"/>
  <c r="X12" i="2" l="1"/>
  <c r="W12" i="2"/>
  <c r="V12" i="2"/>
  <c r="Q4" i="11"/>
  <c r="AB19" i="12" s="1"/>
  <c r="R4" i="11"/>
  <c r="AB25" i="12" s="1"/>
  <c r="Q14" i="11"/>
  <c r="Q6" i="11"/>
  <c r="R14" i="11"/>
  <c r="R6" i="11"/>
  <c r="K19" i="11"/>
  <c r="L16" i="11"/>
  <c r="J14" i="11"/>
  <c r="K11" i="11"/>
  <c r="L7" i="11"/>
  <c r="L11" i="11"/>
  <c r="N20" i="11"/>
  <c r="N12" i="11"/>
  <c r="P5" i="11"/>
  <c r="O17" i="11"/>
  <c r="O13" i="11"/>
  <c r="O9" i="11"/>
  <c r="Q5" i="11"/>
  <c r="Q13" i="11"/>
  <c r="R5" i="11"/>
  <c r="R13" i="11"/>
  <c r="J5" i="11"/>
  <c r="J19" i="11"/>
  <c r="K16" i="11"/>
  <c r="L13" i="11"/>
  <c r="J11" i="11"/>
  <c r="K7" i="11"/>
  <c r="N19" i="11"/>
  <c r="N11" i="11"/>
  <c r="P20" i="11"/>
  <c r="P16" i="11"/>
  <c r="P12" i="11"/>
  <c r="P8" i="11"/>
  <c r="Q20" i="11"/>
  <c r="Q12" i="11"/>
  <c r="R20" i="11"/>
  <c r="R12" i="11"/>
  <c r="K5" i="11"/>
  <c r="L18" i="11"/>
  <c r="J16" i="11"/>
  <c r="K13" i="11"/>
  <c r="L10" i="11"/>
  <c r="J7" i="11"/>
  <c r="L19" i="11"/>
  <c r="N18" i="11"/>
  <c r="N10" i="11"/>
  <c r="O20" i="11"/>
  <c r="O16" i="11"/>
  <c r="O12" i="11"/>
  <c r="O8" i="11"/>
  <c r="Q19" i="11"/>
  <c r="Q11" i="11"/>
  <c r="R19" i="11"/>
  <c r="R11" i="11"/>
  <c r="K18" i="11"/>
  <c r="L15" i="11"/>
  <c r="K10" i="11"/>
  <c r="L6" i="11"/>
  <c r="N17" i="11"/>
  <c r="N9" i="11"/>
  <c r="P19" i="11"/>
  <c r="P15" i="11"/>
  <c r="P11" i="11"/>
  <c r="P7" i="11"/>
  <c r="Q18" i="11"/>
  <c r="Q10" i="11"/>
  <c r="R18" i="11"/>
  <c r="R10" i="11"/>
  <c r="L20" i="11"/>
  <c r="J18" i="11"/>
  <c r="K15" i="11"/>
  <c r="L12" i="11"/>
  <c r="J10" i="11"/>
  <c r="K6" i="11"/>
  <c r="N16" i="11"/>
  <c r="N8" i="11"/>
  <c r="O15" i="11"/>
  <c r="O7" i="11"/>
  <c r="Q17" i="11"/>
  <c r="Q9" i="11"/>
  <c r="R17" i="11"/>
  <c r="K20" i="11"/>
  <c r="L17" i="11"/>
  <c r="J15" i="11"/>
  <c r="K12" i="11"/>
  <c r="L8" i="11"/>
  <c r="J6" i="11"/>
  <c r="P14" i="11"/>
  <c r="Q16" i="11"/>
  <c r="Q8" i="11"/>
  <c r="R8" i="11"/>
  <c r="B10" i="12"/>
  <c r="B6" i="12"/>
  <c r="K9" i="2"/>
  <c r="N9" i="2"/>
  <c r="K10" i="2"/>
  <c r="N10" i="2"/>
  <c r="K7" i="2"/>
  <c r="M7" i="2" s="1"/>
  <c r="K8" i="2"/>
  <c r="M8" i="2" s="1"/>
  <c r="N8" i="2"/>
  <c r="K4001" i="2"/>
  <c r="K3985" i="2"/>
  <c r="K3937" i="2"/>
  <c r="K3921" i="2"/>
  <c r="K3801" i="2"/>
  <c r="K2725" i="2"/>
  <c r="K2689" i="2"/>
  <c r="K2681" i="2"/>
  <c r="K2661" i="2"/>
  <c r="K2653" i="2"/>
  <c r="K2645" i="2"/>
  <c r="K2637" i="2"/>
  <c r="K2617" i="2"/>
  <c r="K2601" i="2"/>
  <c r="K2597" i="2"/>
  <c r="K2573" i="2"/>
  <c r="K2499" i="2"/>
  <c r="K2081" i="2"/>
  <c r="K1985" i="2"/>
  <c r="K1977" i="2"/>
  <c r="K1969" i="2"/>
  <c r="K1961" i="2"/>
  <c r="K1897" i="2"/>
  <c r="K1825" i="2"/>
  <c r="K1753" i="2"/>
  <c r="K1737" i="2"/>
  <c r="K1681" i="2"/>
  <c r="K1577" i="2"/>
  <c r="K3454" i="2"/>
  <c r="K3334" i="2"/>
  <c r="K3306" i="2"/>
  <c r="K3993" i="2"/>
  <c r="K3913" i="2"/>
  <c r="K3857" i="2"/>
  <c r="K3825" i="2"/>
  <c r="K3416" i="2"/>
  <c r="K3274" i="2"/>
  <c r="K2685" i="2"/>
  <c r="K2089" i="2"/>
  <c r="K2009" i="2"/>
  <c r="K2001" i="2"/>
  <c r="K1913" i="2"/>
  <c r="K1841" i="2"/>
  <c r="K1809" i="2"/>
  <c r="K1769" i="2"/>
  <c r="K1713" i="2"/>
  <c r="K1654" i="2"/>
  <c r="K1638" i="2"/>
  <c r="K1622" i="2"/>
  <c r="K1574" i="2"/>
  <c r="K3366" i="2"/>
  <c r="K3338" i="2"/>
  <c r="K3961" i="2"/>
  <c r="K3929" i="2"/>
  <c r="K3833" i="2"/>
  <c r="K3817" i="2"/>
  <c r="K2760" i="2"/>
  <c r="K2697" i="2"/>
  <c r="K2633" i="2"/>
  <c r="K2625" i="2"/>
  <c r="K2557" i="2"/>
  <c r="K2541" i="2"/>
  <c r="K2121" i="2"/>
  <c r="K2057" i="2"/>
  <c r="K2049" i="2"/>
  <c r="K2017" i="2"/>
  <c r="K1929" i="2"/>
  <c r="K1921" i="2"/>
  <c r="K1881" i="2"/>
  <c r="K1865" i="2"/>
  <c r="K1785" i="2"/>
  <c r="K1761" i="2"/>
  <c r="K1745" i="2"/>
  <c r="K1721" i="2"/>
  <c r="K1705" i="2"/>
  <c r="K1697" i="2"/>
  <c r="K3398" i="2"/>
  <c r="K3370" i="2"/>
  <c r="K3953" i="2"/>
  <c r="K3905" i="2"/>
  <c r="K3889" i="2"/>
  <c r="K3849" i="2"/>
  <c r="K3809" i="2"/>
  <c r="K3302" i="2"/>
  <c r="K2717" i="2"/>
  <c r="K2709" i="2"/>
  <c r="K2669" i="2"/>
  <c r="K2609" i="2"/>
  <c r="K2589" i="2"/>
  <c r="K2533" i="2"/>
  <c r="K2097" i="2"/>
  <c r="K1945" i="2"/>
  <c r="K1905" i="2"/>
  <c r="K1889" i="2"/>
  <c r="K1857" i="2"/>
  <c r="K1849" i="2"/>
  <c r="K1833" i="2"/>
  <c r="K1817" i="2"/>
  <c r="K1801" i="2"/>
  <c r="K1793" i="2"/>
  <c r="K1777" i="2"/>
  <c r="K1729" i="2"/>
  <c r="K1689" i="2"/>
  <c r="K1673" i="2"/>
  <c r="K3430" i="2"/>
  <c r="K3402" i="2"/>
  <c r="K3897" i="2"/>
  <c r="K2733" i="2"/>
  <c r="K2705" i="2"/>
  <c r="K2677" i="2"/>
  <c r="K2649" i="2"/>
  <c r="K2073" i="2"/>
  <c r="K2041" i="2"/>
  <c r="K1953" i="2"/>
  <c r="K1937" i="2"/>
  <c r="K1873" i="2"/>
  <c r="K3434" i="2"/>
  <c r="K3320" i="2"/>
  <c r="K3977" i="2"/>
  <c r="K3945" i="2"/>
  <c r="K3873" i="2"/>
  <c r="K3841" i="2"/>
  <c r="K2729" i="2"/>
  <c r="K2721" i="2"/>
  <c r="K2701" i="2"/>
  <c r="K2693" i="2"/>
  <c r="K2657" i="2"/>
  <c r="K2629" i="2"/>
  <c r="K2621" i="2"/>
  <c r="K2605" i="2"/>
  <c r="K2581" i="2"/>
  <c r="K2549" i="2"/>
  <c r="K2113" i="2"/>
  <c r="K2025" i="2"/>
  <c r="K3995" i="2"/>
  <c r="K3987" i="2"/>
  <c r="K3979" i="2"/>
  <c r="K3971" i="2"/>
  <c r="K3963" i="2"/>
  <c r="K3955" i="2"/>
  <c r="K3947" i="2"/>
  <c r="K3939" i="2"/>
  <c r="K3931" i="2"/>
  <c r="K3923" i="2"/>
  <c r="K3915" i="2"/>
  <c r="K3352" i="2"/>
  <c r="K3969" i="2"/>
  <c r="K3881" i="2"/>
  <c r="K3865" i="2"/>
  <c r="K2713" i="2"/>
  <c r="K2673" i="2"/>
  <c r="K2665" i="2"/>
  <c r="K2641" i="2"/>
  <c r="K2613" i="2"/>
  <c r="K2565" i="2"/>
  <c r="K2105" i="2"/>
  <c r="K2065" i="2"/>
  <c r="K2033" i="2"/>
  <c r="K1993" i="2"/>
  <c r="K3793" i="2"/>
  <c r="K3785" i="2"/>
  <c r="K3777" i="2"/>
  <c r="K3769" i="2"/>
  <c r="K3761" i="2"/>
  <c r="K3753" i="2"/>
  <c r="K3745" i="2"/>
  <c r="K3737" i="2"/>
  <c r="K3729" i="2"/>
  <c r="K3721" i="2"/>
  <c r="K3713" i="2"/>
  <c r="K3705" i="2"/>
  <c r="K3697" i="2"/>
  <c r="K3689" i="2"/>
  <c r="K3681" i="2"/>
  <c r="K3673" i="2"/>
  <c r="K3665" i="2"/>
  <c r="K3657" i="2"/>
  <c r="K3649" i="2"/>
  <c r="K3641" i="2"/>
  <c r="K3633" i="2"/>
  <c r="K3625" i="2"/>
  <c r="K3617" i="2"/>
  <c r="K3609" i="2"/>
  <c r="K3601" i="2"/>
  <c r="K3593" i="2"/>
  <c r="K3585" i="2"/>
  <c r="K3577" i="2"/>
  <c r="K3569" i="2"/>
  <c r="K3561" i="2"/>
  <c r="K3553" i="2"/>
  <c r="K3545" i="2"/>
  <c r="K3537" i="2"/>
  <c r="K3529" i="2"/>
  <c r="K3521" i="2"/>
  <c r="K3513" i="2"/>
  <c r="K3505" i="2"/>
  <c r="K3497" i="2"/>
  <c r="K3489" i="2"/>
  <c r="K3481" i="2"/>
  <c r="K3473" i="2"/>
  <c r="K3465" i="2"/>
  <c r="K3384" i="2"/>
  <c r="K3270" i="2"/>
  <c r="K2803" i="2"/>
  <c r="K2784" i="2"/>
  <c r="K2757" i="2"/>
  <c r="K3440" i="2"/>
  <c r="K3422" i="2"/>
  <c r="K3408" i="2"/>
  <c r="K3390" i="2"/>
  <c r="K3376" i="2"/>
  <c r="K3358" i="2"/>
  <c r="K3344" i="2"/>
  <c r="K3326" i="2"/>
  <c r="K3312" i="2"/>
  <c r="K3294" i="2"/>
  <c r="K3262" i="2"/>
  <c r="K2792" i="2"/>
  <c r="K2765" i="2"/>
  <c r="K2527" i="2"/>
  <c r="K3456" i="2"/>
  <c r="K3236" i="2"/>
  <c r="K3228" i="2"/>
  <c r="K3220" i="2"/>
  <c r="K3212" i="2"/>
  <c r="K3204" i="2"/>
  <c r="K3196" i="2"/>
  <c r="K3188" i="2"/>
  <c r="K3180" i="2"/>
  <c r="K3172" i="2"/>
  <c r="K3164" i="2"/>
  <c r="K3156" i="2"/>
  <c r="K3148" i="2"/>
  <c r="K3140" i="2"/>
  <c r="K3132" i="2"/>
  <c r="K3124" i="2"/>
  <c r="K3116" i="2"/>
  <c r="K3108" i="2"/>
  <c r="K3100" i="2"/>
  <c r="K3092" i="2"/>
  <c r="K3084" i="2"/>
  <c r="K3076" i="2"/>
  <c r="K3068" i="2"/>
  <c r="K3060" i="2"/>
  <c r="K3052" i="2"/>
  <c r="K3044" i="2"/>
  <c r="K3036" i="2"/>
  <c r="K3028" i="2"/>
  <c r="K3020" i="2"/>
  <c r="K3012" i="2"/>
  <c r="K3004" i="2"/>
  <c r="K2996" i="2"/>
  <c r="K2988" i="2"/>
  <c r="K2980" i="2"/>
  <c r="K2972" i="2"/>
  <c r="K2964" i="2"/>
  <c r="K2956" i="2"/>
  <c r="K2948" i="2"/>
  <c r="K2940" i="2"/>
  <c r="K2932" i="2"/>
  <c r="K2924" i="2"/>
  <c r="K2916" i="2"/>
  <c r="K2908" i="2"/>
  <c r="K2900" i="2"/>
  <c r="K2892" i="2"/>
  <c r="K2884" i="2"/>
  <c r="K2876" i="2"/>
  <c r="K2868" i="2"/>
  <c r="K2860" i="2"/>
  <c r="K2852" i="2"/>
  <c r="K2844" i="2"/>
  <c r="K2836" i="2"/>
  <c r="K2828" i="2"/>
  <c r="K2789" i="2"/>
  <c r="K3458" i="2"/>
  <c r="K3432" i="2"/>
  <c r="K3414" i="2"/>
  <c r="K3400" i="2"/>
  <c r="K3382" i="2"/>
  <c r="K3368" i="2"/>
  <c r="K3350" i="2"/>
  <c r="K3336" i="2"/>
  <c r="K3318" i="2"/>
  <c r="K3304" i="2"/>
  <c r="K3286" i="2"/>
  <c r="K3254" i="2"/>
  <c r="K2797" i="2"/>
  <c r="K2822" i="2"/>
  <c r="K2809" i="2"/>
  <c r="K3438" i="2"/>
  <c r="K3424" i="2"/>
  <c r="K3406" i="2"/>
  <c r="K3392" i="2"/>
  <c r="K3374" i="2"/>
  <c r="K3360" i="2"/>
  <c r="K3342" i="2"/>
  <c r="K3328" i="2"/>
  <c r="K3310" i="2"/>
  <c r="K3296" i="2"/>
  <c r="K3278" i="2"/>
  <c r="K3246" i="2"/>
  <c r="K2814" i="2"/>
  <c r="K3448" i="2"/>
  <c r="K3426" i="2"/>
  <c r="K3394" i="2"/>
  <c r="K3362" i="2"/>
  <c r="K3330" i="2"/>
  <c r="K3298" i="2"/>
  <c r="K3266" i="2"/>
  <c r="K3242" i="2"/>
  <c r="K3238" i="2"/>
  <c r="K3234" i="2"/>
  <c r="K3230" i="2"/>
  <c r="K3226" i="2"/>
  <c r="K3222" i="2"/>
  <c r="K3218" i="2"/>
  <c r="K3214" i="2"/>
  <c r="K3210" i="2"/>
  <c r="K3206" i="2"/>
  <c r="K3202" i="2"/>
  <c r="K3198" i="2"/>
  <c r="K3194" i="2"/>
  <c r="K3190" i="2"/>
  <c r="K3186" i="2"/>
  <c r="K3182" i="2"/>
  <c r="K3178" i="2"/>
  <c r="K3174" i="2"/>
  <c r="K3170" i="2"/>
  <c r="K3166" i="2"/>
  <c r="K3162" i="2"/>
  <c r="K3158" i="2"/>
  <c r="K3154" i="2"/>
  <c r="K3150" i="2"/>
  <c r="K3146" i="2"/>
  <c r="K3142" i="2"/>
  <c r="K3138" i="2"/>
  <c r="K3134" i="2"/>
  <c r="K3130" i="2"/>
  <c r="K3126" i="2"/>
  <c r="K3122" i="2"/>
  <c r="K3118" i="2"/>
  <c r="K3114" i="2"/>
  <c r="K3110" i="2"/>
  <c r="K3106" i="2"/>
  <c r="K3102" i="2"/>
  <c r="K3098" i="2"/>
  <c r="K3094" i="2"/>
  <c r="K3090" i="2"/>
  <c r="K3086" i="2"/>
  <c r="K3082" i="2"/>
  <c r="K3078" i="2"/>
  <c r="K3074" i="2"/>
  <c r="K3070" i="2"/>
  <c r="K3066" i="2"/>
  <c r="K3062" i="2"/>
  <c r="K3058" i="2"/>
  <c r="K3054" i="2"/>
  <c r="K3050" i="2"/>
  <c r="K3042" i="2"/>
  <c r="K3034" i="2"/>
  <c r="K3026" i="2"/>
  <c r="K3018" i="2"/>
  <c r="K3010" i="2"/>
  <c r="K3002" i="2"/>
  <c r="K2994" i="2"/>
  <c r="K2986" i="2"/>
  <c r="K2978" i="2"/>
  <c r="K2970" i="2"/>
  <c r="K2962" i="2"/>
  <c r="K2954" i="2"/>
  <c r="K2946" i="2"/>
  <c r="K2938" i="2"/>
  <c r="K2930" i="2"/>
  <c r="K2922" i="2"/>
  <c r="K2914" i="2"/>
  <c r="K2906" i="2"/>
  <c r="K2898" i="2"/>
  <c r="K2890" i="2"/>
  <c r="K2882" i="2"/>
  <c r="K2874" i="2"/>
  <c r="K2866" i="2"/>
  <c r="K2858" i="2"/>
  <c r="K2850" i="2"/>
  <c r="K2842" i="2"/>
  <c r="K2834" i="2"/>
  <c r="K2826" i="2"/>
  <c r="K2752" i="2"/>
  <c r="K3046" i="2"/>
  <c r="K3038" i="2"/>
  <c r="K3030" i="2"/>
  <c r="K3022" i="2"/>
  <c r="K3014" i="2"/>
  <c r="K3006" i="2"/>
  <c r="K2998" i="2"/>
  <c r="K2990" i="2"/>
  <c r="K2982" i="2"/>
  <c r="K2974" i="2"/>
  <c r="K2966" i="2"/>
  <c r="K2958" i="2"/>
  <c r="K2950" i="2"/>
  <c r="K2942" i="2"/>
  <c r="K2934" i="2"/>
  <c r="K2926" i="2"/>
  <c r="K2918" i="2"/>
  <c r="K2910" i="2"/>
  <c r="K2902" i="2"/>
  <c r="K2894" i="2"/>
  <c r="K2886" i="2"/>
  <c r="K2878" i="2"/>
  <c r="K2870" i="2"/>
  <c r="K2862" i="2"/>
  <c r="K2854" i="2"/>
  <c r="K2846" i="2"/>
  <c r="K2838" i="2"/>
  <c r="K2830" i="2"/>
  <c r="K2817" i="2"/>
  <c r="K2810" i="2"/>
  <c r="K2793" i="2"/>
  <c r="K2776" i="2"/>
  <c r="K2775" i="2"/>
  <c r="K2761" i="2"/>
  <c r="K2744" i="2"/>
  <c r="K2743" i="2"/>
  <c r="K2516" i="2"/>
  <c r="K2137" i="2"/>
  <c r="K2276" i="2"/>
  <c r="K2268" i="2"/>
  <c r="K2260" i="2"/>
  <c r="K2247" i="2"/>
  <c r="K2188" i="2"/>
  <c r="K2145" i="2"/>
  <c r="K2119" i="2"/>
  <c r="K2111" i="2"/>
  <c r="K2103" i="2"/>
  <c r="K2095" i="2"/>
  <c r="K2087" i="2"/>
  <c r="K2079" i="2"/>
  <c r="K2071" i="2"/>
  <c r="K2063" i="2"/>
  <c r="K2055" i="2"/>
  <c r="K2047" i="2"/>
  <c r="K2039" i="2"/>
  <c r="K2031" i="2"/>
  <c r="K2023" i="2"/>
  <c r="K2015" i="2"/>
  <c r="K2007" i="2"/>
  <c r="K1999" i="2"/>
  <c r="K1991" i="2"/>
  <c r="K1983" i="2"/>
  <c r="K1975" i="2"/>
  <c r="K1967" i="2"/>
  <c r="K1959" i="2"/>
  <c r="K1951" i="2"/>
  <c r="K1943" i="2"/>
  <c r="K1935" i="2"/>
  <c r="K1927" i="2"/>
  <c r="K1919" i="2"/>
  <c r="K1911" i="2"/>
  <c r="K2825" i="2"/>
  <c r="K2799" i="2"/>
  <c r="K2785" i="2"/>
  <c r="K2767" i="2"/>
  <c r="K2753" i="2"/>
  <c r="K2735" i="2"/>
  <c r="K2520" i="2"/>
  <c r="K2500" i="2"/>
  <c r="K2485" i="2"/>
  <c r="K2731" i="2"/>
  <c r="K2727" i="2"/>
  <c r="K2723" i="2"/>
  <c r="K2719" i="2"/>
  <c r="K2715" i="2"/>
  <c r="K2711" i="2"/>
  <c r="K2707" i="2"/>
  <c r="K2703" i="2"/>
  <c r="K2699" i="2"/>
  <c r="K2695" i="2"/>
  <c r="K2691" i="2"/>
  <c r="K2687" i="2"/>
  <c r="K2683" i="2"/>
  <c r="K2679" i="2"/>
  <c r="K2675" i="2"/>
  <c r="K2671" i="2"/>
  <c r="K2667" i="2"/>
  <c r="K2663" i="2"/>
  <c r="K2659" i="2"/>
  <c r="K2655" i="2"/>
  <c r="K2651" i="2"/>
  <c r="K2647" i="2"/>
  <c r="K2643" i="2"/>
  <c r="K2639" i="2"/>
  <c r="K2635" i="2"/>
  <c r="K2631" i="2"/>
  <c r="K2627" i="2"/>
  <c r="K2623" i="2"/>
  <c r="K2619" i="2"/>
  <c r="K2615" i="2"/>
  <c r="K2611" i="2"/>
  <c r="K2607" i="2"/>
  <c r="K2603" i="2"/>
  <c r="K2599" i="2"/>
  <c r="K2595" i="2"/>
  <c r="K2587" i="2"/>
  <c r="K2579" i="2"/>
  <c r="K2571" i="2"/>
  <c r="K2563" i="2"/>
  <c r="K2555" i="2"/>
  <c r="K2547" i="2"/>
  <c r="K2539" i="2"/>
  <c r="K2531" i="2"/>
  <c r="K2511" i="2"/>
  <c r="K2477" i="2"/>
  <c r="K2473" i="2"/>
  <c r="K2469" i="2"/>
  <c r="K2465" i="2"/>
  <c r="K2461" i="2"/>
  <c r="K2457" i="2"/>
  <c r="K2453" i="2"/>
  <c r="K2449" i="2"/>
  <c r="K2445" i="2"/>
  <c r="K2441" i="2"/>
  <c r="K2437" i="2"/>
  <c r="K2433" i="2"/>
  <c r="K2429" i="2"/>
  <c r="K2425" i="2"/>
  <c r="K2421" i="2"/>
  <c r="K2417" i="2"/>
  <c r="K2413" i="2"/>
  <c r="K2409" i="2"/>
  <c r="K2405" i="2"/>
  <c r="K2401" i="2"/>
  <c r="K2397" i="2"/>
  <c r="K2393" i="2"/>
  <c r="K2389" i="2"/>
  <c r="K2385" i="2"/>
  <c r="K2377" i="2"/>
  <c r="K2369" i="2"/>
  <c r="K2361" i="2"/>
  <c r="K2353" i="2"/>
  <c r="K2345" i="2"/>
  <c r="K2337" i="2"/>
  <c r="K2329" i="2"/>
  <c r="K2321" i="2"/>
  <c r="K2313" i="2"/>
  <c r="K2305" i="2"/>
  <c r="K2297" i="2"/>
  <c r="K2289" i="2"/>
  <c r="K2281" i="2"/>
  <c r="K2272" i="2"/>
  <c r="K2256" i="2"/>
  <c r="K2244" i="2"/>
  <c r="K2236" i="2"/>
  <c r="K2172" i="2"/>
  <c r="K2791" i="2"/>
  <c r="K2777" i="2"/>
  <c r="K2759" i="2"/>
  <c r="K2745" i="2"/>
  <c r="K2504" i="2"/>
  <c r="K2515" i="2"/>
  <c r="K2495" i="2"/>
  <c r="K2491" i="2"/>
  <c r="K2783" i="2"/>
  <c r="K2769" i="2"/>
  <c r="K2751" i="2"/>
  <c r="K2737" i="2"/>
  <c r="K2591" i="2"/>
  <c r="K2583" i="2"/>
  <c r="K2575" i="2"/>
  <c r="K2567" i="2"/>
  <c r="K2559" i="2"/>
  <c r="K2551" i="2"/>
  <c r="K2543" i="2"/>
  <c r="K2535" i="2"/>
  <c r="K2528" i="2"/>
  <c r="K2523" i="2"/>
  <c r="K2512" i="2"/>
  <c r="K2507" i="2"/>
  <c r="K2496" i="2"/>
  <c r="K2487" i="2"/>
  <c r="K1903" i="2"/>
  <c r="K1895" i="2"/>
  <c r="K1887" i="2"/>
  <c r="K1879" i="2"/>
  <c r="K1871" i="2"/>
  <c r="K1863" i="2"/>
  <c r="K1855" i="2"/>
  <c r="K1847" i="2"/>
  <c r="K1839" i="2"/>
  <c r="K1831" i="2"/>
  <c r="K1823" i="2"/>
  <c r="K1815" i="2"/>
  <c r="K1807" i="2"/>
  <c r="K1799" i="2"/>
  <c r="K1791" i="2"/>
  <c r="K1783" i="2"/>
  <c r="K1775" i="2"/>
  <c r="K1767" i="2"/>
  <c r="K1759" i="2"/>
  <c r="K1751" i="2"/>
  <c r="K1743" i="2"/>
  <c r="K1735" i="2"/>
  <c r="K1727" i="2"/>
  <c r="K1719" i="2"/>
  <c r="K1711" i="2"/>
  <c r="K1703" i="2"/>
  <c r="K1695" i="2"/>
  <c r="K1687" i="2"/>
  <c r="K1679" i="2"/>
  <c r="K1671" i="2"/>
  <c r="K1659" i="2"/>
  <c r="K1643" i="2"/>
  <c r="K1627" i="2"/>
  <c r="K1599" i="2"/>
  <c r="K1587" i="2"/>
  <c r="K1583" i="2"/>
  <c r="K1362" i="2"/>
  <c r="K1357" i="2"/>
  <c r="K1346" i="2"/>
  <c r="K1341" i="2"/>
  <c r="K941" i="2"/>
  <c r="K937" i="2"/>
  <c r="K880" i="2"/>
  <c r="K863" i="2"/>
  <c r="K574" i="2"/>
  <c r="K2519" i="2"/>
  <c r="K2503" i="2"/>
  <c r="K2479" i="2"/>
  <c r="K2248" i="2"/>
  <c r="K2483" i="2"/>
  <c r="K2240" i="2"/>
  <c r="K2220" i="2"/>
  <c r="K2156" i="2"/>
  <c r="K2140" i="2"/>
  <c r="K2132" i="2"/>
  <c r="K2124" i="2"/>
  <c r="K2493" i="2"/>
  <c r="K2475" i="2"/>
  <c r="K2471" i="2"/>
  <c r="K2467" i="2"/>
  <c r="K2463" i="2"/>
  <c r="K2459" i="2"/>
  <c r="K2455" i="2"/>
  <c r="K2451" i="2"/>
  <c r="K2447" i="2"/>
  <c r="K2443" i="2"/>
  <c r="K2439" i="2"/>
  <c r="K2435" i="2"/>
  <c r="K2431" i="2"/>
  <c r="K2427" i="2"/>
  <c r="K2423" i="2"/>
  <c r="K2419" i="2"/>
  <c r="K2415" i="2"/>
  <c r="K2411" i="2"/>
  <c r="K2407" i="2"/>
  <c r="K2403" i="2"/>
  <c r="K2399" i="2"/>
  <c r="K2395" i="2"/>
  <c r="K2391" i="2"/>
  <c r="K2387" i="2"/>
  <c r="K2383" i="2"/>
  <c r="K2379" i="2"/>
  <c r="K2375" i="2"/>
  <c r="K2371" i="2"/>
  <c r="K2367" i="2"/>
  <c r="K2363" i="2"/>
  <c r="K2359" i="2"/>
  <c r="K2355" i="2"/>
  <c r="K2351" i="2"/>
  <c r="K2347" i="2"/>
  <c r="K2343" i="2"/>
  <c r="K2339" i="2"/>
  <c r="K2335" i="2"/>
  <c r="K2331" i="2"/>
  <c r="K2327" i="2"/>
  <c r="K2323" i="2"/>
  <c r="K2319" i="2"/>
  <c r="K2315" i="2"/>
  <c r="K2311" i="2"/>
  <c r="K2307" i="2"/>
  <c r="K2303" i="2"/>
  <c r="K2299" i="2"/>
  <c r="K2295" i="2"/>
  <c r="K2291" i="2"/>
  <c r="K2287" i="2"/>
  <c r="K2283" i="2"/>
  <c r="K2279" i="2"/>
  <c r="K2204" i="2"/>
  <c r="K2263" i="2"/>
  <c r="K2255" i="2"/>
  <c r="K1353" i="2"/>
  <c r="K1312" i="2"/>
  <c r="K1280" i="2"/>
  <c r="K1248" i="2"/>
  <c r="K1244" i="2"/>
  <c r="K1236" i="2"/>
  <c r="K1228" i="2"/>
  <c r="K1220" i="2"/>
  <c r="K1212" i="2"/>
  <c r="K1204" i="2"/>
  <c r="K1196" i="2"/>
  <c r="K1188" i="2"/>
  <c r="K584" i="2"/>
  <c r="K547" i="2"/>
  <c r="K543" i="2"/>
  <c r="K494" i="2"/>
  <c r="K425" i="2"/>
  <c r="K417" i="2"/>
  <c r="K409" i="2"/>
  <c r="K401" i="2"/>
  <c r="K393" i="2"/>
  <c r="K385" i="2"/>
  <c r="K377" i="2"/>
  <c r="K369" i="2"/>
  <c r="K361" i="2"/>
  <c r="K353" i="2"/>
  <c r="K2136" i="2"/>
  <c r="K1520" i="2"/>
  <c r="K1512" i="2"/>
  <c r="K2271" i="2"/>
  <c r="K2239" i="2"/>
  <c r="K2128" i="2"/>
  <c r="K1603" i="2"/>
  <c r="K1592" i="2"/>
  <c r="K1488" i="2"/>
  <c r="K1480" i="2"/>
  <c r="K2120" i="2"/>
  <c r="K2112" i="2"/>
  <c r="K2104" i="2"/>
  <c r="K2096" i="2"/>
  <c r="K2088" i="2"/>
  <c r="K2080" i="2"/>
  <c r="K2072" i="2"/>
  <c r="K2064" i="2"/>
  <c r="K2056" i="2"/>
  <c r="K2048" i="2"/>
  <c r="K2040" i="2"/>
  <c r="K2032" i="2"/>
  <c r="K2024" i="2"/>
  <c r="K2016" i="2"/>
  <c r="K2008" i="2"/>
  <c r="K2000" i="2"/>
  <c r="K1992" i="2"/>
  <c r="K1984" i="2"/>
  <c r="K1976" i="2"/>
  <c r="K1968" i="2"/>
  <c r="K1960" i="2"/>
  <c r="K1952" i="2"/>
  <c r="K1944" i="2"/>
  <c r="K1936" i="2"/>
  <c r="K1928" i="2"/>
  <c r="K1920" i="2"/>
  <c r="K1912" i="2"/>
  <c r="K1904" i="2"/>
  <c r="K1896" i="2"/>
  <c r="K1888" i="2"/>
  <c r="K1880" i="2"/>
  <c r="K1872" i="2"/>
  <c r="K1864" i="2"/>
  <c r="K1856" i="2"/>
  <c r="K1848" i="2"/>
  <c r="K1664" i="2"/>
  <c r="K1648" i="2"/>
  <c r="K1632" i="2"/>
  <c r="K1661" i="2"/>
  <c r="K1645" i="2"/>
  <c r="K1629" i="2"/>
  <c r="K1608" i="2"/>
  <c r="K1544" i="2"/>
  <c r="K2144" i="2"/>
  <c r="K1593" i="2"/>
  <c r="K1558" i="2"/>
  <c r="K1655" i="2"/>
  <c r="K1639" i="2"/>
  <c r="K1623" i="2"/>
  <c r="K1559" i="2"/>
  <c r="K1535" i="2"/>
  <c r="K1575" i="2"/>
  <c r="K1561" i="2"/>
  <c r="K1527" i="2"/>
  <c r="K1325" i="2"/>
  <c r="K1293" i="2"/>
  <c r="K1261" i="2"/>
  <c r="K1615" i="2"/>
  <c r="K1601" i="2"/>
  <c r="K1551" i="2"/>
  <c r="K1534" i="2"/>
  <c r="K1502" i="2"/>
  <c r="K1470" i="2"/>
  <c r="K1317" i="2"/>
  <c r="K1285" i="2"/>
  <c r="K1253" i="2"/>
  <c r="K1663" i="2"/>
  <c r="K1647" i="2"/>
  <c r="K1631" i="2"/>
  <c r="K1591" i="2"/>
  <c r="K1519" i="2"/>
  <c r="K1464" i="2"/>
  <c r="K1456" i="2"/>
  <c r="K1448" i="2"/>
  <c r="K1440" i="2"/>
  <c r="K1432" i="2"/>
  <c r="K1424" i="2"/>
  <c r="K1416" i="2"/>
  <c r="K1408" i="2"/>
  <c r="K1400" i="2"/>
  <c r="K1392" i="2"/>
  <c r="K1384" i="2"/>
  <c r="K1376" i="2"/>
  <c r="K1368" i="2"/>
  <c r="K1363" i="2"/>
  <c r="K1347" i="2"/>
  <c r="K1665" i="2"/>
  <c r="K1649" i="2"/>
  <c r="K1633" i="2"/>
  <c r="K1617" i="2"/>
  <c r="K1567" i="2"/>
  <c r="K1607" i="2"/>
  <c r="K1543" i="2"/>
  <c r="K1462" i="2"/>
  <c r="K1454" i="2"/>
  <c r="K1446" i="2"/>
  <c r="K1438" i="2"/>
  <c r="K1430" i="2"/>
  <c r="K1422" i="2"/>
  <c r="K1414" i="2"/>
  <c r="K1406" i="2"/>
  <c r="K1398" i="2"/>
  <c r="K1390" i="2"/>
  <c r="K1382" i="2"/>
  <c r="K1356" i="2"/>
  <c r="K1340" i="2"/>
  <c r="K1304" i="2"/>
  <c r="K1272" i="2"/>
  <c r="K1308" i="2"/>
  <c r="K1276" i="2"/>
  <c r="K1332" i="2"/>
  <c r="K1300" i="2"/>
  <c r="K1268" i="2"/>
  <c r="K1245" i="2"/>
  <c r="K1237" i="2"/>
  <c r="K1229" i="2"/>
  <c r="K1221" i="2"/>
  <c r="K1213" i="2"/>
  <c r="K1205" i="2"/>
  <c r="K1197" i="2"/>
  <c r="K1189" i="2"/>
  <c r="K1181" i="2"/>
  <c r="K1173" i="2"/>
  <c r="K1165" i="2"/>
  <c r="K1157" i="2"/>
  <c r="K1149" i="2"/>
  <c r="K1141" i="2"/>
  <c r="K1133" i="2"/>
  <c r="K1125" i="2"/>
  <c r="K1117" i="2"/>
  <c r="K1109" i="2"/>
  <c r="K1101" i="2"/>
  <c r="K1093" i="2"/>
  <c r="K1085" i="2"/>
  <c r="K1077" i="2"/>
  <c r="K1069" i="2"/>
  <c r="K1061" i="2"/>
  <c r="K1053" i="2"/>
  <c r="K1045" i="2"/>
  <c r="K1037" i="2"/>
  <c r="K1029" i="2"/>
  <c r="K1021" i="2"/>
  <c r="K1013" i="2"/>
  <c r="K1005" i="2"/>
  <c r="K997" i="2"/>
  <c r="K989" i="2"/>
  <c r="K981" i="2"/>
  <c r="K973" i="2"/>
  <c r="K965" i="2"/>
  <c r="K957" i="2"/>
  <c r="K949" i="2"/>
  <c r="K925" i="2"/>
  <c r="K921" i="2"/>
  <c r="K840" i="2"/>
  <c r="K824" i="2"/>
  <c r="K776" i="2"/>
  <c r="K760" i="2"/>
  <c r="K712" i="2"/>
  <c r="K696" i="2"/>
  <c r="K1307" i="2"/>
  <c r="K1275" i="2"/>
  <c r="K909" i="2"/>
  <c r="K905" i="2"/>
  <c r="K888" i="2"/>
  <c r="K837" i="2"/>
  <c r="K773" i="2"/>
  <c r="K709" i="2"/>
  <c r="K611" i="2"/>
  <c r="K599" i="2"/>
  <c r="K1324" i="2"/>
  <c r="K1292" i="2"/>
  <c r="K1260" i="2"/>
  <c r="K1243" i="2"/>
  <c r="K1235" i="2"/>
  <c r="K1227" i="2"/>
  <c r="K1219" i="2"/>
  <c r="K1211" i="2"/>
  <c r="K1203" i="2"/>
  <c r="K1195" i="2"/>
  <c r="K1187" i="2"/>
  <c r="K1179" i="2"/>
  <c r="K1171" i="2"/>
  <c r="K1163" i="2"/>
  <c r="K1155" i="2"/>
  <c r="K1147" i="2"/>
  <c r="K1139" i="2"/>
  <c r="K1131" i="2"/>
  <c r="K1123" i="2"/>
  <c r="K1115" i="2"/>
  <c r="K1107" i="2"/>
  <c r="K1099" i="2"/>
  <c r="K1091" i="2"/>
  <c r="K1083" i="2"/>
  <c r="K1075" i="2"/>
  <c r="K1067" i="2"/>
  <c r="K1059" i="2"/>
  <c r="K1051" i="2"/>
  <c r="K1043" i="2"/>
  <c r="K1035" i="2"/>
  <c r="K1027" i="2"/>
  <c r="K1019" i="2"/>
  <c r="K1011" i="2"/>
  <c r="K1003" i="2"/>
  <c r="K995" i="2"/>
  <c r="K987" i="2"/>
  <c r="K979" i="2"/>
  <c r="K971" i="2"/>
  <c r="K963" i="2"/>
  <c r="K955" i="2"/>
  <c r="K947" i="2"/>
  <c r="K885" i="2"/>
  <c r="K853" i="2"/>
  <c r="K789" i="2"/>
  <c r="K725" i="2"/>
  <c r="K649" i="2"/>
  <c r="K1331" i="2"/>
  <c r="K1299" i="2"/>
  <c r="K1267" i="2"/>
  <c r="K893" i="2"/>
  <c r="K841" i="2"/>
  <c r="K777" i="2"/>
  <c r="K713" i="2"/>
  <c r="K1316" i="2"/>
  <c r="K1284" i="2"/>
  <c r="K1252" i="2"/>
  <c r="K857" i="2"/>
  <c r="K793" i="2"/>
  <c r="K729" i="2"/>
  <c r="K639" i="2"/>
  <c r="K889" i="2"/>
  <c r="K871" i="2"/>
  <c r="K849" i="2"/>
  <c r="K785" i="2"/>
  <c r="K721" i="2"/>
  <c r="K607" i="2"/>
  <c r="K569" i="2"/>
  <c r="K430" i="2"/>
  <c r="K265" i="2"/>
  <c r="K881" i="2"/>
  <c r="K856" i="2"/>
  <c r="K855" i="2"/>
  <c r="K833" i="2"/>
  <c r="K792" i="2"/>
  <c r="K769" i="2"/>
  <c r="K728" i="2"/>
  <c r="K705" i="2"/>
  <c r="K655" i="2"/>
  <c r="K511" i="2"/>
  <c r="K935" i="2"/>
  <c r="K919" i="2"/>
  <c r="K903" i="2"/>
  <c r="K883" i="2"/>
  <c r="K848" i="2"/>
  <c r="K847" i="2"/>
  <c r="K825" i="2"/>
  <c r="K784" i="2"/>
  <c r="K761" i="2"/>
  <c r="K720" i="2"/>
  <c r="K697" i="2"/>
  <c r="K633" i="2"/>
  <c r="K608" i="2"/>
  <c r="K593" i="2"/>
  <c r="K537" i="2"/>
  <c r="K503" i="2"/>
  <c r="K447" i="2"/>
  <c r="K887" i="2"/>
  <c r="K873" i="2"/>
  <c r="K839" i="2"/>
  <c r="K817" i="2"/>
  <c r="K753" i="2"/>
  <c r="K689" i="2"/>
  <c r="K579" i="2"/>
  <c r="K575" i="2"/>
  <c r="K542" i="2"/>
  <c r="K931" i="2"/>
  <c r="K915" i="2"/>
  <c r="K831" i="2"/>
  <c r="K809" i="2"/>
  <c r="K745" i="2"/>
  <c r="K681" i="2"/>
  <c r="K481" i="2"/>
  <c r="K879" i="2"/>
  <c r="K865" i="2"/>
  <c r="K801" i="2"/>
  <c r="K737" i="2"/>
  <c r="K673" i="2"/>
  <c r="K614" i="2"/>
  <c r="K601" i="2"/>
  <c r="K489" i="2"/>
  <c r="K486" i="2"/>
  <c r="K615" i="2"/>
  <c r="K513" i="2"/>
  <c r="K495" i="2"/>
  <c r="K347" i="2"/>
  <c r="K307" i="2"/>
  <c r="K268" i="2"/>
  <c r="K591" i="2"/>
  <c r="K567" i="2"/>
  <c r="K535" i="2"/>
  <c r="K487" i="2"/>
  <c r="K329" i="2"/>
  <c r="K663" i="2"/>
  <c r="K647" i="2"/>
  <c r="K631" i="2"/>
  <c r="K617" i="2"/>
  <c r="K497" i="2"/>
  <c r="K479" i="2"/>
  <c r="K433" i="2"/>
  <c r="K332" i="2"/>
  <c r="K559" i="2"/>
  <c r="K527" i="2"/>
  <c r="K471" i="2"/>
  <c r="K583" i="2"/>
  <c r="K463" i="2"/>
  <c r="K282" i="2"/>
  <c r="K623" i="2"/>
  <c r="K551" i="2"/>
  <c r="K519" i="2"/>
  <c r="K455" i="2"/>
  <c r="K338" i="2"/>
  <c r="K300" i="2"/>
  <c r="K299" i="2"/>
  <c r="K274" i="2"/>
  <c r="K330" i="2"/>
  <c r="K292" i="2"/>
  <c r="K266" i="2"/>
  <c r="K244" i="2"/>
  <c r="K236" i="2"/>
  <c r="K228" i="2"/>
  <c r="K220" i="2"/>
  <c r="K212" i="2"/>
  <c r="K204" i="2"/>
  <c r="K196" i="2"/>
  <c r="K188" i="2"/>
  <c r="K180" i="2"/>
  <c r="K172" i="2"/>
  <c r="K164" i="2"/>
  <c r="K156" i="2"/>
  <c r="K148" i="2"/>
  <c r="K140" i="2"/>
  <c r="K132" i="2"/>
  <c r="K124" i="2"/>
  <c r="K116" i="2"/>
  <c r="K108" i="2"/>
  <c r="K100" i="2"/>
  <c r="K92" i="2"/>
  <c r="K84" i="2"/>
  <c r="K76" i="2"/>
  <c r="K68" i="2"/>
  <c r="K60" i="2"/>
  <c r="K52" i="2"/>
  <c r="K44" i="2"/>
  <c r="K36" i="2"/>
  <c r="K28" i="2"/>
  <c r="K20" i="2"/>
  <c r="K12" i="2"/>
  <c r="K322" i="2"/>
  <c r="K284" i="2"/>
  <c r="K258" i="2"/>
  <c r="K340" i="2"/>
  <c r="K339" i="2"/>
  <c r="K314" i="2"/>
  <c r="K276" i="2"/>
  <c r="K250" i="2"/>
  <c r="K242" i="2"/>
  <c r="K234" i="2"/>
  <c r="K331" i="2"/>
  <c r="K306" i="2"/>
  <c r="K323" i="2"/>
  <c r="K298" i="2"/>
  <c r="K316" i="2"/>
  <c r="K315" i="2"/>
  <c r="K290" i="2"/>
  <c r="K252" i="2"/>
  <c r="J4" i="11" l="1"/>
  <c r="AB6" i="12" s="1"/>
  <c r="L4" i="11"/>
  <c r="K4" i="11"/>
  <c r="AB11" i="12" s="1"/>
  <c r="W10" i="2"/>
  <c r="L9" i="11" s="1"/>
  <c r="U10" i="2"/>
  <c r="J9" i="11" s="1"/>
  <c r="V10" i="2"/>
  <c r="K9" i="11" s="1"/>
</calcChain>
</file>

<file path=xl/sharedStrings.xml><?xml version="1.0" encoding="utf-8"?>
<sst xmlns="http://schemas.openxmlformats.org/spreadsheetml/2006/main" count="155" uniqueCount="95">
  <si>
    <t>Oddělení</t>
  </si>
  <si>
    <t>Legislativa</t>
  </si>
  <si>
    <t>Struktura společnosti</t>
  </si>
  <si>
    <t>Finance</t>
  </si>
  <si>
    <t>Provoz</t>
  </si>
  <si>
    <t>Obchod</t>
  </si>
  <si>
    <t>Bezpečnost</t>
  </si>
  <si>
    <t>Audit</t>
  </si>
  <si>
    <t>Ředitel</t>
  </si>
  <si>
    <t>Pohlaví</t>
  </si>
  <si>
    <t>Muž</t>
  </si>
  <si>
    <t>Vakcina</t>
  </si>
  <si>
    <t>Výrobce</t>
  </si>
  <si>
    <t>Označení vakcíny</t>
  </si>
  <si>
    <t>Počet dávek</t>
  </si>
  <si>
    <t>AstraZeneca/Oxfordská univerzita</t>
  </si>
  <si>
    <t>ChAdOxnCoV-19 (AZD1222)</t>
  </si>
  <si>
    <t>BioNTech/Fosun Pharma/Pfizer</t>
  </si>
  <si>
    <t>BNT162</t>
  </si>
  <si>
    <t>mRNA-1273</t>
  </si>
  <si>
    <t>Janssen Pharmaceutica (J &amp; J)/BIDMC</t>
  </si>
  <si>
    <t>Ad26.COV2.S</t>
  </si>
  <si>
    <t>Ústav epidemiologického a mikrobiologického výzkumu Nikolaje Gamaleji</t>
  </si>
  <si>
    <t>Sputnik V</t>
  </si>
  <si>
    <t>Novavax</t>
  </si>
  <si>
    <t>NVX-CoV2373</t>
  </si>
  <si>
    <t>Sinopharm Wu-chanský biologický institut</t>
  </si>
  <si>
    <t>WIBP/BIBP</t>
  </si>
  <si>
    <t>Sinopharm Pekingský biologický institut</t>
  </si>
  <si>
    <t>BBIBP-CorV</t>
  </si>
  <si>
    <t>Ad5-nCoV</t>
  </si>
  <si>
    <t>Sinovac</t>
  </si>
  <si>
    <t>CoronaVac</t>
  </si>
  <si>
    <t>Bharat Biotech International</t>
  </si>
  <si>
    <t>COVAXIN</t>
  </si>
  <si>
    <t>Medicago Inc.</t>
  </si>
  <si>
    <t>Moderna</t>
  </si>
  <si>
    <t>Využití v ČR</t>
  </si>
  <si>
    <t>ANO</t>
  </si>
  <si>
    <t>BBI</t>
  </si>
  <si>
    <t>NE</t>
  </si>
  <si>
    <t>Počet dnů</t>
  </si>
  <si>
    <t>Základní definovaná databáze</t>
  </si>
  <si>
    <t>Anhui Zhifei Longcom Biopharmaceutical</t>
  </si>
  <si>
    <t>CanSino Biologics</t>
  </si>
  <si>
    <t>Vakcína</t>
  </si>
  <si>
    <t>AZLB</t>
  </si>
  <si>
    <t>AstraZeneca</t>
  </si>
  <si>
    <t>BioNTech/Pfizer</t>
  </si>
  <si>
    <t>CanSino</t>
  </si>
  <si>
    <t>BIDMC</t>
  </si>
  <si>
    <t>Medicago</t>
  </si>
  <si>
    <t>Sinopharm</t>
  </si>
  <si>
    <t>Sinopharm2</t>
  </si>
  <si>
    <t>Sputnik</t>
  </si>
  <si>
    <t>Zaměstnanec</t>
  </si>
  <si>
    <t>Osobní číslo</t>
  </si>
  <si>
    <t>Příjmení a jméno</t>
  </si>
  <si>
    <t>Vyberte ze seznamu</t>
  </si>
  <si>
    <t>Doplní se samo</t>
  </si>
  <si>
    <t>Povoleno v ČR</t>
  </si>
  <si>
    <t>Datum první vakcinace</t>
  </si>
  <si>
    <t>Zadejte datum první vakcinace</t>
  </si>
  <si>
    <t xml:space="preserve">Zadejte osobní číslo </t>
  </si>
  <si>
    <t>Employee 01</t>
  </si>
  <si>
    <t>Employee 02</t>
  </si>
  <si>
    <t>Employee 03</t>
  </si>
  <si>
    <t>Datum druhé vakcinace - PLÁN</t>
  </si>
  <si>
    <t>Datum druhé vakcinace - SKUTEČNOST</t>
  </si>
  <si>
    <t>Zadejte skutečnost</t>
  </si>
  <si>
    <t>Rozdíl dnů</t>
  </si>
  <si>
    <t>Stav očkování</t>
  </si>
  <si>
    <t>Employee 04</t>
  </si>
  <si>
    <t>Počet respirátorů</t>
  </si>
  <si>
    <t>Počet roušek</t>
  </si>
  <si>
    <t>Desinfekce [Litry]</t>
  </si>
  <si>
    <t>Ochrana zaměstnanců</t>
  </si>
  <si>
    <t>Databáze jednotlivých případů očkování a ochranných pomůcek</t>
  </si>
  <si>
    <t>Employee 05</t>
  </si>
  <si>
    <t>nedokončeno</t>
  </si>
  <si>
    <t>Employee 06</t>
  </si>
  <si>
    <t>DASHBOARD SPOLEČNOSTI</t>
  </si>
  <si>
    <t>CELKEM ZAMĚSTNANCŮ</t>
  </si>
  <si>
    <t>Žena</t>
  </si>
  <si>
    <t>OCHRANNÉ POMŮCKY</t>
  </si>
  <si>
    <t>Vakcinace</t>
  </si>
  <si>
    <t>Vakcíny</t>
  </si>
  <si>
    <t>CELKEM</t>
  </si>
  <si>
    <t>Ochrana</t>
  </si>
  <si>
    <t>maska</t>
  </si>
  <si>
    <t>respirátor</t>
  </si>
  <si>
    <t>desinfekce</t>
  </si>
  <si>
    <t>VAKCINACE CELKEM</t>
  </si>
  <si>
    <t>počet</t>
  </si>
  <si>
    <t>POMŮCKY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</si>
</sst>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_ ;[Red]\-#,##0\ "/>
    <numFmt numFmtId="166" formatCode="#,##0.00_ ;[Red]\-#,##0.00\ 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28"/>
      <color rgb="FFC00000"/>
      <name val="Calibri"/>
      <family val="2"/>
      <charset val="238"/>
      <scheme val="minor"/>
    </font>
    <font>
      <b/>
      <sz val="28"/>
      <color theme="0" tint="-0.499984740745262"/>
      <name val="Calibri"/>
      <family val="2"/>
      <charset val="238"/>
      <scheme val="minor"/>
    </font>
    <font>
      <sz val="28"/>
      <color theme="4" tint="-0.249977111117893"/>
      <name val="Calibri"/>
      <family val="2"/>
      <charset val="238"/>
      <scheme val="minor"/>
    </font>
    <font>
      <b/>
      <sz val="22"/>
      <color rgb="FF0070C0"/>
      <name val="Calibri"/>
      <family val="2"/>
      <charset val="238"/>
      <scheme val="minor"/>
    </font>
    <font>
      <b/>
      <sz val="22"/>
      <color rgb="FF7030A0"/>
      <name val="Calibri"/>
      <family val="2"/>
      <charset val="238"/>
      <scheme val="minor"/>
    </font>
    <font>
      <b/>
      <sz val="22"/>
      <color theme="7" tint="-0.249977111117893"/>
      <name val="Calibri"/>
      <family val="2"/>
      <charset val="238"/>
      <scheme val="minor"/>
    </font>
    <font>
      <b/>
      <sz val="28"/>
      <color rgb="FF92D05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4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ck">
        <color theme="0" tint="-0.499984740745262"/>
      </right>
      <top/>
      <bottom style="dotted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thick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ck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ck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thick">
        <color theme="0" tint="-0.499984740745262"/>
      </right>
      <top style="dotted">
        <color theme="0" tint="-0.499984740745262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 wrapText="1"/>
    </xf>
    <xf numFmtId="0" fontId="9" fillId="6" borderId="0" xfId="0" applyNumberFormat="1" applyFont="1" applyFill="1" applyAlignment="1">
      <alignment horizontal="center" vertical="center"/>
    </xf>
    <xf numFmtId="0" fontId="9" fillId="6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166" fontId="6" fillId="0" borderId="0" xfId="0" applyNumberFormat="1" applyFont="1"/>
    <xf numFmtId="0" fontId="9" fillId="7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8" borderId="0" xfId="0" applyFont="1" applyFill="1"/>
    <xf numFmtId="0" fontId="5" fillId="3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right" vertical="center"/>
    </xf>
    <xf numFmtId="0" fontId="21" fillId="8" borderId="22" xfId="0" applyFont="1" applyFill="1" applyBorder="1" applyAlignment="1">
      <alignment horizontal="right" vertical="center"/>
    </xf>
    <xf numFmtId="0" fontId="21" fillId="8" borderId="23" xfId="0" applyFont="1" applyFill="1" applyBorder="1" applyAlignment="1">
      <alignment horizontal="right" vertical="center"/>
    </xf>
    <xf numFmtId="0" fontId="21" fillId="8" borderId="4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5" xfId="0" applyFont="1" applyFill="1" applyBorder="1" applyAlignment="1">
      <alignment horizontal="right" vertical="center"/>
    </xf>
    <xf numFmtId="0" fontId="21" fillId="8" borderId="6" xfId="0" applyFont="1" applyFill="1" applyBorder="1" applyAlignment="1">
      <alignment horizontal="right" vertical="center"/>
    </xf>
    <xf numFmtId="0" fontId="21" fillId="8" borderId="7" xfId="0" applyFont="1" applyFill="1" applyBorder="1" applyAlignment="1">
      <alignment horizontal="right" vertical="center"/>
    </xf>
    <xf numFmtId="0" fontId="21" fillId="8" borderId="8" xfId="0" applyFont="1" applyFill="1" applyBorder="1" applyAlignment="1">
      <alignment horizontal="right" vertical="center"/>
    </xf>
    <xf numFmtId="0" fontId="20" fillId="8" borderId="4" xfId="0" applyFont="1" applyFill="1" applyBorder="1" applyAlignment="1">
      <alignment horizontal="right" vertical="center"/>
    </xf>
    <xf numFmtId="0" fontId="20" fillId="8" borderId="0" xfId="0" applyFont="1" applyFill="1" applyBorder="1" applyAlignment="1">
      <alignment horizontal="right" vertical="center"/>
    </xf>
    <xf numFmtId="0" fontId="20" fillId="8" borderId="5" xfId="0" applyFont="1" applyFill="1" applyBorder="1" applyAlignment="1">
      <alignment horizontal="right" vertical="center"/>
    </xf>
    <xf numFmtId="165" fontId="17" fillId="8" borderId="9" xfId="0" applyNumberFormat="1" applyFont="1" applyFill="1" applyBorder="1" applyAlignment="1">
      <alignment horizontal="right" vertical="center"/>
    </xf>
    <xf numFmtId="165" fontId="17" fillId="8" borderId="10" xfId="0" applyNumberFormat="1" applyFont="1" applyFill="1" applyBorder="1" applyAlignment="1">
      <alignment horizontal="right" vertical="center"/>
    </xf>
    <xf numFmtId="165" fontId="17" fillId="8" borderId="11" xfId="0" applyNumberFormat="1" applyFont="1" applyFill="1" applyBorder="1" applyAlignment="1">
      <alignment horizontal="right" vertical="center"/>
    </xf>
    <xf numFmtId="165" fontId="17" fillId="8" borderId="15" xfId="0" applyNumberFormat="1" applyFont="1" applyFill="1" applyBorder="1" applyAlignment="1">
      <alignment horizontal="right" vertical="center"/>
    </xf>
    <xf numFmtId="165" fontId="17" fillId="8" borderId="16" xfId="0" applyNumberFormat="1" applyFont="1" applyFill="1" applyBorder="1" applyAlignment="1">
      <alignment horizontal="right" vertical="center"/>
    </xf>
    <xf numFmtId="165" fontId="17" fillId="8" borderId="17" xfId="0" applyNumberFormat="1" applyFont="1" applyFill="1" applyBorder="1" applyAlignment="1">
      <alignment horizontal="right" vertical="center"/>
    </xf>
    <xf numFmtId="165" fontId="18" fillId="8" borderId="15" xfId="0" applyNumberFormat="1" applyFont="1" applyFill="1" applyBorder="1" applyAlignment="1">
      <alignment horizontal="right" vertical="center"/>
    </xf>
    <xf numFmtId="165" fontId="18" fillId="8" borderId="16" xfId="0" applyNumberFormat="1" applyFont="1" applyFill="1" applyBorder="1" applyAlignment="1">
      <alignment horizontal="right" vertical="center"/>
    </xf>
    <xf numFmtId="165" fontId="18" fillId="8" borderId="17" xfId="0" applyNumberFormat="1" applyFont="1" applyFill="1" applyBorder="1" applyAlignment="1">
      <alignment horizontal="right" vertical="center"/>
    </xf>
    <xf numFmtId="166" fontId="19" fillId="8" borderId="15" xfId="0" applyNumberFormat="1" applyFont="1" applyFill="1" applyBorder="1" applyAlignment="1">
      <alignment horizontal="right" vertical="center"/>
    </xf>
    <xf numFmtId="166" fontId="19" fillId="8" borderId="16" xfId="0" applyNumberFormat="1" applyFont="1" applyFill="1" applyBorder="1" applyAlignment="1">
      <alignment horizontal="right" vertical="center"/>
    </xf>
    <xf numFmtId="166" fontId="19" fillId="8" borderId="17" xfId="0" applyNumberFormat="1" applyFont="1" applyFill="1" applyBorder="1" applyAlignment="1">
      <alignment horizontal="right" vertical="center"/>
    </xf>
    <xf numFmtId="166" fontId="19" fillId="8" borderId="18" xfId="0" applyNumberFormat="1" applyFont="1" applyFill="1" applyBorder="1" applyAlignment="1">
      <alignment horizontal="right" vertical="center"/>
    </xf>
    <xf numFmtId="166" fontId="19" fillId="8" borderId="19" xfId="0" applyNumberFormat="1" applyFont="1" applyFill="1" applyBorder="1" applyAlignment="1">
      <alignment horizontal="right" vertical="center"/>
    </xf>
    <xf numFmtId="166" fontId="19" fillId="8" borderId="20" xfId="0" applyNumberFormat="1" applyFont="1" applyFill="1" applyBorder="1" applyAlignment="1">
      <alignment horizontal="right" vertical="center"/>
    </xf>
    <xf numFmtId="165" fontId="20" fillId="8" borderId="4" xfId="0" applyNumberFormat="1" applyFont="1" applyFill="1" applyBorder="1" applyAlignment="1">
      <alignment horizontal="right" vertical="center"/>
    </xf>
    <xf numFmtId="165" fontId="20" fillId="8" borderId="0" xfId="0" applyNumberFormat="1" applyFont="1" applyFill="1" applyBorder="1" applyAlignment="1">
      <alignment horizontal="right" vertical="center"/>
    </xf>
    <xf numFmtId="165" fontId="20" fillId="8" borderId="5" xfId="0" applyNumberFormat="1" applyFont="1" applyFill="1" applyBorder="1" applyAlignment="1">
      <alignment horizontal="right" vertical="center"/>
    </xf>
    <xf numFmtId="3" fontId="15" fillId="8" borderId="4" xfId="0" applyNumberFormat="1" applyFont="1" applyFill="1" applyBorder="1" applyAlignment="1">
      <alignment horizontal="right" vertical="center"/>
    </xf>
    <xf numFmtId="3" fontId="15" fillId="8" borderId="0" xfId="0" applyNumberFormat="1" applyFont="1" applyFill="1" applyBorder="1" applyAlignment="1">
      <alignment horizontal="right" vertical="center"/>
    </xf>
    <xf numFmtId="3" fontId="15" fillId="8" borderId="5" xfId="0" applyNumberFormat="1" applyFont="1" applyFill="1" applyBorder="1" applyAlignment="1">
      <alignment horizontal="right" vertical="center"/>
    </xf>
    <xf numFmtId="3" fontId="15" fillId="8" borderId="9" xfId="0" applyNumberFormat="1" applyFont="1" applyFill="1" applyBorder="1" applyAlignment="1">
      <alignment horizontal="right" vertical="center"/>
    </xf>
    <xf numFmtId="3" fontId="15" fillId="8" borderId="10" xfId="0" applyNumberFormat="1" applyFont="1" applyFill="1" applyBorder="1" applyAlignment="1">
      <alignment horizontal="right" vertical="center"/>
    </xf>
    <xf numFmtId="3" fontId="15" fillId="8" borderId="11" xfId="0" applyNumberFormat="1" applyFont="1" applyFill="1" applyBorder="1" applyAlignment="1">
      <alignment horizontal="right" vertical="center"/>
    </xf>
    <xf numFmtId="0" fontId="16" fillId="8" borderId="4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7"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47"/>
        </patternFill>
      </fill>
    </dxf>
    <dxf>
      <fill>
        <patternFill>
          <bgColor rgb="FF97D256"/>
        </patternFill>
      </fill>
    </dxf>
    <dxf>
      <fill>
        <patternFill>
          <bgColor theme="7" tint="0.39994506668294322"/>
        </patternFill>
      </fill>
    </dxf>
    <dxf>
      <fill>
        <patternFill>
          <bgColor rgb="FFFFAFAF"/>
        </patternFill>
      </fill>
    </dxf>
    <dxf>
      <fill>
        <patternFill>
          <bgColor rgb="FFFFFF8B"/>
        </patternFill>
      </fill>
    </dxf>
  </dxfs>
  <tableStyles count="0" defaultTableStyle="TableStyleMedium2" defaultPivotStyle="PivotStyleLight16"/>
  <colors>
    <mruColors>
      <color rgb="FF740000"/>
      <color rgb="FFFFAFAF"/>
      <color rgb="FFFFFF47"/>
      <color rgb="FF97D256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STAV VAKCINACE ZAMĚSTNANCŮ PO ODDĚLENÍ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výpočty!$J$3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výpočty!$I$5:$I$14</c:f>
              <c:strCache>
                <c:ptCount val="7"/>
                <c:pt idx="0">
                  <c:v>Audit</c:v>
                </c:pt>
                <c:pt idx="1">
                  <c:v>Bezpečnost</c:v>
                </c:pt>
                <c:pt idx="2">
                  <c:v>Finance</c:v>
                </c:pt>
                <c:pt idx="3">
                  <c:v>Legislativa</c:v>
                </c:pt>
                <c:pt idx="4">
                  <c:v>Obchod</c:v>
                </c:pt>
                <c:pt idx="5">
                  <c:v>Provoz</c:v>
                </c:pt>
                <c:pt idx="6">
                  <c:v>Ředitel</c:v>
                </c:pt>
              </c:strCache>
            </c:strRef>
          </c:cat>
          <c:val>
            <c:numRef>
              <c:f>výpočty!$J$5:$J$14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0-475D-8C0B-2432C8B7E3B9}"/>
            </c:ext>
          </c:extLst>
        </c:ser>
        <c:ser>
          <c:idx val="1"/>
          <c:order val="1"/>
          <c:tx>
            <c:strRef>
              <c:f>výpočty!$K$3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výpočty!$I$5:$I$14</c:f>
              <c:strCache>
                <c:ptCount val="7"/>
                <c:pt idx="0">
                  <c:v>Audit</c:v>
                </c:pt>
                <c:pt idx="1">
                  <c:v>Bezpečnost</c:v>
                </c:pt>
                <c:pt idx="2">
                  <c:v>Finance</c:v>
                </c:pt>
                <c:pt idx="3">
                  <c:v>Legislativa</c:v>
                </c:pt>
                <c:pt idx="4">
                  <c:v>Obchod</c:v>
                </c:pt>
                <c:pt idx="5">
                  <c:v>Provoz</c:v>
                </c:pt>
                <c:pt idx="6">
                  <c:v>Ředitel</c:v>
                </c:pt>
              </c:strCache>
            </c:strRef>
          </c:cat>
          <c:val>
            <c:numRef>
              <c:f>výpočty!$K$5:$K$14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0-475D-8C0B-2432C8B7E3B9}"/>
            </c:ext>
          </c:extLst>
        </c:ser>
        <c:ser>
          <c:idx val="2"/>
          <c:order val="2"/>
          <c:tx>
            <c:strRef>
              <c:f>výpočty!$L$3</c:f>
              <c:strCache>
                <c:ptCount val="1"/>
                <c:pt idx="0">
                  <c:v>nedokončeno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výpočty!$I$5:$I$14</c:f>
              <c:strCache>
                <c:ptCount val="7"/>
                <c:pt idx="0">
                  <c:v>Audit</c:v>
                </c:pt>
                <c:pt idx="1">
                  <c:v>Bezpečnost</c:v>
                </c:pt>
                <c:pt idx="2">
                  <c:v>Finance</c:v>
                </c:pt>
                <c:pt idx="3">
                  <c:v>Legislativa</c:v>
                </c:pt>
                <c:pt idx="4">
                  <c:v>Obchod</c:v>
                </c:pt>
                <c:pt idx="5">
                  <c:v>Provoz</c:v>
                </c:pt>
                <c:pt idx="6">
                  <c:v>Ředitel</c:v>
                </c:pt>
              </c:strCache>
            </c:strRef>
          </c:cat>
          <c:val>
            <c:numRef>
              <c:f>výpočty!$L$5:$L$14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0-475D-8C0B-2432C8B7E3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014781496"/>
        <c:axId val="1014779528"/>
      </c:barChart>
      <c:catAx>
        <c:axId val="101478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779528"/>
        <c:crosses val="autoZero"/>
        <c:auto val="1"/>
        <c:lblAlgn val="ctr"/>
        <c:lblOffset val="100"/>
        <c:noMultiLvlLbl val="0"/>
      </c:catAx>
      <c:valAx>
        <c:axId val="1014779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78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0" cap="flat" cmpd="sng" algn="ctr">
      <a:solidFill>
        <a:schemeClr val="bg1">
          <a:lumMod val="50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DRUHY POUŽITÝCH VAKCÍN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výpočty!$G$3</c:f>
              <c:strCache>
                <c:ptCount val="1"/>
                <c:pt idx="0">
                  <c:v>počet</c:v>
                </c:pt>
              </c:strCache>
            </c:strRef>
          </c:tx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3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výpočty!$F$4:$F$16</c:f>
              <c:strCache>
                <c:ptCount val="13"/>
                <c:pt idx="0">
                  <c:v>AZLB</c:v>
                </c:pt>
                <c:pt idx="1">
                  <c:v>AstraZeneca</c:v>
                </c:pt>
                <c:pt idx="2">
                  <c:v>BBI</c:v>
                </c:pt>
                <c:pt idx="3">
                  <c:v>BioNTech/Pfizer</c:v>
                </c:pt>
                <c:pt idx="4">
                  <c:v>CanSino</c:v>
                </c:pt>
                <c:pt idx="5">
                  <c:v>BIDMC</c:v>
                </c:pt>
                <c:pt idx="6">
                  <c:v>Medicago</c:v>
                </c:pt>
                <c:pt idx="7">
                  <c:v>Moderna</c:v>
                </c:pt>
                <c:pt idx="8">
                  <c:v>Novavax</c:v>
                </c:pt>
                <c:pt idx="9">
                  <c:v>Sinopharm</c:v>
                </c:pt>
                <c:pt idx="10">
                  <c:v>Sinopharm2</c:v>
                </c:pt>
                <c:pt idx="11">
                  <c:v>Sinovac</c:v>
                </c:pt>
                <c:pt idx="12">
                  <c:v>Sputnik</c:v>
                </c:pt>
              </c:strCache>
            </c:strRef>
          </c:cat>
          <c:val>
            <c:numRef>
              <c:f>výpočty!$G$4:$G$16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6-4061-913E-AE5C9E9873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711019640"/>
        <c:axId val="711021608"/>
      </c:barChart>
      <c:catAx>
        <c:axId val="71101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1021608"/>
        <c:crosses val="autoZero"/>
        <c:auto val="1"/>
        <c:lblAlgn val="ctr"/>
        <c:lblOffset val="100"/>
        <c:noMultiLvlLbl val="0"/>
      </c:catAx>
      <c:valAx>
        <c:axId val="711021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1019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OCHRANNÉ POMŮCKY PO ODDĚLENÍ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výpočty!$N$3</c:f>
              <c:strCache>
                <c:ptCount val="1"/>
                <c:pt idx="0">
                  <c:v>maska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výpočty!$M$5:$M$14</c:f>
              <c:strCache>
                <c:ptCount val="7"/>
                <c:pt idx="0">
                  <c:v>Audit</c:v>
                </c:pt>
                <c:pt idx="1">
                  <c:v>Bezpečnost</c:v>
                </c:pt>
                <c:pt idx="2">
                  <c:v>Finance</c:v>
                </c:pt>
                <c:pt idx="3">
                  <c:v>Legislativa</c:v>
                </c:pt>
                <c:pt idx="4">
                  <c:v>Obchod</c:v>
                </c:pt>
                <c:pt idx="5">
                  <c:v>Provoz</c:v>
                </c:pt>
                <c:pt idx="6">
                  <c:v>Ředitel</c:v>
                </c:pt>
              </c:strCache>
            </c:strRef>
          </c:cat>
          <c:val>
            <c:numRef>
              <c:f>výpočty!$N$5:$N$14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A-48D9-8A67-6E60586DF244}"/>
            </c:ext>
          </c:extLst>
        </c:ser>
        <c:ser>
          <c:idx val="1"/>
          <c:order val="1"/>
          <c:tx>
            <c:strRef>
              <c:f>výpočty!$O$3</c:f>
              <c:strCache>
                <c:ptCount val="1"/>
                <c:pt idx="0">
                  <c:v>respirátor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výpočty!$M$5:$M$14</c:f>
              <c:strCache>
                <c:ptCount val="7"/>
                <c:pt idx="0">
                  <c:v>Audit</c:v>
                </c:pt>
                <c:pt idx="1">
                  <c:v>Bezpečnost</c:v>
                </c:pt>
                <c:pt idx="2">
                  <c:v>Finance</c:v>
                </c:pt>
                <c:pt idx="3">
                  <c:v>Legislativa</c:v>
                </c:pt>
                <c:pt idx="4">
                  <c:v>Obchod</c:v>
                </c:pt>
                <c:pt idx="5">
                  <c:v>Provoz</c:v>
                </c:pt>
                <c:pt idx="6">
                  <c:v>Ředitel</c:v>
                </c:pt>
              </c:strCache>
            </c:strRef>
          </c:cat>
          <c:val>
            <c:numRef>
              <c:f>výpočty!$O$5:$O$14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A-48D9-8A67-6E60586DF244}"/>
            </c:ext>
          </c:extLst>
        </c:ser>
        <c:ser>
          <c:idx val="2"/>
          <c:order val="2"/>
          <c:tx>
            <c:strRef>
              <c:f>výpočty!$P$3</c:f>
              <c:strCache>
                <c:ptCount val="1"/>
                <c:pt idx="0">
                  <c:v>desinfekce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výpočty!$M$5:$M$14</c:f>
              <c:strCache>
                <c:ptCount val="7"/>
                <c:pt idx="0">
                  <c:v>Audit</c:v>
                </c:pt>
                <c:pt idx="1">
                  <c:v>Bezpečnost</c:v>
                </c:pt>
                <c:pt idx="2">
                  <c:v>Finance</c:v>
                </c:pt>
                <c:pt idx="3">
                  <c:v>Legislativa</c:v>
                </c:pt>
                <c:pt idx="4">
                  <c:v>Obchod</c:v>
                </c:pt>
                <c:pt idx="5">
                  <c:v>Provoz</c:v>
                </c:pt>
                <c:pt idx="6">
                  <c:v>Ředitel</c:v>
                </c:pt>
              </c:strCache>
            </c:strRef>
          </c:cat>
          <c:val>
            <c:numRef>
              <c:f>výpočty!$P$5:$P$14</c:f>
              <c:numCache>
                <c:formatCode>General</c:formatCode>
                <c:ptCount val="10"/>
                <c:pt idx="0">
                  <c:v>0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A-48D9-8A67-6E60586DF2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014779528"/>
        <c:axId val="1014777560"/>
      </c:barChart>
      <c:catAx>
        <c:axId val="101477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777560"/>
        <c:crosses val="autoZero"/>
        <c:auto val="1"/>
        <c:lblAlgn val="ctr"/>
        <c:lblOffset val="100"/>
        <c:noMultiLvlLbl val="0"/>
      </c:catAx>
      <c:valAx>
        <c:axId val="10147775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77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chart" Target="../charts/chart1.xml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21" Type="http://schemas.openxmlformats.org/officeDocument/2006/relationships/chart" Target="../charts/chart3.xml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17" Type="http://schemas.openxmlformats.org/officeDocument/2006/relationships/image" Target="../media/image16.svg"/><Relationship Id="rId25" Type="http://schemas.openxmlformats.org/officeDocument/2006/relationships/image" Target="../media/image22.svg"/><Relationship Id="rId2" Type="http://schemas.openxmlformats.org/officeDocument/2006/relationships/image" Target="../media/image2.svg"/><Relationship Id="rId16" Type="http://schemas.openxmlformats.org/officeDocument/2006/relationships/image" Target="../media/image15.png"/><Relationship Id="rId20" Type="http://schemas.openxmlformats.org/officeDocument/2006/relationships/chart" Target="../charts/chart2.xml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24" Type="http://schemas.openxmlformats.org/officeDocument/2006/relationships/image" Target="../media/image21.png"/><Relationship Id="rId5" Type="http://schemas.openxmlformats.org/officeDocument/2006/relationships/image" Target="../media/image5.png"/><Relationship Id="rId15" Type="http://schemas.openxmlformats.org/officeDocument/2006/relationships/image" Target="../media/image14.svg"/><Relationship Id="rId23" Type="http://schemas.openxmlformats.org/officeDocument/2006/relationships/image" Target="../media/image20.svg"/><Relationship Id="rId10" Type="http://schemas.openxmlformats.org/officeDocument/2006/relationships/image" Target="../media/image10.svg"/><Relationship Id="rId19" Type="http://schemas.openxmlformats.org/officeDocument/2006/relationships/image" Target="../media/image18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3.png"/><Relationship Id="rId22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261258</xdr:colOff>
      <xdr:row>4</xdr:row>
      <xdr:rowOff>140428</xdr:rowOff>
    </xdr:from>
    <xdr:to>
      <xdr:col>2</xdr:col>
      <xdr:colOff>371658</xdr:colOff>
      <xdr:row>8</xdr:row>
      <xdr:rowOff>163742</xdr:rowOff>
    </xdr:to>
    <xdr:pic>
      <xdr:nvPicPr>
        <xdr:cNvPr id="3" name="Grafický objekt 2" descr="Uživatelé se souvislou výplní">
          <a:extLst>
            <a:ext uri="{FF2B5EF4-FFF2-40B4-BE49-F238E27FC236}">
              <a16:creationId xmlns:a16="http://schemas.microsoft.com/office/drawing/2014/main" id="{4E4E9955-7ED7-43FD-B364-664B422D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7201" y="85888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348343</xdr:colOff>
      <xdr:row>9</xdr:row>
      <xdr:rowOff>32656</xdr:rowOff>
    </xdr:from>
    <xdr:to>
      <xdr:col>4</xdr:col>
      <xdr:colOff>278743</xdr:colOff>
      <xdr:row>12</xdr:row>
      <xdr:rowOff>50142</xdr:rowOff>
    </xdr:to>
    <xdr:pic>
      <xdr:nvPicPr>
        <xdr:cNvPr id="5" name="Grafický objekt 4" descr="Profil ženy obrys">
          <a:extLst>
            <a:ext uri="{FF2B5EF4-FFF2-40B4-BE49-F238E27FC236}">
              <a16:creationId xmlns:a16="http://schemas.microsoft.com/office/drawing/2014/main" id="{EC27C5A3-B34F-4400-8B8F-E9D01C188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63486" y="162197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348343</xdr:colOff>
      <xdr:row>9</xdr:row>
      <xdr:rowOff>21771</xdr:rowOff>
    </xdr:from>
    <xdr:to>
      <xdr:col>2</xdr:col>
      <xdr:colOff>278743</xdr:colOff>
      <xdr:row>12</xdr:row>
      <xdr:rowOff>39257</xdr:rowOff>
    </xdr:to>
    <xdr:pic>
      <xdr:nvPicPr>
        <xdr:cNvPr id="7" name="Grafický objekt 6" descr="Profil muže obrys">
          <a:extLst>
            <a:ext uri="{FF2B5EF4-FFF2-40B4-BE49-F238E27FC236}">
              <a16:creationId xmlns:a16="http://schemas.microsoft.com/office/drawing/2014/main" id="{1F7C1286-4F01-40C9-9EBC-7EAA99455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44286" y="1611085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337457</xdr:colOff>
      <xdr:row>18</xdr:row>
      <xdr:rowOff>76199</xdr:rowOff>
    </xdr:from>
    <xdr:to>
      <xdr:col>2</xdr:col>
      <xdr:colOff>267857</xdr:colOff>
      <xdr:row>21</xdr:row>
      <xdr:rowOff>93685</xdr:rowOff>
    </xdr:to>
    <xdr:pic>
      <xdr:nvPicPr>
        <xdr:cNvPr id="9" name="Grafický objekt 8" descr="chirurgická maska se souvislou výplní">
          <a:extLst>
            <a:ext uri="{FF2B5EF4-FFF2-40B4-BE49-F238E27FC236}">
              <a16:creationId xmlns:a16="http://schemas.microsoft.com/office/drawing/2014/main" id="{05B4B683-993D-4DCC-AB04-B9D764555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33400" y="3254828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337457</xdr:colOff>
      <xdr:row>22</xdr:row>
      <xdr:rowOff>65315</xdr:rowOff>
    </xdr:from>
    <xdr:to>
      <xdr:col>2</xdr:col>
      <xdr:colOff>267857</xdr:colOff>
      <xdr:row>25</xdr:row>
      <xdr:rowOff>82801</xdr:rowOff>
    </xdr:to>
    <xdr:pic>
      <xdr:nvPicPr>
        <xdr:cNvPr id="11" name="Grafický objekt 10" descr="Maska N95 se souvislou výplní">
          <a:extLst>
            <a:ext uri="{FF2B5EF4-FFF2-40B4-BE49-F238E27FC236}">
              <a16:creationId xmlns:a16="http://schemas.microsoft.com/office/drawing/2014/main" id="{96A15341-7C75-497F-A49D-F4FA7CD2D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533400" y="394062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293914</xdr:colOff>
      <xdr:row>26</xdr:row>
      <xdr:rowOff>65314</xdr:rowOff>
    </xdr:from>
    <xdr:to>
      <xdr:col>2</xdr:col>
      <xdr:colOff>224314</xdr:colOff>
      <xdr:row>29</xdr:row>
      <xdr:rowOff>82799</xdr:rowOff>
    </xdr:to>
    <xdr:pic>
      <xdr:nvPicPr>
        <xdr:cNvPr id="13" name="Grafický objekt 12" descr="Upravený se souvislou výplní">
          <a:extLst>
            <a:ext uri="{FF2B5EF4-FFF2-40B4-BE49-F238E27FC236}">
              <a16:creationId xmlns:a16="http://schemas.microsoft.com/office/drawing/2014/main" id="{A5D08620-AFB0-42E1-9A74-1BE01E688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89857" y="4637314"/>
          <a:ext cx="540000" cy="540000"/>
        </a:xfrm>
        <a:prstGeom prst="rect">
          <a:avLst/>
        </a:prstGeom>
      </xdr:spPr>
    </xdr:pic>
    <xdr:clientData/>
  </xdr:twoCellAnchor>
  <xdr:twoCellAnchor>
    <xdr:from>
      <xdr:col>6</xdr:col>
      <xdr:colOff>10885</xdr:colOff>
      <xdr:row>2</xdr:row>
      <xdr:rowOff>174171</xdr:rowOff>
    </xdr:from>
    <xdr:to>
      <xdr:col>26</xdr:col>
      <xdr:colOff>1</xdr:colOff>
      <xdr:row>15</xdr:row>
      <xdr:rowOff>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31330B9E-DA71-45E2-9022-A6E4F5D5A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27</xdr:col>
      <xdr:colOff>348342</xdr:colOff>
      <xdr:row>6</xdr:row>
      <xdr:rowOff>87086</xdr:rowOff>
    </xdr:from>
    <xdr:to>
      <xdr:col>28</xdr:col>
      <xdr:colOff>278742</xdr:colOff>
      <xdr:row>9</xdr:row>
      <xdr:rowOff>104572</xdr:rowOff>
    </xdr:to>
    <xdr:pic>
      <xdr:nvPicPr>
        <xdr:cNvPr id="27" name="Grafický objekt 26" descr="Uživatelé se souvislou výplní">
          <a:extLst>
            <a:ext uri="{FF2B5EF4-FFF2-40B4-BE49-F238E27FC236}">
              <a16:creationId xmlns:a16="http://schemas.microsoft.com/office/drawing/2014/main" id="{F741A6D4-CBAB-40C5-B529-59828559E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5566571" y="119742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87086</xdr:colOff>
      <xdr:row>5</xdr:row>
      <xdr:rowOff>21770</xdr:rowOff>
    </xdr:from>
    <xdr:to>
      <xdr:col>28</xdr:col>
      <xdr:colOff>17486</xdr:colOff>
      <xdr:row>8</xdr:row>
      <xdr:rowOff>39255</xdr:rowOff>
    </xdr:to>
    <xdr:pic>
      <xdr:nvPicPr>
        <xdr:cNvPr id="18" name="Grafický objekt 17" descr="Jehla se souvislou výplní">
          <a:extLst>
            <a:ext uri="{FF2B5EF4-FFF2-40B4-BE49-F238E27FC236}">
              <a16:creationId xmlns:a16="http://schemas.microsoft.com/office/drawing/2014/main" id="{1AA84305-D417-4408-AF24-24543E99B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 rot="10800000">
          <a:off x="15305315" y="957941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304801</xdr:colOff>
      <xdr:row>10</xdr:row>
      <xdr:rowOff>36943</xdr:rowOff>
    </xdr:from>
    <xdr:to>
      <xdr:col>28</xdr:col>
      <xdr:colOff>235201</xdr:colOff>
      <xdr:row>13</xdr:row>
      <xdr:rowOff>54429</xdr:rowOff>
    </xdr:to>
    <xdr:pic>
      <xdr:nvPicPr>
        <xdr:cNvPr id="20" name="Grafický objekt 19" descr="Jehla se souvislou výplní">
          <a:extLst>
            <a:ext uri="{FF2B5EF4-FFF2-40B4-BE49-F238E27FC236}">
              <a16:creationId xmlns:a16="http://schemas.microsoft.com/office/drawing/2014/main" id="{C13CBD02-567A-47B3-8A0F-D3E60D0A8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 rot="16200000">
          <a:off x="15523030" y="1843972"/>
          <a:ext cx="540000" cy="54000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30</xdr:row>
      <xdr:rowOff>141513</xdr:rowOff>
    </xdr:from>
    <xdr:to>
      <xdr:col>31</xdr:col>
      <xdr:colOff>21771</xdr:colOff>
      <xdr:row>38</xdr:row>
      <xdr:rowOff>141513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A8C8A957-549B-4B62-B7BD-E893D532E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185057</xdr:colOff>
      <xdr:row>16</xdr:row>
      <xdr:rowOff>10886</xdr:rowOff>
    </xdr:from>
    <xdr:to>
      <xdr:col>26</xdr:col>
      <xdr:colOff>-1</xdr:colOff>
      <xdr:row>29</xdr:row>
      <xdr:rowOff>163285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id="{A129548A-0D8F-486F-B86B-A475CD1C7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27</xdr:col>
      <xdr:colOff>97970</xdr:colOff>
      <xdr:row>11</xdr:row>
      <xdr:rowOff>141515</xdr:rowOff>
    </xdr:from>
    <xdr:to>
      <xdr:col>28</xdr:col>
      <xdr:colOff>28370</xdr:colOff>
      <xdr:row>14</xdr:row>
      <xdr:rowOff>159001</xdr:rowOff>
    </xdr:to>
    <xdr:pic>
      <xdr:nvPicPr>
        <xdr:cNvPr id="28" name="Grafický objekt 27" descr="Uživatelé se souvislou výplní">
          <a:extLst>
            <a:ext uri="{FF2B5EF4-FFF2-40B4-BE49-F238E27FC236}">
              <a16:creationId xmlns:a16="http://schemas.microsoft.com/office/drawing/2014/main" id="{8EAFC2C0-BF75-47E5-838E-D4F0E8C6B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5316199" y="2122715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478971</xdr:colOff>
      <xdr:row>20</xdr:row>
      <xdr:rowOff>97972</xdr:rowOff>
    </xdr:from>
    <xdr:to>
      <xdr:col>28</xdr:col>
      <xdr:colOff>409371</xdr:colOff>
      <xdr:row>23</xdr:row>
      <xdr:rowOff>115458</xdr:rowOff>
    </xdr:to>
    <xdr:pic>
      <xdr:nvPicPr>
        <xdr:cNvPr id="29" name="Grafický objekt 28" descr="Uživatelé se souvislou výplní">
          <a:extLst>
            <a:ext uri="{FF2B5EF4-FFF2-40B4-BE49-F238E27FC236}">
              <a16:creationId xmlns:a16="http://schemas.microsoft.com/office/drawing/2014/main" id="{6387024B-310F-43D0-AD5D-795514DFC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5697200" y="3690258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489855</xdr:colOff>
      <xdr:row>26</xdr:row>
      <xdr:rowOff>97973</xdr:rowOff>
    </xdr:from>
    <xdr:to>
      <xdr:col>28</xdr:col>
      <xdr:colOff>420255</xdr:colOff>
      <xdr:row>29</xdr:row>
      <xdr:rowOff>115458</xdr:rowOff>
    </xdr:to>
    <xdr:pic>
      <xdr:nvPicPr>
        <xdr:cNvPr id="30" name="Grafický objekt 29" descr="Uživatelé se souvislou výplní">
          <a:extLst>
            <a:ext uri="{FF2B5EF4-FFF2-40B4-BE49-F238E27FC236}">
              <a16:creationId xmlns:a16="http://schemas.microsoft.com/office/drawing/2014/main" id="{298DD858-AB55-432A-A195-D69E7E131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5708084" y="4735287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174170</xdr:colOff>
      <xdr:row>19</xdr:row>
      <xdr:rowOff>43543</xdr:rowOff>
    </xdr:from>
    <xdr:to>
      <xdr:col>28</xdr:col>
      <xdr:colOff>104570</xdr:colOff>
      <xdr:row>22</xdr:row>
      <xdr:rowOff>61028</xdr:rowOff>
    </xdr:to>
    <xdr:pic>
      <xdr:nvPicPr>
        <xdr:cNvPr id="32" name="Grafický objekt 31" descr="Zaškrtnutí se souvislou výplní">
          <a:extLst>
            <a:ext uri="{FF2B5EF4-FFF2-40B4-BE49-F238E27FC236}">
              <a16:creationId xmlns:a16="http://schemas.microsoft.com/office/drawing/2014/main" id="{39207186-E75D-46B4-9C20-8EB60DAF6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tretch>
          <a:fillRect/>
        </a:stretch>
      </xdr:blipFill>
      <xdr:spPr>
        <a:xfrm>
          <a:off x="15392399" y="3461657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195942</xdr:colOff>
      <xdr:row>25</xdr:row>
      <xdr:rowOff>32656</xdr:rowOff>
    </xdr:from>
    <xdr:to>
      <xdr:col>28</xdr:col>
      <xdr:colOff>18342</xdr:colOff>
      <xdr:row>27</xdr:row>
      <xdr:rowOff>116313</xdr:rowOff>
    </xdr:to>
    <xdr:pic>
      <xdr:nvPicPr>
        <xdr:cNvPr id="34" name="Grafický objekt 33" descr="Zavřít se souvislou výplní">
          <a:extLst>
            <a:ext uri="{FF2B5EF4-FFF2-40B4-BE49-F238E27FC236}">
              <a16:creationId xmlns:a16="http://schemas.microsoft.com/office/drawing/2014/main" id="{9781AC25-E291-49F6-B413-4D3C97534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tretch>
          <a:fillRect/>
        </a:stretch>
      </xdr:blipFill>
      <xdr:spPr>
        <a:xfrm>
          <a:off x="15414171" y="4495799"/>
          <a:ext cx="432000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D83E6-AE13-4B66-BBB1-253CFF73B293}">
  <sheetPr>
    <tabColor theme="4" tint="0.79998168889431442"/>
    <pageSetUpPr fitToPage="1"/>
  </sheetPr>
  <dimension ref="A1:L22"/>
  <sheetViews>
    <sheetView showRowColHeaders="0" workbookViewId="0">
      <selection activeCell="F25" sqref="F25"/>
    </sheetView>
  </sheetViews>
  <sheetFormatPr defaultRowHeight="12" x14ac:dyDescent="0.25"/>
  <cols>
    <col min="1" max="1" width="1.77734375" style="5" customWidth="1"/>
    <col min="2" max="2" width="20.77734375" style="5" customWidth="1"/>
    <col min="3" max="3" width="1.77734375" style="5" customWidth="1"/>
    <col min="4" max="4" width="15.77734375" style="5" customWidth="1"/>
    <col min="5" max="5" width="1.77734375" style="5" customWidth="1"/>
    <col min="6" max="6" width="15.77734375" style="5" customWidth="1"/>
    <col min="7" max="7" width="52.6640625" style="5" bestFit="1" customWidth="1"/>
    <col min="8" max="8" width="19.6640625" style="5" bestFit="1" customWidth="1"/>
    <col min="9" max="9" width="8.88671875" style="5"/>
    <col min="10" max="11" width="10.77734375" style="5" customWidth="1"/>
    <col min="12" max="12" width="1.77734375" style="5" customWidth="1"/>
    <col min="13" max="16384" width="8.88671875" style="5"/>
  </cols>
  <sheetData>
    <row r="1" spans="1:12" ht="15.6" x14ac:dyDescent="0.3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1:12" s="7" customFormat="1" x14ac:dyDescent="0.25">
      <c r="A3" s="6" t="s">
        <v>2</v>
      </c>
      <c r="C3" s="6" t="s">
        <v>9</v>
      </c>
      <c r="E3" s="6" t="s">
        <v>11</v>
      </c>
      <c r="F3" s="6"/>
    </row>
    <row r="5" spans="1:12" s="11" customFormat="1" x14ac:dyDescent="0.25">
      <c r="A5" s="3"/>
      <c r="B5" s="2" t="s">
        <v>0</v>
      </c>
      <c r="C5" s="3"/>
      <c r="D5" s="2" t="s">
        <v>9</v>
      </c>
      <c r="E5" s="3"/>
      <c r="F5" s="2" t="s">
        <v>45</v>
      </c>
      <c r="G5" s="2" t="s">
        <v>12</v>
      </c>
      <c r="H5" s="2" t="s">
        <v>13</v>
      </c>
      <c r="I5" s="10" t="s">
        <v>14</v>
      </c>
      <c r="J5" s="10" t="s">
        <v>41</v>
      </c>
      <c r="K5" s="10" t="s">
        <v>37</v>
      </c>
      <c r="L5" s="3"/>
    </row>
    <row r="6" spans="1:12" x14ac:dyDescent="0.25">
      <c r="A6" s="4"/>
      <c r="B6" s="5" t="s">
        <v>7</v>
      </c>
      <c r="C6" s="4"/>
      <c r="D6" s="5" t="s">
        <v>10</v>
      </c>
      <c r="E6" s="4"/>
      <c r="F6" s="5" t="s">
        <v>46</v>
      </c>
      <c r="G6" s="5" t="s">
        <v>43</v>
      </c>
      <c r="I6" s="9">
        <v>3</v>
      </c>
      <c r="J6" s="9">
        <v>21</v>
      </c>
      <c r="K6" s="9" t="s">
        <v>40</v>
      </c>
      <c r="L6" s="4"/>
    </row>
    <row r="7" spans="1:12" x14ac:dyDescent="0.25">
      <c r="A7" s="4"/>
      <c r="B7" s="5" t="s">
        <v>6</v>
      </c>
      <c r="C7" s="4"/>
      <c r="D7" s="5" t="s">
        <v>83</v>
      </c>
      <c r="E7" s="4"/>
      <c r="F7" s="5" t="s">
        <v>47</v>
      </c>
      <c r="G7" s="5" t="s">
        <v>15</v>
      </c>
      <c r="H7" s="5" t="s">
        <v>16</v>
      </c>
      <c r="I7" s="9">
        <v>2</v>
      </c>
      <c r="J7" s="9">
        <v>21</v>
      </c>
      <c r="K7" s="9" t="s">
        <v>38</v>
      </c>
      <c r="L7" s="4"/>
    </row>
    <row r="8" spans="1:12" x14ac:dyDescent="0.25">
      <c r="A8" s="4"/>
      <c r="B8" s="5" t="s">
        <v>3</v>
      </c>
      <c r="C8" s="4"/>
      <c r="E8" s="4"/>
      <c r="F8" s="5" t="s">
        <v>39</v>
      </c>
      <c r="G8" s="5" t="s">
        <v>33</v>
      </c>
      <c r="H8" s="5" t="s">
        <v>34</v>
      </c>
      <c r="I8" s="9">
        <v>2</v>
      </c>
      <c r="J8" s="9">
        <v>21</v>
      </c>
      <c r="K8" s="9" t="s">
        <v>40</v>
      </c>
      <c r="L8" s="4"/>
    </row>
    <row r="9" spans="1:12" x14ac:dyDescent="0.25">
      <c r="A9" s="4"/>
      <c r="B9" s="5" t="s">
        <v>1</v>
      </c>
      <c r="C9" s="4"/>
      <c r="D9" s="4"/>
      <c r="E9" s="4"/>
      <c r="F9" s="5" t="s">
        <v>48</v>
      </c>
      <c r="G9" s="5" t="s">
        <v>17</v>
      </c>
      <c r="H9" s="5" t="s">
        <v>18</v>
      </c>
      <c r="I9" s="9">
        <v>2</v>
      </c>
      <c r="J9" s="9">
        <v>21</v>
      </c>
      <c r="K9" s="9" t="s">
        <v>38</v>
      </c>
      <c r="L9" s="4"/>
    </row>
    <row r="10" spans="1:12" x14ac:dyDescent="0.25">
      <c r="A10" s="4"/>
      <c r="B10" s="5" t="s">
        <v>5</v>
      </c>
      <c r="C10" s="4"/>
      <c r="D10" s="4"/>
      <c r="E10" s="4"/>
      <c r="F10" s="5" t="s">
        <v>49</v>
      </c>
      <c r="G10" s="5" t="s">
        <v>44</v>
      </c>
      <c r="H10" s="5" t="s">
        <v>30</v>
      </c>
      <c r="I10" s="9">
        <v>1</v>
      </c>
      <c r="J10" s="9">
        <v>0</v>
      </c>
      <c r="K10" s="9" t="s">
        <v>40</v>
      </c>
      <c r="L10" s="4"/>
    </row>
    <row r="11" spans="1:12" x14ac:dyDescent="0.25">
      <c r="A11" s="4"/>
      <c r="B11" s="5" t="s">
        <v>4</v>
      </c>
      <c r="C11" s="4"/>
      <c r="D11" s="4"/>
      <c r="E11" s="4"/>
      <c r="F11" s="5" t="s">
        <v>50</v>
      </c>
      <c r="G11" s="5" t="s">
        <v>20</v>
      </c>
      <c r="H11" s="5" t="s">
        <v>21</v>
      </c>
      <c r="I11" s="9">
        <v>1</v>
      </c>
      <c r="J11" s="9">
        <v>0</v>
      </c>
      <c r="K11" s="9" t="s">
        <v>38</v>
      </c>
      <c r="L11" s="4"/>
    </row>
    <row r="12" spans="1:12" x14ac:dyDescent="0.25">
      <c r="A12" s="4"/>
      <c r="B12" s="5" t="s">
        <v>8</v>
      </c>
      <c r="C12" s="4"/>
      <c r="D12" s="4"/>
      <c r="E12" s="4"/>
      <c r="F12" s="5" t="s">
        <v>51</v>
      </c>
      <c r="G12" s="5" t="s">
        <v>35</v>
      </c>
      <c r="I12" s="9">
        <v>2</v>
      </c>
      <c r="J12" s="9">
        <v>21</v>
      </c>
      <c r="K12" s="9" t="s">
        <v>40</v>
      </c>
      <c r="L12" s="4"/>
    </row>
    <row r="13" spans="1:12" x14ac:dyDescent="0.25">
      <c r="A13" s="4"/>
      <c r="C13" s="4"/>
      <c r="D13" s="4"/>
      <c r="E13" s="4"/>
      <c r="F13" s="5" t="s">
        <v>36</v>
      </c>
      <c r="G13" s="5" t="s">
        <v>36</v>
      </c>
      <c r="H13" s="5" t="s">
        <v>19</v>
      </c>
      <c r="I13" s="9">
        <v>2</v>
      </c>
      <c r="J13" s="9">
        <v>21</v>
      </c>
      <c r="K13" s="9" t="s">
        <v>38</v>
      </c>
      <c r="L13" s="4"/>
    </row>
    <row r="14" spans="1:12" x14ac:dyDescent="0.25">
      <c r="A14" s="4"/>
      <c r="C14" s="4"/>
      <c r="D14" s="4"/>
      <c r="E14" s="4"/>
      <c r="F14" s="5" t="s">
        <v>24</v>
      </c>
      <c r="G14" s="5" t="s">
        <v>24</v>
      </c>
      <c r="H14" s="5" t="s">
        <v>25</v>
      </c>
      <c r="I14" s="9">
        <v>2</v>
      </c>
      <c r="J14" s="9">
        <v>21</v>
      </c>
      <c r="K14" s="9" t="s">
        <v>38</v>
      </c>
      <c r="L14" s="4"/>
    </row>
    <row r="15" spans="1:12" x14ac:dyDescent="0.25">
      <c r="A15" s="4"/>
      <c r="C15" s="4"/>
      <c r="D15" s="4"/>
      <c r="E15" s="4"/>
      <c r="F15" s="5" t="s">
        <v>52</v>
      </c>
      <c r="G15" s="5" t="s">
        <v>28</v>
      </c>
      <c r="H15" s="5" t="s">
        <v>29</v>
      </c>
      <c r="I15" s="9">
        <v>2</v>
      </c>
      <c r="J15" s="9">
        <v>21</v>
      </c>
      <c r="K15" s="9" t="s">
        <v>40</v>
      </c>
      <c r="L15" s="4"/>
    </row>
    <row r="16" spans="1:12" x14ac:dyDescent="0.25">
      <c r="A16" s="4"/>
      <c r="B16" s="4"/>
      <c r="C16" s="4"/>
      <c r="D16" s="4"/>
      <c r="E16" s="4"/>
      <c r="F16" s="5" t="s">
        <v>53</v>
      </c>
      <c r="G16" s="5" t="s">
        <v>26</v>
      </c>
      <c r="H16" s="5" t="s">
        <v>27</v>
      </c>
      <c r="I16" s="9">
        <v>2</v>
      </c>
      <c r="J16" s="9">
        <v>21</v>
      </c>
      <c r="K16" s="9" t="s">
        <v>40</v>
      </c>
      <c r="L16" s="4"/>
    </row>
    <row r="17" spans="1:12" x14ac:dyDescent="0.25">
      <c r="A17" s="4"/>
      <c r="B17" s="4"/>
      <c r="C17" s="4"/>
      <c r="D17" s="4"/>
      <c r="E17" s="4"/>
      <c r="F17" s="5" t="s">
        <v>31</v>
      </c>
      <c r="G17" s="5" t="s">
        <v>31</v>
      </c>
      <c r="H17" s="5" t="s">
        <v>32</v>
      </c>
      <c r="I17" s="9">
        <v>2</v>
      </c>
      <c r="J17" s="9">
        <v>21</v>
      </c>
      <c r="K17" s="9" t="s">
        <v>40</v>
      </c>
      <c r="L17" s="4"/>
    </row>
    <row r="18" spans="1:12" x14ac:dyDescent="0.25">
      <c r="A18" s="4"/>
      <c r="B18" s="4"/>
      <c r="C18" s="4"/>
      <c r="D18" s="4"/>
      <c r="E18" s="4"/>
      <c r="F18" s="5" t="s">
        <v>54</v>
      </c>
      <c r="G18" s="5" t="s">
        <v>22</v>
      </c>
      <c r="H18" s="5" t="s">
        <v>23</v>
      </c>
      <c r="I18" s="9">
        <v>2</v>
      </c>
      <c r="J18" s="9">
        <v>21</v>
      </c>
      <c r="K18" s="9" t="s">
        <v>40</v>
      </c>
      <c r="L18" s="4"/>
    </row>
    <row r="19" spans="1:12" x14ac:dyDescent="0.25">
      <c r="A19" s="4"/>
      <c r="B19" s="4"/>
      <c r="C19" s="4"/>
      <c r="D19" s="4"/>
      <c r="E19" s="4"/>
      <c r="I19" s="9"/>
      <c r="J19" s="9"/>
      <c r="L19" s="4"/>
    </row>
    <row r="20" spans="1:12" x14ac:dyDescent="0.25">
      <c r="A20" s="4"/>
      <c r="B20" s="4"/>
      <c r="C20" s="4"/>
      <c r="D20" s="4"/>
      <c r="E20" s="4"/>
      <c r="I20" s="9"/>
      <c r="J20" s="9"/>
      <c r="L20" s="4"/>
    </row>
    <row r="21" spans="1:12" x14ac:dyDescent="0.25">
      <c r="A21" s="4"/>
      <c r="B21" s="4"/>
      <c r="C21" s="4"/>
      <c r="D21" s="4"/>
      <c r="E21" s="4"/>
      <c r="I21" s="9"/>
      <c r="J21" s="9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ortState xmlns:xlrd2="http://schemas.microsoft.com/office/spreadsheetml/2017/richdata2" ref="G6:K18">
    <sortCondition ref="G6:G18"/>
  </sortState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verticalDpi="0" r:id="rId1"/>
  <headerFooter>
    <oddFooter>&amp;L&amp;8Tuto šablonu je možné volně šířit a upravovat pod licení “CC BY 4.0” , tedy za podmínky uvedení původního autora František Tomeček, www.tomecek.cz. 
Licence: https://creativecommons.org/licenses/by/4.0/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97D8F-AB7D-4489-80B1-8C72F9AFA966}">
  <sheetPr>
    <tabColor rgb="FF740000"/>
    <pageSetUpPr fitToPage="1"/>
  </sheetPr>
  <dimension ref="A1:Y4002"/>
  <sheetViews>
    <sheetView showRowColHeaders="0" tabSelected="1" zoomScaleNormal="100" workbookViewId="0">
      <pane ySplit="6" topLeftCell="A7" activePane="bottomLeft" state="frozen"/>
      <selection pane="bottomLeft" activeCell="U1" sqref="U1:Y1048576"/>
    </sheetView>
  </sheetViews>
  <sheetFormatPr defaultRowHeight="13.8" x14ac:dyDescent="0.3"/>
  <cols>
    <col min="1" max="1" width="4.109375" style="41" bestFit="1" customWidth="1"/>
    <col min="2" max="2" width="20.77734375" style="16" customWidth="1"/>
    <col min="3" max="3" width="10.77734375" style="22" customWidth="1"/>
    <col min="4" max="4" width="8.88671875" style="13"/>
    <col min="5" max="5" width="9.77734375" style="12" bestFit="1" customWidth="1"/>
    <col min="6" max="6" width="15.77734375" style="23" customWidth="1"/>
    <col min="7" max="7" width="14.77734375" style="13" customWidth="1"/>
    <col min="8" max="8" width="8.77734375" style="30" customWidth="1"/>
    <col min="9" max="9" width="6.77734375" style="30" customWidth="1"/>
    <col min="10" max="10" width="8.77734375" style="30" customWidth="1"/>
    <col min="11" max="11" width="15.77734375" style="31" customWidth="1"/>
    <col min="12" max="12" width="15.77734375" style="13" customWidth="1"/>
    <col min="13" max="13" width="8.88671875" style="33"/>
    <col min="14" max="14" width="12.77734375" style="30" customWidth="1"/>
    <col min="15" max="16" width="9.77734375" style="28" customWidth="1"/>
    <col min="17" max="17" width="9.88671875" style="28" customWidth="1"/>
    <col min="18" max="18" width="12.77734375" style="30" customWidth="1"/>
    <col min="19" max="20" width="8.88671875" style="12"/>
    <col min="21" max="22" width="0" style="12" hidden="1" customWidth="1"/>
    <col min="23" max="23" width="11.6640625" style="12" hidden="1" customWidth="1"/>
    <col min="24" max="25" width="0" style="12" hidden="1" customWidth="1"/>
    <col min="26" max="16384" width="8.88671875" style="12"/>
  </cols>
  <sheetData>
    <row r="1" spans="1:25" x14ac:dyDescent="0.3">
      <c r="B1" s="45" t="s">
        <v>77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5" x14ac:dyDescent="0.3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5" ht="4.05" customHeight="1" x14ac:dyDescent="0.3">
      <c r="B3" s="34"/>
      <c r="C3" s="35"/>
      <c r="D3" s="36"/>
      <c r="E3" s="37"/>
      <c r="F3" s="35"/>
      <c r="G3" s="36"/>
      <c r="H3" s="36"/>
      <c r="I3" s="36"/>
      <c r="J3" s="36"/>
      <c r="K3" s="35"/>
      <c r="L3" s="36"/>
      <c r="M3" s="35"/>
      <c r="N3" s="36"/>
      <c r="O3" s="37"/>
      <c r="P3" s="37"/>
      <c r="Q3" s="37"/>
      <c r="R3" s="36"/>
    </row>
    <row r="4" spans="1:25" s="15" customFormat="1" ht="20.399999999999999" x14ac:dyDescent="0.3">
      <c r="A4" s="40"/>
      <c r="B4" s="14" t="s">
        <v>57</v>
      </c>
      <c r="C4" s="19" t="s">
        <v>63</v>
      </c>
      <c r="D4" s="26" t="s">
        <v>58</v>
      </c>
      <c r="E4" s="26" t="s">
        <v>58</v>
      </c>
      <c r="F4" s="19" t="s">
        <v>62</v>
      </c>
      <c r="G4" s="26" t="s">
        <v>58</v>
      </c>
      <c r="H4" s="25" t="s">
        <v>59</v>
      </c>
      <c r="I4" s="25" t="s">
        <v>59</v>
      </c>
      <c r="J4" s="25" t="s">
        <v>59</v>
      </c>
      <c r="K4" s="27" t="s">
        <v>59</v>
      </c>
      <c r="L4" s="14" t="s">
        <v>69</v>
      </c>
      <c r="M4" s="27" t="s">
        <v>59</v>
      </c>
      <c r="N4" s="25" t="s">
        <v>59</v>
      </c>
      <c r="O4" s="14" t="s">
        <v>69</v>
      </c>
      <c r="P4" s="14" t="s">
        <v>69</v>
      </c>
      <c r="Q4" s="14" t="s">
        <v>69</v>
      </c>
      <c r="R4" s="25" t="s">
        <v>59</v>
      </c>
    </row>
    <row r="5" spans="1:25" ht="4.05" customHeight="1" x14ac:dyDescent="0.3">
      <c r="B5" s="36"/>
      <c r="C5" s="35"/>
      <c r="D5" s="36"/>
      <c r="E5" s="37"/>
      <c r="F5" s="35"/>
      <c r="G5" s="36"/>
      <c r="H5" s="36"/>
      <c r="I5" s="36"/>
      <c r="J5" s="36"/>
      <c r="K5" s="35"/>
      <c r="L5" s="36"/>
      <c r="M5" s="35"/>
      <c r="N5" s="36"/>
      <c r="O5" s="38"/>
      <c r="P5" s="38"/>
      <c r="Q5" s="38"/>
      <c r="R5" s="39"/>
    </row>
    <row r="6" spans="1:25" s="18" customFormat="1" ht="41.4" x14ac:dyDescent="0.3">
      <c r="A6" s="41"/>
      <c r="B6" s="17" t="s">
        <v>55</v>
      </c>
      <c r="C6" s="20" t="s">
        <v>56</v>
      </c>
      <c r="D6" s="17" t="s">
        <v>9</v>
      </c>
      <c r="E6" s="17" t="s">
        <v>0</v>
      </c>
      <c r="F6" s="21" t="s">
        <v>61</v>
      </c>
      <c r="G6" s="17" t="s">
        <v>45</v>
      </c>
      <c r="H6" s="24" t="s">
        <v>14</v>
      </c>
      <c r="I6" s="24" t="s">
        <v>41</v>
      </c>
      <c r="J6" s="24" t="s">
        <v>60</v>
      </c>
      <c r="K6" s="21" t="s">
        <v>67</v>
      </c>
      <c r="L6" s="24" t="s">
        <v>68</v>
      </c>
      <c r="M6" s="21" t="s">
        <v>70</v>
      </c>
      <c r="N6" s="24" t="s">
        <v>71</v>
      </c>
      <c r="O6" s="29" t="s">
        <v>73</v>
      </c>
      <c r="P6" s="29" t="s">
        <v>74</v>
      </c>
      <c r="Q6" s="29" t="s">
        <v>75</v>
      </c>
      <c r="R6" s="29" t="s">
        <v>76</v>
      </c>
      <c r="U6" s="18" t="s">
        <v>38</v>
      </c>
      <c r="V6" s="18" t="s">
        <v>40</v>
      </c>
      <c r="W6" s="18" t="s">
        <v>79</v>
      </c>
      <c r="X6" s="18" t="s">
        <v>38</v>
      </c>
      <c r="Y6" s="18" t="s">
        <v>40</v>
      </c>
    </row>
    <row r="7" spans="1:25" x14ac:dyDescent="0.3">
      <c r="A7" s="41" t="str">
        <f t="shared" ref="A7:A10" si="0">IF(AND(B6&lt;&gt;"",B7=""),"---&gt;","")</f>
        <v/>
      </c>
      <c r="B7" s="16" t="s">
        <v>64</v>
      </c>
      <c r="D7" s="13" t="s">
        <v>10</v>
      </c>
      <c r="E7" s="12" t="s">
        <v>7</v>
      </c>
      <c r="F7" s="23">
        <v>44228</v>
      </c>
      <c r="G7" s="13" t="s">
        <v>36</v>
      </c>
      <c r="H7" s="30">
        <f>IFERROR(IF(G7="","",VLOOKUP(G7,'Zakladní DB'!$F$6:$K$21,4,0)),"")</f>
        <v>2</v>
      </c>
      <c r="I7" s="30">
        <f>IFERROR(IF(G7="","",VLOOKUP(G7,'Zakladní DB'!$F$6:$K$21,5,0)),"")</f>
        <v>21</v>
      </c>
      <c r="J7" s="30" t="str">
        <f>IFERROR(IF(G7="","",VLOOKUP(G7,'Zakladní DB'!$F$6:$K$21,6,0)),"")</f>
        <v>ANO</v>
      </c>
      <c r="K7" s="31">
        <f>IFERROR(IF(H7=2,IF(F7="","",F7+I7),""),"")</f>
        <v>44249</v>
      </c>
      <c r="L7" s="32"/>
      <c r="M7" s="33" t="str">
        <f>IFERROR(IF(L7&lt;&gt;"",K7-L7,""),"")</f>
        <v/>
      </c>
      <c r="N7" s="30" t="str">
        <f>IFERROR(IF(B7&lt;&gt;"",(IF(H7=2,IF(L7="",IF(F7="","NE","nedokončeno"),"ANO"),IF(H7=1,IF(F7="","nedokončeno","ANO"),"NE"))),""),"NE")</f>
        <v>nedokončeno</v>
      </c>
      <c r="R7" s="30" t="str">
        <f>IFERROR(IF(B7&lt;&gt;"",(IF(O7="",IF(P7="",IF(Q7="","NE","ANO"),"ANO"),"ANO")),""),"NE")</f>
        <v>NE</v>
      </c>
      <c r="U7" s="12" t="str">
        <f>IF(OR('Případy DB'!$N7="(blank)",'Případy DB'!$N7=""),"",IF($N7=$U$6,1,""))</f>
        <v/>
      </c>
      <c r="V7" s="12" t="str">
        <f>IF(OR('Případy DB'!$N7="(blank)",'Případy DB'!$N7=""),"",IF($N7=$V$6,1,""))</f>
        <v/>
      </c>
      <c r="W7" s="12">
        <f>IF(OR('Případy DB'!$N7="(blank)",'Případy DB'!$N7=""),"",IF($N7=$W$6,1,""))</f>
        <v>1</v>
      </c>
      <c r="X7" s="12" t="str">
        <f>IF(OR('Případy DB'!$R7="(blank)",'Případy DB'!$R7=""),"",IF($R7=$X$6,1,""))</f>
        <v/>
      </c>
      <c r="Y7" s="12">
        <f>IF(OR('Případy DB'!$R7="(blank)",'Případy DB'!$R7=""),"",IF($R7=$Y$6,1,""))</f>
        <v>1</v>
      </c>
    </row>
    <row r="8" spans="1:25" x14ac:dyDescent="0.3">
      <c r="A8" s="41" t="str">
        <f t="shared" si="0"/>
        <v/>
      </c>
      <c r="B8" s="16" t="s">
        <v>65</v>
      </c>
      <c r="D8" s="13" t="s">
        <v>83</v>
      </c>
      <c r="E8" s="12" t="s">
        <v>6</v>
      </c>
      <c r="F8" s="23">
        <v>44230</v>
      </c>
      <c r="G8" s="13" t="s">
        <v>48</v>
      </c>
      <c r="H8" s="30">
        <f>IFERROR(IF(G8="","",VLOOKUP(G8,'Zakladní DB'!$F$6:$K$21,4,0)),"")</f>
        <v>2</v>
      </c>
      <c r="I8" s="30">
        <f>IFERROR(IF(G8="","",VLOOKUP(G8,'Zakladní DB'!$F$6:$K$21,5,0)),"")</f>
        <v>21</v>
      </c>
      <c r="J8" s="30" t="str">
        <f>IFERROR(IF(G8="","",VLOOKUP(G8,'Zakladní DB'!$F$6:$K$21,6,0)),"")</f>
        <v>ANO</v>
      </c>
      <c r="K8" s="31">
        <f t="shared" ref="K8:K9" si="1">IFERROR(IF(H8=2,IF(F8="","",F8+I8),""),"")</f>
        <v>44251</v>
      </c>
      <c r="L8" s="32">
        <v>44252</v>
      </c>
      <c r="M8" s="33">
        <f t="shared" ref="M8:M9" si="2">IFERROR(IF(L8&lt;&gt;"",K8-L8,""),"")</f>
        <v>-1</v>
      </c>
      <c r="N8" s="30" t="str">
        <f t="shared" ref="N8:N71" si="3">IFERROR(IF(B8&lt;&gt;"",(IF(H8=2,IF(L8="",IF(F8="","NE","nedokončeno"),"ANO"),IF(H8=1,IF(F8="","nedokončeno","ANO"),"NE"))),""),"NE")</f>
        <v>ANO</v>
      </c>
      <c r="P8" s="28">
        <v>3</v>
      </c>
      <c r="Q8" s="28">
        <v>0.3</v>
      </c>
      <c r="R8" s="30" t="str">
        <f t="shared" ref="R8:R10" si="4">IFERROR(IF(B8&lt;&gt;"",(IF(O8="",IF(P8="",IF(Q8="","NE","ANO"),"ANO"),"ANO")),""),"NE")</f>
        <v>ANO</v>
      </c>
      <c r="U8" s="12">
        <f>IF(OR('Případy DB'!$N8="(blank)",'Případy DB'!$N8=""),"",IF($N8=$U$6,1,""))</f>
        <v>1</v>
      </c>
      <c r="V8" s="12" t="str">
        <f>IF(OR('Případy DB'!$N8="(blank)",'Případy DB'!$N8=""),"",IF($N8=$V$6,1,""))</f>
        <v/>
      </c>
      <c r="W8" s="12" t="str">
        <f>IF(OR('Případy DB'!$N8="(blank)",'Případy DB'!$N8=""),"",IF($N8=$W$6,1,""))</f>
        <v/>
      </c>
      <c r="X8" s="12">
        <f>IF(OR('Případy DB'!$R8="(blank)",'Případy DB'!$R8=""),"",IF($R8=$X$6,1,""))</f>
        <v>1</v>
      </c>
      <c r="Y8" s="12" t="str">
        <f>IF(OR('Případy DB'!$R8="(blank)",'Případy DB'!$R8=""),"",IF($R8=$Y$6,1,""))</f>
        <v/>
      </c>
    </row>
    <row r="9" spans="1:25" x14ac:dyDescent="0.3">
      <c r="A9" s="41" t="str">
        <f t="shared" si="0"/>
        <v/>
      </c>
      <c r="B9" s="16" t="s">
        <v>66</v>
      </c>
      <c r="D9" s="13" t="s">
        <v>83</v>
      </c>
      <c r="E9" s="12" t="s">
        <v>3</v>
      </c>
      <c r="F9" s="23">
        <v>44231</v>
      </c>
      <c r="G9" s="13" t="s">
        <v>50</v>
      </c>
      <c r="H9" s="30">
        <f>IFERROR(IF(G9="","",VLOOKUP(G9,'Zakladní DB'!$F$6:$K$21,4,0)),"")</f>
        <v>1</v>
      </c>
      <c r="I9" s="30">
        <f>IFERROR(IF(G9="","",VLOOKUP(G9,'Zakladní DB'!$F$6:$K$21,5,0)),"")</f>
        <v>0</v>
      </c>
      <c r="J9" s="30" t="str">
        <f>IFERROR(IF(G9="","",VLOOKUP(G9,'Zakladní DB'!$F$6:$K$21,6,0)),"")</f>
        <v>ANO</v>
      </c>
      <c r="K9" s="31" t="str">
        <f t="shared" si="1"/>
        <v/>
      </c>
      <c r="L9" s="32"/>
      <c r="M9" s="33" t="str">
        <f t="shared" si="2"/>
        <v/>
      </c>
      <c r="N9" s="30" t="str">
        <f t="shared" si="3"/>
        <v>ANO</v>
      </c>
      <c r="R9" s="30" t="str">
        <f t="shared" si="4"/>
        <v>NE</v>
      </c>
      <c r="U9" s="12">
        <f>IF(OR('Případy DB'!$N9="(blank)",'Případy DB'!$N9=""),"",IF($N9=$U$6,1,""))</f>
        <v>1</v>
      </c>
      <c r="V9" s="12" t="str">
        <f>IF(OR('Případy DB'!$N9="(blank)",'Případy DB'!$N9=""),"",IF($N9=$V$6,1,""))</f>
        <v/>
      </c>
      <c r="W9" s="12" t="str">
        <f>IF(OR('Případy DB'!$N9="(blank)",'Případy DB'!$N9=""),"",IF($N9=$W$6,1,""))</f>
        <v/>
      </c>
      <c r="X9" s="12" t="str">
        <f>IF(OR('Případy DB'!$R9="(blank)",'Případy DB'!$R9=""),"",IF($R9=$X$6,1,""))</f>
        <v/>
      </c>
      <c r="Y9" s="12">
        <f>IF(OR('Případy DB'!$R9="(blank)",'Případy DB'!$R9=""),"",IF($R9=$Y$6,1,""))</f>
        <v>1</v>
      </c>
    </row>
    <row r="10" spans="1:25" x14ac:dyDescent="0.3">
      <c r="A10" s="41" t="str">
        <f t="shared" si="0"/>
        <v/>
      </c>
      <c r="B10" s="16" t="s">
        <v>72</v>
      </c>
      <c r="D10" s="13" t="s">
        <v>83</v>
      </c>
      <c r="E10" s="12" t="s">
        <v>5</v>
      </c>
      <c r="F10" s="23">
        <v>44258</v>
      </c>
      <c r="G10" s="13" t="s">
        <v>24</v>
      </c>
      <c r="H10" s="30">
        <f>IFERROR(IF(G10="","",VLOOKUP(G10,'Zakladní DB'!$F$6:$K$21,4,0)),"")</f>
        <v>2</v>
      </c>
      <c r="I10" s="30">
        <f>IFERROR(IF(G10="","",VLOOKUP(G10,'Zakladní DB'!$F$6:$K$21,5,0)),"")</f>
        <v>21</v>
      </c>
      <c r="J10" s="30" t="str">
        <f>IFERROR(IF(G10="","",VLOOKUP(G10,'Zakladní DB'!$F$6:$K$21,6,0)),"")</f>
        <v>ANO</v>
      </c>
      <c r="K10" s="31">
        <f t="shared" ref="K10" si="5">IFERROR(IF(H10=2,IF(F10="","",F10+I10),""),"")</f>
        <v>44279</v>
      </c>
      <c r="L10" s="32"/>
      <c r="M10" s="33" t="str">
        <f t="shared" ref="M10" si="6">IFERROR(IF(L10&lt;&gt;"",K10-L10,""),"")</f>
        <v/>
      </c>
      <c r="N10" s="30" t="str">
        <f t="shared" si="3"/>
        <v>nedokončeno</v>
      </c>
      <c r="R10" s="30" t="str">
        <f t="shared" si="4"/>
        <v>NE</v>
      </c>
      <c r="U10" s="12" t="str">
        <f>IF(OR('Případy DB'!$N10="(blank)",'Případy DB'!$N10=""),"",IF($N10=$U$6,1,""))</f>
        <v/>
      </c>
      <c r="V10" s="12" t="str">
        <f>IF(OR('Případy DB'!$N10="(blank)",'Případy DB'!$N10=""),"",IF($N10=$V$6,1,""))</f>
        <v/>
      </c>
      <c r="W10" s="12">
        <f>IF(OR('Případy DB'!$N10="(blank)",'Případy DB'!$N10=""),"",IF($N10=$W$6,1,""))</f>
        <v>1</v>
      </c>
      <c r="X10" s="12" t="str">
        <f>IF(OR('Případy DB'!$R10="(blank)",'Případy DB'!$R10=""),"",IF($R10=$X$6,1,""))</f>
        <v/>
      </c>
      <c r="Y10" s="12">
        <f>IF(OR('Případy DB'!$R10="(blank)",'Případy DB'!$R10=""),"",IF($R10=$Y$6,1,""))</f>
        <v>1</v>
      </c>
    </row>
    <row r="11" spans="1:25" x14ac:dyDescent="0.3">
      <c r="A11" s="41" t="str">
        <f>IF(AND(B10&lt;&gt;"",B11=""),"---&gt;","")</f>
        <v/>
      </c>
      <c r="B11" s="16" t="s">
        <v>78</v>
      </c>
      <c r="D11" s="13" t="s">
        <v>10</v>
      </c>
      <c r="E11" s="12" t="s">
        <v>5</v>
      </c>
      <c r="H11" s="30" t="str">
        <f>IFERROR(IF(G11="","",VLOOKUP(G11,'Zakladní DB'!$F$6:$K$21,4,0)),"")</f>
        <v/>
      </c>
      <c r="I11" s="30" t="str">
        <f>IFERROR(IF(G11="","",VLOOKUP(G11,'Zakladní DB'!$F$6:$K$21,5,0)),"")</f>
        <v/>
      </c>
      <c r="J11" s="30" t="str">
        <f>IFERROR(IF(G11="","",VLOOKUP(G11,'Zakladní DB'!$F$6:$K$21,6,0)),"")</f>
        <v/>
      </c>
      <c r="K11" s="31" t="str">
        <f t="shared" ref="K11:K74" si="7">IFERROR(IF(H11=2,IF(F11="","",F11+I11),""),"")</f>
        <v/>
      </c>
      <c r="L11" s="32"/>
      <c r="M11" s="33" t="str">
        <f t="shared" ref="M11:M74" si="8">IFERROR(IF(L11&lt;&gt;"",K11-L11,""),"")</f>
        <v/>
      </c>
      <c r="N11" s="30" t="str">
        <f t="shared" si="3"/>
        <v>NE</v>
      </c>
      <c r="O11" s="28">
        <v>5</v>
      </c>
      <c r="Q11" s="28">
        <v>0.2</v>
      </c>
      <c r="R11" s="30" t="str">
        <f t="shared" ref="R11:R74" si="9">IFERROR(IF(B11&lt;&gt;"",(IF(O11="",IF(P11="",IF(Q11="","NE","ANO"),"ANO"),"ANO")),""),"NE")</f>
        <v>ANO</v>
      </c>
      <c r="U11" s="12" t="str">
        <f>IF(OR('Případy DB'!$N11="(blank)",'Případy DB'!$N11=""),"",IF($N11=$U$6,1,""))</f>
        <v/>
      </c>
      <c r="V11" s="12">
        <f>IF(OR('Případy DB'!$N11="(blank)",'Případy DB'!$N11=""),"",IF($N11=$V$6,1,""))</f>
        <v>1</v>
      </c>
      <c r="W11" s="12" t="str">
        <f>IF(OR('Případy DB'!$N11="(blank)",'Případy DB'!$N11=""),"",IF($N11=$W$6,1,""))</f>
        <v/>
      </c>
      <c r="X11" s="12">
        <f>IF(OR('Případy DB'!$R11="(blank)",'Případy DB'!$R11=""),"",IF($R11=$X$6,1,""))</f>
        <v>1</v>
      </c>
      <c r="Y11" s="12" t="str">
        <f>IF(OR('Případy DB'!$R11="(blank)",'Případy DB'!$R11=""),"",IF($R11=$Y$6,1,""))</f>
        <v/>
      </c>
    </row>
    <row r="12" spans="1:25" x14ac:dyDescent="0.3">
      <c r="A12" s="41" t="str">
        <f t="shared" ref="A12:A75" si="10">IF(AND(B11&lt;&gt;"",B12=""),"---&gt;","")</f>
        <v/>
      </c>
      <c r="B12" s="16" t="s">
        <v>80</v>
      </c>
      <c r="D12" s="13" t="s">
        <v>83</v>
      </c>
      <c r="E12" s="12" t="s">
        <v>4</v>
      </c>
      <c r="F12" s="23">
        <v>43853</v>
      </c>
      <c r="G12" s="13" t="s">
        <v>24</v>
      </c>
      <c r="H12" s="30">
        <f>IFERROR(IF(G12="","",VLOOKUP(G12,'Zakladní DB'!$F$6:$K$21,4,0)),"")</f>
        <v>2</v>
      </c>
      <c r="I12" s="30">
        <f>IFERROR(IF(G12="","",VLOOKUP(G12,'Zakladní DB'!$F$6:$K$21,5,0)),"")</f>
        <v>21</v>
      </c>
      <c r="J12" s="30" t="str">
        <f>IFERROR(IF(G12="","",VLOOKUP(G12,'Zakladní DB'!$F$6:$K$21,6,0)),"")</f>
        <v>ANO</v>
      </c>
      <c r="K12" s="31">
        <f t="shared" si="7"/>
        <v>43874</v>
      </c>
      <c r="L12" s="32"/>
      <c r="M12" s="33" t="str">
        <f t="shared" si="8"/>
        <v/>
      </c>
      <c r="N12" s="30" t="str">
        <f t="shared" si="3"/>
        <v>nedokončeno</v>
      </c>
      <c r="P12" s="28">
        <v>3</v>
      </c>
      <c r="Q12" s="28">
        <v>0.8</v>
      </c>
      <c r="R12" s="30" t="str">
        <f t="shared" si="9"/>
        <v>ANO</v>
      </c>
      <c r="U12" s="12" t="str">
        <f>IF(OR('Případy DB'!$N12="(blank)",'Případy DB'!$N12=""),"",IF($N12=$U$6,1,""))</f>
        <v/>
      </c>
      <c r="V12" s="12" t="str">
        <f>IF(OR('Případy DB'!$N12="(blank)",'Případy DB'!$N12=""),"",IF($N12=$V$6,1,""))</f>
        <v/>
      </c>
      <c r="W12" s="12">
        <f>IF(OR('Případy DB'!$N12="(blank)",'Případy DB'!$N12=""),"",IF($N12=$W$6,1,""))</f>
        <v>1</v>
      </c>
      <c r="X12" s="12">
        <f>IF(OR('Případy DB'!$R12="(blank)",'Případy DB'!$R12=""),"",IF($R12=$X$6,1,""))</f>
        <v>1</v>
      </c>
      <c r="Y12" s="12" t="str">
        <f>IF(OR('Případy DB'!$R12="(blank)",'Případy DB'!$R12=""),"",IF($R12=$Y$6,1,""))</f>
        <v/>
      </c>
    </row>
    <row r="13" spans="1:25" x14ac:dyDescent="0.3">
      <c r="A13" s="41" t="str">
        <f t="shared" si="10"/>
        <v>---&gt;</v>
      </c>
      <c r="H13" s="30" t="str">
        <f>IFERROR(IF(G13="","",VLOOKUP(G13,'Zakladní DB'!$F$6:$K$21,4,0)),"")</f>
        <v/>
      </c>
      <c r="I13" s="30" t="str">
        <f>IFERROR(IF(G13="","",VLOOKUP(G13,'Zakladní DB'!$F$6:$K$21,5,0)),"")</f>
        <v/>
      </c>
      <c r="J13" s="30" t="str">
        <f>IFERROR(IF(G13="","",VLOOKUP(G13,'Zakladní DB'!$F$6:$K$21,6,0)),"")</f>
        <v/>
      </c>
      <c r="K13" s="31" t="str">
        <f t="shared" si="7"/>
        <v/>
      </c>
      <c r="L13" s="32"/>
      <c r="M13" s="33" t="str">
        <f t="shared" si="8"/>
        <v/>
      </c>
      <c r="N13" s="30" t="str">
        <f t="shared" si="3"/>
        <v/>
      </c>
      <c r="R13" s="30" t="str">
        <f t="shared" si="9"/>
        <v/>
      </c>
      <c r="U13" s="12" t="str">
        <f>IF(OR('Případy DB'!$N13="(blank)",'Případy DB'!$N13=""),"",IF($N13=$U$6,1,""))</f>
        <v/>
      </c>
      <c r="V13" s="12" t="str">
        <f>IF(OR('Případy DB'!$N13="(blank)",'Případy DB'!$N13=""),"",IF($N13=$V$6,1,""))</f>
        <v/>
      </c>
      <c r="W13" s="12" t="str">
        <f>IF(OR('Případy DB'!$N13="(blank)",'Případy DB'!$N13=""),"",IF($N13=$W$6,1,""))</f>
        <v/>
      </c>
      <c r="X13" s="12" t="str">
        <f>IF(OR('Případy DB'!$R13="(blank)",'Případy DB'!$R13=""),"",IF($R13=$X$6,1,""))</f>
        <v/>
      </c>
      <c r="Y13" s="12" t="str">
        <f>IF(OR('Případy DB'!$R13="(blank)",'Případy DB'!$R13=""),"",IF($R13=$Y$6,1,""))</f>
        <v/>
      </c>
    </row>
    <row r="14" spans="1:25" x14ac:dyDescent="0.3">
      <c r="A14" s="41" t="str">
        <f t="shared" si="10"/>
        <v/>
      </c>
      <c r="H14" s="30" t="str">
        <f>IFERROR(IF(G14="","",VLOOKUP(G14,'Zakladní DB'!$F$6:$K$21,4,0)),"")</f>
        <v/>
      </c>
      <c r="I14" s="30" t="str">
        <f>IFERROR(IF(G14="","",VLOOKUP(G14,'Zakladní DB'!$F$6:$K$21,5,0)),"")</f>
        <v/>
      </c>
      <c r="J14" s="30" t="str">
        <f>IFERROR(IF(G14="","",VLOOKUP(G14,'Zakladní DB'!$F$6:$K$21,6,0)),"")</f>
        <v/>
      </c>
      <c r="K14" s="31" t="str">
        <f t="shared" si="7"/>
        <v/>
      </c>
      <c r="L14" s="32"/>
      <c r="M14" s="33" t="str">
        <f t="shared" si="8"/>
        <v/>
      </c>
      <c r="N14" s="30" t="str">
        <f t="shared" si="3"/>
        <v/>
      </c>
      <c r="R14" s="30" t="str">
        <f t="shared" si="9"/>
        <v/>
      </c>
      <c r="U14" s="12" t="str">
        <f>IF(OR('Případy DB'!$N14="(blank)",'Případy DB'!$N14=""),"",IF($N14=$U$6,1,""))</f>
        <v/>
      </c>
      <c r="V14" s="12" t="str">
        <f>IF(OR('Případy DB'!$N14="(blank)",'Případy DB'!$N14=""),"",IF($N14=$V$6,1,""))</f>
        <v/>
      </c>
      <c r="W14" s="12" t="str">
        <f>IF(OR('Případy DB'!$N14="(blank)",'Případy DB'!$N14=""),"",IF($N14=$W$6,1,""))</f>
        <v/>
      </c>
      <c r="X14" s="12" t="str">
        <f>IF(OR('Případy DB'!$R14="(blank)",'Případy DB'!$R14=""),"",IF($R14=$X$6,1,""))</f>
        <v/>
      </c>
      <c r="Y14" s="12" t="str">
        <f>IF(OR('Případy DB'!$R14="(blank)",'Případy DB'!$R14=""),"",IF($R14=$Y$6,1,""))</f>
        <v/>
      </c>
    </row>
    <row r="15" spans="1:25" x14ac:dyDescent="0.3">
      <c r="A15" s="41" t="str">
        <f t="shared" si="10"/>
        <v/>
      </c>
      <c r="H15" s="30" t="str">
        <f>IFERROR(IF(G15="","",VLOOKUP(G15,'Zakladní DB'!$F$6:$K$21,4,0)),"")</f>
        <v/>
      </c>
      <c r="I15" s="30" t="str">
        <f>IFERROR(IF(G15="","",VLOOKUP(G15,'Zakladní DB'!$F$6:$K$21,5,0)),"")</f>
        <v/>
      </c>
      <c r="J15" s="30" t="str">
        <f>IFERROR(IF(G15="","",VLOOKUP(G15,'Zakladní DB'!$F$6:$K$21,6,0)),"")</f>
        <v/>
      </c>
      <c r="K15" s="31" t="str">
        <f t="shared" si="7"/>
        <v/>
      </c>
      <c r="L15" s="32"/>
      <c r="M15" s="33" t="str">
        <f t="shared" si="8"/>
        <v/>
      </c>
      <c r="N15" s="30" t="str">
        <f t="shared" si="3"/>
        <v/>
      </c>
      <c r="R15" s="30" t="str">
        <f t="shared" si="9"/>
        <v/>
      </c>
      <c r="U15" s="12" t="str">
        <f>IF(OR('Případy DB'!$N15="(blank)",'Případy DB'!$N15=""),"",IF($N15=$U$6,1,""))</f>
        <v/>
      </c>
      <c r="V15" s="12" t="str">
        <f>IF(OR('Případy DB'!$N15="(blank)",'Případy DB'!$N15=""),"",IF($N15=$V$6,1,""))</f>
        <v/>
      </c>
      <c r="W15" s="12" t="str">
        <f>IF(OR('Případy DB'!$N15="(blank)",'Případy DB'!$N15=""),"",IF($N15=$W$6,1,""))</f>
        <v/>
      </c>
      <c r="X15" s="12" t="str">
        <f>IF(OR('Případy DB'!$R15="(blank)",'Případy DB'!$R15=""),"",IF($R15=$X$6,1,""))</f>
        <v/>
      </c>
      <c r="Y15" s="12" t="str">
        <f>IF(OR('Případy DB'!$R15="(blank)",'Případy DB'!$R15=""),"",IF($R15=$Y$6,1,""))</f>
        <v/>
      </c>
    </row>
    <row r="16" spans="1:25" x14ac:dyDescent="0.3">
      <c r="A16" s="41" t="str">
        <f t="shared" si="10"/>
        <v/>
      </c>
      <c r="H16" s="30" t="str">
        <f>IFERROR(IF(G16="","",VLOOKUP(G16,'Zakladní DB'!$F$6:$K$21,4,0)),"")</f>
        <v/>
      </c>
      <c r="I16" s="30" t="str">
        <f>IFERROR(IF(G16="","",VLOOKUP(G16,'Zakladní DB'!$F$6:$K$21,5,0)),"")</f>
        <v/>
      </c>
      <c r="J16" s="30" t="str">
        <f>IFERROR(IF(G16="","",VLOOKUP(G16,'Zakladní DB'!$F$6:$K$21,6,0)),"")</f>
        <v/>
      </c>
      <c r="K16" s="31" t="str">
        <f t="shared" si="7"/>
        <v/>
      </c>
      <c r="L16" s="32"/>
      <c r="M16" s="33" t="str">
        <f t="shared" si="8"/>
        <v/>
      </c>
      <c r="N16" s="30" t="str">
        <f t="shared" si="3"/>
        <v/>
      </c>
      <c r="R16" s="30" t="str">
        <f t="shared" si="9"/>
        <v/>
      </c>
      <c r="U16" s="12" t="str">
        <f>IF(OR('Případy DB'!$N16="(blank)",'Případy DB'!$N16=""),"",IF($N16=$U$6,1,""))</f>
        <v/>
      </c>
      <c r="V16" s="12" t="str">
        <f>IF(OR('Případy DB'!$N16="(blank)",'Případy DB'!$N16=""),"",IF($N16=$V$6,1,""))</f>
        <v/>
      </c>
      <c r="W16" s="12" t="str">
        <f>IF(OR('Případy DB'!$N16="(blank)",'Případy DB'!$N16=""),"",IF($N16=$W$6,1,""))</f>
        <v/>
      </c>
      <c r="X16" s="12" t="str">
        <f>IF(OR('Případy DB'!$R16="(blank)",'Případy DB'!$R16=""),"",IF($R16=$X$6,1,""))</f>
        <v/>
      </c>
      <c r="Y16" s="12" t="str">
        <f>IF(OR('Případy DB'!$R16="(blank)",'Případy DB'!$R16=""),"",IF($R16=$Y$6,1,""))</f>
        <v/>
      </c>
    </row>
    <row r="17" spans="1:25" x14ac:dyDescent="0.3">
      <c r="A17" s="41" t="str">
        <f t="shared" si="10"/>
        <v/>
      </c>
      <c r="H17" s="30" t="str">
        <f>IFERROR(IF(G17="","",VLOOKUP(G17,'Zakladní DB'!$F$6:$K$21,4,0)),"")</f>
        <v/>
      </c>
      <c r="I17" s="30" t="str">
        <f>IFERROR(IF(G17="","",VLOOKUP(G17,'Zakladní DB'!$F$6:$K$21,5,0)),"")</f>
        <v/>
      </c>
      <c r="J17" s="30" t="str">
        <f>IFERROR(IF(G17="","",VLOOKUP(G17,'Zakladní DB'!$F$6:$K$21,6,0)),"")</f>
        <v/>
      </c>
      <c r="K17" s="31" t="str">
        <f t="shared" si="7"/>
        <v/>
      </c>
      <c r="L17" s="32"/>
      <c r="M17" s="33" t="str">
        <f t="shared" si="8"/>
        <v/>
      </c>
      <c r="N17" s="30" t="str">
        <f t="shared" si="3"/>
        <v/>
      </c>
      <c r="R17" s="30" t="str">
        <f t="shared" si="9"/>
        <v/>
      </c>
      <c r="U17" s="12" t="str">
        <f>IF(OR('Případy DB'!$N17="(blank)",'Případy DB'!$N17=""),"",IF($N17=$U$6,1,""))</f>
        <v/>
      </c>
      <c r="V17" s="12" t="str">
        <f>IF(OR('Případy DB'!$N17="(blank)",'Případy DB'!$N17=""),"",IF($N17=$V$6,1,""))</f>
        <v/>
      </c>
      <c r="W17" s="12" t="str">
        <f>IF(OR('Případy DB'!$N17="(blank)",'Případy DB'!$N17=""),"",IF($N17=$W$6,1,""))</f>
        <v/>
      </c>
      <c r="X17" s="12" t="str">
        <f>IF(OR('Případy DB'!$R17="(blank)",'Případy DB'!$R17=""),"",IF($R17=$X$6,1,""))</f>
        <v/>
      </c>
      <c r="Y17" s="12" t="str">
        <f>IF(OR('Případy DB'!$R17="(blank)",'Případy DB'!$R17=""),"",IF($R17=$Y$6,1,""))</f>
        <v/>
      </c>
    </row>
    <row r="18" spans="1:25" x14ac:dyDescent="0.3">
      <c r="A18" s="41" t="str">
        <f t="shared" si="10"/>
        <v/>
      </c>
      <c r="H18" s="30" t="str">
        <f>IFERROR(IF(G18="","",VLOOKUP(G18,'Zakladní DB'!$F$6:$K$21,4,0)),"")</f>
        <v/>
      </c>
      <c r="I18" s="30" t="str">
        <f>IFERROR(IF(G18="","",VLOOKUP(G18,'Zakladní DB'!$F$6:$K$21,5,0)),"")</f>
        <v/>
      </c>
      <c r="J18" s="30" t="str">
        <f>IFERROR(IF(G18="","",VLOOKUP(G18,'Zakladní DB'!$F$6:$K$21,6,0)),"")</f>
        <v/>
      </c>
      <c r="K18" s="31" t="str">
        <f t="shared" si="7"/>
        <v/>
      </c>
      <c r="L18" s="32"/>
      <c r="M18" s="33" t="str">
        <f t="shared" si="8"/>
        <v/>
      </c>
      <c r="N18" s="30" t="str">
        <f t="shared" si="3"/>
        <v/>
      </c>
      <c r="R18" s="30" t="str">
        <f t="shared" si="9"/>
        <v/>
      </c>
      <c r="U18" s="12" t="str">
        <f>IF(OR('Případy DB'!$N18="(blank)",'Případy DB'!$N18=""),"",IF($N18=$U$6,1,""))</f>
        <v/>
      </c>
      <c r="V18" s="12" t="str">
        <f>IF(OR('Případy DB'!$N18="(blank)",'Případy DB'!$N18=""),"",IF($N18=$V$6,1,""))</f>
        <v/>
      </c>
      <c r="W18" s="12" t="str">
        <f>IF(OR('Případy DB'!$N18="(blank)",'Případy DB'!$N18=""),"",IF($N18=$W$6,1,""))</f>
        <v/>
      </c>
      <c r="X18" s="12" t="str">
        <f>IF(OR('Případy DB'!$R18="(blank)",'Případy DB'!$R18=""),"",IF($R18=$X$6,1,""))</f>
        <v/>
      </c>
      <c r="Y18" s="12" t="str">
        <f>IF(OR('Případy DB'!$R18="(blank)",'Případy DB'!$R18=""),"",IF($R18=$Y$6,1,""))</f>
        <v/>
      </c>
    </row>
    <row r="19" spans="1:25" x14ac:dyDescent="0.3">
      <c r="A19" s="41" t="str">
        <f t="shared" si="10"/>
        <v/>
      </c>
      <c r="H19" s="30" t="str">
        <f>IFERROR(IF(G19="","",VLOOKUP(G19,'Zakladní DB'!$F$6:$K$21,4,0)),"")</f>
        <v/>
      </c>
      <c r="I19" s="30" t="str">
        <f>IFERROR(IF(G19="","",VLOOKUP(G19,'Zakladní DB'!$F$6:$K$21,5,0)),"")</f>
        <v/>
      </c>
      <c r="J19" s="30" t="str">
        <f>IFERROR(IF(G19="","",VLOOKUP(G19,'Zakladní DB'!$F$6:$K$21,6,0)),"")</f>
        <v/>
      </c>
      <c r="K19" s="31" t="str">
        <f t="shared" si="7"/>
        <v/>
      </c>
      <c r="L19" s="32"/>
      <c r="M19" s="33" t="str">
        <f t="shared" si="8"/>
        <v/>
      </c>
      <c r="N19" s="30" t="str">
        <f t="shared" si="3"/>
        <v/>
      </c>
      <c r="R19" s="30" t="str">
        <f t="shared" si="9"/>
        <v/>
      </c>
      <c r="U19" s="12" t="str">
        <f>IF(OR('Případy DB'!$N19="(blank)",'Případy DB'!$N19=""),"",IF($N19=$U$6,1,""))</f>
        <v/>
      </c>
      <c r="V19" s="12" t="str">
        <f>IF(OR('Případy DB'!$N19="(blank)",'Případy DB'!$N19=""),"",IF($N19=$V$6,1,""))</f>
        <v/>
      </c>
      <c r="W19" s="12" t="str">
        <f>IF(OR('Případy DB'!$N19="(blank)",'Případy DB'!$N19=""),"",IF($N19=$W$6,1,""))</f>
        <v/>
      </c>
      <c r="X19" s="12" t="str">
        <f>IF(OR('Případy DB'!$R19="(blank)",'Případy DB'!$R19=""),"",IF($R19=$X$6,1,""))</f>
        <v/>
      </c>
      <c r="Y19" s="12" t="str">
        <f>IF(OR('Případy DB'!$R19="(blank)",'Případy DB'!$R19=""),"",IF($R19=$Y$6,1,""))</f>
        <v/>
      </c>
    </row>
    <row r="20" spans="1:25" x14ac:dyDescent="0.3">
      <c r="A20" s="41" t="str">
        <f t="shared" si="10"/>
        <v/>
      </c>
      <c r="H20" s="30" t="str">
        <f>IFERROR(IF(G20="","",VLOOKUP(G20,'Zakladní DB'!$F$6:$K$21,4,0)),"")</f>
        <v/>
      </c>
      <c r="I20" s="30" t="str">
        <f>IFERROR(IF(G20="","",VLOOKUP(G20,'Zakladní DB'!$F$6:$K$21,5,0)),"")</f>
        <v/>
      </c>
      <c r="J20" s="30" t="str">
        <f>IFERROR(IF(G20="","",VLOOKUP(G20,'Zakladní DB'!$F$6:$K$21,6,0)),"")</f>
        <v/>
      </c>
      <c r="K20" s="31" t="str">
        <f t="shared" si="7"/>
        <v/>
      </c>
      <c r="L20" s="32"/>
      <c r="M20" s="33" t="str">
        <f t="shared" si="8"/>
        <v/>
      </c>
      <c r="N20" s="30" t="str">
        <f t="shared" si="3"/>
        <v/>
      </c>
      <c r="R20" s="30" t="str">
        <f t="shared" si="9"/>
        <v/>
      </c>
      <c r="U20" s="12" t="str">
        <f>IF(OR('Případy DB'!$N20="(blank)",'Případy DB'!$N20=""),"",IF($N20=$U$6,1,""))</f>
        <v/>
      </c>
      <c r="V20" s="12" t="str">
        <f>IF(OR('Případy DB'!$N20="(blank)",'Případy DB'!$N20=""),"",IF($N20=$V$6,1,""))</f>
        <v/>
      </c>
      <c r="W20" s="12" t="str">
        <f>IF(OR('Případy DB'!$N20="(blank)",'Případy DB'!$N20=""),"",IF($N20=$W$6,1,""))</f>
        <v/>
      </c>
      <c r="X20" s="12" t="str">
        <f>IF(OR('Případy DB'!$R20="(blank)",'Případy DB'!$R20=""),"",IF($R20=$X$6,1,""))</f>
        <v/>
      </c>
      <c r="Y20" s="12" t="str">
        <f>IF(OR('Případy DB'!$R20="(blank)",'Případy DB'!$R20=""),"",IF($R20=$Y$6,1,""))</f>
        <v/>
      </c>
    </row>
    <row r="21" spans="1:25" x14ac:dyDescent="0.3">
      <c r="A21" s="41" t="str">
        <f t="shared" si="10"/>
        <v/>
      </c>
      <c r="H21" s="30" t="str">
        <f>IFERROR(IF(G21="","",VLOOKUP(G21,'Zakladní DB'!$F$6:$K$21,4,0)),"")</f>
        <v/>
      </c>
      <c r="I21" s="30" t="str">
        <f>IFERROR(IF(G21="","",VLOOKUP(G21,'Zakladní DB'!$F$6:$K$21,5,0)),"")</f>
        <v/>
      </c>
      <c r="J21" s="30" t="str">
        <f>IFERROR(IF(G21="","",VLOOKUP(G21,'Zakladní DB'!$F$6:$K$21,6,0)),"")</f>
        <v/>
      </c>
      <c r="K21" s="31" t="str">
        <f t="shared" si="7"/>
        <v/>
      </c>
      <c r="L21" s="32"/>
      <c r="M21" s="33" t="str">
        <f t="shared" si="8"/>
        <v/>
      </c>
      <c r="N21" s="30" t="str">
        <f t="shared" si="3"/>
        <v/>
      </c>
      <c r="R21" s="30" t="str">
        <f t="shared" si="9"/>
        <v/>
      </c>
      <c r="U21" s="12" t="str">
        <f>IF(OR('Případy DB'!$N21="(blank)",'Případy DB'!$N21=""),"",IF($N21=$U$6,1,""))</f>
        <v/>
      </c>
      <c r="V21" s="12" t="str">
        <f>IF(OR('Případy DB'!$N21="(blank)",'Případy DB'!$N21=""),"",IF($N21=$V$6,1,""))</f>
        <v/>
      </c>
      <c r="W21" s="12" t="str">
        <f>IF(OR('Případy DB'!$N21="(blank)",'Případy DB'!$N21=""),"",IF($N21=$W$6,1,""))</f>
        <v/>
      </c>
      <c r="X21" s="12" t="str">
        <f>IF(OR('Případy DB'!$R21="(blank)",'Případy DB'!$R21=""),"",IF($R21=$X$6,1,""))</f>
        <v/>
      </c>
      <c r="Y21" s="12" t="str">
        <f>IF(OR('Případy DB'!$R21="(blank)",'Případy DB'!$R21=""),"",IF($R21=$Y$6,1,""))</f>
        <v/>
      </c>
    </row>
    <row r="22" spans="1:25" x14ac:dyDescent="0.3">
      <c r="A22" s="41" t="str">
        <f t="shared" si="10"/>
        <v/>
      </c>
      <c r="H22" s="30" t="str">
        <f>IFERROR(IF(G22="","",VLOOKUP(G22,'Zakladní DB'!$F$6:$K$21,4,0)),"")</f>
        <v/>
      </c>
      <c r="I22" s="30" t="str">
        <f>IFERROR(IF(G22="","",VLOOKUP(G22,'Zakladní DB'!$F$6:$K$21,5,0)),"")</f>
        <v/>
      </c>
      <c r="J22" s="30" t="str">
        <f>IFERROR(IF(G22="","",VLOOKUP(G22,'Zakladní DB'!$F$6:$K$21,6,0)),"")</f>
        <v/>
      </c>
      <c r="K22" s="31" t="str">
        <f t="shared" si="7"/>
        <v/>
      </c>
      <c r="L22" s="32"/>
      <c r="M22" s="33" t="str">
        <f t="shared" si="8"/>
        <v/>
      </c>
      <c r="N22" s="30" t="str">
        <f t="shared" si="3"/>
        <v/>
      </c>
      <c r="R22" s="30" t="str">
        <f t="shared" si="9"/>
        <v/>
      </c>
      <c r="U22" s="12" t="str">
        <f>IF(OR('Případy DB'!$N22="(blank)",'Případy DB'!$N22=""),"",IF($N22=$U$6,1,""))</f>
        <v/>
      </c>
      <c r="V22" s="12" t="str">
        <f>IF(OR('Případy DB'!$N22="(blank)",'Případy DB'!$N22=""),"",IF($N22=$V$6,1,""))</f>
        <v/>
      </c>
      <c r="W22" s="12" t="str">
        <f>IF(OR('Případy DB'!$N22="(blank)",'Případy DB'!$N22=""),"",IF($N22=$W$6,1,""))</f>
        <v/>
      </c>
      <c r="X22" s="12" t="str">
        <f>IF(OR('Případy DB'!$R22="(blank)",'Případy DB'!$R22=""),"",IF($R22=$X$6,1,""))</f>
        <v/>
      </c>
      <c r="Y22" s="12" t="str">
        <f>IF(OR('Případy DB'!$R22="(blank)",'Případy DB'!$R22=""),"",IF($R22=$Y$6,1,""))</f>
        <v/>
      </c>
    </row>
    <row r="23" spans="1:25" x14ac:dyDescent="0.3">
      <c r="A23" s="41" t="str">
        <f t="shared" si="10"/>
        <v/>
      </c>
      <c r="H23" s="30" t="str">
        <f>IFERROR(IF(G23="","",VLOOKUP(G23,'Zakladní DB'!$F$6:$K$21,4,0)),"")</f>
        <v/>
      </c>
      <c r="I23" s="30" t="str">
        <f>IFERROR(IF(G23="","",VLOOKUP(G23,'Zakladní DB'!$F$6:$K$21,5,0)),"")</f>
        <v/>
      </c>
      <c r="J23" s="30" t="str">
        <f>IFERROR(IF(G23="","",VLOOKUP(G23,'Zakladní DB'!$F$6:$K$21,6,0)),"")</f>
        <v/>
      </c>
      <c r="K23" s="31" t="str">
        <f t="shared" si="7"/>
        <v/>
      </c>
      <c r="L23" s="32"/>
      <c r="M23" s="33" t="str">
        <f t="shared" si="8"/>
        <v/>
      </c>
      <c r="N23" s="30" t="str">
        <f t="shared" si="3"/>
        <v/>
      </c>
      <c r="R23" s="30" t="str">
        <f t="shared" si="9"/>
        <v/>
      </c>
      <c r="U23" s="12" t="str">
        <f>IF(OR('Případy DB'!$N23="(blank)",'Případy DB'!$N23=""),"",IF($N23=$U$6,1,""))</f>
        <v/>
      </c>
      <c r="V23" s="12" t="str">
        <f>IF(OR('Případy DB'!$N23="(blank)",'Případy DB'!$N23=""),"",IF($N23=$V$6,1,""))</f>
        <v/>
      </c>
      <c r="W23" s="12" t="str">
        <f>IF(OR('Případy DB'!$N23="(blank)",'Případy DB'!$N23=""),"",IF($N23=$W$6,1,""))</f>
        <v/>
      </c>
      <c r="X23" s="12" t="str">
        <f>IF(OR('Případy DB'!$R23="(blank)",'Případy DB'!$R23=""),"",IF($R23=$X$6,1,""))</f>
        <v/>
      </c>
      <c r="Y23" s="12" t="str">
        <f>IF(OR('Případy DB'!$R23="(blank)",'Případy DB'!$R23=""),"",IF($R23=$Y$6,1,""))</f>
        <v/>
      </c>
    </row>
    <row r="24" spans="1:25" x14ac:dyDescent="0.3">
      <c r="A24" s="41" t="str">
        <f t="shared" si="10"/>
        <v/>
      </c>
      <c r="H24" s="30" t="str">
        <f>IFERROR(IF(G24="","",VLOOKUP(G24,'Zakladní DB'!$F$6:$K$21,4,0)),"")</f>
        <v/>
      </c>
      <c r="I24" s="30" t="str">
        <f>IFERROR(IF(G24="","",VLOOKUP(G24,'Zakladní DB'!$F$6:$K$21,5,0)),"")</f>
        <v/>
      </c>
      <c r="J24" s="30" t="str">
        <f>IFERROR(IF(G24="","",VLOOKUP(G24,'Zakladní DB'!$F$6:$K$21,6,0)),"")</f>
        <v/>
      </c>
      <c r="K24" s="31" t="str">
        <f t="shared" si="7"/>
        <v/>
      </c>
      <c r="L24" s="32"/>
      <c r="M24" s="33" t="str">
        <f t="shared" si="8"/>
        <v/>
      </c>
      <c r="N24" s="30" t="str">
        <f t="shared" si="3"/>
        <v/>
      </c>
      <c r="R24" s="30" t="str">
        <f t="shared" si="9"/>
        <v/>
      </c>
      <c r="U24" s="12" t="str">
        <f>IF(OR('Případy DB'!$N24="(blank)",'Případy DB'!$N24=""),"",IF($N24=$U$6,1,""))</f>
        <v/>
      </c>
      <c r="V24" s="12" t="str">
        <f>IF(OR('Případy DB'!$N24="(blank)",'Případy DB'!$N24=""),"",IF($N24=$V$6,1,""))</f>
        <v/>
      </c>
      <c r="W24" s="12" t="str">
        <f>IF(OR('Případy DB'!$N24="(blank)",'Případy DB'!$N24=""),"",IF($N24=$W$6,1,""))</f>
        <v/>
      </c>
      <c r="X24" s="12" t="str">
        <f>IF(OR('Případy DB'!$R24="(blank)",'Případy DB'!$R24=""),"",IF($R24=$X$6,1,""))</f>
        <v/>
      </c>
      <c r="Y24" s="12" t="str">
        <f>IF(OR('Případy DB'!$R24="(blank)",'Případy DB'!$R24=""),"",IF($R24=$Y$6,1,""))</f>
        <v/>
      </c>
    </row>
    <row r="25" spans="1:25" x14ac:dyDescent="0.3">
      <c r="A25" s="41" t="str">
        <f t="shared" si="10"/>
        <v/>
      </c>
      <c r="H25" s="30" t="str">
        <f>IFERROR(IF(G25="","",VLOOKUP(G25,'Zakladní DB'!$F$6:$K$21,4,0)),"")</f>
        <v/>
      </c>
      <c r="I25" s="30" t="str">
        <f>IFERROR(IF(G25="","",VLOOKUP(G25,'Zakladní DB'!$F$6:$K$21,5,0)),"")</f>
        <v/>
      </c>
      <c r="J25" s="30" t="str">
        <f>IFERROR(IF(G25="","",VLOOKUP(G25,'Zakladní DB'!$F$6:$K$21,6,0)),"")</f>
        <v/>
      </c>
      <c r="K25" s="31" t="str">
        <f t="shared" si="7"/>
        <v/>
      </c>
      <c r="L25" s="32"/>
      <c r="M25" s="33" t="str">
        <f t="shared" si="8"/>
        <v/>
      </c>
      <c r="N25" s="30" t="str">
        <f t="shared" si="3"/>
        <v/>
      </c>
      <c r="R25" s="30" t="str">
        <f t="shared" si="9"/>
        <v/>
      </c>
      <c r="U25" s="12" t="str">
        <f>IF(OR('Případy DB'!$N25="(blank)",'Případy DB'!$N25=""),"",IF($N25=$U$6,1,""))</f>
        <v/>
      </c>
      <c r="V25" s="12" t="str">
        <f>IF(OR('Případy DB'!$N25="(blank)",'Případy DB'!$N25=""),"",IF($N25=$V$6,1,""))</f>
        <v/>
      </c>
      <c r="W25" s="12" t="str">
        <f>IF(OR('Případy DB'!$N25="(blank)",'Případy DB'!$N25=""),"",IF($N25=$W$6,1,""))</f>
        <v/>
      </c>
      <c r="X25" s="12" t="str">
        <f>IF(OR('Případy DB'!$R25="(blank)",'Případy DB'!$R25=""),"",IF($R25=$X$6,1,""))</f>
        <v/>
      </c>
      <c r="Y25" s="12" t="str">
        <f>IF(OR('Případy DB'!$R25="(blank)",'Případy DB'!$R25=""),"",IF($R25=$Y$6,1,""))</f>
        <v/>
      </c>
    </row>
    <row r="26" spans="1:25" x14ac:dyDescent="0.3">
      <c r="A26" s="41" t="str">
        <f t="shared" si="10"/>
        <v/>
      </c>
      <c r="H26" s="30" t="str">
        <f>IFERROR(IF(G26="","",VLOOKUP(G26,'Zakladní DB'!$F$6:$K$21,4,0)),"")</f>
        <v/>
      </c>
      <c r="I26" s="30" t="str">
        <f>IFERROR(IF(G26="","",VLOOKUP(G26,'Zakladní DB'!$F$6:$K$21,5,0)),"")</f>
        <v/>
      </c>
      <c r="J26" s="30" t="str">
        <f>IFERROR(IF(G26="","",VLOOKUP(G26,'Zakladní DB'!$F$6:$K$21,6,0)),"")</f>
        <v/>
      </c>
      <c r="K26" s="31" t="str">
        <f t="shared" si="7"/>
        <v/>
      </c>
      <c r="L26" s="32"/>
      <c r="M26" s="33" t="str">
        <f t="shared" si="8"/>
        <v/>
      </c>
      <c r="N26" s="30" t="str">
        <f t="shared" si="3"/>
        <v/>
      </c>
      <c r="R26" s="30" t="str">
        <f t="shared" si="9"/>
        <v/>
      </c>
      <c r="U26" s="12" t="str">
        <f>IF(OR('Případy DB'!$N26="(blank)",'Případy DB'!$N26=""),"",IF($N26=$U$6,1,""))</f>
        <v/>
      </c>
      <c r="V26" s="12" t="str">
        <f>IF(OR('Případy DB'!$N26="(blank)",'Případy DB'!$N26=""),"",IF($N26=$V$6,1,""))</f>
        <v/>
      </c>
      <c r="W26" s="12" t="str">
        <f>IF(OR('Případy DB'!$N26="(blank)",'Případy DB'!$N26=""),"",IF($N26=$W$6,1,""))</f>
        <v/>
      </c>
      <c r="X26" s="12" t="str">
        <f>IF(OR('Případy DB'!$R26="(blank)",'Případy DB'!$R26=""),"",IF($R26=$X$6,1,""))</f>
        <v/>
      </c>
      <c r="Y26" s="12" t="str">
        <f>IF(OR('Případy DB'!$R26="(blank)",'Případy DB'!$R26=""),"",IF($R26=$Y$6,1,""))</f>
        <v/>
      </c>
    </row>
    <row r="27" spans="1:25" x14ac:dyDescent="0.3">
      <c r="A27" s="41" t="str">
        <f t="shared" si="10"/>
        <v/>
      </c>
      <c r="H27" s="30" t="str">
        <f>IFERROR(IF(G27="","",VLOOKUP(G27,'Zakladní DB'!$F$6:$K$21,4,0)),"")</f>
        <v/>
      </c>
      <c r="I27" s="30" t="str">
        <f>IFERROR(IF(G27="","",VLOOKUP(G27,'Zakladní DB'!$F$6:$K$21,5,0)),"")</f>
        <v/>
      </c>
      <c r="J27" s="30" t="str">
        <f>IFERROR(IF(G27="","",VLOOKUP(G27,'Zakladní DB'!$F$6:$K$21,6,0)),"")</f>
        <v/>
      </c>
      <c r="K27" s="31" t="str">
        <f t="shared" si="7"/>
        <v/>
      </c>
      <c r="L27" s="32"/>
      <c r="M27" s="33" t="str">
        <f t="shared" si="8"/>
        <v/>
      </c>
      <c r="N27" s="30" t="str">
        <f t="shared" si="3"/>
        <v/>
      </c>
      <c r="R27" s="30" t="str">
        <f t="shared" si="9"/>
        <v/>
      </c>
      <c r="U27" s="12" t="str">
        <f>IF(OR('Případy DB'!$N27="(blank)",'Případy DB'!$N27=""),"",IF($N27=$U$6,1,""))</f>
        <v/>
      </c>
      <c r="V27" s="12" t="str">
        <f>IF(OR('Případy DB'!$N27="(blank)",'Případy DB'!$N27=""),"",IF($N27=$V$6,1,""))</f>
        <v/>
      </c>
      <c r="W27" s="12" t="str">
        <f>IF(OR('Případy DB'!$N27="(blank)",'Případy DB'!$N27=""),"",IF($N27=$W$6,1,""))</f>
        <v/>
      </c>
      <c r="X27" s="12" t="str">
        <f>IF(OR('Případy DB'!$R27="(blank)",'Případy DB'!$R27=""),"",IF($R27=$X$6,1,""))</f>
        <v/>
      </c>
      <c r="Y27" s="12" t="str">
        <f>IF(OR('Případy DB'!$R27="(blank)",'Případy DB'!$R27=""),"",IF($R27=$Y$6,1,""))</f>
        <v/>
      </c>
    </row>
    <row r="28" spans="1:25" x14ac:dyDescent="0.3">
      <c r="A28" s="41" t="str">
        <f t="shared" si="10"/>
        <v/>
      </c>
      <c r="H28" s="30" t="str">
        <f>IFERROR(IF(G28="","",VLOOKUP(G28,'Zakladní DB'!$F$6:$K$21,4,0)),"")</f>
        <v/>
      </c>
      <c r="I28" s="30" t="str">
        <f>IFERROR(IF(G28="","",VLOOKUP(G28,'Zakladní DB'!$F$6:$K$21,5,0)),"")</f>
        <v/>
      </c>
      <c r="J28" s="30" t="str">
        <f>IFERROR(IF(G28="","",VLOOKUP(G28,'Zakladní DB'!$F$6:$K$21,6,0)),"")</f>
        <v/>
      </c>
      <c r="K28" s="31" t="str">
        <f t="shared" si="7"/>
        <v/>
      </c>
      <c r="L28" s="32"/>
      <c r="M28" s="33" t="str">
        <f t="shared" si="8"/>
        <v/>
      </c>
      <c r="N28" s="30" t="str">
        <f t="shared" si="3"/>
        <v/>
      </c>
      <c r="R28" s="30" t="str">
        <f t="shared" si="9"/>
        <v/>
      </c>
      <c r="U28" s="12" t="str">
        <f>IF(OR('Případy DB'!$N28="(blank)",'Případy DB'!$N28=""),"",IF($N28=$U$6,1,""))</f>
        <v/>
      </c>
      <c r="V28" s="12" t="str">
        <f>IF(OR('Případy DB'!$N28="(blank)",'Případy DB'!$N28=""),"",IF($N28=$V$6,1,""))</f>
        <v/>
      </c>
      <c r="W28" s="12" t="str">
        <f>IF(OR('Případy DB'!$N28="(blank)",'Případy DB'!$N28=""),"",IF($N28=$W$6,1,""))</f>
        <v/>
      </c>
      <c r="X28" s="12" t="str">
        <f>IF(OR('Případy DB'!$R28="(blank)",'Případy DB'!$R28=""),"",IF($R28=$X$6,1,""))</f>
        <v/>
      </c>
      <c r="Y28" s="12" t="str">
        <f>IF(OR('Případy DB'!$R28="(blank)",'Případy DB'!$R28=""),"",IF($R28=$Y$6,1,""))</f>
        <v/>
      </c>
    </row>
    <row r="29" spans="1:25" x14ac:dyDescent="0.3">
      <c r="A29" s="41" t="str">
        <f t="shared" si="10"/>
        <v/>
      </c>
      <c r="H29" s="30" t="str">
        <f>IFERROR(IF(G29="","",VLOOKUP(G29,'Zakladní DB'!$F$6:$K$21,4,0)),"")</f>
        <v/>
      </c>
      <c r="I29" s="30" t="str">
        <f>IFERROR(IF(G29="","",VLOOKUP(G29,'Zakladní DB'!$F$6:$K$21,5,0)),"")</f>
        <v/>
      </c>
      <c r="J29" s="30" t="str">
        <f>IFERROR(IF(G29="","",VLOOKUP(G29,'Zakladní DB'!$F$6:$K$21,6,0)),"")</f>
        <v/>
      </c>
      <c r="K29" s="31" t="str">
        <f t="shared" si="7"/>
        <v/>
      </c>
      <c r="L29" s="32"/>
      <c r="M29" s="33" t="str">
        <f t="shared" si="8"/>
        <v/>
      </c>
      <c r="N29" s="30" t="str">
        <f t="shared" si="3"/>
        <v/>
      </c>
      <c r="R29" s="30" t="str">
        <f t="shared" si="9"/>
        <v/>
      </c>
      <c r="U29" s="12" t="str">
        <f>IF(OR('Případy DB'!$N29="(blank)",'Případy DB'!$N29=""),"",IF($N29=$U$6,1,""))</f>
        <v/>
      </c>
      <c r="V29" s="12" t="str">
        <f>IF(OR('Případy DB'!$N29="(blank)",'Případy DB'!$N29=""),"",IF($N29=$V$6,1,""))</f>
        <v/>
      </c>
      <c r="W29" s="12" t="str">
        <f>IF(OR('Případy DB'!$N29="(blank)",'Případy DB'!$N29=""),"",IF($N29=$W$6,1,""))</f>
        <v/>
      </c>
      <c r="X29" s="12" t="str">
        <f>IF(OR('Případy DB'!$R29="(blank)",'Případy DB'!$R29=""),"",IF($R29=$X$6,1,""))</f>
        <v/>
      </c>
      <c r="Y29" s="12" t="str">
        <f>IF(OR('Případy DB'!$R29="(blank)",'Případy DB'!$R29=""),"",IF($R29=$Y$6,1,""))</f>
        <v/>
      </c>
    </row>
    <row r="30" spans="1:25" x14ac:dyDescent="0.3">
      <c r="A30" s="41" t="str">
        <f t="shared" si="10"/>
        <v/>
      </c>
      <c r="H30" s="30" t="str">
        <f>IFERROR(IF(G30="","",VLOOKUP(G30,'Zakladní DB'!$F$6:$K$21,4,0)),"")</f>
        <v/>
      </c>
      <c r="I30" s="30" t="str">
        <f>IFERROR(IF(G30="","",VLOOKUP(G30,'Zakladní DB'!$F$6:$K$21,5,0)),"")</f>
        <v/>
      </c>
      <c r="J30" s="30" t="str">
        <f>IFERROR(IF(G30="","",VLOOKUP(G30,'Zakladní DB'!$F$6:$K$21,6,0)),"")</f>
        <v/>
      </c>
      <c r="K30" s="31" t="str">
        <f t="shared" si="7"/>
        <v/>
      </c>
      <c r="L30" s="32"/>
      <c r="M30" s="33" t="str">
        <f t="shared" si="8"/>
        <v/>
      </c>
      <c r="N30" s="30" t="str">
        <f t="shared" si="3"/>
        <v/>
      </c>
      <c r="R30" s="30" t="str">
        <f t="shared" si="9"/>
        <v/>
      </c>
      <c r="U30" s="12" t="str">
        <f>IF(OR('Případy DB'!$N30="(blank)",'Případy DB'!$N30=""),"",IF($N30=$U$6,1,""))</f>
        <v/>
      </c>
      <c r="V30" s="12" t="str">
        <f>IF(OR('Případy DB'!$N30="(blank)",'Případy DB'!$N30=""),"",IF($N30=$V$6,1,""))</f>
        <v/>
      </c>
      <c r="W30" s="12" t="str">
        <f>IF(OR('Případy DB'!$N30="(blank)",'Případy DB'!$N30=""),"",IF($N30=$W$6,1,""))</f>
        <v/>
      </c>
      <c r="X30" s="12" t="str">
        <f>IF(OR('Případy DB'!$R30="(blank)",'Případy DB'!$R30=""),"",IF($R30=$X$6,1,""))</f>
        <v/>
      </c>
      <c r="Y30" s="12" t="str">
        <f>IF(OR('Případy DB'!$R30="(blank)",'Případy DB'!$R30=""),"",IF($R30=$Y$6,1,""))</f>
        <v/>
      </c>
    </row>
    <row r="31" spans="1:25" x14ac:dyDescent="0.3">
      <c r="A31" s="41" t="str">
        <f t="shared" si="10"/>
        <v/>
      </c>
      <c r="H31" s="30" t="str">
        <f>IFERROR(IF(G31="","",VLOOKUP(G31,'Zakladní DB'!$F$6:$K$21,4,0)),"")</f>
        <v/>
      </c>
      <c r="I31" s="30" t="str">
        <f>IFERROR(IF(G31="","",VLOOKUP(G31,'Zakladní DB'!$F$6:$K$21,5,0)),"")</f>
        <v/>
      </c>
      <c r="J31" s="30" t="str">
        <f>IFERROR(IF(G31="","",VLOOKUP(G31,'Zakladní DB'!$F$6:$K$21,6,0)),"")</f>
        <v/>
      </c>
      <c r="K31" s="31" t="str">
        <f t="shared" si="7"/>
        <v/>
      </c>
      <c r="L31" s="32"/>
      <c r="M31" s="33" t="str">
        <f t="shared" si="8"/>
        <v/>
      </c>
      <c r="N31" s="30" t="str">
        <f t="shared" si="3"/>
        <v/>
      </c>
      <c r="R31" s="30" t="str">
        <f t="shared" si="9"/>
        <v/>
      </c>
      <c r="U31" s="12" t="str">
        <f>IF(OR('Případy DB'!$N31="(blank)",'Případy DB'!$N31=""),"",IF($N31=$U$6,1,""))</f>
        <v/>
      </c>
      <c r="V31" s="12" t="str">
        <f>IF(OR('Případy DB'!$N31="(blank)",'Případy DB'!$N31=""),"",IF($N31=$V$6,1,""))</f>
        <v/>
      </c>
      <c r="W31" s="12" t="str">
        <f>IF(OR('Případy DB'!$N31="(blank)",'Případy DB'!$N31=""),"",IF($N31=$W$6,1,""))</f>
        <v/>
      </c>
      <c r="X31" s="12" t="str">
        <f>IF(OR('Případy DB'!$R31="(blank)",'Případy DB'!$R31=""),"",IF($R31=$X$6,1,""))</f>
        <v/>
      </c>
      <c r="Y31" s="12" t="str">
        <f>IF(OR('Případy DB'!$R31="(blank)",'Případy DB'!$R31=""),"",IF($R31=$Y$6,1,""))</f>
        <v/>
      </c>
    </row>
    <row r="32" spans="1:25" x14ac:dyDescent="0.3">
      <c r="A32" s="41" t="str">
        <f t="shared" si="10"/>
        <v/>
      </c>
      <c r="H32" s="30" t="str">
        <f>IFERROR(IF(G32="","",VLOOKUP(G32,'Zakladní DB'!$F$6:$K$21,4,0)),"")</f>
        <v/>
      </c>
      <c r="I32" s="30" t="str">
        <f>IFERROR(IF(G32="","",VLOOKUP(G32,'Zakladní DB'!$F$6:$K$21,5,0)),"")</f>
        <v/>
      </c>
      <c r="J32" s="30" t="str">
        <f>IFERROR(IF(G32="","",VLOOKUP(G32,'Zakladní DB'!$F$6:$K$21,6,0)),"")</f>
        <v/>
      </c>
      <c r="K32" s="31" t="str">
        <f t="shared" si="7"/>
        <v/>
      </c>
      <c r="L32" s="32"/>
      <c r="M32" s="33" t="str">
        <f t="shared" si="8"/>
        <v/>
      </c>
      <c r="N32" s="30" t="str">
        <f t="shared" si="3"/>
        <v/>
      </c>
      <c r="R32" s="30" t="str">
        <f t="shared" si="9"/>
        <v/>
      </c>
      <c r="U32" s="12" t="str">
        <f>IF(OR('Případy DB'!$N32="(blank)",'Případy DB'!$N32=""),"",IF($N32=$U$6,1,""))</f>
        <v/>
      </c>
      <c r="V32" s="12" t="str">
        <f>IF(OR('Případy DB'!$N32="(blank)",'Případy DB'!$N32=""),"",IF($N32=$V$6,1,""))</f>
        <v/>
      </c>
      <c r="W32" s="12" t="str">
        <f>IF(OR('Případy DB'!$N32="(blank)",'Případy DB'!$N32=""),"",IF($N32=$W$6,1,""))</f>
        <v/>
      </c>
      <c r="X32" s="12" t="str">
        <f>IF(OR('Případy DB'!$R32="(blank)",'Případy DB'!$R32=""),"",IF($R32=$X$6,1,""))</f>
        <v/>
      </c>
      <c r="Y32" s="12" t="str">
        <f>IF(OR('Případy DB'!$R32="(blank)",'Případy DB'!$R32=""),"",IF($R32=$Y$6,1,""))</f>
        <v/>
      </c>
    </row>
    <row r="33" spans="1:25" x14ac:dyDescent="0.3">
      <c r="A33" s="41" t="str">
        <f t="shared" si="10"/>
        <v/>
      </c>
      <c r="H33" s="30" t="str">
        <f>IFERROR(IF(G33="","",VLOOKUP(G33,'Zakladní DB'!$F$6:$K$21,4,0)),"")</f>
        <v/>
      </c>
      <c r="I33" s="30" t="str">
        <f>IFERROR(IF(G33="","",VLOOKUP(G33,'Zakladní DB'!$F$6:$K$21,5,0)),"")</f>
        <v/>
      </c>
      <c r="J33" s="30" t="str">
        <f>IFERROR(IF(G33="","",VLOOKUP(G33,'Zakladní DB'!$F$6:$K$21,6,0)),"")</f>
        <v/>
      </c>
      <c r="K33" s="31" t="str">
        <f t="shared" si="7"/>
        <v/>
      </c>
      <c r="L33" s="32"/>
      <c r="M33" s="33" t="str">
        <f t="shared" si="8"/>
        <v/>
      </c>
      <c r="N33" s="30" t="str">
        <f t="shared" si="3"/>
        <v/>
      </c>
      <c r="R33" s="30" t="str">
        <f t="shared" si="9"/>
        <v/>
      </c>
      <c r="U33" s="12" t="str">
        <f>IF(OR('Případy DB'!$N33="(blank)",'Případy DB'!$N33=""),"",IF($N33=$U$6,1,""))</f>
        <v/>
      </c>
      <c r="V33" s="12" t="str">
        <f>IF(OR('Případy DB'!$N33="(blank)",'Případy DB'!$N33=""),"",IF($N33=$V$6,1,""))</f>
        <v/>
      </c>
      <c r="W33" s="12" t="str">
        <f>IF(OR('Případy DB'!$N33="(blank)",'Případy DB'!$N33=""),"",IF($N33=$W$6,1,""))</f>
        <v/>
      </c>
      <c r="X33" s="12" t="str">
        <f>IF(OR('Případy DB'!$R33="(blank)",'Případy DB'!$R33=""),"",IF($R33=$X$6,1,""))</f>
        <v/>
      </c>
      <c r="Y33" s="12" t="str">
        <f>IF(OR('Případy DB'!$R33="(blank)",'Případy DB'!$R33=""),"",IF($R33=$Y$6,1,""))</f>
        <v/>
      </c>
    </row>
    <row r="34" spans="1:25" x14ac:dyDescent="0.3">
      <c r="A34" s="41" t="str">
        <f t="shared" si="10"/>
        <v/>
      </c>
      <c r="H34" s="30" t="str">
        <f>IFERROR(IF(G34="","",VLOOKUP(G34,'Zakladní DB'!$F$6:$K$21,4,0)),"")</f>
        <v/>
      </c>
      <c r="I34" s="30" t="str">
        <f>IFERROR(IF(G34="","",VLOOKUP(G34,'Zakladní DB'!$F$6:$K$21,5,0)),"")</f>
        <v/>
      </c>
      <c r="J34" s="30" t="str">
        <f>IFERROR(IF(G34="","",VLOOKUP(G34,'Zakladní DB'!$F$6:$K$21,6,0)),"")</f>
        <v/>
      </c>
      <c r="K34" s="31" t="str">
        <f t="shared" si="7"/>
        <v/>
      </c>
      <c r="L34" s="32"/>
      <c r="M34" s="33" t="str">
        <f t="shared" si="8"/>
        <v/>
      </c>
      <c r="N34" s="30" t="str">
        <f t="shared" si="3"/>
        <v/>
      </c>
      <c r="R34" s="30" t="str">
        <f t="shared" si="9"/>
        <v/>
      </c>
      <c r="U34" s="12" t="str">
        <f>IF(OR('Případy DB'!$N34="(blank)",'Případy DB'!$N34=""),"",IF($N34=$U$6,1,""))</f>
        <v/>
      </c>
      <c r="V34" s="12" t="str">
        <f>IF(OR('Případy DB'!$N34="(blank)",'Případy DB'!$N34=""),"",IF($N34=$V$6,1,""))</f>
        <v/>
      </c>
      <c r="W34" s="12" t="str">
        <f>IF(OR('Případy DB'!$N34="(blank)",'Případy DB'!$N34=""),"",IF($N34=$W$6,1,""))</f>
        <v/>
      </c>
      <c r="X34" s="12" t="str">
        <f>IF(OR('Případy DB'!$R34="(blank)",'Případy DB'!$R34=""),"",IF($R34=$X$6,1,""))</f>
        <v/>
      </c>
      <c r="Y34" s="12" t="str">
        <f>IF(OR('Případy DB'!$R34="(blank)",'Případy DB'!$R34=""),"",IF($R34=$Y$6,1,""))</f>
        <v/>
      </c>
    </row>
    <row r="35" spans="1:25" x14ac:dyDescent="0.3">
      <c r="A35" s="41" t="str">
        <f t="shared" si="10"/>
        <v/>
      </c>
      <c r="H35" s="30" t="str">
        <f>IFERROR(IF(G35="","",VLOOKUP(G35,'Zakladní DB'!$F$6:$K$21,4,0)),"")</f>
        <v/>
      </c>
      <c r="I35" s="30" t="str">
        <f>IFERROR(IF(G35="","",VLOOKUP(G35,'Zakladní DB'!$F$6:$K$21,5,0)),"")</f>
        <v/>
      </c>
      <c r="J35" s="30" t="str">
        <f>IFERROR(IF(G35="","",VLOOKUP(G35,'Zakladní DB'!$F$6:$K$21,6,0)),"")</f>
        <v/>
      </c>
      <c r="K35" s="31" t="str">
        <f t="shared" si="7"/>
        <v/>
      </c>
      <c r="L35" s="32"/>
      <c r="M35" s="33" t="str">
        <f t="shared" si="8"/>
        <v/>
      </c>
      <c r="N35" s="30" t="str">
        <f t="shared" si="3"/>
        <v/>
      </c>
      <c r="R35" s="30" t="str">
        <f t="shared" si="9"/>
        <v/>
      </c>
      <c r="U35" s="12" t="str">
        <f>IF(OR('Případy DB'!$N35="(blank)",'Případy DB'!$N35=""),"",IF($N35=$U$6,1,""))</f>
        <v/>
      </c>
      <c r="V35" s="12" t="str">
        <f>IF(OR('Případy DB'!$N35="(blank)",'Případy DB'!$N35=""),"",IF($N35=$V$6,1,""))</f>
        <v/>
      </c>
      <c r="W35" s="12" t="str">
        <f>IF(OR('Případy DB'!$N35="(blank)",'Případy DB'!$N35=""),"",IF($N35=$W$6,1,""))</f>
        <v/>
      </c>
      <c r="X35" s="12" t="str">
        <f>IF(OR('Případy DB'!$R35="(blank)",'Případy DB'!$R35=""),"",IF($R35=$X$6,1,""))</f>
        <v/>
      </c>
      <c r="Y35" s="12" t="str">
        <f>IF(OR('Případy DB'!$R35="(blank)",'Případy DB'!$R35=""),"",IF($R35=$Y$6,1,""))</f>
        <v/>
      </c>
    </row>
    <row r="36" spans="1:25" x14ac:dyDescent="0.3">
      <c r="A36" s="41" t="str">
        <f t="shared" si="10"/>
        <v/>
      </c>
      <c r="H36" s="30" t="str">
        <f>IFERROR(IF(G36="","",VLOOKUP(G36,'Zakladní DB'!$F$6:$K$21,4,0)),"")</f>
        <v/>
      </c>
      <c r="I36" s="30" t="str">
        <f>IFERROR(IF(G36="","",VLOOKUP(G36,'Zakladní DB'!$F$6:$K$21,5,0)),"")</f>
        <v/>
      </c>
      <c r="J36" s="30" t="str">
        <f>IFERROR(IF(G36="","",VLOOKUP(G36,'Zakladní DB'!$F$6:$K$21,6,0)),"")</f>
        <v/>
      </c>
      <c r="K36" s="31" t="str">
        <f t="shared" si="7"/>
        <v/>
      </c>
      <c r="L36" s="32"/>
      <c r="M36" s="33" t="str">
        <f t="shared" si="8"/>
        <v/>
      </c>
      <c r="N36" s="30" t="str">
        <f t="shared" si="3"/>
        <v/>
      </c>
      <c r="R36" s="30" t="str">
        <f t="shared" si="9"/>
        <v/>
      </c>
      <c r="U36" s="12" t="str">
        <f>IF(OR('Případy DB'!$N36="(blank)",'Případy DB'!$N36=""),"",IF($N36=$U$6,1,""))</f>
        <v/>
      </c>
      <c r="V36" s="12" t="str">
        <f>IF(OR('Případy DB'!$N36="(blank)",'Případy DB'!$N36=""),"",IF($N36=$V$6,1,""))</f>
        <v/>
      </c>
      <c r="W36" s="12" t="str">
        <f>IF(OR('Případy DB'!$N36="(blank)",'Případy DB'!$N36=""),"",IF($N36=$W$6,1,""))</f>
        <v/>
      </c>
      <c r="X36" s="12" t="str">
        <f>IF(OR('Případy DB'!$R36="(blank)",'Případy DB'!$R36=""),"",IF($R36=$X$6,1,""))</f>
        <v/>
      </c>
      <c r="Y36" s="12" t="str">
        <f>IF(OR('Případy DB'!$R36="(blank)",'Případy DB'!$R36=""),"",IF($R36=$Y$6,1,""))</f>
        <v/>
      </c>
    </row>
    <row r="37" spans="1:25" x14ac:dyDescent="0.3">
      <c r="A37" s="41" t="str">
        <f t="shared" si="10"/>
        <v/>
      </c>
      <c r="H37" s="30" t="str">
        <f>IFERROR(IF(G37="","",VLOOKUP(G37,'Zakladní DB'!$F$6:$K$21,4,0)),"")</f>
        <v/>
      </c>
      <c r="I37" s="30" t="str">
        <f>IFERROR(IF(G37="","",VLOOKUP(G37,'Zakladní DB'!$F$6:$K$21,5,0)),"")</f>
        <v/>
      </c>
      <c r="J37" s="30" t="str">
        <f>IFERROR(IF(G37="","",VLOOKUP(G37,'Zakladní DB'!$F$6:$K$21,6,0)),"")</f>
        <v/>
      </c>
      <c r="K37" s="31" t="str">
        <f t="shared" si="7"/>
        <v/>
      </c>
      <c r="L37" s="32"/>
      <c r="M37" s="33" t="str">
        <f t="shared" si="8"/>
        <v/>
      </c>
      <c r="N37" s="30" t="str">
        <f t="shared" si="3"/>
        <v/>
      </c>
      <c r="R37" s="30" t="str">
        <f t="shared" si="9"/>
        <v/>
      </c>
      <c r="U37" s="12" t="str">
        <f>IF(OR('Případy DB'!$N37="(blank)",'Případy DB'!$N37=""),"",IF($N37=$U$6,1,""))</f>
        <v/>
      </c>
      <c r="V37" s="12" t="str">
        <f>IF(OR('Případy DB'!$N37="(blank)",'Případy DB'!$N37=""),"",IF($N37=$V$6,1,""))</f>
        <v/>
      </c>
      <c r="W37" s="12" t="str">
        <f>IF(OR('Případy DB'!$N37="(blank)",'Případy DB'!$N37=""),"",IF($N37=$W$6,1,""))</f>
        <v/>
      </c>
      <c r="X37" s="12" t="str">
        <f>IF(OR('Případy DB'!$R37="(blank)",'Případy DB'!$R37=""),"",IF($R37=$X$6,1,""))</f>
        <v/>
      </c>
      <c r="Y37" s="12" t="str">
        <f>IF(OR('Případy DB'!$R37="(blank)",'Případy DB'!$R37=""),"",IF($R37=$Y$6,1,""))</f>
        <v/>
      </c>
    </row>
    <row r="38" spans="1:25" x14ac:dyDescent="0.3">
      <c r="A38" s="41" t="str">
        <f t="shared" si="10"/>
        <v/>
      </c>
      <c r="H38" s="30" t="str">
        <f>IFERROR(IF(G38="","",VLOOKUP(G38,'Zakladní DB'!$F$6:$K$21,4,0)),"")</f>
        <v/>
      </c>
      <c r="I38" s="30" t="str">
        <f>IFERROR(IF(G38="","",VLOOKUP(G38,'Zakladní DB'!$F$6:$K$21,5,0)),"")</f>
        <v/>
      </c>
      <c r="J38" s="30" t="str">
        <f>IFERROR(IF(G38="","",VLOOKUP(G38,'Zakladní DB'!$F$6:$K$21,6,0)),"")</f>
        <v/>
      </c>
      <c r="K38" s="31" t="str">
        <f t="shared" si="7"/>
        <v/>
      </c>
      <c r="L38" s="32"/>
      <c r="M38" s="33" t="str">
        <f t="shared" si="8"/>
        <v/>
      </c>
      <c r="N38" s="30" t="str">
        <f t="shared" si="3"/>
        <v/>
      </c>
      <c r="R38" s="30" t="str">
        <f t="shared" si="9"/>
        <v/>
      </c>
      <c r="U38" s="12" t="str">
        <f>IF(OR('Případy DB'!$N38="(blank)",'Případy DB'!$N38=""),"",IF($N38=$U$6,1,""))</f>
        <v/>
      </c>
      <c r="V38" s="12" t="str">
        <f>IF(OR('Případy DB'!$N38="(blank)",'Případy DB'!$N38=""),"",IF($N38=$V$6,1,""))</f>
        <v/>
      </c>
      <c r="W38" s="12" t="str">
        <f>IF(OR('Případy DB'!$N38="(blank)",'Případy DB'!$N38=""),"",IF($N38=$W$6,1,""))</f>
        <v/>
      </c>
      <c r="X38" s="12" t="str">
        <f>IF(OR('Případy DB'!$R38="(blank)",'Případy DB'!$R38=""),"",IF($R38=$X$6,1,""))</f>
        <v/>
      </c>
      <c r="Y38" s="12" t="str">
        <f>IF(OR('Případy DB'!$R38="(blank)",'Případy DB'!$R38=""),"",IF($R38=$Y$6,1,""))</f>
        <v/>
      </c>
    </row>
    <row r="39" spans="1:25" x14ac:dyDescent="0.3">
      <c r="A39" s="41" t="str">
        <f t="shared" si="10"/>
        <v/>
      </c>
      <c r="H39" s="30" t="str">
        <f>IFERROR(IF(G39="","",VLOOKUP(G39,'Zakladní DB'!$F$6:$K$21,4,0)),"")</f>
        <v/>
      </c>
      <c r="I39" s="30" t="str">
        <f>IFERROR(IF(G39="","",VLOOKUP(G39,'Zakladní DB'!$F$6:$K$21,5,0)),"")</f>
        <v/>
      </c>
      <c r="J39" s="30" t="str">
        <f>IFERROR(IF(G39="","",VLOOKUP(G39,'Zakladní DB'!$F$6:$K$21,6,0)),"")</f>
        <v/>
      </c>
      <c r="K39" s="31" t="str">
        <f t="shared" si="7"/>
        <v/>
      </c>
      <c r="L39" s="32"/>
      <c r="M39" s="33" t="str">
        <f t="shared" si="8"/>
        <v/>
      </c>
      <c r="N39" s="30" t="str">
        <f t="shared" si="3"/>
        <v/>
      </c>
      <c r="R39" s="30" t="str">
        <f t="shared" si="9"/>
        <v/>
      </c>
      <c r="U39" s="12" t="str">
        <f>IF(OR('Případy DB'!$N39="(blank)",'Případy DB'!$N39=""),"",IF($N39=$U$6,1,""))</f>
        <v/>
      </c>
      <c r="V39" s="12" t="str">
        <f>IF(OR('Případy DB'!$N39="(blank)",'Případy DB'!$N39=""),"",IF($N39=$V$6,1,""))</f>
        <v/>
      </c>
      <c r="W39" s="12" t="str">
        <f>IF(OR('Případy DB'!$N39="(blank)",'Případy DB'!$N39=""),"",IF($N39=$W$6,1,""))</f>
        <v/>
      </c>
      <c r="X39" s="12" t="str">
        <f>IF(OR('Případy DB'!$R39="(blank)",'Případy DB'!$R39=""),"",IF($R39=$X$6,1,""))</f>
        <v/>
      </c>
      <c r="Y39" s="12" t="str">
        <f>IF(OR('Případy DB'!$R39="(blank)",'Případy DB'!$R39=""),"",IF($R39=$Y$6,1,""))</f>
        <v/>
      </c>
    </row>
    <row r="40" spans="1:25" x14ac:dyDescent="0.3">
      <c r="A40" s="41" t="str">
        <f t="shared" si="10"/>
        <v/>
      </c>
      <c r="H40" s="30" t="str">
        <f>IFERROR(IF(G40="","",VLOOKUP(G40,'Zakladní DB'!$F$6:$K$21,4,0)),"")</f>
        <v/>
      </c>
      <c r="I40" s="30" t="str">
        <f>IFERROR(IF(G40="","",VLOOKUP(G40,'Zakladní DB'!$F$6:$K$21,5,0)),"")</f>
        <v/>
      </c>
      <c r="J40" s="30" t="str">
        <f>IFERROR(IF(G40="","",VLOOKUP(G40,'Zakladní DB'!$F$6:$K$21,6,0)),"")</f>
        <v/>
      </c>
      <c r="K40" s="31" t="str">
        <f t="shared" si="7"/>
        <v/>
      </c>
      <c r="L40" s="32"/>
      <c r="M40" s="33" t="str">
        <f t="shared" si="8"/>
        <v/>
      </c>
      <c r="N40" s="30" t="str">
        <f t="shared" si="3"/>
        <v/>
      </c>
      <c r="R40" s="30" t="str">
        <f t="shared" si="9"/>
        <v/>
      </c>
      <c r="U40" s="12" t="str">
        <f>IF(OR('Případy DB'!$N40="(blank)",'Případy DB'!$N40=""),"",IF($N40=$U$6,1,""))</f>
        <v/>
      </c>
      <c r="V40" s="12" t="str">
        <f>IF(OR('Případy DB'!$N40="(blank)",'Případy DB'!$N40=""),"",IF($N40=$V$6,1,""))</f>
        <v/>
      </c>
      <c r="W40" s="12" t="str">
        <f>IF(OR('Případy DB'!$N40="(blank)",'Případy DB'!$N40=""),"",IF($N40=$W$6,1,""))</f>
        <v/>
      </c>
      <c r="X40" s="12" t="str">
        <f>IF(OR('Případy DB'!$R40="(blank)",'Případy DB'!$R40=""),"",IF($R40=$X$6,1,""))</f>
        <v/>
      </c>
      <c r="Y40" s="12" t="str">
        <f>IF(OR('Případy DB'!$R40="(blank)",'Případy DB'!$R40=""),"",IF($R40=$Y$6,1,""))</f>
        <v/>
      </c>
    </row>
    <row r="41" spans="1:25" x14ac:dyDescent="0.3">
      <c r="A41" s="41" t="str">
        <f t="shared" si="10"/>
        <v/>
      </c>
      <c r="H41" s="30" t="str">
        <f>IFERROR(IF(G41="","",VLOOKUP(G41,'Zakladní DB'!$F$6:$K$21,4,0)),"")</f>
        <v/>
      </c>
      <c r="I41" s="30" t="str">
        <f>IFERROR(IF(G41="","",VLOOKUP(G41,'Zakladní DB'!$F$6:$K$21,5,0)),"")</f>
        <v/>
      </c>
      <c r="J41" s="30" t="str">
        <f>IFERROR(IF(G41="","",VLOOKUP(G41,'Zakladní DB'!$F$6:$K$21,6,0)),"")</f>
        <v/>
      </c>
      <c r="K41" s="31" t="str">
        <f t="shared" si="7"/>
        <v/>
      </c>
      <c r="L41" s="32"/>
      <c r="M41" s="33" t="str">
        <f t="shared" si="8"/>
        <v/>
      </c>
      <c r="N41" s="30" t="str">
        <f t="shared" si="3"/>
        <v/>
      </c>
      <c r="R41" s="30" t="str">
        <f t="shared" si="9"/>
        <v/>
      </c>
      <c r="U41" s="12" t="str">
        <f>IF(OR('Případy DB'!$N41="(blank)",'Případy DB'!$N41=""),"",IF($N41=$U$6,1,""))</f>
        <v/>
      </c>
      <c r="V41" s="12" t="str">
        <f>IF(OR('Případy DB'!$N41="(blank)",'Případy DB'!$N41=""),"",IF($N41=$V$6,1,""))</f>
        <v/>
      </c>
      <c r="W41" s="12" t="str">
        <f>IF(OR('Případy DB'!$N41="(blank)",'Případy DB'!$N41=""),"",IF($N41=$W$6,1,""))</f>
        <v/>
      </c>
      <c r="X41" s="12" t="str">
        <f>IF(OR('Případy DB'!$R41="(blank)",'Případy DB'!$R41=""),"",IF($R41=$X$6,1,""))</f>
        <v/>
      </c>
      <c r="Y41" s="12" t="str">
        <f>IF(OR('Případy DB'!$R41="(blank)",'Případy DB'!$R41=""),"",IF($R41=$Y$6,1,""))</f>
        <v/>
      </c>
    </row>
    <row r="42" spans="1:25" x14ac:dyDescent="0.3">
      <c r="A42" s="41" t="str">
        <f t="shared" si="10"/>
        <v/>
      </c>
      <c r="H42" s="30" t="str">
        <f>IFERROR(IF(G42="","",VLOOKUP(G42,'Zakladní DB'!$F$6:$K$21,4,0)),"")</f>
        <v/>
      </c>
      <c r="I42" s="30" t="str">
        <f>IFERROR(IF(G42="","",VLOOKUP(G42,'Zakladní DB'!$F$6:$K$21,5,0)),"")</f>
        <v/>
      </c>
      <c r="J42" s="30" t="str">
        <f>IFERROR(IF(G42="","",VLOOKUP(G42,'Zakladní DB'!$F$6:$K$21,6,0)),"")</f>
        <v/>
      </c>
      <c r="K42" s="31" t="str">
        <f t="shared" si="7"/>
        <v/>
      </c>
      <c r="L42" s="32"/>
      <c r="M42" s="33" t="str">
        <f t="shared" si="8"/>
        <v/>
      </c>
      <c r="N42" s="30" t="str">
        <f t="shared" si="3"/>
        <v/>
      </c>
      <c r="R42" s="30" t="str">
        <f t="shared" si="9"/>
        <v/>
      </c>
      <c r="U42" s="12" t="str">
        <f>IF(OR('Případy DB'!$N42="(blank)",'Případy DB'!$N42=""),"",IF($N42=$U$6,1,""))</f>
        <v/>
      </c>
      <c r="V42" s="12" t="str">
        <f>IF(OR('Případy DB'!$N42="(blank)",'Případy DB'!$N42=""),"",IF($N42=$V$6,1,""))</f>
        <v/>
      </c>
      <c r="W42" s="12" t="str">
        <f>IF(OR('Případy DB'!$N42="(blank)",'Případy DB'!$N42=""),"",IF($N42=$W$6,1,""))</f>
        <v/>
      </c>
      <c r="X42" s="12" t="str">
        <f>IF(OR('Případy DB'!$R42="(blank)",'Případy DB'!$R42=""),"",IF($R42=$X$6,1,""))</f>
        <v/>
      </c>
      <c r="Y42" s="12" t="str">
        <f>IF(OR('Případy DB'!$R42="(blank)",'Případy DB'!$R42=""),"",IF($R42=$Y$6,1,""))</f>
        <v/>
      </c>
    </row>
    <row r="43" spans="1:25" x14ac:dyDescent="0.3">
      <c r="A43" s="41" t="str">
        <f t="shared" si="10"/>
        <v/>
      </c>
      <c r="H43" s="30" t="str">
        <f>IFERROR(IF(G43="","",VLOOKUP(G43,'Zakladní DB'!$F$6:$K$21,4,0)),"")</f>
        <v/>
      </c>
      <c r="I43" s="30" t="str">
        <f>IFERROR(IF(G43="","",VLOOKUP(G43,'Zakladní DB'!$F$6:$K$21,5,0)),"")</f>
        <v/>
      </c>
      <c r="J43" s="30" t="str">
        <f>IFERROR(IF(G43="","",VLOOKUP(G43,'Zakladní DB'!$F$6:$K$21,6,0)),"")</f>
        <v/>
      </c>
      <c r="K43" s="31" t="str">
        <f t="shared" si="7"/>
        <v/>
      </c>
      <c r="L43" s="32"/>
      <c r="M43" s="33" t="str">
        <f t="shared" si="8"/>
        <v/>
      </c>
      <c r="N43" s="30" t="str">
        <f t="shared" si="3"/>
        <v/>
      </c>
      <c r="R43" s="30" t="str">
        <f t="shared" si="9"/>
        <v/>
      </c>
      <c r="U43" s="12" t="str">
        <f>IF(OR('Případy DB'!$N43="(blank)",'Případy DB'!$N43=""),"",IF($N43=$U$6,1,""))</f>
        <v/>
      </c>
      <c r="V43" s="12" t="str">
        <f>IF(OR('Případy DB'!$N43="(blank)",'Případy DB'!$N43=""),"",IF($N43=$V$6,1,""))</f>
        <v/>
      </c>
      <c r="W43" s="12" t="str">
        <f>IF(OR('Případy DB'!$N43="(blank)",'Případy DB'!$N43=""),"",IF($N43=$W$6,1,""))</f>
        <v/>
      </c>
      <c r="X43" s="12" t="str">
        <f>IF(OR('Případy DB'!$R43="(blank)",'Případy DB'!$R43=""),"",IF($R43=$X$6,1,""))</f>
        <v/>
      </c>
      <c r="Y43" s="12" t="str">
        <f>IF(OR('Případy DB'!$R43="(blank)",'Případy DB'!$R43=""),"",IF($R43=$Y$6,1,""))</f>
        <v/>
      </c>
    </row>
    <row r="44" spans="1:25" x14ac:dyDescent="0.3">
      <c r="A44" s="41" t="str">
        <f t="shared" si="10"/>
        <v/>
      </c>
      <c r="H44" s="30" t="str">
        <f>IFERROR(IF(G44="","",VLOOKUP(G44,'Zakladní DB'!$F$6:$K$21,4,0)),"")</f>
        <v/>
      </c>
      <c r="I44" s="30" t="str">
        <f>IFERROR(IF(G44="","",VLOOKUP(G44,'Zakladní DB'!$F$6:$K$21,5,0)),"")</f>
        <v/>
      </c>
      <c r="J44" s="30" t="str">
        <f>IFERROR(IF(G44="","",VLOOKUP(G44,'Zakladní DB'!$F$6:$K$21,6,0)),"")</f>
        <v/>
      </c>
      <c r="K44" s="31" t="str">
        <f t="shared" si="7"/>
        <v/>
      </c>
      <c r="L44" s="32"/>
      <c r="M44" s="33" t="str">
        <f t="shared" si="8"/>
        <v/>
      </c>
      <c r="N44" s="30" t="str">
        <f t="shared" si="3"/>
        <v/>
      </c>
      <c r="R44" s="30" t="str">
        <f t="shared" si="9"/>
        <v/>
      </c>
      <c r="U44" s="12" t="str">
        <f>IF(OR('Případy DB'!$N44="(blank)",'Případy DB'!$N44=""),"",IF($N44=$U$6,1,""))</f>
        <v/>
      </c>
      <c r="V44" s="12" t="str">
        <f>IF(OR('Případy DB'!$N44="(blank)",'Případy DB'!$N44=""),"",IF($N44=$V$6,1,""))</f>
        <v/>
      </c>
      <c r="W44" s="12" t="str">
        <f>IF(OR('Případy DB'!$N44="(blank)",'Případy DB'!$N44=""),"",IF($N44=$W$6,1,""))</f>
        <v/>
      </c>
      <c r="X44" s="12" t="str">
        <f>IF(OR('Případy DB'!$R44="(blank)",'Případy DB'!$R44=""),"",IF($R44=$X$6,1,""))</f>
        <v/>
      </c>
      <c r="Y44" s="12" t="str">
        <f>IF(OR('Případy DB'!$R44="(blank)",'Případy DB'!$R44=""),"",IF($R44=$Y$6,1,""))</f>
        <v/>
      </c>
    </row>
    <row r="45" spans="1:25" x14ac:dyDescent="0.3">
      <c r="A45" s="41" t="str">
        <f t="shared" si="10"/>
        <v/>
      </c>
      <c r="H45" s="30" t="str">
        <f>IFERROR(IF(G45="","",VLOOKUP(G45,'Zakladní DB'!$F$6:$K$21,4,0)),"")</f>
        <v/>
      </c>
      <c r="I45" s="30" t="str">
        <f>IFERROR(IF(G45="","",VLOOKUP(G45,'Zakladní DB'!$F$6:$K$21,5,0)),"")</f>
        <v/>
      </c>
      <c r="J45" s="30" t="str">
        <f>IFERROR(IF(G45="","",VLOOKUP(G45,'Zakladní DB'!$F$6:$K$21,6,0)),"")</f>
        <v/>
      </c>
      <c r="K45" s="31" t="str">
        <f t="shared" si="7"/>
        <v/>
      </c>
      <c r="L45" s="32"/>
      <c r="M45" s="33" t="str">
        <f t="shared" si="8"/>
        <v/>
      </c>
      <c r="N45" s="30" t="str">
        <f t="shared" si="3"/>
        <v/>
      </c>
      <c r="R45" s="30" t="str">
        <f t="shared" si="9"/>
        <v/>
      </c>
      <c r="U45" s="12" t="str">
        <f>IF(OR('Případy DB'!$N45="(blank)",'Případy DB'!$N45=""),"",IF($N45=$U$6,1,""))</f>
        <v/>
      </c>
      <c r="V45" s="12" t="str">
        <f>IF(OR('Případy DB'!$N45="(blank)",'Případy DB'!$N45=""),"",IF($N45=$V$6,1,""))</f>
        <v/>
      </c>
      <c r="W45" s="12" t="str">
        <f>IF(OR('Případy DB'!$N45="(blank)",'Případy DB'!$N45=""),"",IF($N45=$W$6,1,""))</f>
        <v/>
      </c>
      <c r="X45" s="12" t="str">
        <f>IF(OR('Případy DB'!$R45="(blank)",'Případy DB'!$R45=""),"",IF($R45=$X$6,1,""))</f>
        <v/>
      </c>
      <c r="Y45" s="12" t="str">
        <f>IF(OR('Případy DB'!$R45="(blank)",'Případy DB'!$R45=""),"",IF($R45=$Y$6,1,""))</f>
        <v/>
      </c>
    </row>
    <row r="46" spans="1:25" x14ac:dyDescent="0.3">
      <c r="A46" s="41" t="str">
        <f t="shared" si="10"/>
        <v/>
      </c>
      <c r="H46" s="30" t="str">
        <f>IFERROR(IF(G46="","",VLOOKUP(G46,'Zakladní DB'!$F$6:$K$21,4,0)),"")</f>
        <v/>
      </c>
      <c r="I46" s="30" t="str">
        <f>IFERROR(IF(G46="","",VLOOKUP(G46,'Zakladní DB'!$F$6:$K$21,5,0)),"")</f>
        <v/>
      </c>
      <c r="J46" s="30" t="str">
        <f>IFERROR(IF(G46="","",VLOOKUP(G46,'Zakladní DB'!$F$6:$K$21,6,0)),"")</f>
        <v/>
      </c>
      <c r="K46" s="31" t="str">
        <f t="shared" si="7"/>
        <v/>
      </c>
      <c r="L46" s="32"/>
      <c r="M46" s="33" t="str">
        <f t="shared" si="8"/>
        <v/>
      </c>
      <c r="N46" s="30" t="str">
        <f t="shared" si="3"/>
        <v/>
      </c>
      <c r="R46" s="30" t="str">
        <f t="shared" si="9"/>
        <v/>
      </c>
      <c r="U46" s="12" t="str">
        <f>IF(OR('Případy DB'!$N46="(blank)",'Případy DB'!$N46=""),"",IF($N46=$U$6,1,""))</f>
        <v/>
      </c>
      <c r="V46" s="12" t="str">
        <f>IF(OR('Případy DB'!$N46="(blank)",'Případy DB'!$N46=""),"",IF($N46=$V$6,1,""))</f>
        <v/>
      </c>
      <c r="W46" s="12" t="str">
        <f>IF(OR('Případy DB'!$N46="(blank)",'Případy DB'!$N46=""),"",IF($N46=$W$6,1,""))</f>
        <v/>
      </c>
      <c r="X46" s="12" t="str">
        <f>IF(OR('Případy DB'!$R46="(blank)",'Případy DB'!$R46=""),"",IF($R46=$X$6,1,""))</f>
        <v/>
      </c>
      <c r="Y46" s="12" t="str">
        <f>IF(OR('Případy DB'!$R46="(blank)",'Případy DB'!$R46=""),"",IF($R46=$Y$6,1,""))</f>
        <v/>
      </c>
    </row>
    <row r="47" spans="1:25" x14ac:dyDescent="0.3">
      <c r="A47" s="41" t="str">
        <f t="shared" si="10"/>
        <v/>
      </c>
      <c r="H47" s="30" t="str">
        <f>IFERROR(IF(G47="","",VLOOKUP(G47,'Zakladní DB'!$F$6:$K$21,4,0)),"")</f>
        <v/>
      </c>
      <c r="I47" s="30" t="str">
        <f>IFERROR(IF(G47="","",VLOOKUP(G47,'Zakladní DB'!$F$6:$K$21,5,0)),"")</f>
        <v/>
      </c>
      <c r="J47" s="30" t="str">
        <f>IFERROR(IF(G47="","",VLOOKUP(G47,'Zakladní DB'!$F$6:$K$21,6,0)),"")</f>
        <v/>
      </c>
      <c r="K47" s="31" t="str">
        <f t="shared" si="7"/>
        <v/>
      </c>
      <c r="L47" s="32"/>
      <c r="M47" s="33" t="str">
        <f t="shared" si="8"/>
        <v/>
      </c>
      <c r="N47" s="30" t="str">
        <f t="shared" si="3"/>
        <v/>
      </c>
      <c r="R47" s="30" t="str">
        <f t="shared" si="9"/>
        <v/>
      </c>
      <c r="U47" s="12" t="str">
        <f>IF(OR('Případy DB'!$N47="(blank)",'Případy DB'!$N47=""),"",IF($N47=$U$6,1,""))</f>
        <v/>
      </c>
      <c r="V47" s="12" t="str">
        <f>IF(OR('Případy DB'!$N47="(blank)",'Případy DB'!$N47=""),"",IF($N47=$V$6,1,""))</f>
        <v/>
      </c>
      <c r="W47" s="12" t="str">
        <f>IF(OR('Případy DB'!$N47="(blank)",'Případy DB'!$N47=""),"",IF($N47=$W$6,1,""))</f>
        <v/>
      </c>
      <c r="X47" s="12" t="str">
        <f>IF(OR('Případy DB'!$R47="(blank)",'Případy DB'!$R47=""),"",IF($R47=$X$6,1,""))</f>
        <v/>
      </c>
      <c r="Y47" s="12" t="str">
        <f>IF(OR('Případy DB'!$R47="(blank)",'Případy DB'!$R47=""),"",IF($R47=$Y$6,1,""))</f>
        <v/>
      </c>
    </row>
    <row r="48" spans="1:25" x14ac:dyDescent="0.3">
      <c r="A48" s="41" t="str">
        <f t="shared" si="10"/>
        <v/>
      </c>
      <c r="H48" s="30" t="str">
        <f>IFERROR(IF(G48="","",VLOOKUP(G48,'Zakladní DB'!$F$6:$K$21,4,0)),"")</f>
        <v/>
      </c>
      <c r="I48" s="30" t="str">
        <f>IFERROR(IF(G48="","",VLOOKUP(G48,'Zakladní DB'!$F$6:$K$21,5,0)),"")</f>
        <v/>
      </c>
      <c r="J48" s="30" t="str">
        <f>IFERROR(IF(G48="","",VLOOKUP(G48,'Zakladní DB'!$F$6:$K$21,6,0)),"")</f>
        <v/>
      </c>
      <c r="K48" s="31" t="str">
        <f t="shared" si="7"/>
        <v/>
      </c>
      <c r="L48" s="32"/>
      <c r="M48" s="33" t="str">
        <f t="shared" si="8"/>
        <v/>
      </c>
      <c r="N48" s="30" t="str">
        <f t="shared" si="3"/>
        <v/>
      </c>
      <c r="R48" s="30" t="str">
        <f t="shared" si="9"/>
        <v/>
      </c>
      <c r="U48" s="12" t="str">
        <f>IF(OR('Případy DB'!$N48="(blank)",'Případy DB'!$N48=""),"",IF($N48=$U$6,1,""))</f>
        <v/>
      </c>
      <c r="V48" s="12" t="str">
        <f>IF(OR('Případy DB'!$N48="(blank)",'Případy DB'!$N48=""),"",IF($N48=$V$6,1,""))</f>
        <v/>
      </c>
      <c r="W48" s="12" t="str">
        <f>IF(OR('Případy DB'!$N48="(blank)",'Případy DB'!$N48=""),"",IF($N48=$W$6,1,""))</f>
        <v/>
      </c>
      <c r="X48" s="12" t="str">
        <f>IF(OR('Případy DB'!$R48="(blank)",'Případy DB'!$R48=""),"",IF($R48=$X$6,1,""))</f>
        <v/>
      </c>
      <c r="Y48" s="12" t="str">
        <f>IF(OR('Případy DB'!$R48="(blank)",'Případy DB'!$R48=""),"",IF($R48=$Y$6,1,""))</f>
        <v/>
      </c>
    </row>
    <row r="49" spans="1:25" x14ac:dyDescent="0.3">
      <c r="A49" s="41" t="str">
        <f t="shared" si="10"/>
        <v/>
      </c>
      <c r="H49" s="30" t="str">
        <f>IFERROR(IF(G49="","",VLOOKUP(G49,'Zakladní DB'!$F$6:$K$21,4,0)),"")</f>
        <v/>
      </c>
      <c r="I49" s="30" t="str">
        <f>IFERROR(IF(G49="","",VLOOKUP(G49,'Zakladní DB'!$F$6:$K$21,5,0)),"")</f>
        <v/>
      </c>
      <c r="J49" s="30" t="str">
        <f>IFERROR(IF(G49="","",VLOOKUP(G49,'Zakladní DB'!$F$6:$K$21,6,0)),"")</f>
        <v/>
      </c>
      <c r="K49" s="31" t="str">
        <f t="shared" si="7"/>
        <v/>
      </c>
      <c r="L49" s="32"/>
      <c r="M49" s="33" t="str">
        <f t="shared" si="8"/>
        <v/>
      </c>
      <c r="N49" s="30" t="str">
        <f t="shared" si="3"/>
        <v/>
      </c>
      <c r="R49" s="30" t="str">
        <f t="shared" si="9"/>
        <v/>
      </c>
      <c r="U49" s="12" t="str">
        <f>IF(OR('Případy DB'!$N49="(blank)",'Případy DB'!$N49=""),"",IF($N49=$U$6,1,""))</f>
        <v/>
      </c>
      <c r="V49" s="12" t="str">
        <f>IF(OR('Případy DB'!$N49="(blank)",'Případy DB'!$N49=""),"",IF($N49=$V$6,1,""))</f>
        <v/>
      </c>
      <c r="W49" s="12" t="str">
        <f>IF(OR('Případy DB'!$N49="(blank)",'Případy DB'!$N49=""),"",IF($N49=$W$6,1,""))</f>
        <v/>
      </c>
      <c r="X49" s="12" t="str">
        <f>IF(OR('Případy DB'!$R49="(blank)",'Případy DB'!$R49=""),"",IF($R49=$X$6,1,""))</f>
        <v/>
      </c>
      <c r="Y49" s="12" t="str">
        <f>IF(OR('Případy DB'!$R49="(blank)",'Případy DB'!$R49=""),"",IF($R49=$Y$6,1,""))</f>
        <v/>
      </c>
    </row>
    <row r="50" spans="1:25" x14ac:dyDescent="0.3">
      <c r="A50" s="41" t="str">
        <f t="shared" si="10"/>
        <v/>
      </c>
      <c r="H50" s="30" t="str">
        <f>IFERROR(IF(G50="","",VLOOKUP(G50,'Zakladní DB'!$F$6:$K$21,4,0)),"")</f>
        <v/>
      </c>
      <c r="I50" s="30" t="str">
        <f>IFERROR(IF(G50="","",VLOOKUP(G50,'Zakladní DB'!$F$6:$K$21,5,0)),"")</f>
        <v/>
      </c>
      <c r="J50" s="30" t="str">
        <f>IFERROR(IF(G50="","",VLOOKUP(G50,'Zakladní DB'!$F$6:$K$21,6,0)),"")</f>
        <v/>
      </c>
      <c r="K50" s="31" t="str">
        <f t="shared" si="7"/>
        <v/>
      </c>
      <c r="L50" s="32"/>
      <c r="M50" s="33" t="str">
        <f t="shared" si="8"/>
        <v/>
      </c>
      <c r="N50" s="30" t="str">
        <f t="shared" si="3"/>
        <v/>
      </c>
      <c r="R50" s="30" t="str">
        <f t="shared" si="9"/>
        <v/>
      </c>
      <c r="U50" s="12" t="str">
        <f>IF(OR('Případy DB'!$N50="(blank)",'Případy DB'!$N50=""),"",IF($N50=$U$6,1,""))</f>
        <v/>
      </c>
      <c r="V50" s="12" t="str">
        <f>IF(OR('Případy DB'!$N50="(blank)",'Případy DB'!$N50=""),"",IF($N50=$V$6,1,""))</f>
        <v/>
      </c>
      <c r="W50" s="12" t="str">
        <f>IF(OR('Případy DB'!$N50="(blank)",'Případy DB'!$N50=""),"",IF($N50=$W$6,1,""))</f>
        <v/>
      </c>
      <c r="X50" s="12" t="str">
        <f>IF(OR('Případy DB'!$R50="(blank)",'Případy DB'!$R50=""),"",IF($R50=$X$6,1,""))</f>
        <v/>
      </c>
      <c r="Y50" s="12" t="str">
        <f>IF(OR('Případy DB'!$R50="(blank)",'Případy DB'!$R50=""),"",IF($R50=$Y$6,1,""))</f>
        <v/>
      </c>
    </row>
    <row r="51" spans="1:25" x14ac:dyDescent="0.3">
      <c r="A51" s="41" t="str">
        <f t="shared" si="10"/>
        <v/>
      </c>
      <c r="H51" s="30" t="str">
        <f>IFERROR(IF(G51="","",VLOOKUP(G51,'Zakladní DB'!$F$6:$K$21,4,0)),"")</f>
        <v/>
      </c>
      <c r="I51" s="30" t="str">
        <f>IFERROR(IF(G51="","",VLOOKUP(G51,'Zakladní DB'!$F$6:$K$21,5,0)),"")</f>
        <v/>
      </c>
      <c r="J51" s="30" t="str">
        <f>IFERROR(IF(G51="","",VLOOKUP(G51,'Zakladní DB'!$F$6:$K$21,6,0)),"")</f>
        <v/>
      </c>
      <c r="K51" s="31" t="str">
        <f t="shared" si="7"/>
        <v/>
      </c>
      <c r="L51" s="32"/>
      <c r="M51" s="33" t="str">
        <f t="shared" si="8"/>
        <v/>
      </c>
      <c r="N51" s="30" t="str">
        <f t="shared" si="3"/>
        <v/>
      </c>
      <c r="R51" s="30" t="str">
        <f t="shared" si="9"/>
        <v/>
      </c>
      <c r="U51" s="12" t="str">
        <f>IF(OR('Případy DB'!$N51="(blank)",'Případy DB'!$N51=""),"",IF($N51=$U$6,1,""))</f>
        <v/>
      </c>
      <c r="V51" s="12" t="str">
        <f>IF(OR('Případy DB'!$N51="(blank)",'Případy DB'!$N51=""),"",IF($N51=$V$6,1,""))</f>
        <v/>
      </c>
      <c r="W51" s="12" t="str">
        <f>IF(OR('Případy DB'!$N51="(blank)",'Případy DB'!$N51=""),"",IF($N51=$W$6,1,""))</f>
        <v/>
      </c>
      <c r="X51" s="12" t="str">
        <f>IF(OR('Případy DB'!$R51="(blank)",'Případy DB'!$R51=""),"",IF($R51=$X$6,1,""))</f>
        <v/>
      </c>
      <c r="Y51" s="12" t="str">
        <f>IF(OR('Případy DB'!$R51="(blank)",'Případy DB'!$R51=""),"",IF($R51=$Y$6,1,""))</f>
        <v/>
      </c>
    </row>
    <row r="52" spans="1:25" x14ac:dyDescent="0.3">
      <c r="A52" s="41" t="str">
        <f t="shared" si="10"/>
        <v/>
      </c>
      <c r="H52" s="30" t="str">
        <f>IFERROR(IF(G52="","",VLOOKUP(G52,'Zakladní DB'!$F$6:$K$21,4,0)),"")</f>
        <v/>
      </c>
      <c r="I52" s="30" t="str">
        <f>IFERROR(IF(G52="","",VLOOKUP(G52,'Zakladní DB'!$F$6:$K$21,5,0)),"")</f>
        <v/>
      </c>
      <c r="J52" s="30" t="str">
        <f>IFERROR(IF(G52="","",VLOOKUP(G52,'Zakladní DB'!$F$6:$K$21,6,0)),"")</f>
        <v/>
      </c>
      <c r="K52" s="31" t="str">
        <f t="shared" si="7"/>
        <v/>
      </c>
      <c r="L52" s="32"/>
      <c r="M52" s="33" t="str">
        <f t="shared" si="8"/>
        <v/>
      </c>
      <c r="N52" s="30" t="str">
        <f t="shared" si="3"/>
        <v/>
      </c>
      <c r="R52" s="30" t="str">
        <f t="shared" si="9"/>
        <v/>
      </c>
      <c r="U52" s="12" t="str">
        <f>IF(OR('Případy DB'!$N52="(blank)",'Případy DB'!$N52=""),"",IF($N52=$U$6,1,""))</f>
        <v/>
      </c>
      <c r="V52" s="12" t="str">
        <f>IF(OR('Případy DB'!$N52="(blank)",'Případy DB'!$N52=""),"",IF($N52=$V$6,1,""))</f>
        <v/>
      </c>
      <c r="W52" s="12" t="str">
        <f>IF(OR('Případy DB'!$N52="(blank)",'Případy DB'!$N52=""),"",IF($N52=$W$6,1,""))</f>
        <v/>
      </c>
      <c r="X52" s="12" t="str">
        <f>IF(OR('Případy DB'!$R52="(blank)",'Případy DB'!$R52=""),"",IF($R52=$X$6,1,""))</f>
        <v/>
      </c>
      <c r="Y52" s="12" t="str">
        <f>IF(OR('Případy DB'!$R52="(blank)",'Případy DB'!$R52=""),"",IF($R52=$Y$6,1,""))</f>
        <v/>
      </c>
    </row>
    <row r="53" spans="1:25" x14ac:dyDescent="0.3">
      <c r="A53" s="41" t="str">
        <f t="shared" si="10"/>
        <v/>
      </c>
      <c r="H53" s="30" t="str">
        <f>IFERROR(IF(G53="","",VLOOKUP(G53,'Zakladní DB'!$F$6:$K$21,4,0)),"")</f>
        <v/>
      </c>
      <c r="I53" s="30" t="str">
        <f>IFERROR(IF(G53="","",VLOOKUP(G53,'Zakladní DB'!$F$6:$K$21,5,0)),"")</f>
        <v/>
      </c>
      <c r="J53" s="30" t="str">
        <f>IFERROR(IF(G53="","",VLOOKUP(G53,'Zakladní DB'!$F$6:$K$21,6,0)),"")</f>
        <v/>
      </c>
      <c r="K53" s="31" t="str">
        <f t="shared" si="7"/>
        <v/>
      </c>
      <c r="L53" s="32"/>
      <c r="M53" s="33" t="str">
        <f t="shared" si="8"/>
        <v/>
      </c>
      <c r="N53" s="30" t="str">
        <f t="shared" si="3"/>
        <v/>
      </c>
      <c r="R53" s="30" t="str">
        <f t="shared" si="9"/>
        <v/>
      </c>
      <c r="U53" s="12" t="str">
        <f>IF(OR('Případy DB'!$N53="(blank)",'Případy DB'!$N53=""),"",IF($N53=$U$6,1,""))</f>
        <v/>
      </c>
      <c r="V53" s="12" t="str">
        <f>IF(OR('Případy DB'!$N53="(blank)",'Případy DB'!$N53=""),"",IF($N53=$V$6,1,""))</f>
        <v/>
      </c>
      <c r="W53" s="12" t="str">
        <f>IF(OR('Případy DB'!$N53="(blank)",'Případy DB'!$N53=""),"",IF($N53=$W$6,1,""))</f>
        <v/>
      </c>
      <c r="X53" s="12" t="str">
        <f>IF(OR('Případy DB'!$R53="(blank)",'Případy DB'!$R53=""),"",IF($R53=$X$6,1,""))</f>
        <v/>
      </c>
      <c r="Y53" s="12" t="str">
        <f>IF(OR('Případy DB'!$R53="(blank)",'Případy DB'!$R53=""),"",IF($R53=$Y$6,1,""))</f>
        <v/>
      </c>
    </row>
    <row r="54" spans="1:25" x14ac:dyDescent="0.3">
      <c r="A54" s="41" t="str">
        <f t="shared" si="10"/>
        <v/>
      </c>
      <c r="H54" s="30" t="str">
        <f>IFERROR(IF(G54="","",VLOOKUP(G54,'Zakladní DB'!$F$6:$K$21,4,0)),"")</f>
        <v/>
      </c>
      <c r="I54" s="30" t="str">
        <f>IFERROR(IF(G54="","",VLOOKUP(G54,'Zakladní DB'!$F$6:$K$21,5,0)),"")</f>
        <v/>
      </c>
      <c r="J54" s="30" t="str">
        <f>IFERROR(IF(G54="","",VLOOKUP(G54,'Zakladní DB'!$F$6:$K$21,6,0)),"")</f>
        <v/>
      </c>
      <c r="K54" s="31" t="str">
        <f t="shared" si="7"/>
        <v/>
      </c>
      <c r="L54" s="32"/>
      <c r="M54" s="33" t="str">
        <f t="shared" si="8"/>
        <v/>
      </c>
      <c r="N54" s="30" t="str">
        <f t="shared" si="3"/>
        <v/>
      </c>
      <c r="R54" s="30" t="str">
        <f t="shared" si="9"/>
        <v/>
      </c>
      <c r="U54" s="12" t="str">
        <f>IF(OR('Případy DB'!$N54="(blank)",'Případy DB'!$N54=""),"",IF($N54=$U$6,1,""))</f>
        <v/>
      </c>
      <c r="V54" s="12" t="str">
        <f>IF(OR('Případy DB'!$N54="(blank)",'Případy DB'!$N54=""),"",IF($N54=$V$6,1,""))</f>
        <v/>
      </c>
      <c r="W54" s="12" t="str">
        <f>IF(OR('Případy DB'!$N54="(blank)",'Případy DB'!$N54=""),"",IF($N54=$W$6,1,""))</f>
        <v/>
      </c>
      <c r="X54" s="12" t="str">
        <f>IF(OR('Případy DB'!$R54="(blank)",'Případy DB'!$R54=""),"",IF($R54=$X$6,1,""))</f>
        <v/>
      </c>
      <c r="Y54" s="12" t="str">
        <f>IF(OR('Případy DB'!$R54="(blank)",'Případy DB'!$R54=""),"",IF($R54=$Y$6,1,""))</f>
        <v/>
      </c>
    </row>
    <row r="55" spans="1:25" x14ac:dyDescent="0.3">
      <c r="A55" s="41" t="str">
        <f t="shared" si="10"/>
        <v/>
      </c>
      <c r="H55" s="30" t="str">
        <f>IFERROR(IF(G55="","",VLOOKUP(G55,'Zakladní DB'!$F$6:$K$21,4,0)),"")</f>
        <v/>
      </c>
      <c r="I55" s="30" t="str">
        <f>IFERROR(IF(G55="","",VLOOKUP(G55,'Zakladní DB'!$F$6:$K$21,5,0)),"")</f>
        <v/>
      </c>
      <c r="J55" s="30" t="str">
        <f>IFERROR(IF(G55="","",VLOOKUP(G55,'Zakladní DB'!$F$6:$K$21,6,0)),"")</f>
        <v/>
      </c>
      <c r="K55" s="31" t="str">
        <f t="shared" si="7"/>
        <v/>
      </c>
      <c r="L55" s="32"/>
      <c r="M55" s="33" t="str">
        <f t="shared" si="8"/>
        <v/>
      </c>
      <c r="N55" s="30" t="str">
        <f t="shared" si="3"/>
        <v/>
      </c>
      <c r="R55" s="30" t="str">
        <f t="shared" si="9"/>
        <v/>
      </c>
      <c r="U55" s="12" t="str">
        <f>IF(OR('Případy DB'!$N55="(blank)",'Případy DB'!$N55=""),"",IF($N55=$U$6,1,""))</f>
        <v/>
      </c>
      <c r="V55" s="12" t="str">
        <f>IF(OR('Případy DB'!$N55="(blank)",'Případy DB'!$N55=""),"",IF($N55=$V$6,1,""))</f>
        <v/>
      </c>
      <c r="W55" s="12" t="str">
        <f>IF(OR('Případy DB'!$N55="(blank)",'Případy DB'!$N55=""),"",IF($N55=$W$6,1,""))</f>
        <v/>
      </c>
      <c r="X55" s="12" t="str">
        <f>IF(OR('Případy DB'!$R55="(blank)",'Případy DB'!$R55=""),"",IF($R55=$X$6,1,""))</f>
        <v/>
      </c>
      <c r="Y55" s="12" t="str">
        <f>IF(OR('Případy DB'!$R55="(blank)",'Případy DB'!$R55=""),"",IF($R55=$Y$6,1,""))</f>
        <v/>
      </c>
    </row>
    <row r="56" spans="1:25" x14ac:dyDescent="0.3">
      <c r="A56" s="41" t="str">
        <f t="shared" si="10"/>
        <v/>
      </c>
      <c r="H56" s="30" t="str">
        <f>IFERROR(IF(G56="","",VLOOKUP(G56,'Zakladní DB'!$F$6:$K$21,4,0)),"")</f>
        <v/>
      </c>
      <c r="I56" s="30" t="str">
        <f>IFERROR(IF(G56="","",VLOOKUP(G56,'Zakladní DB'!$F$6:$K$21,5,0)),"")</f>
        <v/>
      </c>
      <c r="J56" s="30" t="str">
        <f>IFERROR(IF(G56="","",VLOOKUP(G56,'Zakladní DB'!$F$6:$K$21,6,0)),"")</f>
        <v/>
      </c>
      <c r="K56" s="31" t="str">
        <f t="shared" si="7"/>
        <v/>
      </c>
      <c r="L56" s="32"/>
      <c r="M56" s="33" t="str">
        <f t="shared" si="8"/>
        <v/>
      </c>
      <c r="N56" s="30" t="str">
        <f t="shared" si="3"/>
        <v/>
      </c>
      <c r="R56" s="30" t="str">
        <f t="shared" si="9"/>
        <v/>
      </c>
      <c r="U56" s="12" t="str">
        <f>IF(OR('Případy DB'!$N56="(blank)",'Případy DB'!$N56=""),"",IF($N56=$U$6,1,""))</f>
        <v/>
      </c>
      <c r="V56" s="12" t="str">
        <f>IF(OR('Případy DB'!$N56="(blank)",'Případy DB'!$N56=""),"",IF($N56=$V$6,1,""))</f>
        <v/>
      </c>
      <c r="W56" s="12" t="str">
        <f>IF(OR('Případy DB'!$N56="(blank)",'Případy DB'!$N56=""),"",IF($N56=$W$6,1,""))</f>
        <v/>
      </c>
      <c r="X56" s="12" t="str">
        <f>IF(OR('Případy DB'!$R56="(blank)",'Případy DB'!$R56=""),"",IF($R56=$X$6,1,""))</f>
        <v/>
      </c>
      <c r="Y56" s="12" t="str">
        <f>IF(OR('Případy DB'!$R56="(blank)",'Případy DB'!$R56=""),"",IF($R56=$Y$6,1,""))</f>
        <v/>
      </c>
    </row>
    <row r="57" spans="1:25" x14ac:dyDescent="0.3">
      <c r="A57" s="41" t="str">
        <f t="shared" si="10"/>
        <v/>
      </c>
      <c r="H57" s="30" t="str">
        <f>IFERROR(IF(G57="","",VLOOKUP(G57,'Zakladní DB'!$F$6:$K$21,4,0)),"")</f>
        <v/>
      </c>
      <c r="I57" s="30" t="str">
        <f>IFERROR(IF(G57="","",VLOOKUP(G57,'Zakladní DB'!$F$6:$K$21,5,0)),"")</f>
        <v/>
      </c>
      <c r="J57" s="30" t="str">
        <f>IFERROR(IF(G57="","",VLOOKUP(G57,'Zakladní DB'!$F$6:$K$21,6,0)),"")</f>
        <v/>
      </c>
      <c r="K57" s="31" t="str">
        <f t="shared" si="7"/>
        <v/>
      </c>
      <c r="L57" s="32"/>
      <c r="M57" s="33" t="str">
        <f t="shared" si="8"/>
        <v/>
      </c>
      <c r="N57" s="30" t="str">
        <f t="shared" si="3"/>
        <v/>
      </c>
      <c r="R57" s="30" t="str">
        <f t="shared" si="9"/>
        <v/>
      </c>
      <c r="U57" s="12" t="str">
        <f>IF(OR('Případy DB'!$N57="(blank)",'Případy DB'!$N57=""),"",IF($N57=$U$6,1,""))</f>
        <v/>
      </c>
      <c r="V57" s="12" t="str">
        <f>IF(OR('Případy DB'!$N57="(blank)",'Případy DB'!$N57=""),"",IF($N57=$V$6,1,""))</f>
        <v/>
      </c>
      <c r="W57" s="12" t="str">
        <f>IF(OR('Případy DB'!$N57="(blank)",'Případy DB'!$N57=""),"",IF($N57=$W$6,1,""))</f>
        <v/>
      </c>
      <c r="X57" s="12" t="str">
        <f>IF(OR('Případy DB'!$R57="(blank)",'Případy DB'!$R57=""),"",IF($R57=$X$6,1,""))</f>
        <v/>
      </c>
      <c r="Y57" s="12" t="str">
        <f>IF(OR('Případy DB'!$R57="(blank)",'Případy DB'!$R57=""),"",IF($R57=$Y$6,1,""))</f>
        <v/>
      </c>
    </row>
    <row r="58" spans="1:25" x14ac:dyDescent="0.3">
      <c r="A58" s="41" t="str">
        <f t="shared" si="10"/>
        <v/>
      </c>
      <c r="H58" s="30" t="str">
        <f>IFERROR(IF(G58="","",VLOOKUP(G58,'Zakladní DB'!$F$6:$K$21,4,0)),"")</f>
        <v/>
      </c>
      <c r="I58" s="30" t="str">
        <f>IFERROR(IF(G58="","",VLOOKUP(G58,'Zakladní DB'!$F$6:$K$21,5,0)),"")</f>
        <v/>
      </c>
      <c r="J58" s="30" t="str">
        <f>IFERROR(IF(G58="","",VLOOKUP(G58,'Zakladní DB'!$F$6:$K$21,6,0)),"")</f>
        <v/>
      </c>
      <c r="K58" s="31" t="str">
        <f t="shared" si="7"/>
        <v/>
      </c>
      <c r="L58" s="32"/>
      <c r="M58" s="33" t="str">
        <f t="shared" si="8"/>
        <v/>
      </c>
      <c r="N58" s="30" t="str">
        <f t="shared" si="3"/>
        <v/>
      </c>
      <c r="R58" s="30" t="str">
        <f t="shared" si="9"/>
        <v/>
      </c>
      <c r="U58" s="12" t="str">
        <f>IF(OR('Případy DB'!$N58="(blank)",'Případy DB'!$N58=""),"",IF($N58=$U$6,1,""))</f>
        <v/>
      </c>
      <c r="V58" s="12" t="str">
        <f>IF(OR('Případy DB'!$N58="(blank)",'Případy DB'!$N58=""),"",IF($N58=$V$6,1,""))</f>
        <v/>
      </c>
      <c r="W58" s="12" t="str">
        <f>IF(OR('Případy DB'!$N58="(blank)",'Případy DB'!$N58=""),"",IF($N58=$W$6,1,""))</f>
        <v/>
      </c>
      <c r="X58" s="12" t="str">
        <f>IF(OR('Případy DB'!$R58="(blank)",'Případy DB'!$R58=""),"",IF($R58=$X$6,1,""))</f>
        <v/>
      </c>
      <c r="Y58" s="12" t="str">
        <f>IF(OR('Případy DB'!$R58="(blank)",'Případy DB'!$R58=""),"",IF($R58=$Y$6,1,""))</f>
        <v/>
      </c>
    </row>
    <row r="59" spans="1:25" x14ac:dyDescent="0.3">
      <c r="A59" s="41" t="str">
        <f t="shared" si="10"/>
        <v/>
      </c>
      <c r="H59" s="30" t="str">
        <f>IFERROR(IF(G59="","",VLOOKUP(G59,'Zakladní DB'!$F$6:$K$21,4,0)),"")</f>
        <v/>
      </c>
      <c r="I59" s="30" t="str">
        <f>IFERROR(IF(G59="","",VLOOKUP(G59,'Zakladní DB'!$F$6:$K$21,5,0)),"")</f>
        <v/>
      </c>
      <c r="J59" s="30" t="str">
        <f>IFERROR(IF(G59="","",VLOOKUP(G59,'Zakladní DB'!$F$6:$K$21,6,0)),"")</f>
        <v/>
      </c>
      <c r="K59" s="31" t="str">
        <f t="shared" si="7"/>
        <v/>
      </c>
      <c r="L59" s="32"/>
      <c r="M59" s="33" t="str">
        <f t="shared" si="8"/>
        <v/>
      </c>
      <c r="N59" s="30" t="str">
        <f t="shared" si="3"/>
        <v/>
      </c>
      <c r="R59" s="30" t="str">
        <f t="shared" si="9"/>
        <v/>
      </c>
      <c r="U59" s="12" t="str">
        <f>IF(OR('Případy DB'!$N59="(blank)",'Případy DB'!$N59=""),"",IF($N59=$U$6,1,""))</f>
        <v/>
      </c>
      <c r="V59" s="12" t="str">
        <f>IF(OR('Případy DB'!$N59="(blank)",'Případy DB'!$N59=""),"",IF($N59=$V$6,1,""))</f>
        <v/>
      </c>
      <c r="W59" s="12" t="str">
        <f>IF(OR('Případy DB'!$N59="(blank)",'Případy DB'!$N59=""),"",IF($N59=$W$6,1,""))</f>
        <v/>
      </c>
      <c r="X59" s="12" t="str">
        <f>IF(OR('Případy DB'!$R59="(blank)",'Případy DB'!$R59=""),"",IF($R59=$X$6,1,""))</f>
        <v/>
      </c>
      <c r="Y59" s="12" t="str">
        <f>IF(OR('Případy DB'!$R59="(blank)",'Případy DB'!$R59=""),"",IF($R59=$Y$6,1,""))</f>
        <v/>
      </c>
    </row>
    <row r="60" spans="1:25" x14ac:dyDescent="0.3">
      <c r="A60" s="41" t="str">
        <f t="shared" si="10"/>
        <v/>
      </c>
      <c r="H60" s="30" t="str">
        <f>IFERROR(IF(G60="","",VLOOKUP(G60,'Zakladní DB'!$F$6:$K$21,4,0)),"")</f>
        <v/>
      </c>
      <c r="I60" s="30" t="str">
        <f>IFERROR(IF(G60="","",VLOOKUP(G60,'Zakladní DB'!$F$6:$K$21,5,0)),"")</f>
        <v/>
      </c>
      <c r="J60" s="30" t="str">
        <f>IFERROR(IF(G60="","",VLOOKUP(G60,'Zakladní DB'!$F$6:$K$21,6,0)),"")</f>
        <v/>
      </c>
      <c r="K60" s="31" t="str">
        <f t="shared" si="7"/>
        <v/>
      </c>
      <c r="L60" s="32"/>
      <c r="M60" s="33" t="str">
        <f t="shared" si="8"/>
        <v/>
      </c>
      <c r="N60" s="30" t="str">
        <f t="shared" si="3"/>
        <v/>
      </c>
      <c r="R60" s="30" t="str">
        <f t="shared" si="9"/>
        <v/>
      </c>
      <c r="U60" s="12" t="str">
        <f>IF(OR('Případy DB'!$N60="(blank)",'Případy DB'!$N60=""),"",IF($N60=$U$6,1,""))</f>
        <v/>
      </c>
      <c r="V60" s="12" t="str">
        <f>IF(OR('Případy DB'!$N60="(blank)",'Případy DB'!$N60=""),"",IF($N60=$V$6,1,""))</f>
        <v/>
      </c>
      <c r="W60" s="12" t="str">
        <f>IF(OR('Případy DB'!$N60="(blank)",'Případy DB'!$N60=""),"",IF($N60=$W$6,1,""))</f>
        <v/>
      </c>
      <c r="X60" s="12" t="str">
        <f>IF(OR('Případy DB'!$R60="(blank)",'Případy DB'!$R60=""),"",IF($R60=$X$6,1,""))</f>
        <v/>
      </c>
      <c r="Y60" s="12" t="str">
        <f>IF(OR('Případy DB'!$R60="(blank)",'Případy DB'!$R60=""),"",IF($R60=$Y$6,1,""))</f>
        <v/>
      </c>
    </row>
    <row r="61" spans="1:25" x14ac:dyDescent="0.3">
      <c r="A61" s="41" t="str">
        <f t="shared" si="10"/>
        <v/>
      </c>
      <c r="H61" s="30" t="str">
        <f>IFERROR(IF(G61="","",VLOOKUP(G61,'Zakladní DB'!$F$6:$K$21,4,0)),"")</f>
        <v/>
      </c>
      <c r="I61" s="30" t="str">
        <f>IFERROR(IF(G61="","",VLOOKUP(G61,'Zakladní DB'!$F$6:$K$21,5,0)),"")</f>
        <v/>
      </c>
      <c r="J61" s="30" t="str">
        <f>IFERROR(IF(G61="","",VLOOKUP(G61,'Zakladní DB'!$F$6:$K$21,6,0)),"")</f>
        <v/>
      </c>
      <c r="K61" s="31" t="str">
        <f t="shared" si="7"/>
        <v/>
      </c>
      <c r="L61" s="32"/>
      <c r="M61" s="33" t="str">
        <f t="shared" si="8"/>
        <v/>
      </c>
      <c r="N61" s="30" t="str">
        <f t="shared" si="3"/>
        <v/>
      </c>
      <c r="R61" s="30" t="str">
        <f t="shared" si="9"/>
        <v/>
      </c>
      <c r="U61" s="12" t="str">
        <f>IF(OR('Případy DB'!$N61="(blank)",'Případy DB'!$N61=""),"",IF($N61=$U$6,1,""))</f>
        <v/>
      </c>
      <c r="V61" s="12" t="str">
        <f>IF(OR('Případy DB'!$N61="(blank)",'Případy DB'!$N61=""),"",IF($N61=$V$6,1,""))</f>
        <v/>
      </c>
      <c r="W61" s="12" t="str">
        <f>IF(OR('Případy DB'!$N61="(blank)",'Případy DB'!$N61=""),"",IF($N61=$W$6,1,""))</f>
        <v/>
      </c>
      <c r="X61" s="12" t="str">
        <f>IF(OR('Případy DB'!$R61="(blank)",'Případy DB'!$R61=""),"",IF($R61=$X$6,1,""))</f>
        <v/>
      </c>
      <c r="Y61" s="12" t="str">
        <f>IF(OR('Případy DB'!$R61="(blank)",'Případy DB'!$R61=""),"",IF($R61=$Y$6,1,""))</f>
        <v/>
      </c>
    </row>
    <row r="62" spans="1:25" x14ac:dyDescent="0.3">
      <c r="A62" s="41" t="str">
        <f t="shared" si="10"/>
        <v/>
      </c>
      <c r="H62" s="30" t="str">
        <f>IFERROR(IF(G62="","",VLOOKUP(G62,'Zakladní DB'!$F$6:$K$21,4,0)),"")</f>
        <v/>
      </c>
      <c r="I62" s="30" t="str">
        <f>IFERROR(IF(G62="","",VLOOKUP(G62,'Zakladní DB'!$F$6:$K$21,5,0)),"")</f>
        <v/>
      </c>
      <c r="J62" s="30" t="str">
        <f>IFERROR(IF(G62="","",VLOOKUP(G62,'Zakladní DB'!$F$6:$K$21,6,0)),"")</f>
        <v/>
      </c>
      <c r="K62" s="31" t="str">
        <f t="shared" si="7"/>
        <v/>
      </c>
      <c r="L62" s="32"/>
      <c r="M62" s="33" t="str">
        <f t="shared" si="8"/>
        <v/>
      </c>
      <c r="N62" s="30" t="str">
        <f t="shared" si="3"/>
        <v/>
      </c>
      <c r="R62" s="30" t="str">
        <f t="shared" si="9"/>
        <v/>
      </c>
      <c r="U62" s="12" t="str">
        <f>IF(OR('Případy DB'!$N62="(blank)",'Případy DB'!$N62=""),"",IF($N62=$U$6,1,""))</f>
        <v/>
      </c>
      <c r="V62" s="12" t="str">
        <f>IF(OR('Případy DB'!$N62="(blank)",'Případy DB'!$N62=""),"",IF($N62=$V$6,1,""))</f>
        <v/>
      </c>
      <c r="W62" s="12" t="str">
        <f>IF(OR('Případy DB'!$N62="(blank)",'Případy DB'!$N62=""),"",IF($N62=$W$6,1,""))</f>
        <v/>
      </c>
      <c r="X62" s="12" t="str">
        <f>IF(OR('Případy DB'!$R62="(blank)",'Případy DB'!$R62=""),"",IF($R62=$X$6,1,""))</f>
        <v/>
      </c>
      <c r="Y62" s="12" t="str">
        <f>IF(OR('Případy DB'!$R62="(blank)",'Případy DB'!$R62=""),"",IF($R62=$Y$6,1,""))</f>
        <v/>
      </c>
    </row>
    <row r="63" spans="1:25" x14ac:dyDescent="0.3">
      <c r="A63" s="41" t="str">
        <f t="shared" si="10"/>
        <v/>
      </c>
      <c r="H63" s="30" t="str">
        <f>IFERROR(IF(G63="","",VLOOKUP(G63,'Zakladní DB'!$F$6:$K$21,4,0)),"")</f>
        <v/>
      </c>
      <c r="I63" s="30" t="str">
        <f>IFERROR(IF(G63="","",VLOOKUP(G63,'Zakladní DB'!$F$6:$K$21,5,0)),"")</f>
        <v/>
      </c>
      <c r="J63" s="30" t="str">
        <f>IFERROR(IF(G63="","",VLOOKUP(G63,'Zakladní DB'!$F$6:$K$21,6,0)),"")</f>
        <v/>
      </c>
      <c r="K63" s="31" t="str">
        <f t="shared" si="7"/>
        <v/>
      </c>
      <c r="L63" s="32"/>
      <c r="M63" s="33" t="str">
        <f t="shared" si="8"/>
        <v/>
      </c>
      <c r="N63" s="30" t="str">
        <f t="shared" si="3"/>
        <v/>
      </c>
      <c r="R63" s="30" t="str">
        <f t="shared" si="9"/>
        <v/>
      </c>
      <c r="U63" s="12" t="str">
        <f>IF(OR('Případy DB'!$N63="(blank)",'Případy DB'!$N63=""),"",IF($N63=$U$6,1,""))</f>
        <v/>
      </c>
      <c r="V63" s="12" t="str">
        <f>IF(OR('Případy DB'!$N63="(blank)",'Případy DB'!$N63=""),"",IF($N63=$V$6,1,""))</f>
        <v/>
      </c>
      <c r="W63" s="12" t="str">
        <f>IF(OR('Případy DB'!$N63="(blank)",'Případy DB'!$N63=""),"",IF($N63=$W$6,1,""))</f>
        <v/>
      </c>
      <c r="X63" s="12" t="str">
        <f>IF(OR('Případy DB'!$R63="(blank)",'Případy DB'!$R63=""),"",IF($R63=$X$6,1,""))</f>
        <v/>
      </c>
      <c r="Y63" s="12" t="str">
        <f>IF(OR('Případy DB'!$R63="(blank)",'Případy DB'!$R63=""),"",IF($R63=$Y$6,1,""))</f>
        <v/>
      </c>
    </row>
    <row r="64" spans="1:25" x14ac:dyDescent="0.3">
      <c r="A64" s="41" t="str">
        <f t="shared" si="10"/>
        <v/>
      </c>
      <c r="H64" s="30" t="str">
        <f>IFERROR(IF(G64="","",VLOOKUP(G64,'Zakladní DB'!$F$6:$K$21,4,0)),"")</f>
        <v/>
      </c>
      <c r="I64" s="30" t="str">
        <f>IFERROR(IF(G64="","",VLOOKUP(G64,'Zakladní DB'!$F$6:$K$21,5,0)),"")</f>
        <v/>
      </c>
      <c r="J64" s="30" t="str">
        <f>IFERROR(IF(G64="","",VLOOKUP(G64,'Zakladní DB'!$F$6:$K$21,6,0)),"")</f>
        <v/>
      </c>
      <c r="K64" s="31" t="str">
        <f t="shared" si="7"/>
        <v/>
      </c>
      <c r="L64" s="32"/>
      <c r="M64" s="33" t="str">
        <f t="shared" si="8"/>
        <v/>
      </c>
      <c r="N64" s="30" t="str">
        <f t="shared" si="3"/>
        <v/>
      </c>
      <c r="R64" s="30" t="str">
        <f t="shared" si="9"/>
        <v/>
      </c>
      <c r="U64" s="12" t="str">
        <f>IF(OR('Případy DB'!$N64="(blank)",'Případy DB'!$N64=""),"",IF($N64=$U$6,1,""))</f>
        <v/>
      </c>
      <c r="V64" s="12" t="str">
        <f>IF(OR('Případy DB'!$N64="(blank)",'Případy DB'!$N64=""),"",IF($N64=$V$6,1,""))</f>
        <v/>
      </c>
      <c r="W64" s="12" t="str">
        <f>IF(OR('Případy DB'!$N64="(blank)",'Případy DB'!$N64=""),"",IF($N64=$W$6,1,""))</f>
        <v/>
      </c>
      <c r="X64" s="12" t="str">
        <f>IF(OR('Případy DB'!$R64="(blank)",'Případy DB'!$R64=""),"",IF($R64=$X$6,1,""))</f>
        <v/>
      </c>
      <c r="Y64" s="12" t="str">
        <f>IF(OR('Případy DB'!$R64="(blank)",'Případy DB'!$R64=""),"",IF($R64=$Y$6,1,""))</f>
        <v/>
      </c>
    </row>
    <row r="65" spans="1:25" x14ac:dyDescent="0.3">
      <c r="A65" s="41" t="str">
        <f t="shared" si="10"/>
        <v/>
      </c>
      <c r="H65" s="30" t="str">
        <f>IFERROR(IF(G65="","",VLOOKUP(G65,'Zakladní DB'!$F$6:$K$21,4,0)),"")</f>
        <v/>
      </c>
      <c r="I65" s="30" t="str">
        <f>IFERROR(IF(G65="","",VLOOKUP(G65,'Zakladní DB'!$F$6:$K$21,5,0)),"")</f>
        <v/>
      </c>
      <c r="J65" s="30" t="str">
        <f>IFERROR(IF(G65="","",VLOOKUP(G65,'Zakladní DB'!$F$6:$K$21,6,0)),"")</f>
        <v/>
      </c>
      <c r="K65" s="31" t="str">
        <f t="shared" si="7"/>
        <v/>
      </c>
      <c r="L65" s="32"/>
      <c r="M65" s="33" t="str">
        <f t="shared" si="8"/>
        <v/>
      </c>
      <c r="N65" s="30" t="str">
        <f t="shared" si="3"/>
        <v/>
      </c>
      <c r="R65" s="30" t="str">
        <f t="shared" si="9"/>
        <v/>
      </c>
      <c r="U65" s="12" t="str">
        <f>IF(OR('Případy DB'!$N65="(blank)",'Případy DB'!$N65=""),"",IF($N65=$U$6,1,""))</f>
        <v/>
      </c>
      <c r="V65" s="12" t="str">
        <f>IF(OR('Případy DB'!$N65="(blank)",'Případy DB'!$N65=""),"",IF($N65=$V$6,1,""))</f>
        <v/>
      </c>
      <c r="W65" s="12" t="str">
        <f>IF(OR('Případy DB'!$N65="(blank)",'Případy DB'!$N65=""),"",IF($N65=$W$6,1,""))</f>
        <v/>
      </c>
      <c r="X65" s="12" t="str">
        <f>IF(OR('Případy DB'!$R65="(blank)",'Případy DB'!$R65=""),"",IF($R65=$X$6,1,""))</f>
        <v/>
      </c>
      <c r="Y65" s="12" t="str">
        <f>IF(OR('Případy DB'!$R65="(blank)",'Případy DB'!$R65=""),"",IF($R65=$Y$6,1,""))</f>
        <v/>
      </c>
    </row>
    <row r="66" spans="1:25" x14ac:dyDescent="0.3">
      <c r="A66" s="41" t="str">
        <f t="shared" si="10"/>
        <v/>
      </c>
      <c r="H66" s="30" t="str">
        <f>IFERROR(IF(G66="","",VLOOKUP(G66,'Zakladní DB'!$F$6:$K$21,4,0)),"")</f>
        <v/>
      </c>
      <c r="I66" s="30" t="str">
        <f>IFERROR(IF(G66="","",VLOOKUP(G66,'Zakladní DB'!$F$6:$K$21,5,0)),"")</f>
        <v/>
      </c>
      <c r="J66" s="30" t="str">
        <f>IFERROR(IF(G66="","",VLOOKUP(G66,'Zakladní DB'!$F$6:$K$21,6,0)),"")</f>
        <v/>
      </c>
      <c r="K66" s="31" t="str">
        <f t="shared" si="7"/>
        <v/>
      </c>
      <c r="L66" s="32"/>
      <c r="M66" s="33" t="str">
        <f t="shared" si="8"/>
        <v/>
      </c>
      <c r="N66" s="30" t="str">
        <f t="shared" si="3"/>
        <v/>
      </c>
      <c r="R66" s="30" t="str">
        <f t="shared" si="9"/>
        <v/>
      </c>
      <c r="U66" s="12" t="str">
        <f>IF(OR('Případy DB'!$N66="(blank)",'Případy DB'!$N66=""),"",IF($N66=$U$6,1,""))</f>
        <v/>
      </c>
      <c r="V66" s="12" t="str">
        <f>IF(OR('Případy DB'!$N66="(blank)",'Případy DB'!$N66=""),"",IF($N66=$V$6,1,""))</f>
        <v/>
      </c>
      <c r="W66" s="12" t="str">
        <f>IF(OR('Případy DB'!$N66="(blank)",'Případy DB'!$N66=""),"",IF($N66=$W$6,1,""))</f>
        <v/>
      </c>
      <c r="X66" s="12" t="str">
        <f>IF(OR('Případy DB'!$R66="(blank)",'Případy DB'!$R66=""),"",IF($R66=$X$6,1,""))</f>
        <v/>
      </c>
      <c r="Y66" s="12" t="str">
        <f>IF(OR('Případy DB'!$R66="(blank)",'Případy DB'!$R66=""),"",IF($R66=$Y$6,1,""))</f>
        <v/>
      </c>
    </row>
    <row r="67" spans="1:25" x14ac:dyDescent="0.3">
      <c r="A67" s="41" t="str">
        <f t="shared" si="10"/>
        <v/>
      </c>
      <c r="H67" s="30" t="str">
        <f>IFERROR(IF(G67="","",VLOOKUP(G67,'Zakladní DB'!$F$6:$K$21,4,0)),"")</f>
        <v/>
      </c>
      <c r="I67" s="30" t="str">
        <f>IFERROR(IF(G67="","",VLOOKUP(G67,'Zakladní DB'!$F$6:$K$21,5,0)),"")</f>
        <v/>
      </c>
      <c r="J67" s="30" t="str">
        <f>IFERROR(IF(G67="","",VLOOKUP(G67,'Zakladní DB'!$F$6:$K$21,6,0)),"")</f>
        <v/>
      </c>
      <c r="K67" s="31" t="str">
        <f t="shared" si="7"/>
        <v/>
      </c>
      <c r="L67" s="32"/>
      <c r="M67" s="33" t="str">
        <f t="shared" si="8"/>
        <v/>
      </c>
      <c r="N67" s="30" t="str">
        <f t="shared" si="3"/>
        <v/>
      </c>
      <c r="R67" s="30" t="str">
        <f t="shared" si="9"/>
        <v/>
      </c>
      <c r="U67" s="12" t="str">
        <f>IF(OR('Případy DB'!$N67="(blank)",'Případy DB'!$N67=""),"",IF($N67=$U$6,1,""))</f>
        <v/>
      </c>
      <c r="V67" s="12" t="str">
        <f>IF(OR('Případy DB'!$N67="(blank)",'Případy DB'!$N67=""),"",IF($N67=$V$6,1,""))</f>
        <v/>
      </c>
      <c r="W67" s="12" t="str">
        <f>IF(OR('Případy DB'!$N67="(blank)",'Případy DB'!$N67=""),"",IF($N67=$W$6,1,""))</f>
        <v/>
      </c>
      <c r="X67" s="12" t="str">
        <f>IF(OR('Případy DB'!$R67="(blank)",'Případy DB'!$R67=""),"",IF($R67=$X$6,1,""))</f>
        <v/>
      </c>
      <c r="Y67" s="12" t="str">
        <f>IF(OR('Případy DB'!$R67="(blank)",'Případy DB'!$R67=""),"",IF($R67=$Y$6,1,""))</f>
        <v/>
      </c>
    </row>
    <row r="68" spans="1:25" x14ac:dyDescent="0.3">
      <c r="A68" s="41" t="str">
        <f t="shared" si="10"/>
        <v/>
      </c>
      <c r="H68" s="30" t="str">
        <f>IFERROR(IF(G68="","",VLOOKUP(G68,'Zakladní DB'!$F$6:$K$21,4,0)),"")</f>
        <v/>
      </c>
      <c r="I68" s="30" t="str">
        <f>IFERROR(IF(G68="","",VLOOKUP(G68,'Zakladní DB'!$F$6:$K$21,5,0)),"")</f>
        <v/>
      </c>
      <c r="J68" s="30" t="str">
        <f>IFERROR(IF(G68="","",VLOOKUP(G68,'Zakladní DB'!$F$6:$K$21,6,0)),"")</f>
        <v/>
      </c>
      <c r="K68" s="31" t="str">
        <f t="shared" si="7"/>
        <v/>
      </c>
      <c r="L68" s="32"/>
      <c r="M68" s="33" t="str">
        <f t="shared" si="8"/>
        <v/>
      </c>
      <c r="N68" s="30" t="str">
        <f t="shared" si="3"/>
        <v/>
      </c>
      <c r="R68" s="30" t="str">
        <f t="shared" si="9"/>
        <v/>
      </c>
      <c r="U68" s="12" t="str">
        <f>IF(OR('Případy DB'!$N68="(blank)",'Případy DB'!$N68=""),"",IF($N68=$U$6,1,""))</f>
        <v/>
      </c>
      <c r="V68" s="12" t="str">
        <f>IF(OR('Případy DB'!$N68="(blank)",'Případy DB'!$N68=""),"",IF($N68=$V$6,1,""))</f>
        <v/>
      </c>
      <c r="W68" s="12" t="str">
        <f>IF(OR('Případy DB'!$N68="(blank)",'Případy DB'!$N68=""),"",IF($N68=$W$6,1,""))</f>
        <v/>
      </c>
      <c r="X68" s="12" t="str">
        <f>IF(OR('Případy DB'!$R68="(blank)",'Případy DB'!$R68=""),"",IF($R68=$X$6,1,""))</f>
        <v/>
      </c>
      <c r="Y68" s="12" t="str">
        <f>IF(OR('Případy DB'!$R68="(blank)",'Případy DB'!$R68=""),"",IF($R68=$Y$6,1,""))</f>
        <v/>
      </c>
    </row>
    <row r="69" spans="1:25" x14ac:dyDescent="0.3">
      <c r="A69" s="41" t="str">
        <f t="shared" si="10"/>
        <v/>
      </c>
      <c r="H69" s="30" t="str">
        <f>IFERROR(IF(G69="","",VLOOKUP(G69,'Zakladní DB'!$F$6:$K$21,4,0)),"")</f>
        <v/>
      </c>
      <c r="I69" s="30" t="str">
        <f>IFERROR(IF(G69="","",VLOOKUP(G69,'Zakladní DB'!$F$6:$K$21,5,0)),"")</f>
        <v/>
      </c>
      <c r="J69" s="30" t="str">
        <f>IFERROR(IF(G69="","",VLOOKUP(G69,'Zakladní DB'!$F$6:$K$21,6,0)),"")</f>
        <v/>
      </c>
      <c r="K69" s="31" t="str">
        <f t="shared" si="7"/>
        <v/>
      </c>
      <c r="L69" s="32"/>
      <c r="M69" s="33" t="str">
        <f t="shared" si="8"/>
        <v/>
      </c>
      <c r="N69" s="30" t="str">
        <f t="shared" si="3"/>
        <v/>
      </c>
      <c r="R69" s="30" t="str">
        <f t="shared" si="9"/>
        <v/>
      </c>
      <c r="U69" s="12" t="str">
        <f>IF(OR('Případy DB'!$N69="(blank)",'Případy DB'!$N69=""),"",IF($N69=$U$6,1,""))</f>
        <v/>
      </c>
      <c r="V69" s="12" t="str">
        <f>IF(OR('Případy DB'!$N69="(blank)",'Případy DB'!$N69=""),"",IF($N69=$V$6,1,""))</f>
        <v/>
      </c>
      <c r="W69" s="12" t="str">
        <f>IF(OR('Případy DB'!$N69="(blank)",'Případy DB'!$N69=""),"",IF($N69=$W$6,1,""))</f>
        <v/>
      </c>
      <c r="X69" s="12" t="str">
        <f>IF(OR('Případy DB'!$R69="(blank)",'Případy DB'!$R69=""),"",IF($R69=$X$6,1,""))</f>
        <v/>
      </c>
      <c r="Y69" s="12" t="str">
        <f>IF(OR('Případy DB'!$R69="(blank)",'Případy DB'!$R69=""),"",IF($R69=$Y$6,1,""))</f>
        <v/>
      </c>
    </row>
    <row r="70" spans="1:25" x14ac:dyDescent="0.3">
      <c r="A70" s="41" t="str">
        <f t="shared" si="10"/>
        <v/>
      </c>
      <c r="H70" s="30" t="str">
        <f>IFERROR(IF(G70="","",VLOOKUP(G70,'Zakladní DB'!$F$6:$K$21,4,0)),"")</f>
        <v/>
      </c>
      <c r="I70" s="30" t="str">
        <f>IFERROR(IF(G70="","",VLOOKUP(G70,'Zakladní DB'!$F$6:$K$21,5,0)),"")</f>
        <v/>
      </c>
      <c r="J70" s="30" t="str">
        <f>IFERROR(IF(G70="","",VLOOKUP(G70,'Zakladní DB'!$F$6:$K$21,6,0)),"")</f>
        <v/>
      </c>
      <c r="K70" s="31" t="str">
        <f t="shared" si="7"/>
        <v/>
      </c>
      <c r="L70" s="32"/>
      <c r="M70" s="33" t="str">
        <f t="shared" si="8"/>
        <v/>
      </c>
      <c r="N70" s="30" t="str">
        <f t="shared" si="3"/>
        <v/>
      </c>
      <c r="R70" s="30" t="str">
        <f t="shared" si="9"/>
        <v/>
      </c>
      <c r="U70" s="12" t="str">
        <f>IF(OR('Případy DB'!$N70="(blank)",'Případy DB'!$N70=""),"",IF($N70=$U$6,1,""))</f>
        <v/>
      </c>
      <c r="V70" s="12" t="str">
        <f>IF(OR('Případy DB'!$N70="(blank)",'Případy DB'!$N70=""),"",IF($N70=$V$6,1,""))</f>
        <v/>
      </c>
      <c r="W70" s="12" t="str">
        <f>IF(OR('Případy DB'!$N70="(blank)",'Případy DB'!$N70=""),"",IF($N70=$W$6,1,""))</f>
        <v/>
      </c>
      <c r="X70" s="12" t="str">
        <f>IF(OR('Případy DB'!$R70="(blank)",'Případy DB'!$R70=""),"",IF($R70=$X$6,1,""))</f>
        <v/>
      </c>
      <c r="Y70" s="12" t="str">
        <f>IF(OR('Případy DB'!$R70="(blank)",'Případy DB'!$R70=""),"",IF($R70=$Y$6,1,""))</f>
        <v/>
      </c>
    </row>
    <row r="71" spans="1:25" x14ac:dyDescent="0.3">
      <c r="A71" s="41" t="str">
        <f t="shared" si="10"/>
        <v/>
      </c>
      <c r="H71" s="30" t="str">
        <f>IFERROR(IF(G71="","",VLOOKUP(G71,'Zakladní DB'!$F$6:$K$21,4,0)),"")</f>
        <v/>
      </c>
      <c r="I71" s="30" t="str">
        <f>IFERROR(IF(G71="","",VLOOKUP(G71,'Zakladní DB'!$F$6:$K$21,5,0)),"")</f>
        <v/>
      </c>
      <c r="J71" s="30" t="str">
        <f>IFERROR(IF(G71="","",VLOOKUP(G71,'Zakladní DB'!$F$6:$K$21,6,0)),"")</f>
        <v/>
      </c>
      <c r="K71" s="31" t="str">
        <f t="shared" si="7"/>
        <v/>
      </c>
      <c r="L71" s="32"/>
      <c r="M71" s="33" t="str">
        <f t="shared" si="8"/>
        <v/>
      </c>
      <c r="N71" s="30" t="str">
        <f t="shared" si="3"/>
        <v/>
      </c>
      <c r="R71" s="30" t="str">
        <f t="shared" si="9"/>
        <v/>
      </c>
      <c r="U71" s="12" t="str">
        <f>IF(OR('Případy DB'!$N71="(blank)",'Případy DB'!$N71=""),"",IF($N71=$U$6,1,""))</f>
        <v/>
      </c>
      <c r="V71" s="12" t="str">
        <f>IF(OR('Případy DB'!$N71="(blank)",'Případy DB'!$N71=""),"",IF($N71=$V$6,1,""))</f>
        <v/>
      </c>
      <c r="W71" s="12" t="str">
        <f>IF(OR('Případy DB'!$N71="(blank)",'Případy DB'!$N71=""),"",IF($N71=$W$6,1,""))</f>
        <v/>
      </c>
      <c r="X71" s="12" t="str">
        <f>IF(OR('Případy DB'!$R71="(blank)",'Případy DB'!$R71=""),"",IF($R71=$X$6,1,""))</f>
        <v/>
      </c>
      <c r="Y71" s="12" t="str">
        <f>IF(OR('Případy DB'!$R71="(blank)",'Případy DB'!$R71=""),"",IF($R71=$Y$6,1,""))</f>
        <v/>
      </c>
    </row>
    <row r="72" spans="1:25" x14ac:dyDescent="0.3">
      <c r="A72" s="41" t="str">
        <f t="shared" si="10"/>
        <v/>
      </c>
      <c r="H72" s="30" t="str">
        <f>IFERROR(IF(G72="","",VLOOKUP(G72,'Zakladní DB'!$F$6:$K$21,4,0)),"")</f>
        <v/>
      </c>
      <c r="I72" s="30" t="str">
        <f>IFERROR(IF(G72="","",VLOOKUP(G72,'Zakladní DB'!$F$6:$K$21,5,0)),"")</f>
        <v/>
      </c>
      <c r="J72" s="30" t="str">
        <f>IFERROR(IF(G72="","",VLOOKUP(G72,'Zakladní DB'!$F$6:$K$21,6,0)),"")</f>
        <v/>
      </c>
      <c r="K72" s="31" t="str">
        <f t="shared" si="7"/>
        <v/>
      </c>
      <c r="L72" s="32"/>
      <c r="M72" s="33" t="str">
        <f t="shared" si="8"/>
        <v/>
      </c>
      <c r="N72" s="30" t="str">
        <f t="shared" ref="N72:N135" si="11">IFERROR(IF(B72&lt;&gt;"",(IF(H72=2,IF(L72="",IF(F72="","NE","nedokončeno"),"ANO"),IF(H72=1,IF(F72="","nedokončeno","ANO"),"NE"))),""),"NE")</f>
        <v/>
      </c>
      <c r="R72" s="30" t="str">
        <f t="shared" si="9"/>
        <v/>
      </c>
      <c r="U72" s="12" t="str">
        <f>IF(OR('Případy DB'!$N72="(blank)",'Případy DB'!$N72=""),"",IF($N72=$U$6,1,""))</f>
        <v/>
      </c>
      <c r="V72" s="12" t="str">
        <f>IF(OR('Případy DB'!$N72="(blank)",'Případy DB'!$N72=""),"",IF($N72=$V$6,1,""))</f>
        <v/>
      </c>
      <c r="W72" s="12" t="str">
        <f>IF(OR('Případy DB'!$N72="(blank)",'Případy DB'!$N72=""),"",IF($N72=$W$6,1,""))</f>
        <v/>
      </c>
      <c r="X72" s="12" t="str">
        <f>IF(OR('Případy DB'!$R72="(blank)",'Případy DB'!$R72=""),"",IF($R72=$X$6,1,""))</f>
        <v/>
      </c>
      <c r="Y72" s="12" t="str">
        <f>IF(OR('Případy DB'!$R72="(blank)",'Případy DB'!$R72=""),"",IF($R72=$Y$6,1,""))</f>
        <v/>
      </c>
    </row>
    <row r="73" spans="1:25" x14ac:dyDescent="0.3">
      <c r="A73" s="41" t="str">
        <f t="shared" si="10"/>
        <v/>
      </c>
      <c r="H73" s="30" t="str">
        <f>IFERROR(IF(G73="","",VLOOKUP(G73,'Zakladní DB'!$F$6:$K$21,4,0)),"")</f>
        <v/>
      </c>
      <c r="I73" s="30" t="str">
        <f>IFERROR(IF(G73="","",VLOOKUP(G73,'Zakladní DB'!$F$6:$K$21,5,0)),"")</f>
        <v/>
      </c>
      <c r="J73" s="30" t="str">
        <f>IFERROR(IF(G73="","",VLOOKUP(G73,'Zakladní DB'!$F$6:$K$21,6,0)),"")</f>
        <v/>
      </c>
      <c r="K73" s="31" t="str">
        <f t="shared" si="7"/>
        <v/>
      </c>
      <c r="L73" s="32"/>
      <c r="M73" s="33" t="str">
        <f t="shared" si="8"/>
        <v/>
      </c>
      <c r="N73" s="30" t="str">
        <f t="shared" si="11"/>
        <v/>
      </c>
      <c r="R73" s="30" t="str">
        <f t="shared" si="9"/>
        <v/>
      </c>
      <c r="U73" s="12" t="str">
        <f>IF(OR('Případy DB'!$N73="(blank)",'Případy DB'!$N73=""),"",IF($N73=$U$6,1,""))</f>
        <v/>
      </c>
      <c r="V73" s="12" t="str">
        <f>IF(OR('Případy DB'!$N73="(blank)",'Případy DB'!$N73=""),"",IF($N73=$V$6,1,""))</f>
        <v/>
      </c>
      <c r="W73" s="12" t="str">
        <f>IF(OR('Případy DB'!$N73="(blank)",'Případy DB'!$N73=""),"",IF($N73=$W$6,1,""))</f>
        <v/>
      </c>
      <c r="X73" s="12" t="str">
        <f>IF(OR('Případy DB'!$R73="(blank)",'Případy DB'!$R73=""),"",IF($R73=$X$6,1,""))</f>
        <v/>
      </c>
      <c r="Y73" s="12" t="str">
        <f>IF(OR('Případy DB'!$R73="(blank)",'Případy DB'!$R73=""),"",IF($R73=$Y$6,1,""))</f>
        <v/>
      </c>
    </row>
    <row r="74" spans="1:25" x14ac:dyDescent="0.3">
      <c r="A74" s="41" t="str">
        <f t="shared" si="10"/>
        <v/>
      </c>
      <c r="H74" s="30" t="str">
        <f>IFERROR(IF(G74="","",VLOOKUP(G74,'Zakladní DB'!$F$6:$K$21,4,0)),"")</f>
        <v/>
      </c>
      <c r="I74" s="30" t="str">
        <f>IFERROR(IF(G74="","",VLOOKUP(G74,'Zakladní DB'!$F$6:$K$21,5,0)),"")</f>
        <v/>
      </c>
      <c r="J74" s="30" t="str">
        <f>IFERROR(IF(G74="","",VLOOKUP(G74,'Zakladní DB'!$F$6:$K$21,6,0)),"")</f>
        <v/>
      </c>
      <c r="K74" s="31" t="str">
        <f t="shared" si="7"/>
        <v/>
      </c>
      <c r="L74" s="32"/>
      <c r="M74" s="33" t="str">
        <f t="shared" si="8"/>
        <v/>
      </c>
      <c r="N74" s="30" t="str">
        <f t="shared" si="11"/>
        <v/>
      </c>
      <c r="R74" s="30" t="str">
        <f t="shared" si="9"/>
        <v/>
      </c>
      <c r="U74" s="12" t="str">
        <f>IF(OR('Případy DB'!$N74="(blank)",'Případy DB'!$N74=""),"",IF($N74=$U$6,1,""))</f>
        <v/>
      </c>
      <c r="V74" s="12" t="str">
        <f>IF(OR('Případy DB'!$N74="(blank)",'Případy DB'!$N74=""),"",IF($N74=$V$6,1,""))</f>
        <v/>
      </c>
      <c r="W74" s="12" t="str">
        <f>IF(OR('Případy DB'!$N74="(blank)",'Případy DB'!$N74=""),"",IF($N74=$W$6,1,""))</f>
        <v/>
      </c>
      <c r="X74" s="12" t="str">
        <f>IF(OR('Případy DB'!$R74="(blank)",'Případy DB'!$R74=""),"",IF($R74=$X$6,1,""))</f>
        <v/>
      </c>
      <c r="Y74" s="12" t="str">
        <f>IF(OR('Případy DB'!$R74="(blank)",'Případy DB'!$R74=""),"",IF($R74=$Y$6,1,""))</f>
        <v/>
      </c>
    </row>
    <row r="75" spans="1:25" x14ac:dyDescent="0.3">
      <c r="A75" s="41" t="str">
        <f t="shared" si="10"/>
        <v/>
      </c>
      <c r="H75" s="30" t="str">
        <f>IFERROR(IF(G75="","",VLOOKUP(G75,'Zakladní DB'!$F$6:$K$21,4,0)),"")</f>
        <v/>
      </c>
      <c r="I75" s="30" t="str">
        <f>IFERROR(IF(G75="","",VLOOKUP(G75,'Zakladní DB'!$F$6:$K$21,5,0)),"")</f>
        <v/>
      </c>
      <c r="J75" s="30" t="str">
        <f>IFERROR(IF(G75="","",VLOOKUP(G75,'Zakladní DB'!$F$6:$K$21,6,0)),"")</f>
        <v/>
      </c>
      <c r="K75" s="31" t="str">
        <f t="shared" ref="K75:K138" si="12">IFERROR(IF(H75=2,IF(F75="","",F75+I75),""),"")</f>
        <v/>
      </c>
      <c r="L75" s="32"/>
      <c r="M75" s="33" t="str">
        <f t="shared" ref="M75:M138" si="13">IFERROR(IF(L75&lt;&gt;"",K75-L75,""),"")</f>
        <v/>
      </c>
      <c r="N75" s="30" t="str">
        <f t="shared" si="11"/>
        <v/>
      </c>
      <c r="R75" s="30" t="str">
        <f t="shared" ref="R75:R138" si="14">IFERROR(IF(B75&lt;&gt;"",(IF(O75="",IF(P75="",IF(Q75="","NE","ANO"),"ANO"),"ANO")),""),"NE")</f>
        <v/>
      </c>
      <c r="U75" s="12" t="str">
        <f>IF(OR('Případy DB'!$N75="(blank)",'Případy DB'!$N75=""),"",IF($N75=$U$6,1,""))</f>
        <v/>
      </c>
      <c r="V75" s="12" t="str">
        <f>IF(OR('Případy DB'!$N75="(blank)",'Případy DB'!$N75=""),"",IF($N75=$V$6,1,""))</f>
        <v/>
      </c>
      <c r="W75" s="12" t="str">
        <f>IF(OR('Případy DB'!$N75="(blank)",'Případy DB'!$N75=""),"",IF($N75=$W$6,1,""))</f>
        <v/>
      </c>
      <c r="X75" s="12" t="str">
        <f>IF(OR('Případy DB'!$R75="(blank)",'Případy DB'!$R75=""),"",IF($R75=$X$6,1,""))</f>
        <v/>
      </c>
      <c r="Y75" s="12" t="str">
        <f>IF(OR('Případy DB'!$R75="(blank)",'Případy DB'!$R75=""),"",IF($R75=$Y$6,1,""))</f>
        <v/>
      </c>
    </row>
    <row r="76" spans="1:25" x14ac:dyDescent="0.3">
      <c r="A76" s="41" t="str">
        <f t="shared" ref="A76:A139" si="15">IF(AND(B75&lt;&gt;"",B76=""),"---&gt;","")</f>
        <v/>
      </c>
      <c r="H76" s="30" t="str">
        <f>IFERROR(IF(G76="","",VLOOKUP(G76,'Zakladní DB'!$F$6:$K$21,4,0)),"")</f>
        <v/>
      </c>
      <c r="I76" s="30" t="str">
        <f>IFERROR(IF(G76="","",VLOOKUP(G76,'Zakladní DB'!$F$6:$K$21,5,0)),"")</f>
        <v/>
      </c>
      <c r="J76" s="30" t="str">
        <f>IFERROR(IF(G76="","",VLOOKUP(G76,'Zakladní DB'!$F$6:$K$21,6,0)),"")</f>
        <v/>
      </c>
      <c r="K76" s="31" t="str">
        <f t="shared" si="12"/>
        <v/>
      </c>
      <c r="L76" s="32"/>
      <c r="M76" s="33" t="str">
        <f t="shared" si="13"/>
        <v/>
      </c>
      <c r="N76" s="30" t="str">
        <f t="shared" si="11"/>
        <v/>
      </c>
      <c r="R76" s="30" t="str">
        <f t="shared" si="14"/>
        <v/>
      </c>
      <c r="U76" s="12" t="str">
        <f>IF(OR('Případy DB'!$N76="(blank)",'Případy DB'!$N76=""),"",IF($N76=$U$6,1,""))</f>
        <v/>
      </c>
      <c r="V76" s="12" t="str">
        <f>IF(OR('Případy DB'!$N76="(blank)",'Případy DB'!$N76=""),"",IF($N76=$V$6,1,""))</f>
        <v/>
      </c>
      <c r="W76" s="12" t="str">
        <f>IF(OR('Případy DB'!$N76="(blank)",'Případy DB'!$N76=""),"",IF($N76=$W$6,1,""))</f>
        <v/>
      </c>
      <c r="X76" s="12" t="str">
        <f>IF(OR('Případy DB'!$R76="(blank)",'Případy DB'!$R76=""),"",IF($R76=$X$6,1,""))</f>
        <v/>
      </c>
      <c r="Y76" s="12" t="str">
        <f>IF(OR('Případy DB'!$R76="(blank)",'Případy DB'!$R76=""),"",IF($R76=$Y$6,1,""))</f>
        <v/>
      </c>
    </row>
    <row r="77" spans="1:25" x14ac:dyDescent="0.3">
      <c r="A77" s="41" t="str">
        <f t="shared" si="15"/>
        <v/>
      </c>
      <c r="H77" s="30" t="str">
        <f>IFERROR(IF(G77="","",VLOOKUP(G77,'Zakladní DB'!$F$6:$K$21,4,0)),"")</f>
        <v/>
      </c>
      <c r="I77" s="30" t="str">
        <f>IFERROR(IF(G77="","",VLOOKUP(G77,'Zakladní DB'!$F$6:$K$21,5,0)),"")</f>
        <v/>
      </c>
      <c r="J77" s="30" t="str">
        <f>IFERROR(IF(G77="","",VLOOKUP(G77,'Zakladní DB'!$F$6:$K$21,6,0)),"")</f>
        <v/>
      </c>
      <c r="K77" s="31" t="str">
        <f t="shared" si="12"/>
        <v/>
      </c>
      <c r="L77" s="32"/>
      <c r="M77" s="33" t="str">
        <f t="shared" si="13"/>
        <v/>
      </c>
      <c r="N77" s="30" t="str">
        <f t="shared" si="11"/>
        <v/>
      </c>
      <c r="R77" s="30" t="str">
        <f t="shared" si="14"/>
        <v/>
      </c>
      <c r="U77" s="12" t="str">
        <f>IF(OR('Případy DB'!$N77="(blank)",'Případy DB'!$N77=""),"",IF($N77=$U$6,1,""))</f>
        <v/>
      </c>
      <c r="V77" s="12" t="str">
        <f>IF(OR('Případy DB'!$N77="(blank)",'Případy DB'!$N77=""),"",IF($N77=$V$6,1,""))</f>
        <v/>
      </c>
      <c r="W77" s="12" t="str">
        <f>IF(OR('Případy DB'!$N77="(blank)",'Případy DB'!$N77=""),"",IF($N77=$W$6,1,""))</f>
        <v/>
      </c>
      <c r="X77" s="12" t="str">
        <f>IF(OR('Případy DB'!$R77="(blank)",'Případy DB'!$R77=""),"",IF($R77=$X$6,1,""))</f>
        <v/>
      </c>
      <c r="Y77" s="12" t="str">
        <f>IF(OR('Případy DB'!$R77="(blank)",'Případy DB'!$R77=""),"",IF($R77=$Y$6,1,""))</f>
        <v/>
      </c>
    </row>
    <row r="78" spans="1:25" x14ac:dyDescent="0.3">
      <c r="A78" s="41" t="str">
        <f t="shared" si="15"/>
        <v/>
      </c>
      <c r="H78" s="30" t="str">
        <f>IFERROR(IF(G78="","",VLOOKUP(G78,'Zakladní DB'!$F$6:$K$21,4,0)),"")</f>
        <v/>
      </c>
      <c r="I78" s="30" t="str">
        <f>IFERROR(IF(G78="","",VLOOKUP(G78,'Zakladní DB'!$F$6:$K$21,5,0)),"")</f>
        <v/>
      </c>
      <c r="J78" s="30" t="str">
        <f>IFERROR(IF(G78="","",VLOOKUP(G78,'Zakladní DB'!$F$6:$K$21,6,0)),"")</f>
        <v/>
      </c>
      <c r="K78" s="31" t="str">
        <f t="shared" si="12"/>
        <v/>
      </c>
      <c r="L78" s="32"/>
      <c r="M78" s="33" t="str">
        <f t="shared" si="13"/>
        <v/>
      </c>
      <c r="N78" s="30" t="str">
        <f t="shared" si="11"/>
        <v/>
      </c>
      <c r="R78" s="30" t="str">
        <f t="shared" si="14"/>
        <v/>
      </c>
      <c r="U78" s="12" t="str">
        <f>IF(OR('Případy DB'!$N78="(blank)",'Případy DB'!$N78=""),"",IF($N78=$U$6,1,""))</f>
        <v/>
      </c>
      <c r="V78" s="12" t="str">
        <f>IF(OR('Případy DB'!$N78="(blank)",'Případy DB'!$N78=""),"",IF($N78=$V$6,1,""))</f>
        <v/>
      </c>
      <c r="W78" s="12" t="str">
        <f>IF(OR('Případy DB'!$N78="(blank)",'Případy DB'!$N78=""),"",IF($N78=$W$6,1,""))</f>
        <v/>
      </c>
      <c r="X78" s="12" t="str">
        <f>IF(OR('Případy DB'!$R78="(blank)",'Případy DB'!$R78=""),"",IF($R78=$X$6,1,""))</f>
        <v/>
      </c>
      <c r="Y78" s="12" t="str">
        <f>IF(OR('Případy DB'!$R78="(blank)",'Případy DB'!$R78=""),"",IF($R78=$Y$6,1,""))</f>
        <v/>
      </c>
    </row>
    <row r="79" spans="1:25" x14ac:dyDescent="0.3">
      <c r="A79" s="41" t="str">
        <f t="shared" si="15"/>
        <v/>
      </c>
      <c r="H79" s="30" t="str">
        <f>IFERROR(IF(G79="","",VLOOKUP(G79,'Zakladní DB'!$F$6:$K$21,4,0)),"")</f>
        <v/>
      </c>
      <c r="I79" s="30" t="str">
        <f>IFERROR(IF(G79="","",VLOOKUP(G79,'Zakladní DB'!$F$6:$K$21,5,0)),"")</f>
        <v/>
      </c>
      <c r="J79" s="30" t="str">
        <f>IFERROR(IF(G79="","",VLOOKUP(G79,'Zakladní DB'!$F$6:$K$21,6,0)),"")</f>
        <v/>
      </c>
      <c r="K79" s="31" t="str">
        <f t="shared" si="12"/>
        <v/>
      </c>
      <c r="L79" s="32"/>
      <c r="M79" s="33" t="str">
        <f t="shared" si="13"/>
        <v/>
      </c>
      <c r="N79" s="30" t="str">
        <f t="shared" si="11"/>
        <v/>
      </c>
      <c r="R79" s="30" t="str">
        <f t="shared" si="14"/>
        <v/>
      </c>
      <c r="U79" s="12" t="str">
        <f>IF(OR('Případy DB'!$N79="(blank)",'Případy DB'!$N79=""),"",IF($N79=$U$6,1,""))</f>
        <v/>
      </c>
      <c r="V79" s="12" t="str">
        <f>IF(OR('Případy DB'!$N79="(blank)",'Případy DB'!$N79=""),"",IF($N79=$V$6,1,""))</f>
        <v/>
      </c>
      <c r="W79" s="12" t="str">
        <f>IF(OR('Případy DB'!$N79="(blank)",'Případy DB'!$N79=""),"",IF($N79=$W$6,1,""))</f>
        <v/>
      </c>
      <c r="X79" s="12" t="str">
        <f>IF(OR('Případy DB'!$R79="(blank)",'Případy DB'!$R79=""),"",IF($R79=$X$6,1,""))</f>
        <v/>
      </c>
      <c r="Y79" s="12" t="str">
        <f>IF(OR('Případy DB'!$R79="(blank)",'Případy DB'!$R79=""),"",IF($R79=$Y$6,1,""))</f>
        <v/>
      </c>
    </row>
    <row r="80" spans="1:25" x14ac:dyDescent="0.3">
      <c r="A80" s="41" t="str">
        <f t="shared" si="15"/>
        <v/>
      </c>
      <c r="H80" s="30" t="str">
        <f>IFERROR(IF(G80="","",VLOOKUP(G80,'Zakladní DB'!$F$6:$K$21,4,0)),"")</f>
        <v/>
      </c>
      <c r="I80" s="30" t="str">
        <f>IFERROR(IF(G80="","",VLOOKUP(G80,'Zakladní DB'!$F$6:$K$21,5,0)),"")</f>
        <v/>
      </c>
      <c r="J80" s="30" t="str">
        <f>IFERROR(IF(G80="","",VLOOKUP(G80,'Zakladní DB'!$F$6:$K$21,6,0)),"")</f>
        <v/>
      </c>
      <c r="K80" s="31" t="str">
        <f t="shared" si="12"/>
        <v/>
      </c>
      <c r="L80" s="32"/>
      <c r="M80" s="33" t="str">
        <f t="shared" si="13"/>
        <v/>
      </c>
      <c r="N80" s="30" t="str">
        <f t="shared" si="11"/>
        <v/>
      </c>
      <c r="R80" s="30" t="str">
        <f t="shared" si="14"/>
        <v/>
      </c>
      <c r="U80" s="12" t="str">
        <f>IF(OR('Případy DB'!$N80="(blank)",'Případy DB'!$N80=""),"",IF($N80=$U$6,1,""))</f>
        <v/>
      </c>
      <c r="V80" s="12" t="str">
        <f>IF(OR('Případy DB'!$N80="(blank)",'Případy DB'!$N80=""),"",IF($N80=$V$6,1,""))</f>
        <v/>
      </c>
      <c r="W80" s="12" t="str">
        <f>IF(OR('Případy DB'!$N80="(blank)",'Případy DB'!$N80=""),"",IF($N80=$W$6,1,""))</f>
        <v/>
      </c>
      <c r="X80" s="12" t="str">
        <f>IF(OR('Případy DB'!$R80="(blank)",'Případy DB'!$R80=""),"",IF($R80=$X$6,1,""))</f>
        <v/>
      </c>
      <c r="Y80" s="12" t="str">
        <f>IF(OR('Případy DB'!$R80="(blank)",'Případy DB'!$R80=""),"",IF($R80=$Y$6,1,""))</f>
        <v/>
      </c>
    </row>
    <row r="81" spans="1:25" x14ac:dyDescent="0.3">
      <c r="A81" s="41" t="str">
        <f t="shared" si="15"/>
        <v/>
      </c>
      <c r="H81" s="30" t="str">
        <f>IFERROR(IF(G81="","",VLOOKUP(G81,'Zakladní DB'!$F$6:$K$21,4,0)),"")</f>
        <v/>
      </c>
      <c r="I81" s="30" t="str">
        <f>IFERROR(IF(G81="","",VLOOKUP(G81,'Zakladní DB'!$F$6:$K$21,5,0)),"")</f>
        <v/>
      </c>
      <c r="J81" s="30" t="str">
        <f>IFERROR(IF(G81="","",VLOOKUP(G81,'Zakladní DB'!$F$6:$K$21,6,0)),"")</f>
        <v/>
      </c>
      <c r="K81" s="31" t="str">
        <f t="shared" si="12"/>
        <v/>
      </c>
      <c r="L81" s="32"/>
      <c r="M81" s="33" t="str">
        <f t="shared" si="13"/>
        <v/>
      </c>
      <c r="N81" s="30" t="str">
        <f t="shared" si="11"/>
        <v/>
      </c>
      <c r="R81" s="30" t="str">
        <f t="shared" si="14"/>
        <v/>
      </c>
      <c r="U81" s="12" t="str">
        <f>IF(OR('Případy DB'!$N81="(blank)",'Případy DB'!$N81=""),"",IF($N81=$U$6,1,""))</f>
        <v/>
      </c>
      <c r="V81" s="12" t="str">
        <f>IF(OR('Případy DB'!$N81="(blank)",'Případy DB'!$N81=""),"",IF($N81=$V$6,1,""))</f>
        <v/>
      </c>
      <c r="W81" s="12" t="str">
        <f>IF(OR('Případy DB'!$N81="(blank)",'Případy DB'!$N81=""),"",IF($N81=$W$6,1,""))</f>
        <v/>
      </c>
      <c r="X81" s="12" t="str">
        <f>IF(OR('Případy DB'!$R81="(blank)",'Případy DB'!$R81=""),"",IF($R81=$X$6,1,""))</f>
        <v/>
      </c>
      <c r="Y81" s="12" t="str">
        <f>IF(OR('Případy DB'!$R81="(blank)",'Případy DB'!$R81=""),"",IF($R81=$Y$6,1,""))</f>
        <v/>
      </c>
    </row>
    <row r="82" spans="1:25" x14ac:dyDescent="0.3">
      <c r="A82" s="41" t="str">
        <f t="shared" si="15"/>
        <v/>
      </c>
      <c r="H82" s="30" t="str">
        <f>IFERROR(IF(G82="","",VLOOKUP(G82,'Zakladní DB'!$F$6:$K$21,4,0)),"")</f>
        <v/>
      </c>
      <c r="I82" s="30" t="str">
        <f>IFERROR(IF(G82="","",VLOOKUP(G82,'Zakladní DB'!$F$6:$K$21,5,0)),"")</f>
        <v/>
      </c>
      <c r="J82" s="30" t="str">
        <f>IFERROR(IF(G82="","",VLOOKUP(G82,'Zakladní DB'!$F$6:$K$21,6,0)),"")</f>
        <v/>
      </c>
      <c r="K82" s="31" t="str">
        <f t="shared" si="12"/>
        <v/>
      </c>
      <c r="L82" s="32"/>
      <c r="M82" s="33" t="str">
        <f t="shared" si="13"/>
        <v/>
      </c>
      <c r="N82" s="30" t="str">
        <f t="shared" si="11"/>
        <v/>
      </c>
      <c r="R82" s="30" t="str">
        <f t="shared" si="14"/>
        <v/>
      </c>
      <c r="U82" s="12" t="str">
        <f>IF(OR('Případy DB'!$N82="(blank)",'Případy DB'!$N82=""),"",IF($N82=$U$6,1,""))</f>
        <v/>
      </c>
      <c r="V82" s="12" t="str">
        <f>IF(OR('Případy DB'!$N82="(blank)",'Případy DB'!$N82=""),"",IF($N82=$V$6,1,""))</f>
        <v/>
      </c>
      <c r="W82" s="12" t="str">
        <f>IF(OR('Případy DB'!$N82="(blank)",'Případy DB'!$N82=""),"",IF($N82=$W$6,1,""))</f>
        <v/>
      </c>
      <c r="X82" s="12" t="str">
        <f>IF(OR('Případy DB'!$R82="(blank)",'Případy DB'!$R82=""),"",IF($R82=$X$6,1,""))</f>
        <v/>
      </c>
      <c r="Y82" s="12" t="str">
        <f>IF(OR('Případy DB'!$R82="(blank)",'Případy DB'!$R82=""),"",IF($R82=$Y$6,1,""))</f>
        <v/>
      </c>
    </row>
    <row r="83" spans="1:25" x14ac:dyDescent="0.3">
      <c r="A83" s="41" t="str">
        <f t="shared" si="15"/>
        <v/>
      </c>
      <c r="H83" s="30" t="str">
        <f>IFERROR(IF(G83="","",VLOOKUP(G83,'Zakladní DB'!$F$6:$K$21,4,0)),"")</f>
        <v/>
      </c>
      <c r="I83" s="30" t="str">
        <f>IFERROR(IF(G83="","",VLOOKUP(G83,'Zakladní DB'!$F$6:$K$21,5,0)),"")</f>
        <v/>
      </c>
      <c r="J83" s="30" t="str">
        <f>IFERROR(IF(G83="","",VLOOKUP(G83,'Zakladní DB'!$F$6:$K$21,6,0)),"")</f>
        <v/>
      </c>
      <c r="K83" s="31" t="str">
        <f t="shared" si="12"/>
        <v/>
      </c>
      <c r="L83" s="32"/>
      <c r="M83" s="33" t="str">
        <f t="shared" si="13"/>
        <v/>
      </c>
      <c r="N83" s="30" t="str">
        <f t="shared" si="11"/>
        <v/>
      </c>
      <c r="R83" s="30" t="str">
        <f t="shared" si="14"/>
        <v/>
      </c>
      <c r="U83" s="12" t="str">
        <f>IF(OR('Případy DB'!$N83="(blank)",'Případy DB'!$N83=""),"",IF($N83=$U$6,1,""))</f>
        <v/>
      </c>
      <c r="V83" s="12" t="str">
        <f>IF(OR('Případy DB'!$N83="(blank)",'Případy DB'!$N83=""),"",IF($N83=$V$6,1,""))</f>
        <v/>
      </c>
      <c r="W83" s="12" t="str">
        <f>IF(OR('Případy DB'!$N83="(blank)",'Případy DB'!$N83=""),"",IF($N83=$W$6,1,""))</f>
        <v/>
      </c>
      <c r="X83" s="12" t="str">
        <f>IF(OR('Případy DB'!$R83="(blank)",'Případy DB'!$R83=""),"",IF($R83=$X$6,1,""))</f>
        <v/>
      </c>
      <c r="Y83" s="12" t="str">
        <f>IF(OR('Případy DB'!$R83="(blank)",'Případy DB'!$R83=""),"",IF($R83=$Y$6,1,""))</f>
        <v/>
      </c>
    </row>
    <row r="84" spans="1:25" x14ac:dyDescent="0.3">
      <c r="A84" s="41" t="str">
        <f t="shared" si="15"/>
        <v/>
      </c>
      <c r="H84" s="30" t="str">
        <f>IFERROR(IF(G84="","",VLOOKUP(G84,'Zakladní DB'!$F$6:$K$21,4,0)),"")</f>
        <v/>
      </c>
      <c r="I84" s="30" t="str">
        <f>IFERROR(IF(G84="","",VLOOKUP(G84,'Zakladní DB'!$F$6:$K$21,5,0)),"")</f>
        <v/>
      </c>
      <c r="J84" s="30" t="str">
        <f>IFERROR(IF(G84="","",VLOOKUP(G84,'Zakladní DB'!$F$6:$K$21,6,0)),"")</f>
        <v/>
      </c>
      <c r="K84" s="31" t="str">
        <f t="shared" si="12"/>
        <v/>
      </c>
      <c r="L84" s="32"/>
      <c r="M84" s="33" t="str">
        <f t="shared" si="13"/>
        <v/>
      </c>
      <c r="N84" s="30" t="str">
        <f t="shared" si="11"/>
        <v/>
      </c>
      <c r="R84" s="30" t="str">
        <f t="shared" si="14"/>
        <v/>
      </c>
      <c r="U84" s="12" t="str">
        <f>IF(OR('Případy DB'!$N84="(blank)",'Případy DB'!$N84=""),"",IF($N84=$U$6,1,""))</f>
        <v/>
      </c>
      <c r="V84" s="12" t="str">
        <f>IF(OR('Případy DB'!$N84="(blank)",'Případy DB'!$N84=""),"",IF($N84=$V$6,1,""))</f>
        <v/>
      </c>
      <c r="W84" s="12" t="str">
        <f>IF(OR('Případy DB'!$N84="(blank)",'Případy DB'!$N84=""),"",IF($N84=$W$6,1,""))</f>
        <v/>
      </c>
      <c r="X84" s="12" t="str">
        <f>IF(OR('Případy DB'!$R84="(blank)",'Případy DB'!$R84=""),"",IF($R84=$X$6,1,""))</f>
        <v/>
      </c>
      <c r="Y84" s="12" t="str">
        <f>IF(OR('Případy DB'!$R84="(blank)",'Případy DB'!$R84=""),"",IF($R84=$Y$6,1,""))</f>
        <v/>
      </c>
    </row>
    <row r="85" spans="1:25" x14ac:dyDescent="0.3">
      <c r="A85" s="41" t="str">
        <f t="shared" si="15"/>
        <v/>
      </c>
      <c r="H85" s="30" t="str">
        <f>IFERROR(IF(G85="","",VLOOKUP(G85,'Zakladní DB'!$F$6:$K$21,4,0)),"")</f>
        <v/>
      </c>
      <c r="I85" s="30" t="str">
        <f>IFERROR(IF(G85="","",VLOOKUP(G85,'Zakladní DB'!$F$6:$K$21,5,0)),"")</f>
        <v/>
      </c>
      <c r="J85" s="30" t="str">
        <f>IFERROR(IF(G85="","",VLOOKUP(G85,'Zakladní DB'!$F$6:$K$21,6,0)),"")</f>
        <v/>
      </c>
      <c r="K85" s="31" t="str">
        <f t="shared" si="12"/>
        <v/>
      </c>
      <c r="L85" s="32"/>
      <c r="M85" s="33" t="str">
        <f t="shared" si="13"/>
        <v/>
      </c>
      <c r="N85" s="30" t="str">
        <f t="shared" si="11"/>
        <v/>
      </c>
      <c r="R85" s="30" t="str">
        <f t="shared" si="14"/>
        <v/>
      </c>
      <c r="U85" s="12" t="str">
        <f>IF(OR('Případy DB'!$N85="(blank)",'Případy DB'!$N85=""),"",IF($N85=$U$6,1,""))</f>
        <v/>
      </c>
      <c r="V85" s="12" t="str">
        <f>IF(OR('Případy DB'!$N85="(blank)",'Případy DB'!$N85=""),"",IF($N85=$V$6,1,""))</f>
        <v/>
      </c>
      <c r="W85" s="12" t="str">
        <f>IF(OR('Případy DB'!$N85="(blank)",'Případy DB'!$N85=""),"",IF($N85=$W$6,1,""))</f>
        <v/>
      </c>
      <c r="X85" s="12" t="str">
        <f>IF(OR('Případy DB'!$R85="(blank)",'Případy DB'!$R85=""),"",IF($R85=$X$6,1,""))</f>
        <v/>
      </c>
      <c r="Y85" s="12" t="str">
        <f>IF(OR('Případy DB'!$R85="(blank)",'Případy DB'!$R85=""),"",IF($R85=$Y$6,1,""))</f>
        <v/>
      </c>
    </row>
    <row r="86" spans="1:25" x14ac:dyDescent="0.3">
      <c r="A86" s="41" t="str">
        <f t="shared" si="15"/>
        <v/>
      </c>
      <c r="H86" s="30" t="str">
        <f>IFERROR(IF(G86="","",VLOOKUP(G86,'Zakladní DB'!$F$6:$K$21,4,0)),"")</f>
        <v/>
      </c>
      <c r="I86" s="30" t="str">
        <f>IFERROR(IF(G86="","",VLOOKUP(G86,'Zakladní DB'!$F$6:$K$21,5,0)),"")</f>
        <v/>
      </c>
      <c r="J86" s="30" t="str">
        <f>IFERROR(IF(G86="","",VLOOKUP(G86,'Zakladní DB'!$F$6:$K$21,6,0)),"")</f>
        <v/>
      </c>
      <c r="K86" s="31" t="str">
        <f t="shared" si="12"/>
        <v/>
      </c>
      <c r="L86" s="32"/>
      <c r="M86" s="33" t="str">
        <f t="shared" si="13"/>
        <v/>
      </c>
      <c r="N86" s="30" t="str">
        <f t="shared" si="11"/>
        <v/>
      </c>
      <c r="R86" s="30" t="str">
        <f t="shared" si="14"/>
        <v/>
      </c>
      <c r="U86" s="12" t="str">
        <f>IF(OR('Případy DB'!$N86="(blank)",'Případy DB'!$N86=""),"",IF($N86=$U$6,1,""))</f>
        <v/>
      </c>
      <c r="V86" s="12" t="str">
        <f>IF(OR('Případy DB'!$N86="(blank)",'Případy DB'!$N86=""),"",IF($N86=$V$6,1,""))</f>
        <v/>
      </c>
      <c r="W86" s="12" t="str">
        <f>IF(OR('Případy DB'!$N86="(blank)",'Případy DB'!$N86=""),"",IF($N86=$W$6,1,""))</f>
        <v/>
      </c>
      <c r="X86" s="12" t="str">
        <f>IF(OR('Případy DB'!$R86="(blank)",'Případy DB'!$R86=""),"",IF($R86=$X$6,1,""))</f>
        <v/>
      </c>
      <c r="Y86" s="12" t="str">
        <f>IF(OR('Případy DB'!$R86="(blank)",'Případy DB'!$R86=""),"",IF($R86=$Y$6,1,""))</f>
        <v/>
      </c>
    </row>
    <row r="87" spans="1:25" x14ac:dyDescent="0.3">
      <c r="A87" s="41" t="str">
        <f t="shared" si="15"/>
        <v/>
      </c>
      <c r="H87" s="30" t="str">
        <f>IFERROR(IF(G87="","",VLOOKUP(G87,'Zakladní DB'!$F$6:$K$21,4,0)),"")</f>
        <v/>
      </c>
      <c r="I87" s="30" t="str">
        <f>IFERROR(IF(G87="","",VLOOKUP(G87,'Zakladní DB'!$F$6:$K$21,5,0)),"")</f>
        <v/>
      </c>
      <c r="J87" s="30" t="str">
        <f>IFERROR(IF(G87="","",VLOOKUP(G87,'Zakladní DB'!$F$6:$K$21,6,0)),"")</f>
        <v/>
      </c>
      <c r="K87" s="31" t="str">
        <f t="shared" si="12"/>
        <v/>
      </c>
      <c r="L87" s="32"/>
      <c r="M87" s="33" t="str">
        <f t="shared" si="13"/>
        <v/>
      </c>
      <c r="N87" s="30" t="str">
        <f t="shared" si="11"/>
        <v/>
      </c>
      <c r="R87" s="30" t="str">
        <f t="shared" si="14"/>
        <v/>
      </c>
      <c r="U87" s="12" t="str">
        <f>IF(OR('Případy DB'!$N87="(blank)",'Případy DB'!$N87=""),"",IF($N87=$U$6,1,""))</f>
        <v/>
      </c>
      <c r="V87" s="12" t="str">
        <f>IF(OR('Případy DB'!$N87="(blank)",'Případy DB'!$N87=""),"",IF($N87=$V$6,1,""))</f>
        <v/>
      </c>
      <c r="W87" s="12" t="str">
        <f>IF(OR('Případy DB'!$N87="(blank)",'Případy DB'!$N87=""),"",IF($N87=$W$6,1,""))</f>
        <v/>
      </c>
      <c r="X87" s="12" t="str">
        <f>IF(OR('Případy DB'!$R87="(blank)",'Případy DB'!$R87=""),"",IF($R87=$X$6,1,""))</f>
        <v/>
      </c>
      <c r="Y87" s="12" t="str">
        <f>IF(OR('Případy DB'!$R87="(blank)",'Případy DB'!$R87=""),"",IF($R87=$Y$6,1,""))</f>
        <v/>
      </c>
    </row>
    <row r="88" spans="1:25" x14ac:dyDescent="0.3">
      <c r="A88" s="41" t="str">
        <f t="shared" si="15"/>
        <v/>
      </c>
      <c r="H88" s="30" t="str">
        <f>IFERROR(IF(G88="","",VLOOKUP(G88,'Zakladní DB'!$F$6:$K$21,4,0)),"")</f>
        <v/>
      </c>
      <c r="I88" s="30" t="str">
        <f>IFERROR(IF(G88="","",VLOOKUP(G88,'Zakladní DB'!$F$6:$K$21,5,0)),"")</f>
        <v/>
      </c>
      <c r="J88" s="30" t="str">
        <f>IFERROR(IF(G88="","",VLOOKUP(G88,'Zakladní DB'!$F$6:$K$21,6,0)),"")</f>
        <v/>
      </c>
      <c r="K88" s="31" t="str">
        <f t="shared" si="12"/>
        <v/>
      </c>
      <c r="L88" s="32"/>
      <c r="M88" s="33" t="str">
        <f t="shared" si="13"/>
        <v/>
      </c>
      <c r="N88" s="30" t="str">
        <f t="shared" si="11"/>
        <v/>
      </c>
      <c r="R88" s="30" t="str">
        <f t="shared" si="14"/>
        <v/>
      </c>
      <c r="U88" s="12" t="str">
        <f>IF(OR('Případy DB'!$N88="(blank)",'Případy DB'!$N88=""),"",IF($N88=$U$6,1,""))</f>
        <v/>
      </c>
      <c r="V88" s="12" t="str">
        <f>IF(OR('Případy DB'!$N88="(blank)",'Případy DB'!$N88=""),"",IF($N88=$V$6,1,""))</f>
        <v/>
      </c>
      <c r="W88" s="12" t="str">
        <f>IF(OR('Případy DB'!$N88="(blank)",'Případy DB'!$N88=""),"",IF($N88=$W$6,1,""))</f>
        <v/>
      </c>
      <c r="X88" s="12" t="str">
        <f>IF(OR('Případy DB'!$R88="(blank)",'Případy DB'!$R88=""),"",IF($R88=$X$6,1,""))</f>
        <v/>
      </c>
      <c r="Y88" s="12" t="str">
        <f>IF(OR('Případy DB'!$R88="(blank)",'Případy DB'!$R88=""),"",IF($R88=$Y$6,1,""))</f>
        <v/>
      </c>
    </row>
    <row r="89" spans="1:25" x14ac:dyDescent="0.3">
      <c r="A89" s="41" t="str">
        <f t="shared" si="15"/>
        <v/>
      </c>
      <c r="H89" s="30" t="str">
        <f>IFERROR(IF(G89="","",VLOOKUP(G89,'Zakladní DB'!$F$6:$K$21,4,0)),"")</f>
        <v/>
      </c>
      <c r="I89" s="30" t="str">
        <f>IFERROR(IF(G89="","",VLOOKUP(G89,'Zakladní DB'!$F$6:$K$21,5,0)),"")</f>
        <v/>
      </c>
      <c r="J89" s="30" t="str">
        <f>IFERROR(IF(G89="","",VLOOKUP(G89,'Zakladní DB'!$F$6:$K$21,6,0)),"")</f>
        <v/>
      </c>
      <c r="K89" s="31" t="str">
        <f t="shared" si="12"/>
        <v/>
      </c>
      <c r="L89" s="32"/>
      <c r="M89" s="33" t="str">
        <f t="shared" si="13"/>
        <v/>
      </c>
      <c r="N89" s="30" t="str">
        <f t="shared" si="11"/>
        <v/>
      </c>
      <c r="R89" s="30" t="str">
        <f t="shared" si="14"/>
        <v/>
      </c>
      <c r="U89" s="12" t="str">
        <f>IF(OR('Případy DB'!$N89="(blank)",'Případy DB'!$N89=""),"",IF($N89=$U$6,1,""))</f>
        <v/>
      </c>
      <c r="V89" s="12" t="str">
        <f>IF(OR('Případy DB'!$N89="(blank)",'Případy DB'!$N89=""),"",IF($N89=$V$6,1,""))</f>
        <v/>
      </c>
      <c r="W89" s="12" t="str">
        <f>IF(OR('Případy DB'!$N89="(blank)",'Případy DB'!$N89=""),"",IF($N89=$W$6,1,""))</f>
        <v/>
      </c>
      <c r="X89" s="12" t="str">
        <f>IF(OR('Případy DB'!$R89="(blank)",'Případy DB'!$R89=""),"",IF($R89=$X$6,1,""))</f>
        <v/>
      </c>
      <c r="Y89" s="12" t="str">
        <f>IF(OR('Případy DB'!$R89="(blank)",'Případy DB'!$R89=""),"",IF($R89=$Y$6,1,""))</f>
        <v/>
      </c>
    </row>
    <row r="90" spans="1:25" x14ac:dyDescent="0.3">
      <c r="A90" s="41" t="str">
        <f t="shared" si="15"/>
        <v/>
      </c>
      <c r="H90" s="30" t="str">
        <f>IFERROR(IF(G90="","",VLOOKUP(G90,'Zakladní DB'!$F$6:$K$21,4,0)),"")</f>
        <v/>
      </c>
      <c r="I90" s="30" t="str">
        <f>IFERROR(IF(G90="","",VLOOKUP(G90,'Zakladní DB'!$F$6:$K$21,5,0)),"")</f>
        <v/>
      </c>
      <c r="J90" s="30" t="str">
        <f>IFERROR(IF(G90="","",VLOOKUP(G90,'Zakladní DB'!$F$6:$K$21,6,0)),"")</f>
        <v/>
      </c>
      <c r="K90" s="31" t="str">
        <f t="shared" si="12"/>
        <v/>
      </c>
      <c r="L90" s="32"/>
      <c r="M90" s="33" t="str">
        <f t="shared" si="13"/>
        <v/>
      </c>
      <c r="N90" s="30" t="str">
        <f t="shared" si="11"/>
        <v/>
      </c>
      <c r="R90" s="30" t="str">
        <f t="shared" si="14"/>
        <v/>
      </c>
      <c r="U90" s="12" t="str">
        <f>IF(OR('Případy DB'!$N90="(blank)",'Případy DB'!$N90=""),"",IF($N90=$U$6,1,""))</f>
        <v/>
      </c>
      <c r="V90" s="12" t="str">
        <f>IF(OR('Případy DB'!$N90="(blank)",'Případy DB'!$N90=""),"",IF($N90=$V$6,1,""))</f>
        <v/>
      </c>
      <c r="W90" s="12" t="str">
        <f>IF(OR('Případy DB'!$N90="(blank)",'Případy DB'!$N90=""),"",IF($N90=$W$6,1,""))</f>
        <v/>
      </c>
      <c r="X90" s="12" t="str">
        <f>IF(OR('Případy DB'!$R90="(blank)",'Případy DB'!$R90=""),"",IF($R90=$X$6,1,""))</f>
        <v/>
      </c>
      <c r="Y90" s="12" t="str">
        <f>IF(OR('Případy DB'!$R90="(blank)",'Případy DB'!$R90=""),"",IF($R90=$Y$6,1,""))</f>
        <v/>
      </c>
    </row>
    <row r="91" spans="1:25" x14ac:dyDescent="0.3">
      <c r="A91" s="41" t="str">
        <f t="shared" si="15"/>
        <v/>
      </c>
      <c r="H91" s="30" t="str">
        <f>IFERROR(IF(G91="","",VLOOKUP(G91,'Zakladní DB'!$F$6:$K$21,4,0)),"")</f>
        <v/>
      </c>
      <c r="I91" s="30" t="str">
        <f>IFERROR(IF(G91="","",VLOOKUP(G91,'Zakladní DB'!$F$6:$K$21,5,0)),"")</f>
        <v/>
      </c>
      <c r="J91" s="30" t="str">
        <f>IFERROR(IF(G91="","",VLOOKUP(G91,'Zakladní DB'!$F$6:$K$21,6,0)),"")</f>
        <v/>
      </c>
      <c r="K91" s="31" t="str">
        <f t="shared" si="12"/>
        <v/>
      </c>
      <c r="L91" s="32"/>
      <c r="M91" s="33" t="str">
        <f t="shared" si="13"/>
        <v/>
      </c>
      <c r="N91" s="30" t="str">
        <f t="shared" si="11"/>
        <v/>
      </c>
      <c r="R91" s="30" t="str">
        <f t="shared" si="14"/>
        <v/>
      </c>
      <c r="U91" s="12" t="str">
        <f>IF(OR('Případy DB'!$N91="(blank)",'Případy DB'!$N91=""),"",IF($N91=$U$6,1,""))</f>
        <v/>
      </c>
      <c r="V91" s="12" t="str">
        <f>IF(OR('Případy DB'!$N91="(blank)",'Případy DB'!$N91=""),"",IF($N91=$V$6,1,""))</f>
        <v/>
      </c>
      <c r="W91" s="12" t="str">
        <f>IF(OR('Případy DB'!$N91="(blank)",'Případy DB'!$N91=""),"",IF($N91=$W$6,1,""))</f>
        <v/>
      </c>
      <c r="X91" s="12" t="str">
        <f>IF(OR('Případy DB'!$R91="(blank)",'Případy DB'!$R91=""),"",IF($R91=$X$6,1,""))</f>
        <v/>
      </c>
      <c r="Y91" s="12" t="str">
        <f>IF(OR('Případy DB'!$R91="(blank)",'Případy DB'!$R91=""),"",IF($R91=$Y$6,1,""))</f>
        <v/>
      </c>
    </row>
    <row r="92" spans="1:25" x14ac:dyDescent="0.3">
      <c r="A92" s="41" t="str">
        <f t="shared" si="15"/>
        <v/>
      </c>
      <c r="H92" s="30" t="str">
        <f>IFERROR(IF(G92="","",VLOOKUP(G92,'Zakladní DB'!$F$6:$K$21,4,0)),"")</f>
        <v/>
      </c>
      <c r="I92" s="30" t="str">
        <f>IFERROR(IF(G92="","",VLOOKUP(G92,'Zakladní DB'!$F$6:$K$21,5,0)),"")</f>
        <v/>
      </c>
      <c r="J92" s="30" t="str">
        <f>IFERROR(IF(G92="","",VLOOKUP(G92,'Zakladní DB'!$F$6:$K$21,6,0)),"")</f>
        <v/>
      </c>
      <c r="K92" s="31" t="str">
        <f t="shared" si="12"/>
        <v/>
      </c>
      <c r="L92" s="32"/>
      <c r="M92" s="33" t="str">
        <f t="shared" si="13"/>
        <v/>
      </c>
      <c r="N92" s="30" t="str">
        <f t="shared" si="11"/>
        <v/>
      </c>
      <c r="R92" s="30" t="str">
        <f t="shared" si="14"/>
        <v/>
      </c>
      <c r="U92" s="12" t="str">
        <f>IF(OR('Případy DB'!$N92="(blank)",'Případy DB'!$N92=""),"",IF($N92=$U$6,1,""))</f>
        <v/>
      </c>
      <c r="V92" s="12" t="str">
        <f>IF(OR('Případy DB'!$N92="(blank)",'Případy DB'!$N92=""),"",IF($N92=$V$6,1,""))</f>
        <v/>
      </c>
      <c r="W92" s="12" t="str">
        <f>IF(OR('Případy DB'!$N92="(blank)",'Případy DB'!$N92=""),"",IF($N92=$W$6,1,""))</f>
        <v/>
      </c>
      <c r="X92" s="12" t="str">
        <f>IF(OR('Případy DB'!$R92="(blank)",'Případy DB'!$R92=""),"",IF($R92=$X$6,1,""))</f>
        <v/>
      </c>
      <c r="Y92" s="12" t="str">
        <f>IF(OR('Případy DB'!$R92="(blank)",'Případy DB'!$R92=""),"",IF($R92=$Y$6,1,""))</f>
        <v/>
      </c>
    </row>
    <row r="93" spans="1:25" x14ac:dyDescent="0.3">
      <c r="A93" s="41" t="str">
        <f t="shared" si="15"/>
        <v/>
      </c>
      <c r="H93" s="30" t="str">
        <f>IFERROR(IF(G93="","",VLOOKUP(G93,'Zakladní DB'!$F$6:$K$21,4,0)),"")</f>
        <v/>
      </c>
      <c r="I93" s="30" t="str">
        <f>IFERROR(IF(G93="","",VLOOKUP(G93,'Zakladní DB'!$F$6:$K$21,5,0)),"")</f>
        <v/>
      </c>
      <c r="J93" s="30" t="str">
        <f>IFERROR(IF(G93="","",VLOOKUP(G93,'Zakladní DB'!$F$6:$K$21,6,0)),"")</f>
        <v/>
      </c>
      <c r="K93" s="31" t="str">
        <f t="shared" si="12"/>
        <v/>
      </c>
      <c r="L93" s="32"/>
      <c r="M93" s="33" t="str">
        <f t="shared" si="13"/>
        <v/>
      </c>
      <c r="N93" s="30" t="str">
        <f t="shared" si="11"/>
        <v/>
      </c>
      <c r="R93" s="30" t="str">
        <f t="shared" si="14"/>
        <v/>
      </c>
      <c r="U93" s="12" t="str">
        <f>IF(OR('Případy DB'!$N93="(blank)",'Případy DB'!$N93=""),"",IF($N93=$U$6,1,""))</f>
        <v/>
      </c>
      <c r="V93" s="12" t="str">
        <f>IF(OR('Případy DB'!$N93="(blank)",'Případy DB'!$N93=""),"",IF($N93=$V$6,1,""))</f>
        <v/>
      </c>
      <c r="W93" s="12" t="str">
        <f>IF(OR('Případy DB'!$N93="(blank)",'Případy DB'!$N93=""),"",IF($N93=$W$6,1,""))</f>
        <v/>
      </c>
      <c r="X93" s="12" t="str">
        <f>IF(OR('Případy DB'!$R93="(blank)",'Případy DB'!$R93=""),"",IF($R93=$X$6,1,""))</f>
        <v/>
      </c>
      <c r="Y93" s="12" t="str">
        <f>IF(OR('Případy DB'!$R93="(blank)",'Případy DB'!$R93=""),"",IF($R93=$Y$6,1,""))</f>
        <v/>
      </c>
    </row>
    <row r="94" spans="1:25" x14ac:dyDescent="0.3">
      <c r="A94" s="41" t="str">
        <f t="shared" si="15"/>
        <v/>
      </c>
      <c r="H94" s="30" t="str">
        <f>IFERROR(IF(G94="","",VLOOKUP(G94,'Zakladní DB'!$F$6:$K$21,4,0)),"")</f>
        <v/>
      </c>
      <c r="I94" s="30" t="str">
        <f>IFERROR(IF(G94="","",VLOOKUP(G94,'Zakladní DB'!$F$6:$K$21,5,0)),"")</f>
        <v/>
      </c>
      <c r="J94" s="30" t="str">
        <f>IFERROR(IF(G94="","",VLOOKUP(G94,'Zakladní DB'!$F$6:$K$21,6,0)),"")</f>
        <v/>
      </c>
      <c r="K94" s="31" t="str">
        <f t="shared" si="12"/>
        <v/>
      </c>
      <c r="L94" s="32"/>
      <c r="M94" s="33" t="str">
        <f t="shared" si="13"/>
        <v/>
      </c>
      <c r="N94" s="30" t="str">
        <f t="shared" si="11"/>
        <v/>
      </c>
      <c r="R94" s="30" t="str">
        <f t="shared" si="14"/>
        <v/>
      </c>
      <c r="U94" s="12" t="str">
        <f>IF(OR('Případy DB'!$N94="(blank)",'Případy DB'!$N94=""),"",IF($N94=$U$6,1,""))</f>
        <v/>
      </c>
      <c r="V94" s="12" t="str">
        <f>IF(OR('Případy DB'!$N94="(blank)",'Případy DB'!$N94=""),"",IF($N94=$V$6,1,""))</f>
        <v/>
      </c>
      <c r="W94" s="12" t="str">
        <f>IF(OR('Případy DB'!$N94="(blank)",'Případy DB'!$N94=""),"",IF($N94=$W$6,1,""))</f>
        <v/>
      </c>
      <c r="X94" s="12" t="str">
        <f>IF(OR('Případy DB'!$R94="(blank)",'Případy DB'!$R94=""),"",IF($R94=$X$6,1,""))</f>
        <v/>
      </c>
      <c r="Y94" s="12" t="str">
        <f>IF(OR('Případy DB'!$R94="(blank)",'Případy DB'!$R94=""),"",IF($R94=$Y$6,1,""))</f>
        <v/>
      </c>
    </row>
    <row r="95" spans="1:25" x14ac:dyDescent="0.3">
      <c r="A95" s="41" t="str">
        <f t="shared" si="15"/>
        <v/>
      </c>
      <c r="H95" s="30" t="str">
        <f>IFERROR(IF(G95="","",VLOOKUP(G95,'Zakladní DB'!$F$6:$K$21,4,0)),"")</f>
        <v/>
      </c>
      <c r="I95" s="30" t="str">
        <f>IFERROR(IF(G95="","",VLOOKUP(G95,'Zakladní DB'!$F$6:$K$21,5,0)),"")</f>
        <v/>
      </c>
      <c r="J95" s="30" t="str">
        <f>IFERROR(IF(G95="","",VLOOKUP(G95,'Zakladní DB'!$F$6:$K$21,6,0)),"")</f>
        <v/>
      </c>
      <c r="K95" s="31" t="str">
        <f t="shared" si="12"/>
        <v/>
      </c>
      <c r="L95" s="32"/>
      <c r="M95" s="33" t="str">
        <f t="shared" si="13"/>
        <v/>
      </c>
      <c r="N95" s="30" t="str">
        <f t="shared" si="11"/>
        <v/>
      </c>
      <c r="R95" s="30" t="str">
        <f t="shared" si="14"/>
        <v/>
      </c>
      <c r="U95" s="12" t="str">
        <f>IF(OR('Případy DB'!$N95="(blank)",'Případy DB'!$N95=""),"",IF($N95=$U$6,1,""))</f>
        <v/>
      </c>
      <c r="V95" s="12" t="str">
        <f>IF(OR('Případy DB'!$N95="(blank)",'Případy DB'!$N95=""),"",IF($N95=$V$6,1,""))</f>
        <v/>
      </c>
      <c r="W95" s="12" t="str">
        <f>IF(OR('Případy DB'!$N95="(blank)",'Případy DB'!$N95=""),"",IF($N95=$W$6,1,""))</f>
        <v/>
      </c>
      <c r="X95" s="12" t="str">
        <f>IF(OR('Případy DB'!$R95="(blank)",'Případy DB'!$R95=""),"",IF($R95=$X$6,1,""))</f>
        <v/>
      </c>
      <c r="Y95" s="12" t="str">
        <f>IF(OR('Případy DB'!$R95="(blank)",'Případy DB'!$R95=""),"",IF($R95=$Y$6,1,""))</f>
        <v/>
      </c>
    </row>
    <row r="96" spans="1:25" x14ac:dyDescent="0.3">
      <c r="A96" s="41" t="str">
        <f t="shared" si="15"/>
        <v/>
      </c>
      <c r="H96" s="30" t="str">
        <f>IFERROR(IF(G96="","",VLOOKUP(G96,'Zakladní DB'!$F$6:$K$21,4,0)),"")</f>
        <v/>
      </c>
      <c r="I96" s="30" t="str">
        <f>IFERROR(IF(G96="","",VLOOKUP(G96,'Zakladní DB'!$F$6:$K$21,5,0)),"")</f>
        <v/>
      </c>
      <c r="J96" s="30" t="str">
        <f>IFERROR(IF(G96="","",VLOOKUP(G96,'Zakladní DB'!$F$6:$K$21,6,0)),"")</f>
        <v/>
      </c>
      <c r="K96" s="31" t="str">
        <f t="shared" si="12"/>
        <v/>
      </c>
      <c r="L96" s="32"/>
      <c r="M96" s="33" t="str">
        <f t="shared" si="13"/>
        <v/>
      </c>
      <c r="N96" s="30" t="str">
        <f t="shared" si="11"/>
        <v/>
      </c>
      <c r="R96" s="30" t="str">
        <f t="shared" si="14"/>
        <v/>
      </c>
      <c r="U96" s="12" t="str">
        <f>IF(OR('Případy DB'!$N96="(blank)",'Případy DB'!$N96=""),"",IF($N96=$U$6,1,""))</f>
        <v/>
      </c>
      <c r="V96" s="12" t="str">
        <f>IF(OR('Případy DB'!$N96="(blank)",'Případy DB'!$N96=""),"",IF($N96=$V$6,1,""))</f>
        <v/>
      </c>
      <c r="W96" s="12" t="str">
        <f>IF(OR('Případy DB'!$N96="(blank)",'Případy DB'!$N96=""),"",IF($N96=$W$6,1,""))</f>
        <v/>
      </c>
      <c r="X96" s="12" t="str">
        <f>IF(OR('Případy DB'!$R96="(blank)",'Případy DB'!$R96=""),"",IF($R96=$X$6,1,""))</f>
        <v/>
      </c>
      <c r="Y96" s="12" t="str">
        <f>IF(OR('Případy DB'!$R96="(blank)",'Případy DB'!$R96=""),"",IF($R96=$Y$6,1,""))</f>
        <v/>
      </c>
    </row>
    <row r="97" spans="1:25" x14ac:dyDescent="0.3">
      <c r="A97" s="41" t="str">
        <f t="shared" si="15"/>
        <v/>
      </c>
      <c r="H97" s="30" t="str">
        <f>IFERROR(IF(G97="","",VLOOKUP(G97,'Zakladní DB'!$F$6:$K$21,4,0)),"")</f>
        <v/>
      </c>
      <c r="I97" s="30" t="str">
        <f>IFERROR(IF(G97="","",VLOOKUP(G97,'Zakladní DB'!$F$6:$K$21,5,0)),"")</f>
        <v/>
      </c>
      <c r="J97" s="30" t="str">
        <f>IFERROR(IF(G97="","",VLOOKUP(G97,'Zakladní DB'!$F$6:$K$21,6,0)),"")</f>
        <v/>
      </c>
      <c r="K97" s="31" t="str">
        <f t="shared" si="12"/>
        <v/>
      </c>
      <c r="L97" s="32"/>
      <c r="M97" s="33" t="str">
        <f t="shared" si="13"/>
        <v/>
      </c>
      <c r="N97" s="30" t="str">
        <f t="shared" si="11"/>
        <v/>
      </c>
      <c r="R97" s="30" t="str">
        <f t="shared" si="14"/>
        <v/>
      </c>
      <c r="U97" s="12" t="str">
        <f>IF(OR('Případy DB'!$N97="(blank)",'Případy DB'!$N97=""),"",IF($N97=$U$6,1,""))</f>
        <v/>
      </c>
      <c r="V97" s="12" t="str">
        <f>IF(OR('Případy DB'!$N97="(blank)",'Případy DB'!$N97=""),"",IF($N97=$V$6,1,""))</f>
        <v/>
      </c>
      <c r="W97" s="12" t="str">
        <f>IF(OR('Případy DB'!$N97="(blank)",'Případy DB'!$N97=""),"",IF($N97=$W$6,1,""))</f>
        <v/>
      </c>
      <c r="X97" s="12" t="str">
        <f>IF(OR('Případy DB'!$R97="(blank)",'Případy DB'!$R97=""),"",IF($R97=$X$6,1,""))</f>
        <v/>
      </c>
      <c r="Y97" s="12" t="str">
        <f>IF(OR('Případy DB'!$R97="(blank)",'Případy DB'!$R97=""),"",IF($R97=$Y$6,1,""))</f>
        <v/>
      </c>
    </row>
    <row r="98" spans="1:25" x14ac:dyDescent="0.3">
      <c r="A98" s="41" t="str">
        <f t="shared" si="15"/>
        <v/>
      </c>
      <c r="H98" s="30" t="str">
        <f>IFERROR(IF(G98="","",VLOOKUP(G98,'Zakladní DB'!$F$6:$K$21,4,0)),"")</f>
        <v/>
      </c>
      <c r="I98" s="30" t="str">
        <f>IFERROR(IF(G98="","",VLOOKUP(G98,'Zakladní DB'!$F$6:$K$21,5,0)),"")</f>
        <v/>
      </c>
      <c r="J98" s="30" t="str">
        <f>IFERROR(IF(G98="","",VLOOKUP(G98,'Zakladní DB'!$F$6:$K$21,6,0)),"")</f>
        <v/>
      </c>
      <c r="K98" s="31" t="str">
        <f t="shared" si="12"/>
        <v/>
      </c>
      <c r="L98" s="32"/>
      <c r="M98" s="33" t="str">
        <f t="shared" si="13"/>
        <v/>
      </c>
      <c r="N98" s="30" t="str">
        <f t="shared" si="11"/>
        <v/>
      </c>
      <c r="R98" s="30" t="str">
        <f t="shared" si="14"/>
        <v/>
      </c>
      <c r="U98" s="12" t="str">
        <f>IF(OR('Případy DB'!$N98="(blank)",'Případy DB'!$N98=""),"",IF($N98=$U$6,1,""))</f>
        <v/>
      </c>
      <c r="V98" s="12" t="str">
        <f>IF(OR('Případy DB'!$N98="(blank)",'Případy DB'!$N98=""),"",IF($N98=$V$6,1,""))</f>
        <v/>
      </c>
      <c r="W98" s="12" t="str">
        <f>IF(OR('Případy DB'!$N98="(blank)",'Případy DB'!$N98=""),"",IF($N98=$W$6,1,""))</f>
        <v/>
      </c>
      <c r="X98" s="12" t="str">
        <f>IF(OR('Případy DB'!$R98="(blank)",'Případy DB'!$R98=""),"",IF($R98=$X$6,1,""))</f>
        <v/>
      </c>
      <c r="Y98" s="12" t="str">
        <f>IF(OR('Případy DB'!$R98="(blank)",'Případy DB'!$R98=""),"",IF($R98=$Y$6,1,""))</f>
        <v/>
      </c>
    </row>
    <row r="99" spans="1:25" x14ac:dyDescent="0.3">
      <c r="A99" s="41" t="str">
        <f t="shared" si="15"/>
        <v/>
      </c>
      <c r="H99" s="30" t="str">
        <f>IFERROR(IF(G99="","",VLOOKUP(G99,'Zakladní DB'!$F$6:$K$21,4,0)),"")</f>
        <v/>
      </c>
      <c r="I99" s="30" t="str">
        <f>IFERROR(IF(G99="","",VLOOKUP(G99,'Zakladní DB'!$F$6:$K$21,5,0)),"")</f>
        <v/>
      </c>
      <c r="J99" s="30" t="str">
        <f>IFERROR(IF(G99="","",VLOOKUP(G99,'Zakladní DB'!$F$6:$K$21,6,0)),"")</f>
        <v/>
      </c>
      <c r="K99" s="31" t="str">
        <f t="shared" si="12"/>
        <v/>
      </c>
      <c r="L99" s="32"/>
      <c r="M99" s="33" t="str">
        <f t="shared" si="13"/>
        <v/>
      </c>
      <c r="N99" s="30" t="str">
        <f t="shared" si="11"/>
        <v/>
      </c>
      <c r="R99" s="30" t="str">
        <f t="shared" si="14"/>
        <v/>
      </c>
      <c r="U99" s="12" t="str">
        <f>IF(OR('Případy DB'!$N99="(blank)",'Případy DB'!$N99=""),"",IF($N99=$U$6,1,""))</f>
        <v/>
      </c>
      <c r="V99" s="12" t="str">
        <f>IF(OR('Případy DB'!$N99="(blank)",'Případy DB'!$N99=""),"",IF($N99=$V$6,1,""))</f>
        <v/>
      </c>
      <c r="W99" s="12" t="str">
        <f>IF(OR('Případy DB'!$N99="(blank)",'Případy DB'!$N99=""),"",IF($N99=$W$6,1,""))</f>
        <v/>
      </c>
      <c r="X99" s="12" t="str">
        <f>IF(OR('Případy DB'!$R99="(blank)",'Případy DB'!$R99=""),"",IF($R99=$X$6,1,""))</f>
        <v/>
      </c>
      <c r="Y99" s="12" t="str">
        <f>IF(OR('Případy DB'!$R99="(blank)",'Případy DB'!$R99=""),"",IF($R99=$Y$6,1,""))</f>
        <v/>
      </c>
    </row>
    <row r="100" spans="1:25" x14ac:dyDescent="0.3">
      <c r="A100" s="41" t="str">
        <f t="shared" si="15"/>
        <v/>
      </c>
      <c r="H100" s="30" t="str">
        <f>IFERROR(IF(G100="","",VLOOKUP(G100,'Zakladní DB'!$F$6:$K$21,4,0)),"")</f>
        <v/>
      </c>
      <c r="I100" s="30" t="str">
        <f>IFERROR(IF(G100="","",VLOOKUP(G100,'Zakladní DB'!$F$6:$K$21,5,0)),"")</f>
        <v/>
      </c>
      <c r="J100" s="30" t="str">
        <f>IFERROR(IF(G100="","",VLOOKUP(G100,'Zakladní DB'!$F$6:$K$21,6,0)),"")</f>
        <v/>
      </c>
      <c r="K100" s="31" t="str">
        <f t="shared" si="12"/>
        <v/>
      </c>
      <c r="L100" s="32"/>
      <c r="M100" s="33" t="str">
        <f t="shared" si="13"/>
        <v/>
      </c>
      <c r="N100" s="30" t="str">
        <f t="shared" si="11"/>
        <v/>
      </c>
      <c r="R100" s="30" t="str">
        <f t="shared" si="14"/>
        <v/>
      </c>
      <c r="U100" s="12" t="str">
        <f>IF(OR('Případy DB'!$N100="(blank)",'Případy DB'!$N100=""),"",IF($N100=$U$6,1,""))</f>
        <v/>
      </c>
      <c r="V100" s="12" t="str">
        <f>IF(OR('Případy DB'!$N100="(blank)",'Případy DB'!$N100=""),"",IF($N100=$V$6,1,""))</f>
        <v/>
      </c>
      <c r="W100" s="12" t="str">
        <f>IF(OR('Případy DB'!$N100="(blank)",'Případy DB'!$N100=""),"",IF($N100=$W$6,1,""))</f>
        <v/>
      </c>
      <c r="X100" s="12" t="str">
        <f>IF(OR('Případy DB'!$R100="(blank)",'Případy DB'!$R100=""),"",IF($R100=$X$6,1,""))</f>
        <v/>
      </c>
      <c r="Y100" s="12" t="str">
        <f>IF(OR('Případy DB'!$R100="(blank)",'Případy DB'!$R100=""),"",IF($R100=$Y$6,1,""))</f>
        <v/>
      </c>
    </row>
    <row r="101" spans="1:25" x14ac:dyDescent="0.3">
      <c r="A101" s="41" t="str">
        <f t="shared" si="15"/>
        <v/>
      </c>
      <c r="H101" s="30" t="str">
        <f>IFERROR(IF(G101="","",VLOOKUP(G101,'Zakladní DB'!$F$6:$K$21,4,0)),"")</f>
        <v/>
      </c>
      <c r="I101" s="30" t="str">
        <f>IFERROR(IF(G101="","",VLOOKUP(G101,'Zakladní DB'!$F$6:$K$21,5,0)),"")</f>
        <v/>
      </c>
      <c r="J101" s="30" t="str">
        <f>IFERROR(IF(G101="","",VLOOKUP(G101,'Zakladní DB'!$F$6:$K$21,6,0)),"")</f>
        <v/>
      </c>
      <c r="K101" s="31" t="str">
        <f t="shared" si="12"/>
        <v/>
      </c>
      <c r="L101" s="32"/>
      <c r="M101" s="33" t="str">
        <f t="shared" si="13"/>
        <v/>
      </c>
      <c r="N101" s="30" t="str">
        <f t="shared" si="11"/>
        <v/>
      </c>
      <c r="R101" s="30" t="str">
        <f t="shared" si="14"/>
        <v/>
      </c>
      <c r="U101" s="12" t="str">
        <f>IF(OR('Případy DB'!$N101="(blank)",'Případy DB'!$N101=""),"",IF($N101=$U$6,1,""))</f>
        <v/>
      </c>
      <c r="V101" s="12" t="str">
        <f>IF(OR('Případy DB'!$N101="(blank)",'Případy DB'!$N101=""),"",IF($N101=$V$6,1,""))</f>
        <v/>
      </c>
      <c r="W101" s="12" t="str">
        <f>IF(OR('Případy DB'!$N101="(blank)",'Případy DB'!$N101=""),"",IF($N101=$W$6,1,""))</f>
        <v/>
      </c>
      <c r="X101" s="12" t="str">
        <f>IF(OR('Případy DB'!$R101="(blank)",'Případy DB'!$R101=""),"",IF($R101=$X$6,1,""))</f>
        <v/>
      </c>
      <c r="Y101" s="12" t="str">
        <f>IF(OR('Případy DB'!$R101="(blank)",'Případy DB'!$R101=""),"",IF($R101=$Y$6,1,""))</f>
        <v/>
      </c>
    </row>
    <row r="102" spans="1:25" x14ac:dyDescent="0.3">
      <c r="A102" s="41" t="str">
        <f t="shared" si="15"/>
        <v/>
      </c>
      <c r="H102" s="30" t="str">
        <f>IFERROR(IF(G102="","",VLOOKUP(G102,'Zakladní DB'!$F$6:$K$21,4,0)),"")</f>
        <v/>
      </c>
      <c r="I102" s="30" t="str">
        <f>IFERROR(IF(G102="","",VLOOKUP(G102,'Zakladní DB'!$F$6:$K$21,5,0)),"")</f>
        <v/>
      </c>
      <c r="J102" s="30" t="str">
        <f>IFERROR(IF(G102="","",VLOOKUP(G102,'Zakladní DB'!$F$6:$K$21,6,0)),"")</f>
        <v/>
      </c>
      <c r="K102" s="31" t="str">
        <f t="shared" si="12"/>
        <v/>
      </c>
      <c r="L102" s="32"/>
      <c r="M102" s="33" t="str">
        <f t="shared" si="13"/>
        <v/>
      </c>
      <c r="N102" s="30" t="str">
        <f t="shared" si="11"/>
        <v/>
      </c>
      <c r="R102" s="30" t="str">
        <f t="shared" si="14"/>
        <v/>
      </c>
      <c r="U102" s="12" t="str">
        <f>IF(OR('Případy DB'!$N102="(blank)",'Případy DB'!$N102=""),"",IF($N102=$U$6,1,""))</f>
        <v/>
      </c>
      <c r="V102" s="12" t="str">
        <f>IF(OR('Případy DB'!$N102="(blank)",'Případy DB'!$N102=""),"",IF($N102=$V$6,1,""))</f>
        <v/>
      </c>
      <c r="W102" s="12" t="str">
        <f>IF(OR('Případy DB'!$N102="(blank)",'Případy DB'!$N102=""),"",IF($N102=$W$6,1,""))</f>
        <v/>
      </c>
      <c r="X102" s="12" t="str">
        <f>IF(OR('Případy DB'!$R102="(blank)",'Případy DB'!$R102=""),"",IF($R102=$X$6,1,""))</f>
        <v/>
      </c>
      <c r="Y102" s="12" t="str">
        <f>IF(OR('Případy DB'!$R102="(blank)",'Případy DB'!$R102=""),"",IF($R102=$Y$6,1,""))</f>
        <v/>
      </c>
    </row>
    <row r="103" spans="1:25" x14ac:dyDescent="0.3">
      <c r="A103" s="41" t="str">
        <f t="shared" si="15"/>
        <v/>
      </c>
      <c r="H103" s="30" t="str">
        <f>IFERROR(IF(G103="","",VLOOKUP(G103,'Zakladní DB'!$F$6:$K$21,4,0)),"")</f>
        <v/>
      </c>
      <c r="I103" s="30" t="str">
        <f>IFERROR(IF(G103="","",VLOOKUP(G103,'Zakladní DB'!$F$6:$K$21,5,0)),"")</f>
        <v/>
      </c>
      <c r="J103" s="30" t="str">
        <f>IFERROR(IF(G103="","",VLOOKUP(G103,'Zakladní DB'!$F$6:$K$21,6,0)),"")</f>
        <v/>
      </c>
      <c r="K103" s="31" t="str">
        <f t="shared" si="12"/>
        <v/>
      </c>
      <c r="L103" s="32"/>
      <c r="M103" s="33" t="str">
        <f t="shared" si="13"/>
        <v/>
      </c>
      <c r="N103" s="30" t="str">
        <f t="shared" si="11"/>
        <v/>
      </c>
      <c r="R103" s="30" t="str">
        <f t="shared" si="14"/>
        <v/>
      </c>
      <c r="U103" s="12" t="str">
        <f>IF(OR('Případy DB'!$N103="(blank)",'Případy DB'!$N103=""),"",IF($N103=$U$6,1,""))</f>
        <v/>
      </c>
      <c r="V103" s="12" t="str">
        <f>IF(OR('Případy DB'!$N103="(blank)",'Případy DB'!$N103=""),"",IF($N103=$V$6,1,""))</f>
        <v/>
      </c>
      <c r="W103" s="12" t="str">
        <f>IF(OR('Případy DB'!$N103="(blank)",'Případy DB'!$N103=""),"",IF($N103=$W$6,1,""))</f>
        <v/>
      </c>
      <c r="X103" s="12" t="str">
        <f>IF(OR('Případy DB'!$R103="(blank)",'Případy DB'!$R103=""),"",IF($R103=$X$6,1,""))</f>
        <v/>
      </c>
      <c r="Y103" s="12" t="str">
        <f>IF(OR('Případy DB'!$R103="(blank)",'Případy DB'!$R103=""),"",IF($R103=$Y$6,1,""))</f>
        <v/>
      </c>
    </row>
    <row r="104" spans="1:25" x14ac:dyDescent="0.3">
      <c r="A104" s="41" t="str">
        <f t="shared" si="15"/>
        <v/>
      </c>
      <c r="H104" s="30" t="str">
        <f>IFERROR(IF(G104="","",VLOOKUP(G104,'Zakladní DB'!$F$6:$K$21,4,0)),"")</f>
        <v/>
      </c>
      <c r="I104" s="30" t="str">
        <f>IFERROR(IF(G104="","",VLOOKUP(G104,'Zakladní DB'!$F$6:$K$21,5,0)),"")</f>
        <v/>
      </c>
      <c r="J104" s="30" t="str">
        <f>IFERROR(IF(G104="","",VLOOKUP(G104,'Zakladní DB'!$F$6:$K$21,6,0)),"")</f>
        <v/>
      </c>
      <c r="K104" s="31" t="str">
        <f t="shared" si="12"/>
        <v/>
      </c>
      <c r="L104" s="32"/>
      <c r="M104" s="33" t="str">
        <f t="shared" si="13"/>
        <v/>
      </c>
      <c r="N104" s="30" t="str">
        <f t="shared" si="11"/>
        <v/>
      </c>
      <c r="R104" s="30" t="str">
        <f t="shared" si="14"/>
        <v/>
      </c>
      <c r="U104" s="12" t="str">
        <f>IF(OR('Případy DB'!$N104="(blank)",'Případy DB'!$N104=""),"",IF($N104=$U$6,1,""))</f>
        <v/>
      </c>
      <c r="V104" s="12" t="str">
        <f>IF(OR('Případy DB'!$N104="(blank)",'Případy DB'!$N104=""),"",IF($N104=$V$6,1,""))</f>
        <v/>
      </c>
      <c r="W104" s="12" t="str">
        <f>IF(OR('Případy DB'!$N104="(blank)",'Případy DB'!$N104=""),"",IF($N104=$W$6,1,""))</f>
        <v/>
      </c>
      <c r="X104" s="12" t="str">
        <f>IF(OR('Případy DB'!$R104="(blank)",'Případy DB'!$R104=""),"",IF($R104=$X$6,1,""))</f>
        <v/>
      </c>
      <c r="Y104" s="12" t="str">
        <f>IF(OR('Případy DB'!$R104="(blank)",'Případy DB'!$R104=""),"",IF($R104=$Y$6,1,""))</f>
        <v/>
      </c>
    </row>
    <row r="105" spans="1:25" x14ac:dyDescent="0.3">
      <c r="A105" s="41" t="str">
        <f t="shared" si="15"/>
        <v/>
      </c>
      <c r="H105" s="30" t="str">
        <f>IFERROR(IF(G105="","",VLOOKUP(G105,'Zakladní DB'!$F$6:$K$21,4,0)),"")</f>
        <v/>
      </c>
      <c r="I105" s="30" t="str">
        <f>IFERROR(IF(G105="","",VLOOKUP(G105,'Zakladní DB'!$F$6:$K$21,5,0)),"")</f>
        <v/>
      </c>
      <c r="J105" s="30" t="str">
        <f>IFERROR(IF(G105="","",VLOOKUP(G105,'Zakladní DB'!$F$6:$K$21,6,0)),"")</f>
        <v/>
      </c>
      <c r="K105" s="31" t="str">
        <f t="shared" si="12"/>
        <v/>
      </c>
      <c r="L105" s="32"/>
      <c r="M105" s="33" t="str">
        <f t="shared" si="13"/>
        <v/>
      </c>
      <c r="N105" s="30" t="str">
        <f t="shared" si="11"/>
        <v/>
      </c>
      <c r="R105" s="30" t="str">
        <f t="shared" si="14"/>
        <v/>
      </c>
      <c r="U105" s="12" t="str">
        <f>IF(OR('Případy DB'!$N105="(blank)",'Případy DB'!$N105=""),"",IF($N105=$U$6,1,""))</f>
        <v/>
      </c>
      <c r="V105" s="12" t="str">
        <f>IF(OR('Případy DB'!$N105="(blank)",'Případy DB'!$N105=""),"",IF($N105=$V$6,1,""))</f>
        <v/>
      </c>
      <c r="W105" s="12" t="str">
        <f>IF(OR('Případy DB'!$N105="(blank)",'Případy DB'!$N105=""),"",IF($N105=$W$6,1,""))</f>
        <v/>
      </c>
      <c r="X105" s="12" t="str">
        <f>IF(OR('Případy DB'!$R105="(blank)",'Případy DB'!$R105=""),"",IF($R105=$X$6,1,""))</f>
        <v/>
      </c>
      <c r="Y105" s="12" t="str">
        <f>IF(OR('Případy DB'!$R105="(blank)",'Případy DB'!$R105=""),"",IF($R105=$Y$6,1,""))</f>
        <v/>
      </c>
    </row>
    <row r="106" spans="1:25" x14ac:dyDescent="0.3">
      <c r="A106" s="41" t="str">
        <f t="shared" si="15"/>
        <v/>
      </c>
      <c r="H106" s="30" t="str">
        <f>IFERROR(IF(G106="","",VLOOKUP(G106,'Zakladní DB'!$F$6:$K$21,4,0)),"")</f>
        <v/>
      </c>
      <c r="I106" s="30" t="str">
        <f>IFERROR(IF(G106="","",VLOOKUP(G106,'Zakladní DB'!$F$6:$K$21,5,0)),"")</f>
        <v/>
      </c>
      <c r="J106" s="30" t="str">
        <f>IFERROR(IF(G106="","",VLOOKUP(G106,'Zakladní DB'!$F$6:$K$21,6,0)),"")</f>
        <v/>
      </c>
      <c r="K106" s="31" t="str">
        <f t="shared" si="12"/>
        <v/>
      </c>
      <c r="L106" s="32"/>
      <c r="M106" s="33" t="str">
        <f t="shared" si="13"/>
        <v/>
      </c>
      <c r="N106" s="30" t="str">
        <f t="shared" si="11"/>
        <v/>
      </c>
      <c r="R106" s="30" t="str">
        <f t="shared" si="14"/>
        <v/>
      </c>
      <c r="U106" s="12" t="str">
        <f>IF(OR('Případy DB'!$N106="(blank)",'Případy DB'!$N106=""),"",IF($N106=$U$6,1,""))</f>
        <v/>
      </c>
      <c r="V106" s="12" t="str">
        <f>IF(OR('Případy DB'!$N106="(blank)",'Případy DB'!$N106=""),"",IF($N106=$V$6,1,""))</f>
        <v/>
      </c>
      <c r="W106" s="12" t="str">
        <f>IF(OR('Případy DB'!$N106="(blank)",'Případy DB'!$N106=""),"",IF($N106=$W$6,1,""))</f>
        <v/>
      </c>
      <c r="X106" s="12" t="str">
        <f>IF(OR('Případy DB'!$R106="(blank)",'Případy DB'!$R106=""),"",IF($R106=$X$6,1,""))</f>
        <v/>
      </c>
      <c r="Y106" s="12" t="str">
        <f>IF(OR('Případy DB'!$R106="(blank)",'Případy DB'!$R106=""),"",IF($R106=$Y$6,1,""))</f>
        <v/>
      </c>
    </row>
    <row r="107" spans="1:25" x14ac:dyDescent="0.3">
      <c r="A107" s="41" t="str">
        <f t="shared" si="15"/>
        <v/>
      </c>
      <c r="H107" s="30" t="str">
        <f>IFERROR(IF(G107="","",VLOOKUP(G107,'Zakladní DB'!$F$6:$K$21,4,0)),"")</f>
        <v/>
      </c>
      <c r="I107" s="30" t="str">
        <f>IFERROR(IF(G107="","",VLOOKUP(G107,'Zakladní DB'!$F$6:$K$21,5,0)),"")</f>
        <v/>
      </c>
      <c r="J107" s="30" t="str">
        <f>IFERROR(IF(G107="","",VLOOKUP(G107,'Zakladní DB'!$F$6:$K$21,6,0)),"")</f>
        <v/>
      </c>
      <c r="K107" s="31" t="str">
        <f t="shared" si="12"/>
        <v/>
      </c>
      <c r="L107" s="32"/>
      <c r="M107" s="33" t="str">
        <f t="shared" si="13"/>
        <v/>
      </c>
      <c r="N107" s="30" t="str">
        <f t="shared" si="11"/>
        <v/>
      </c>
      <c r="R107" s="30" t="str">
        <f t="shared" si="14"/>
        <v/>
      </c>
      <c r="U107" s="12" t="str">
        <f>IF(OR('Případy DB'!$N107="(blank)",'Případy DB'!$N107=""),"",IF($N107=$U$6,1,""))</f>
        <v/>
      </c>
      <c r="V107" s="12" t="str">
        <f>IF(OR('Případy DB'!$N107="(blank)",'Případy DB'!$N107=""),"",IF($N107=$V$6,1,""))</f>
        <v/>
      </c>
      <c r="W107" s="12" t="str">
        <f>IF(OR('Případy DB'!$N107="(blank)",'Případy DB'!$N107=""),"",IF($N107=$W$6,1,""))</f>
        <v/>
      </c>
      <c r="X107" s="12" t="str">
        <f>IF(OR('Případy DB'!$R107="(blank)",'Případy DB'!$R107=""),"",IF($R107=$X$6,1,""))</f>
        <v/>
      </c>
      <c r="Y107" s="12" t="str">
        <f>IF(OR('Případy DB'!$R107="(blank)",'Případy DB'!$R107=""),"",IF($R107=$Y$6,1,""))</f>
        <v/>
      </c>
    </row>
    <row r="108" spans="1:25" x14ac:dyDescent="0.3">
      <c r="A108" s="41" t="str">
        <f t="shared" si="15"/>
        <v/>
      </c>
      <c r="H108" s="30" t="str">
        <f>IFERROR(IF(G108="","",VLOOKUP(G108,'Zakladní DB'!$F$6:$K$21,4,0)),"")</f>
        <v/>
      </c>
      <c r="I108" s="30" t="str">
        <f>IFERROR(IF(G108="","",VLOOKUP(G108,'Zakladní DB'!$F$6:$K$21,5,0)),"")</f>
        <v/>
      </c>
      <c r="J108" s="30" t="str">
        <f>IFERROR(IF(G108="","",VLOOKUP(G108,'Zakladní DB'!$F$6:$K$21,6,0)),"")</f>
        <v/>
      </c>
      <c r="K108" s="31" t="str">
        <f t="shared" si="12"/>
        <v/>
      </c>
      <c r="L108" s="32"/>
      <c r="M108" s="33" t="str">
        <f t="shared" si="13"/>
        <v/>
      </c>
      <c r="N108" s="30" t="str">
        <f t="shared" si="11"/>
        <v/>
      </c>
      <c r="R108" s="30" t="str">
        <f t="shared" si="14"/>
        <v/>
      </c>
      <c r="U108" s="12" t="str">
        <f>IF(OR('Případy DB'!$N108="(blank)",'Případy DB'!$N108=""),"",IF($N108=$U$6,1,""))</f>
        <v/>
      </c>
      <c r="V108" s="12" t="str">
        <f>IF(OR('Případy DB'!$N108="(blank)",'Případy DB'!$N108=""),"",IF($N108=$V$6,1,""))</f>
        <v/>
      </c>
      <c r="W108" s="12" t="str">
        <f>IF(OR('Případy DB'!$N108="(blank)",'Případy DB'!$N108=""),"",IF($N108=$W$6,1,""))</f>
        <v/>
      </c>
      <c r="X108" s="12" t="str">
        <f>IF(OR('Případy DB'!$R108="(blank)",'Případy DB'!$R108=""),"",IF($R108=$X$6,1,""))</f>
        <v/>
      </c>
      <c r="Y108" s="12" t="str">
        <f>IF(OR('Případy DB'!$R108="(blank)",'Případy DB'!$R108=""),"",IF($R108=$Y$6,1,""))</f>
        <v/>
      </c>
    </row>
    <row r="109" spans="1:25" x14ac:dyDescent="0.3">
      <c r="A109" s="41" t="str">
        <f t="shared" si="15"/>
        <v/>
      </c>
      <c r="H109" s="30" t="str">
        <f>IFERROR(IF(G109="","",VLOOKUP(G109,'Zakladní DB'!$F$6:$K$21,4,0)),"")</f>
        <v/>
      </c>
      <c r="I109" s="30" t="str">
        <f>IFERROR(IF(G109="","",VLOOKUP(G109,'Zakladní DB'!$F$6:$K$21,5,0)),"")</f>
        <v/>
      </c>
      <c r="J109" s="30" t="str">
        <f>IFERROR(IF(G109="","",VLOOKUP(G109,'Zakladní DB'!$F$6:$K$21,6,0)),"")</f>
        <v/>
      </c>
      <c r="K109" s="31" t="str">
        <f t="shared" si="12"/>
        <v/>
      </c>
      <c r="L109" s="32"/>
      <c r="M109" s="33" t="str">
        <f t="shared" si="13"/>
        <v/>
      </c>
      <c r="N109" s="30" t="str">
        <f t="shared" si="11"/>
        <v/>
      </c>
      <c r="R109" s="30" t="str">
        <f t="shared" si="14"/>
        <v/>
      </c>
      <c r="U109" s="12" t="str">
        <f>IF(OR('Případy DB'!$N109="(blank)",'Případy DB'!$N109=""),"",IF($N109=$U$6,1,""))</f>
        <v/>
      </c>
      <c r="V109" s="12" t="str">
        <f>IF(OR('Případy DB'!$N109="(blank)",'Případy DB'!$N109=""),"",IF($N109=$V$6,1,""))</f>
        <v/>
      </c>
      <c r="W109" s="12" t="str">
        <f>IF(OR('Případy DB'!$N109="(blank)",'Případy DB'!$N109=""),"",IF($N109=$W$6,1,""))</f>
        <v/>
      </c>
      <c r="X109" s="12" t="str">
        <f>IF(OR('Případy DB'!$R109="(blank)",'Případy DB'!$R109=""),"",IF($R109=$X$6,1,""))</f>
        <v/>
      </c>
      <c r="Y109" s="12" t="str">
        <f>IF(OR('Případy DB'!$R109="(blank)",'Případy DB'!$R109=""),"",IF($R109=$Y$6,1,""))</f>
        <v/>
      </c>
    </row>
    <row r="110" spans="1:25" x14ac:dyDescent="0.3">
      <c r="A110" s="41" t="str">
        <f t="shared" si="15"/>
        <v/>
      </c>
      <c r="H110" s="30" t="str">
        <f>IFERROR(IF(G110="","",VLOOKUP(G110,'Zakladní DB'!$F$6:$K$21,4,0)),"")</f>
        <v/>
      </c>
      <c r="I110" s="30" t="str">
        <f>IFERROR(IF(G110="","",VLOOKUP(G110,'Zakladní DB'!$F$6:$K$21,5,0)),"")</f>
        <v/>
      </c>
      <c r="J110" s="30" t="str">
        <f>IFERROR(IF(G110="","",VLOOKUP(G110,'Zakladní DB'!$F$6:$K$21,6,0)),"")</f>
        <v/>
      </c>
      <c r="K110" s="31" t="str">
        <f t="shared" si="12"/>
        <v/>
      </c>
      <c r="L110" s="32"/>
      <c r="M110" s="33" t="str">
        <f t="shared" si="13"/>
        <v/>
      </c>
      <c r="N110" s="30" t="str">
        <f t="shared" si="11"/>
        <v/>
      </c>
      <c r="R110" s="30" t="str">
        <f t="shared" si="14"/>
        <v/>
      </c>
      <c r="U110" s="12" t="str">
        <f>IF(OR('Případy DB'!$N110="(blank)",'Případy DB'!$N110=""),"",IF($N110=$U$6,1,""))</f>
        <v/>
      </c>
      <c r="V110" s="12" t="str">
        <f>IF(OR('Případy DB'!$N110="(blank)",'Případy DB'!$N110=""),"",IF($N110=$V$6,1,""))</f>
        <v/>
      </c>
      <c r="W110" s="12" t="str">
        <f>IF(OR('Případy DB'!$N110="(blank)",'Případy DB'!$N110=""),"",IF($N110=$W$6,1,""))</f>
        <v/>
      </c>
      <c r="X110" s="12" t="str">
        <f>IF(OR('Případy DB'!$R110="(blank)",'Případy DB'!$R110=""),"",IF($R110=$X$6,1,""))</f>
        <v/>
      </c>
      <c r="Y110" s="12" t="str">
        <f>IF(OR('Případy DB'!$R110="(blank)",'Případy DB'!$R110=""),"",IF($R110=$Y$6,1,""))</f>
        <v/>
      </c>
    </row>
    <row r="111" spans="1:25" x14ac:dyDescent="0.3">
      <c r="A111" s="41" t="str">
        <f t="shared" si="15"/>
        <v/>
      </c>
      <c r="H111" s="30" t="str">
        <f>IFERROR(IF(G111="","",VLOOKUP(G111,'Zakladní DB'!$F$6:$K$21,4,0)),"")</f>
        <v/>
      </c>
      <c r="I111" s="30" t="str">
        <f>IFERROR(IF(G111="","",VLOOKUP(G111,'Zakladní DB'!$F$6:$K$21,5,0)),"")</f>
        <v/>
      </c>
      <c r="J111" s="30" t="str">
        <f>IFERROR(IF(G111="","",VLOOKUP(G111,'Zakladní DB'!$F$6:$K$21,6,0)),"")</f>
        <v/>
      </c>
      <c r="K111" s="31" t="str">
        <f t="shared" si="12"/>
        <v/>
      </c>
      <c r="L111" s="32"/>
      <c r="M111" s="33" t="str">
        <f t="shared" si="13"/>
        <v/>
      </c>
      <c r="N111" s="30" t="str">
        <f t="shared" si="11"/>
        <v/>
      </c>
      <c r="R111" s="30" t="str">
        <f t="shared" si="14"/>
        <v/>
      </c>
      <c r="U111" s="12" t="str">
        <f>IF(OR('Případy DB'!$N111="(blank)",'Případy DB'!$N111=""),"",IF($N111=$U$6,1,""))</f>
        <v/>
      </c>
      <c r="V111" s="12" t="str">
        <f>IF(OR('Případy DB'!$N111="(blank)",'Případy DB'!$N111=""),"",IF($N111=$V$6,1,""))</f>
        <v/>
      </c>
      <c r="W111" s="12" t="str">
        <f>IF(OR('Případy DB'!$N111="(blank)",'Případy DB'!$N111=""),"",IF($N111=$W$6,1,""))</f>
        <v/>
      </c>
      <c r="X111" s="12" t="str">
        <f>IF(OR('Případy DB'!$R111="(blank)",'Případy DB'!$R111=""),"",IF($R111=$X$6,1,""))</f>
        <v/>
      </c>
      <c r="Y111" s="12" t="str">
        <f>IF(OR('Případy DB'!$R111="(blank)",'Případy DB'!$R111=""),"",IF($R111=$Y$6,1,""))</f>
        <v/>
      </c>
    </row>
    <row r="112" spans="1:25" x14ac:dyDescent="0.3">
      <c r="A112" s="41" t="str">
        <f t="shared" si="15"/>
        <v/>
      </c>
      <c r="H112" s="30" t="str">
        <f>IFERROR(IF(G112="","",VLOOKUP(G112,'Zakladní DB'!$F$6:$K$21,4,0)),"")</f>
        <v/>
      </c>
      <c r="I112" s="30" t="str">
        <f>IFERROR(IF(G112="","",VLOOKUP(G112,'Zakladní DB'!$F$6:$K$21,5,0)),"")</f>
        <v/>
      </c>
      <c r="J112" s="30" t="str">
        <f>IFERROR(IF(G112="","",VLOOKUP(G112,'Zakladní DB'!$F$6:$K$21,6,0)),"")</f>
        <v/>
      </c>
      <c r="K112" s="31" t="str">
        <f t="shared" si="12"/>
        <v/>
      </c>
      <c r="L112" s="32"/>
      <c r="M112" s="33" t="str">
        <f t="shared" si="13"/>
        <v/>
      </c>
      <c r="N112" s="30" t="str">
        <f t="shared" si="11"/>
        <v/>
      </c>
      <c r="R112" s="30" t="str">
        <f t="shared" si="14"/>
        <v/>
      </c>
      <c r="U112" s="12" t="str">
        <f>IF(OR('Případy DB'!$N112="(blank)",'Případy DB'!$N112=""),"",IF($N112=$U$6,1,""))</f>
        <v/>
      </c>
      <c r="V112" s="12" t="str">
        <f>IF(OR('Případy DB'!$N112="(blank)",'Případy DB'!$N112=""),"",IF($N112=$V$6,1,""))</f>
        <v/>
      </c>
      <c r="W112" s="12" t="str">
        <f>IF(OR('Případy DB'!$N112="(blank)",'Případy DB'!$N112=""),"",IF($N112=$W$6,1,""))</f>
        <v/>
      </c>
      <c r="X112" s="12" t="str">
        <f>IF(OR('Případy DB'!$R112="(blank)",'Případy DB'!$R112=""),"",IF($R112=$X$6,1,""))</f>
        <v/>
      </c>
      <c r="Y112" s="12" t="str">
        <f>IF(OR('Případy DB'!$R112="(blank)",'Případy DB'!$R112=""),"",IF($R112=$Y$6,1,""))</f>
        <v/>
      </c>
    </row>
    <row r="113" spans="1:25" x14ac:dyDescent="0.3">
      <c r="A113" s="41" t="str">
        <f t="shared" si="15"/>
        <v/>
      </c>
      <c r="H113" s="30" t="str">
        <f>IFERROR(IF(G113="","",VLOOKUP(G113,'Zakladní DB'!$F$6:$K$21,4,0)),"")</f>
        <v/>
      </c>
      <c r="I113" s="30" t="str">
        <f>IFERROR(IF(G113="","",VLOOKUP(G113,'Zakladní DB'!$F$6:$K$21,5,0)),"")</f>
        <v/>
      </c>
      <c r="J113" s="30" t="str">
        <f>IFERROR(IF(G113="","",VLOOKUP(G113,'Zakladní DB'!$F$6:$K$21,6,0)),"")</f>
        <v/>
      </c>
      <c r="K113" s="31" t="str">
        <f t="shared" si="12"/>
        <v/>
      </c>
      <c r="L113" s="32"/>
      <c r="M113" s="33" t="str">
        <f t="shared" si="13"/>
        <v/>
      </c>
      <c r="N113" s="30" t="str">
        <f t="shared" si="11"/>
        <v/>
      </c>
      <c r="R113" s="30" t="str">
        <f t="shared" si="14"/>
        <v/>
      </c>
      <c r="U113" s="12" t="str">
        <f>IF(OR('Případy DB'!$N113="(blank)",'Případy DB'!$N113=""),"",IF($N113=$U$6,1,""))</f>
        <v/>
      </c>
      <c r="V113" s="12" t="str">
        <f>IF(OR('Případy DB'!$N113="(blank)",'Případy DB'!$N113=""),"",IF($N113=$V$6,1,""))</f>
        <v/>
      </c>
      <c r="W113" s="12" t="str">
        <f>IF(OR('Případy DB'!$N113="(blank)",'Případy DB'!$N113=""),"",IF($N113=$W$6,1,""))</f>
        <v/>
      </c>
      <c r="X113" s="12" t="str">
        <f>IF(OR('Případy DB'!$R113="(blank)",'Případy DB'!$R113=""),"",IF($R113=$X$6,1,""))</f>
        <v/>
      </c>
      <c r="Y113" s="12" t="str">
        <f>IF(OR('Případy DB'!$R113="(blank)",'Případy DB'!$R113=""),"",IF($R113=$Y$6,1,""))</f>
        <v/>
      </c>
    </row>
    <row r="114" spans="1:25" x14ac:dyDescent="0.3">
      <c r="A114" s="41" t="str">
        <f t="shared" si="15"/>
        <v/>
      </c>
      <c r="H114" s="30" t="str">
        <f>IFERROR(IF(G114="","",VLOOKUP(G114,'Zakladní DB'!$F$6:$K$21,4,0)),"")</f>
        <v/>
      </c>
      <c r="I114" s="30" t="str">
        <f>IFERROR(IF(G114="","",VLOOKUP(G114,'Zakladní DB'!$F$6:$K$21,5,0)),"")</f>
        <v/>
      </c>
      <c r="J114" s="30" t="str">
        <f>IFERROR(IF(G114="","",VLOOKUP(G114,'Zakladní DB'!$F$6:$K$21,6,0)),"")</f>
        <v/>
      </c>
      <c r="K114" s="31" t="str">
        <f t="shared" si="12"/>
        <v/>
      </c>
      <c r="L114" s="32"/>
      <c r="M114" s="33" t="str">
        <f t="shared" si="13"/>
        <v/>
      </c>
      <c r="N114" s="30" t="str">
        <f t="shared" si="11"/>
        <v/>
      </c>
      <c r="R114" s="30" t="str">
        <f t="shared" si="14"/>
        <v/>
      </c>
      <c r="U114" s="12" t="str">
        <f>IF(OR('Případy DB'!$N114="(blank)",'Případy DB'!$N114=""),"",IF($N114=$U$6,1,""))</f>
        <v/>
      </c>
      <c r="V114" s="12" t="str">
        <f>IF(OR('Případy DB'!$N114="(blank)",'Případy DB'!$N114=""),"",IF($N114=$V$6,1,""))</f>
        <v/>
      </c>
      <c r="W114" s="12" t="str">
        <f>IF(OR('Případy DB'!$N114="(blank)",'Případy DB'!$N114=""),"",IF($N114=$W$6,1,""))</f>
        <v/>
      </c>
      <c r="X114" s="12" t="str">
        <f>IF(OR('Případy DB'!$R114="(blank)",'Případy DB'!$R114=""),"",IF($R114=$X$6,1,""))</f>
        <v/>
      </c>
      <c r="Y114" s="12" t="str">
        <f>IF(OR('Případy DB'!$R114="(blank)",'Případy DB'!$R114=""),"",IF($R114=$Y$6,1,""))</f>
        <v/>
      </c>
    </row>
    <row r="115" spans="1:25" x14ac:dyDescent="0.3">
      <c r="A115" s="41" t="str">
        <f t="shared" si="15"/>
        <v/>
      </c>
      <c r="H115" s="30" t="str">
        <f>IFERROR(IF(G115="","",VLOOKUP(G115,'Zakladní DB'!$F$6:$K$21,4,0)),"")</f>
        <v/>
      </c>
      <c r="I115" s="30" t="str">
        <f>IFERROR(IF(G115="","",VLOOKUP(G115,'Zakladní DB'!$F$6:$K$21,5,0)),"")</f>
        <v/>
      </c>
      <c r="J115" s="30" t="str">
        <f>IFERROR(IF(G115="","",VLOOKUP(G115,'Zakladní DB'!$F$6:$K$21,6,0)),"")</f>
        <v/>
      </c>
      <c r="K115" s="31" t="str">
        <f t="shared" si="12"/>
        <v/>
      </c>
      <c r="L115" s="32"/>
      <c r="M115" s="33" t="str">
        <f t="shared" si="13"/>
        <v/>
      </c>
      <c r="N115" s="30" t="str">
        <f t="shared" si="11"/>
        <v/>
      </c>
      <c r="R115" s="30" t="str">
        <f t="shared" si="14"/>
        <v/>
      </c>
      <c r="U115" s="12" t="str">
        <f>IF(OR('Případy DB'!$N115="(blank)",'Případy DB'!$N115=""),"",IF($N115=$U$6,1,""))</f>
        <v/>
      </c>
      <c r="V115" s="12" t="str">
        <f>IF(OR('Případy DB'!$N115="(blank)",'Případy DB'!$N115=""),"",IF($N115=$V$6,1,""))</f>
        <v/>
      </c>
      <c r="W115" s="12" t="str">
        <f>IF(OR('Případy DB'!$N115="(blank)",'Případy DB'!$N115=""),"",IF($N115=$W$6,1,""))</f>
        <v/>
      </c>
      <c r="X115" s="12" t="str">
        <f>IF(OR('Případy DB'!$R115="(blank)",'Případy DB'!$R115=""),"",IF($R115=$X$6,1,""))</f>
        <v/>
      </c>
      <c r="Y115" s="12" t="str">
        <f>IF(OR('Případy DB'!$R115="(blank)",'Případy DB'!$R115=""),"",IF($R115=$Y$6,1,""))</f>
        <v/>
      </c>
    </row>
    <row r="116" spans="1:25" x14ac:dyDescent="0.3">
      <c r="A116" s="41" t="str">
        <f t="shared" si="15"/>
        <v/>
      </c>
      <c r="H116" s="30" t="str">
        <f>IFERROR(IF(G116="","",VLOOKUP(G116,'Zakladní DB'!$F$6:$K$21,4,0)),"")</f>
        <v/>
      </c>
      <c r="I116" s="30" t="str">
        <f>IFERROR(IF(G116="","",VLOOKUP(G116,'Zakladní DB'!$F$6:$K$21,5,0)),"")</f>
        <v/>
      </c>
      <c r="J116" s="30" t="str">
        <f>IFERROR(IF(G116="","",VLOOKUP(G116,'Zakladní DB'!$F$6:$K$21,6,0)),"")</f>
        <v/>
      </c>
      <c r="K116" s="31" t="str">
        <f t="shared" si="12"/>
        <v/>
      </c>
      <c r="L116" s="32"/>
      <c r="M116" s="33" t="str">
        <f t="shared" si="13"/>
        <v/>
      </c>
      <c r="N116" s="30" t="str">
        <f t="shared" si="11"/>
        <v/>
      </c>
      <c r="R116" s="30" t="str">
        <f t="shared" si="14"/>
        <v/>
      </c>
      <c r="U116" s="12" t="str">
        <f>IF(OR('Případy DB'!$N116="(blank)",'Případy DB'!$N116=""),"",IF($N116=$U$6,1,""))</f>
        <v/>
      </c>
      <c r="V116" s="12" t="str">
        <f>IF(OR('Případy DB'!$N116="(blank)",'Případy DB'!$N116=""),"",IF($N116=$V$6,1,""))</f>
        <v/>
      </c>
      <c r="W116" s="12" t="str">
        <f>IF(OR('Případy DB'!$N116="(blank)",'Případy DB'!$N116=""),"",IF($N116=$W$6,1,""))</f>
        <v/>
      </c>
      <c r="X116" s="12" t="str">
        <f>IF(OR('Případy DB'!$R116="(blank)",'Případy DB'!$R116=""),"",IF($R116=$X$6,1,""))</f>
        <v/>
      </c>
      <c r="Y116" s="12" t="str">
        <f>IF(OR('Případy DB'!$R116="(blank)",'Případy DB'!$R116=""),"",IF($R116=$Y$6,1,""))</f>
        <v/>
      </c>
    </row>
    <row r="117" spans="1:25" x14ac:dyDescent="0.3">
      <c r="A117" s="41" t="str">
        <f t="shared" si="15"/>
        <v/>
      </c>
      <c r="H117" s="30" t="str">
        <f>IFERROR(IF(G117="","",VLOOKUP(G117,'Zakladní DB'!$F$6:$K$21,4,0)),"")</f>
        <v/>
      </c>
      <c r="I117" s="30" t="str">
        <f>IFERROR(IF(G117="","",VLOOKUP(G117,'Zakladní DB'!$F$6:$K$21,5,0)),"")</f>
        <v/>
      </c>
      <c r="J117" s="30" t="str">
        <f>IFERROR(IF(G117="","",VLOOKUP(G117,'Zakladní DB'!$F$6:$K$21,6,0)),"")</f>
        <v/>
      </c>
      <c r="K117" s="31" t="str">
        <f t="shared" si="12"/>
        <v/>
      </c>
      <c r="L117" s="32"/>
      <c r="M117" s="33" t="str">
        <f t="shared" si="13"/>
        <v/>
      </c>
      <c r="N117" s="30" t="str">
        <f t="shared" si="11"/>
        <v/>
      </c>
      <c r="R117" s="30" t="str">
        <f t="shared" si="14"/>
        <v/>
      </c>
      <c r="U117" s="12" t="str">
        <f>IF(OR('Případy DB'!$N117="(blank)",'Případy DB'!$N117=""),"",IF($N117=$U$6,1,""))</f>
        <v/>
      </c>
      <c r="V117" s="12" t="str">
        <f>IF(OR('Případy DB'!$N117="(blank)",'Případy DB'!$N117=""),"",IF($N117=$V$6,1,""))</f>
        <v/>
      </c>
      <c r="W117" s="12" t="str">
        <f>IF(OR('Případy DB'!$N117="(blank)",'Případy DB'!$N117=""),"",IF($N117=$W$6,1,""))</f>
        <v/>
      </c>
      <c r="X117" s="12" t="str">
        <f>IF(OR('Případy DB'!$R117="(blank)",'Případy DB'!$R117=""),"",IF($R117=$X$6,1,""))</f>
        <v/>
      </c>
      <c r="Y117" s="12" t="str">
        <f>IF(OR('Případy DB'!$R117="(blank)",'Případy DB'!$R117=""),"",IF($R117=$Y$6,1,""))</f>
        <v/>
      </c>
    </row>
    <row r="118" spans="1:25" x14ac:dyDescent="0.3">
      <c r="A118" s="41" t="str">
        <f t="shared" si="15"/>
        <v/>
      </c>
      <c r="H118" s="30" t="str">
        <f>IFERROR(IF(G118="","",VLOOKUP(G118,'Zakladní DB'!$F$6:$K$21,4,0)),"")</f>
        <v/>
      </c>
      <c r="I118" s="30" t="str">
        <f>IFERROR(IF(G118="","",VLOOKUP(G118,'Zakladní DB'!$F$6:$K$21,5,0)),"")</f>
        <v/>
      </c>
      <c r="J118" s="30" t="str">
        <f>IFERROR(IF(G118="","",VLOOKUP(G118,'Zakladní DB'!$F$6:$K$21,6,0)),"")</f>
        <v/>
      </c>
      <c r="K118" s="31" t="str">
        <f t="shared" si="12"/>
        <v/>
      </c>
      <c r="L118" s="32"/>
      <c r="M118" s="33" t="str">
        <f t="shared" si="13"/>
        <v/>
      </c>
      <c r="N118" s="30" t="str">
        <f t="shared" si="11"/>
        <v/>
      </c>
      <c r="R118" s="30" t="str">
        <f t="shared" si="14"/>
        <v/>
      </c>
      <c r="U118" s="12" t="str">
        <f>IF(OR('Případy DB'!$N118="(blank)",'Případy DB'!$N118=""),"",IF($N118=$U$6,1,""))</f>
        <v/>
      </c>
      <c r="V118" s="12" t="str">
        <f>IF(OR('Případy DB'!$N118="(blank)",'Případy DB'!$N118=""),"",IF($N118=$V$6,1,""))</f>
        <v/>
      </c>
      <c r="W118" s="12" t="str">
        <f>IF(OR('Případy DB'!$N118="(blank)",'Případy DB'!$N118=""),"",IF($N118=$W$6,1,""))</f>
        <v/>
      </c>
      <c r="X118" s="12" t="str">
        <f>IF(OR('Případy DB'!$R118="(blank)",'Případy DB'!$R118=""),"",IF($R118=$X$6,1,""))</f>
        <v/>
      </c>
      <c r="Y118" s="12" t="str">
        <f>IF(OR('Případy DB'!$R118="(blank)",'Případy DB'!$R118=""),"",IF($R118=$Y$6,1,""))</f>
        <v/>
      </c>
    </row>
    <row r="119" spans="1:25" x14ac:dyDescent="0.3">
      <c r="A119" s="41" t="str">
        <f t="shared" si="15"/>
        <v/>
      </c>
      <c r="H119" s="30" t="str">
        <f>IFERROR(IF(G119="","",VLOOKUP(G119,'Zakladní DB'!$F$6:$K$21,4,0)),"")</f>
        <v/>
      </c>
      <c r="I119" s="30" t="str">
        <f>IFERROR(IF(G119="","",VLOOKUP(G119,'Zakladní DB'!$F$6:$K$21,5,0)),"")</f>
        <v/>
      </c>
      <c r="J119" s="30" t="str">
        <f>IFERROR(IF(G119="","",VLOOKUP(G119,'Zakladní DB'!$F$6:$K$21,6,0)),"")</f>
        <v/>
      </c>
      <c r="K119" s="31" t="str">
        <f t="shared" si="12"/>
        <v/>
      </c>
      <c r="L119" s="32"/>
      <c r="M119" s="33" t="str">
        <f t="shared" si="13"/>
        <v/>
      </c>
      <c r="N119" s="30" t="str">
        <f t="shared" si="11"/>
        <v/>
      </c>
      <c r="R119" s="30" t="str">
        <f t="shared" si="14"/>
        <v/>
      </c>
      <c r="U119" s="12" t="str">
        <f>IF(OR('Případy DB'!$N119="(blank)",'Případy DB'!$N119=""),"",IF($N119=$U$6,1,""))</f>
        <v/>
      </c>
      <c r="V119" s="12" t="str">
        <f>IF(OR('Případy DB'!$N119="(blank)",'Případy DB'!$N119=""),"",IF($N119=$V$6,1,""))</f>
        <v/>
      </c>
      <c r="W119" s="12" t="str">
        <f>IF(OR('Případy DB'!$N119="(blank)",'Případy DB'!$N119=""),"",IF($N119=$W$6,1,""))</f>
        <v/>
      </c>
      <c r="X119" s="12" t="str">
        <f>IF(OR('Případy DB'!$R119="(blank)",'Případy DB'!$R119=""),"",IF($R119=$X$6,1,""))</f>
        <v/>
      </c>
      <c r="Y119" s="12" t="str">
        <f>IF(OR('Případy DB'!$R119="(blank)",'Případy DB'!$R119=""),"",IF($R119=$Y$6,1,""))</f>
        <v/>
      </c>
    </row>
    <row r="120" spans="1:25" x14ac:dyDescent="0.3">
      <c r="A120" s="41" t="str">
        <f t="shared" si="15"/>
        <v/>
      </c>
      <c r="H120" s="30" t="str">
        <f>IFERROR(IF(G120="","",VLOOKUP(G120,'Zakladní DB'!$F$6:$K$21,4,0)),"")</f>
        <v/>
      </c>
      <c r="I120" s="30" t="str">
        <f>IFERROR(IF(G120="","",VLOOKUP(G120,'Zakladní DB'!$F$6:$K$21,5,0)),"")</f>
        <v/>
      </c>
      <c r="J120" s="30" t="str">
        <f>IFERROR(IF(G120="","",VLOOKUP(G120,'Zakladní DB'!$F$6:$K$21,6,0)),"")</f>
        <v/>
      </c>
      <c r="K120" s="31" t="str">
        <f t="shared" si="12"/>
        <v/>
      </c>
      <c r="L120" s="32"/>
      <c r="M120" s="33" t="str">
        <f t="shared" si="13"/>
        <v/>
      </c>
      <c r="N120" s="30" t="str">
        <f t="shared" si="11"/>
        <v/>
      </c>
      <c r="R120" s="30" t="str">
        <f t="shared" si="14"/>
        <v/>
      </c>
      <c r="U120" s="12" t="str">
        <f>IF(OR('Případy DB'!$N120="(blank)",'Případy DB'!$N120=""),"",IF($N120=$U$6,1,""))</f>
        <v/>
      </c>
      <c r="V120" s="12" t="str">
        <f>IF(OR('Případy DB'!$N120="(blank)",'Případy DB'!$N120=""),"",IF($N120=$V$6,1,""))</f>
        <v/>
      </c>
      <c r="W120" s="12" t="str">
        <f>IF(OR('Případy DB'!$N120="(blank)",'Případy DB'!$N120=""),"",IF($N120=$W$6,1,""))</f>
        <v/>
      </c>
      <c r="X120" s="12" t="str">
        <f>IF(OR('Případy DB'!$R120="(blank)",'Případy DB'!$R120=""),"",IF($R120=$X$6,1,""))</f>
        <v/>
      </c>
      <c r="Y120" s="12" t="str">
        <f>IF(OR('Případy DB'!$R120="(blank)",'Případy DB'!$R120=""),"",IF($R120=$Y$6,1,""))</f>
        <v/>
      </c>
    </row>
    <row r="121" spans="1:25" x14ac:dyDescent="0.3">
      <c r="A121" s="41" t="str">
        <f t="shared" si="15"/>
        <v/>
      </c>
      <c r="H121" s="30" t="str">
        <f>IFERROR(IF(G121="","",VLOOKUP(G121,'Zakladní DB'!$F$6:$K$21,4,0)),"")</f>
        <v/>
      </c>
      <c r="I121" s="30" t="str">
        <f>IFERROR(IF(G121="","",VLOOKUP(G121,'Zakladní DB'!$F$6:$K$21,5,0)),"")</f>
        <v/>
      </c>
      <c r="J121" s="30" t="str">
        <f>IFERROR(IF(G121="","",VLOOKUP(G121,'Zakladní DB'!$F$6:$K$21,6,0)),"")</f>
        <v/>
      </c>
      <c r="K121" s="31" t="str">
        <f t="shared" si="12"/>
        <v/>
      </c>
      <c r="L121" s="32"/>
      <c r="M121" s="33" t="str">
        <f t="shared" si="13"/>
        <v/>
      </c>
      <c r="N121" s="30" t="str">
        <f t="shared" si="11"/>
        <v/>
      </c>
      <c r="R121" s="30" t="str">
        <f t="shared" si="14"/>
        <v/>
      </c>
      <c r="U121" s="12" t="str">
        <f>IF(OR('Případy DB'!$N121="(blank)",'Případy DB'!$N121=""),"",IF($N121=$U$6,1,""))</f>
        <v/>
      </c>
      <c r="V121" s="12" t="str">
        <f>IF(OR('Případy DB'!$N121="(blank)",'Případy DB'!$N121=""),"",IF($N121=$V$6,1,""))</f>
        <v/>
      </c>
      <c r="W121" s="12" t="str">
        <f>IF(OR('Případy DB'!$N121="(blank)",'Případy DB'!$N121=""),"",IF($N121=$W$6,1,""))</f>
        <v/>
      </c>
      <c r="X121" s="12" t="str">
        <f>IF(OR('Případy DB'!$R121="(blank)",'Případy DB'!$R121=""),"",IF($R121=$X$6,1,""))</f>
        <v/>
      </c>
      <c r="Y121" s="12" t="str">
        <f>IF(OR('Případy DB'!$R121="(blank)",'Případy DB'!$R121=""),"",IF($R121=$Y$6,1,""))</f>
        <v/>
      </c>
    </row>
    <row r="122" spans="1:25" x14ac:dyDescent="0.3">
      <c r="A122" s="41" t="str">
        <f t="shared" si="15"/>
        <v/>
      </c>
      <c r="H122" s="30" t="str">
        <f>IFERROR(IF(G122="","",VLOOKUP(G122,'Zakladní DB'!$F$6:$K$21,4,0)),"")</f>
        <v/>
      </c>
      <c r="I122" s="30" t="str">
        <f>IFERROR(IF(G122="","",VLOOKUP(G122,'Zakladní DB'!$F$6:$K$21,5,0)),"")</f>
        <v/>
      </c>
      <c r="J122" s="30" t="str">
        <f>IFERROR(IF(G122="","",VLOOKUP(G122,'Zakladní DB'!$F$6:$K$21,6,0)),"")</f>
        <v/>
      </c>
      <c r="K122" s="31" t="str">
        <f t="shared" si="12"/>
        <v/>
      </c>
      <c r="L122" s="32"/>
      <c r="M122" s="33" t="str">
        <f t="shared" si="13"/>
        <v/>
      </c>
      <c r="N122" s="30" t="str">
        <f t="shared" si="11"/>
        <v/>
      </c>
      <c r="R122" s="30" t="str">
        <f t="shared" si="14"/>
        <v/>
      </c>
      <c r="U122" s="12" t="str">
        <f>IF(OR('Případy DB'!$N122="(blank)",'Případy DB'!$N122=""),"",IF($N122=$U$6,1,""))</f>
        <v/>
      </c>
      <c r="V122" s="12" t="str">
        <f>IF(OR('Případy DB'!$N122="(blank)",'Případy DB'!$N122=""),"",IF($N122=$V$6,1,""))</f>
        <v/>
      </c>
      <c r="W122" s="12" t="str">
        <f>IF(OR('Případy DB'!$N122="(blank)",'Případy DB'!$N122=""),"",IF($N122=$W$6,1,""))</f>
        <v/>
      </c>
      <c r="X122" s="12" t="str">
        <f>IF(OR('Případy DB'!$R122="(blank)",'Případy DB'!$R122=""),"",IF($R122=$X$6,1,""))</f>
        <v/>
      </c>
      <c r="Y122" s="12" t="str">
        <f>IF(OR('Případy DB'!$R122="(blank)",'Případy DB'!$R122=""),"",IF($R122=$Y$6,1,""))</f>
        <v/>
      </c>
    </row>
    <row r="123" spans="1:25" x14ac:dyDescent="0.3">
      <c r="A123" s="41" t="str">
        <f t="shared" si="15"/>
        <v/>
      </c>
      <c r="H123" s="30" t="str">
        <f>IFERROR(IF(G123="","",VLOOKUP(G123,'Zakladní DB'!$F$6:$K$21,4,0)),"")</f>
        <v/>
      </c>
      <c r="I123" s="30" t="str">
        <f>IFERROR(IF(G123="","",VLOOKUP(G123,'Zakladní DB'!$F$6:$K$21,5,0)),"")</f>
        <v/>
      </c>
      <c r="J123" s="30" t="str">
        <f>IFERROR(IF(G123="","",VLOOKUP(G123,'Zakladní DB'!$F$6:$K$21,6,0)),"")</f>
        <v/>
      </c>
      <c r="K123" s="31" t="str">
        <f t="shared" si="12"/>
        <v/>
      </c>
      <c r="L123" s="32"/>
      <c r="M123" s="33" t="str">
        <f t="shared" si="13"/>
        <v/>
      </c>
      <c r="N123" s="30" t="str">
        <f t="shared" si="11"/>
        <v/>
      </c>
      <c r="R123" s="30" t="str">
        <f t="shared" si="14"/>
        <v/>
      </c>
      <c r="U123" s="12" t="str">
        <f>IF(OR('Případy DB'!$N123="(blank)",'Případy DB'!$N123=""),"",IF($N123=$U$6,1,""))</f>
        <v/>
      </c>
      <c r="V123" s="12" t="str">
        <f>IF(OR('Případy DB'!$N123="(blank)",'Případy DB'!$N123=""),"",IF($N123=$V$6,1,""))</f>
        <v/>
      </c>
      <c r="W123" s="12" t="str">
        <f>IF(OR('Případy DB'!$N123="(blank)",'Případy DB'!$N123=""),"",IF($N123=$W$6,1,""))</f>
        <v/>
      </c>
      <c r="X123" s="12" t="str">
        <f>IF(OR('Případy DB'!$R123="(blank)",'Případy DB'!$R123=""),"",IF($R123=$X$6,1,""))</f>
        <v/>
      </c>
      <c r="Y123" s="12" t="str">
        <f>IF(OR('Případy DB'!$R123="(blank)",'Případy DB'!$R123=""),"",IF($R123=$Y$6,1,""))</f>
        <v/>
      </c>
    </row>
    <row r="124" spans="1:25" x14ac:dyDescent="0.3">
      <c r="A124" s="41" t="str">
        <f t="shared" si="15"/>
        <v/>
      </c>
      <c r="H124" s="30" t="str">
        <f>IFERROR(IF(G124="","",VLOOKUP(G124,'Zakladní DB'!$F$6:$K$21,4,0)),"")</f>
        <v/>
      </c>
      <c r="I124" s="30" t="str">
        <f>IFERROR(IF(G124="","",VLOOKUP(G124,'Zakladní DB'!$F$6:$K$21,5,0)),"")</f>
        <v/>
      </c>
      <c r="J124" s="30" t="str">
        <f>IFERROR(IF(G124="","",VLOOKUP(G124,'Zakladní DB'!$F$6:$K$21,6,0)),"")</f>
        <v/>
      </c>
      <c r="K124" s="31" t="str">
        <f t="shared" si="12"/>
        <v/>
      </c>
      <c r="L124" s="32"/>
      <c r="M124" s="33" t="str">
        <f t="shared" si="13"/>
        <v/>
      </c>
      <c r="N124" s="30" t="str">
        <f t="shared" si="11"/>
        <v/>
      </c>
      <c r="R124" s="30" t="str">
        <f t="shared" si="14"/>
        <v/>
      </c>
      <c r="U124" s="12" t="str">
        <f>IF(OR('Případy DB'!$N124="(blank)",'Případy DB'!$N124=""),"",IF($N124=$U$6,1,""))</f>
        <v/>
      </c>
      <c r="V124" s="12" t="str">
        <f>IF(OR('Případy DB'!$N124="(blank)",'Případy DB'!$N124=""),"",IF($N124=$V$6,1,""))</f>
        <v/>
      </c>
      <c r="W124" s="12" t="str">
        <f>IF(OR('Případy DB'!$N124="(blank)",'Případy DB'!$N124=""),"",IF($N124=$W$6,1,""))</f>
        <v/>
      </c>
      <c r="X124" s="12" t="str">
        <f>IF(OR('Případy DB'!$R124="(blank)",'Případy DB'!$R124=""),"",IF($R124=$X$6,1,""))</f>
        <v/>
      </c>
      <c r="Y124" s="12" t="str">
        <f>IF(OR('Případy DB'!$R124="(blank)",'Případy DB'!$R124=""),"",IF($R124=$Y$6,1,""))</f>
        <v/>
      </c>
    </row>
    <row r="125" spans="1:25" x14ac:dyDescent="0.3">
      <c r="A125" s="41" t="str">
        <f t="shared" si="15"/>
        <v/>
      </c>
      <c r="H125" s="30" t="str">
        <f>IFERROR(IF(G125="","",VLOOKUP(G125,'Zakladní DB'!$F$6:$K$21,4,0)),"")</f>
        <v/>
      </c>
      <c r="I125" s="30" t="str">
        <f>IFERROR(IF(G125="","",VLOOKUP(G125,'Zakladní DB'!$F$6:$K$21,5,0)),"")</f>
        <v/>
      </c>
      <c r="J125" s="30" t="str">
        <f>IFERROR(IF(G125="","",VLOOKUP(G125,'Zakladní DB'!$F$6:$K$21,6,0)),"")</f>
        <v/>
      </c>
      <c r="K125" s="31" t="str">
        <f t="shared" si="12"/>
        <v/>
      </c>
      <c r="L125" s="32"/>
      <c r="M125" s="33" t="str">
        <f t="shared" si="13"/>
        <v/>
      </c>
      <c r="N125" s="30" t="str">
        <f t="shared" si="11"/>
        <v/>
      </c>
      <c r="R125" s="30" t="str">
        <f t="shared" si="14"/>
        <v/>
      </c>
      <c r="U125" s="12" t="str">
        <f>IF(OR('Případy DB'!$N125="(blank)",'Případy DB'!$N125=""),"",IF($N125=$U$6,1,""))</f>
        <v/>
      </c>
      <c r="V125" s="12" t="str">
        <f>IF(OR('Případy DB'!$N125="(blank)",'Případy DB'!$N125=""),"",IF($N125=$V$6,1,""))</f>
        <v/>
      </c>
      <c r="W125" s="12" t="str">
        <f>IF(OR('Případy DB'!$N125="(blank)",'Případy DB'!$N125=""),"",IF($N125=$W$6,1,""))</f>
        <v/>
      </c>
      <c r="X125" s="12" t="str">
        <f>IF(OR('Případy DB'!$R125="(blank)",'Případy DB'!$R125=""),"",IF($R125=$X$6,1,""))</f>
        <v/>
      </c>
      <c r="Y125" s="12" t="str">
        <f>IF(OR('Případy DB'!$R125="(blank)",'Případy DB'!$R125=""),"",IF($R125=$Y$6,1,""))</f>
        <v/>
      </c>
    </row>
    <row r="126" spans="1:25" x14ac:dyDescent="0.3">
      <c r="A126" s="41" t="str">
        <f t="shared" si="15"/>
        <v/>
      </c>
      <c r="H126" s="30" t="str">
        <f>IFERROR(IF(G126="","",VLOOKUP(G126,'Zakladní DB'!$F$6:$K$21,4,0)),"")</f>
        <v/>
      </c>
      <c r="I126" s="30" t="str">
        <f>IFERROR(IF(G126="","",VLOOKUP(G126,'Zakladní DB'!$F$6:$K$21,5,0)),"")</f>
        <v/>
      </c>
      <c r="J126" s="30" t="str">
        <f>IFERROR(IF(G126="","",VLOOKUP(G126,'Zakladní DB'!$F$6:$K$21,6,0)),"")</f>
        <v/>
      </c>
      <c r="K126" s="31" t="str">
        <f t="shared" si="12"/>
        <v/>
      </c>
      <c r="L126" s="32"/>
      <c r="M126" s="33" t="str">
        <f t="shared" si="13"/>
        <v/>
      </c>
      <c r="N126" s="30" t="str">
        <f t="shared" si="11"/>
        <v/>
      </c>
      <c r="R126" s="30" t="str">
        <f t="shared" si="14"/>
        <v/>
      </c>
      <c r="U126" s="12" t="str">
        <f>IF(OR('Případy DB'!$N126="(blank)",'Případy DB'!$N126=""),"",IF($N126=$U$6,1,""))</f>
        <v/>
      </c>
      <c r="V126" s="12" t="str">
        <f>IF(OR('Případy DB'!$N126="(blank)",'Případy DB'!$N126=""),"",IF($N126=$V$6,1,""))</f>
        <v/>
      </c>
      <c r="W126" s="12" t="str">
        <f>IF(OR('Případy DB'!$N126="(blank)",'Případy DB'!$N126=""),"",IF($N126=$W$6,1,""))</f>
        <v/>
      </c>
      <c r="X126" s="12" t="str">
        <f>IF(OR('Případy DB'!$R126="(blank)",'Případy DB'!$R126=""),"",IF($R126=$X$6,1,""))</f>
        <v/>
      </c>
      <c r="Y126" s="12" t="str">
        <f>IF(OR('Případy DB'!$R126="(blank)",'Případy DB'!$R126=""),"",IF($R126=$Y$6,1,""))</f>
        <v/>
      </c>
    </row>
    <row r="127" spans="1:25" x14ac:dyDescent="0.3">
      <c r="A127" s="41" t="str">
        <f t="shared" si="15"/>
        <v/>
      </c>
      <c r="H127" s="30" t="str">
        <f>IFERROR(IF(G127="","",VLOOKUP(G127,'Zakladní DB'!$F$6:$K$21,4,0)),"")</f>
        <v/>
      </c>
      <c r="I127" s="30" t="str">
        <f>IFERROR(IF(G127="","",VLOOKUP(G127,'Zakladní DB'!$F$6:$K$21,5,0)),"")</f>
        <v/>
      </c>
      <c r="J127" s="30" t="str">
        <f>IFERROR(IF(G127="","",VLOOKUP(G127,'Zakladní DB'!$F$6:$K$21,6,0)),"")</f>
        <v/>
      </c>
      <c r="K127" s="31" t="str">
        <f t="shared" si="12"/>
        <v/>
      </c>
      <c r="L127" s="32"/>
      <c r="M127" s="33" t="str">
        <f t="shared" si="13"/>
        <v/>
      </c>
      <c r="N127" s="30" t="str">
        <f t="shared" si="11"/>
        <v/>
      </c>
      <c r="R127" s="30" t="str">
        <f t="shared" si="14"/>
        <v/>
      </c>
      <c r="U127" s="12" t="str">
        <f>IF(OR('Případy DB'!$N127="(blank)",'Případy DB'!$N127=""),"",IF($N127=$U$6,1,""))</f>
        <v/>
      </c>
      <c r="V127" s="12" t="str">
        <f>IF(OR('Případy DB'!$N127="(blank)",'Případy DB'!$N127=""),"",IF($N127=$V$6,1,""))</f>
        <v/>
      </c>
      <c r="W127" s="12" t="str">
        <f>IF(OR('Případy DB'!$N127="(blank)",'Případy DB'!$N127=""),"",IF($N127=$W$6,1,""))</f>
        <v/>
      </c>
      <c r="X127" s="12" t="str">
        <f>IF(OR('Případy DB'!$R127="(blank)",'Případy DB'!$R127=""),"",IF($R127=$X$6,1,""))</f>
        <v/>
      </c>
      <c r="Y127" s="12" t="str">
        <f>IF(OR('Případy DB'!$R127="(blank)",'Případy DB'!$R127=""),"",IF($R127=$Y$6,1,""))</f>
        <v/>
      </c>
    </row>
    <row r="128" spans="1:25" x14ac:dyDescent="0.3">
      <c r="A128" s="41" t="str">
        <f t="shared" si="15"/>
        <v/>
      </c>
      <c r="H128" s="30" t="str">
        <f>IFERROR(IF(G128="","",VLOOKUP(G128,'Zakladní DB'!$F$6:$K$21,4,0)),"")</f>
        <v/>
      </c>
      <c r="I128" s="30" t="str">
        <f>IFERROR(IF(G128="","",VLOOKUP(G128,'Zakladní DB'!$F$6:$K$21,5,0)),"")</f>
        <v/>
      </c>
      <c r="J128" s="30" t="str">
        <f>IFERROR(IF(G128="","",VLOOKUP(G128,'Zakladní DB'!$F$6:$K$21,6,0)),"")</f>
        <v/>
      </c>
      <c r="K128" s="31" t="str">
        <f t="shared" si="12"/>
        <v/>
      </c>
      <c r="L128" s="32"/>
      <c r="M128" s="33" t="str">
        <f t="shared" si="13"/>
        <v/>
      </c>
      <c r="N128" s="30" t="str">
        <f t="shared" si="11"/>
        <v/>
      </c>
      <c r="R128" s="30" t="str">
        <f t="shared" si="14"/>
        <v/>
      </c>
      <c r="U128" s="12" t="str">
        <f>IF(OR('Případy DB'!$N128="(blank)",'Případy DB'!$N128=""),"",IF($N128=$U$6,1,""))</f>
        <v/>
      </c>
      <c r="V128" s="12" t="str">
        <f>IF(OR('Případy DB'!$N128="(blank)",'Případy DB'!$N128=""),"",IF($N128=$V$6,1,""))</f>
        <v/>
      </c>
      <c r="W128" s="12" t="str">
        <f>IF(OR('Případy DB'!$N128="(blank)",'Případy DB'!$N128=""),"",IF($N128=$W$6,1,""))</f>
        <v/>
      </c>
      <c r="X128" s="12" t="str">
        <f>IF(OR('Případy DB'!$R128="(blank)",'Případy DB'!$R128=""),"",IF($R128=$X$6,1,""))</f>
        <v/>
      </c>
      <c r="Y128" s="12" t="str">
        <f>IF(OR('Případy DB'!$R128="(blank)",'Případy DB'!$R128=""),"",IF($R128=$Y$6,1,""))</f>
        <v/>
      </c>
    </row>
    <row r="129" spans="1:25" x14ac:dyDescent="0.3">
      <c r="A129" s="41" t="str">
        <f t="shared" si="15"/>
        <v/>
      </c>
      <c r="H129" s="30" t="str">
        <f>IFERROR(IF(G129="","",VLOOKUP(G129,'Zakladní DB'!$F$6:$K$21,4,0)),"")</f>
        <v/>
      </c>
      <c r="I129" s="30" t="str">
        <f>IFERROR(IF(G129="","",VLOOKUP(G129,'Zakladní DB'!$F$6:$K$21,5,0)),"")</f>
        <v/>
      </c>
      <c r="J129" s="30" t="str">
        <f>IFERROR(IF(G129="","",VLOOKUP(G129,'Zakladní DB'!$F$6:$K$21,6,0)),"")</f>
        <v/>
      </c>
      <c r="K129" s="31" t="str">
        <f t="shared" si="12"/>
        <v/>
      </c>
      <c r="L129" s="32"/>
      <c r="M129" s="33" t="str">
        <f t="shared" si="13"/>
        <v/>
      </c>
      <c r="N129" s="30" t="str">
        <f t="shared" si="11"/>
        <v/>
      </c>
      <c r="R129" s="30" t="str">
        <f t="shared" si="14"/>
        <v/>
      </c>
      <c r="U129" s="12" t="str">
        <f>IF(OR('Případy DB'!$N129="(blank)",'Případy DB'!$N129=""),"",IF($N129=$U$6,1,""))</f>
        <v/>
      </c>
      <c r="V129" s="12" t="str">
        <f>IF(OR('Případy DB'!$N129="(blank)",'Případy DB'!$N129=""),"",IF($N129=$V$6,1,""))</f>
        <v/>
      </c>
      <c r="W129" s="12" t="str">
        <f>IF(OR('Případy DB'!$N129="(blank)",'Případy DB'!$N129=""),"",IF($N129=$W$6,1,""))</f>
        <v/>
      </c>
      <c r="X129" s="12" t="str">
        <f>IF(OR('Případy DB'!$R129="(blank)",'Případy DB'!$R129=""),"",IF($R129=$X$6,1,""))</f>
        <v/>
      </c>
      <c r="Y129" s="12" t="str">
        <f>IF(OR('Případy DB'!$R129="(blank)",'Případy DB'!$R129=""),"",IF($R129=$Y$6,1,""))</f>
        <v/>
      </c>
    </row>
    <row r="130" spans="1:25" x14ac:dyDescent="0.3">
      <c r="A130" s="41" t="str">
        <f t="shared" si="15"/>
        <v/>
      </c>
      <c r="H130" s="30" t="str">
        <f>IFERROR(IF(G130="","",VLOOKUP(G130,'Zakladní DB'!$F$6:$K$21,4,0)),"")</f>
        <v/>
      </c>
      <c r="I130" s="30" t="str">
        <f>IFERROR(IF(G130="","",VLOOKUP(G130,'Zakladní DB'!$F$6:$K$21,5,0)),"")</f>
        <v/>
      </c>
      <c r="J130" s="30" t="str">
        <f>IFERROR(IF(G130="","",VLOOKUP(G130,'Zakladní DB'!$F$6:$K$21,6,0)),"")</f>
        <v/>
      </c>
      <c r="K130" s="31" t="str">
        <f t="shared" si="12"/>
        <v/>
      </c>
      <c r="L130" s="32"/>
      <c r="M130" s="33" t="str">
        <f t="shared" si="13"/>
        <v/>
      </c>
      <c r="N130" s="30" t="str">
        <f t="shared" si="11"/>
        <v/>
      </c>
      <c r="R130" s="30" t="str">
        <f t="shared" si="14"/>
        <v/>
      </c>
      <c r="U130" s="12" t="str">
        <f>IF(OR('Případy DB'!$N130="(blank)",'Případy DB'!$N130=""),"",IF($N130=$U$6,1,""))</f>
        <v/>
      </c>
      <c r="V130" s="12" t="str">
        <f>IF(OR('Případy DB'!$N130="(blank)",'Případy DB'!$N130=""),"",IF($N130=$V$6,1,""))</f>
        <v/>
      </c>
      <c r="W130" s="12" t="str">
        <f>IF(OR('Případy DB'!$N130="(blank)",'Případy DB'!$N130=""),"",IF($N130=$W$6,1,""))</f>
        <v/>
      </c>
      <c r="X130" s="12" t="str">
        <f>IF(OR('Případy DB'!$R130="(blank)",'Případy DB'!$R130=""),"",IF($R130=$X$6,1,""))</f>
        <v/>
      </c>
      <c r="Y130" s="12" t="str">
        <f>IF(OR('Případy DB'!$R130="(blank)",'Případy DB'!$R130=""),"",IF($R130=$Y$6,1,""))</f>
        <v/>
      </c>
    </row>
    <row r="131" spans="1:25" x14ac:dyDescent="0.3">
      <c r="A131" s="41" t="str">
        <f t="shared" si="15"/>
        <v/>
      </c>
      <c r="H131" s="30" t="str">
        <f>IFERROR(IF(G131="","",VLOOKUP(G131,'Zakladní DB'!$F$6:$K$21,4,0)),"")</f>
        <v/>
      </c>
      <c r="I131" s="30" t="str">
        <f>IFERROR(IF(G131="","",VLOOKUP(G131,'Zakladní DB'!$F$6:$K$21,5,0)),"")</f>
        <v/>
      </c>
      <c r="J131" s="30" t="str">
        <f>IFERROR(IF(G131="","",VLOOKUP(G131,'Zakladní DB'!$F$6:$K$21,6,0)),"")</f>
        <v/>
      </c>
      <c r="K131" s="31" t="str">
        <f t="shared" si="12"/>
        <v/>
      </c>
      <c r="L131" s="32"/>
      <c r="M131" s="33" t="str">
        <f t="shared" si="13"/>
        <v/>
      </c>
      <c r="N131" s="30" t="str">
        <f t="shared" si="11"/>
        <v/>
      </c>
      <c r="R131" s="30" t="str">
        <f t="shared" si="14"/>
        <v/>
      </c>
      <c r="U131" s="12" t="str">
        <f>IF(OR('Případy DB'!$N131="(blank)",'Případy DB'!$N131=""),"",IF($N131=$U$6,1,""))</f>
        <v/>
      </c>
      <c r="V131" s="12" t="str">
        <f>IF(OR('Případy DB'!$N131="(blank)",'Případy DB'!$N131=""),"",IF($N131=$V$6,1,""))</f>
        <v/>
      </c>
      <c r="W131" s="12" t="str">
        <f>IF(OR('Případy DB'!$N131="(blank)",'Případy DB'!$N131=""),"",IF($N131=$W$6,1,""))</f>
        <v/>
      </c>
      <c r="X131" s="12" t="str">
        <f>IF(OR('Případy DB'!$R131="(blank)",'Případy DB'!$R131=""),"",IF($R131=$X$6,1,""))</f>
        <v/>
      </c>
      <c r="Y131" s="12" t="str">
        <f>IF(OR('Případy DB'!$R131="(blank)",'Případy DB'!$R131=""),"",IF($R131=$Y$6,1,""))</f>
        <v/>
      </c>
    </row>
    <row r="132" spans="1:25" x14ac:dyDescent="0.3">
      <c r="A132" s="41" t="str">
        <f t="shared" si="15"/>
        <v/>
      </c>
      <c r="H132" s="30" t="str">
        <f>IFERROR(IF(G132="","",VLOOKUP(G132,'Zakladní DB'!$F$6:$K$21,4,0)),"")</f>
        <v/>
      </c>
      <c r="I132" s="30" t="str">
        <f>IFERROR(IF(G132="","",VLOOKUP(G132,'Zakladní DB'!$F$6:$K$21,5,0)),"")</f>
        <v/>
      </c>
      <c r="J132" s="30" t="str">
        <f>IFERROR(IF(G132="","",VLOOKUP(G132,'Zakladní DB'!$F$6:$K$21,6,0)),"")</f>
        <v/>
      </c>
      <c r="K132" s="31" t="str">
        <f t="shared" si="12"/>
        <v/>
      </c>
      <c r="L132" s="32"/>
      <c r="M132" s="33" t="str">
        <f t="shared" si="13"/>
        <v/>
      </c>
      <c r="N132" s="30" t="str">
        <f t="shared" si="11"/>
        <v/>
      </c>
      <c r="R132" s="30" t="str">
        <f t="shared" si="14"/>
        <v/>
      </c>
      <c r="U132" s="12" t="str">
        <f>IF(OR('Případy DB'!$N132="(blank)",'Případy DB'!$N132=""),"",IF($N132=$U$6,1,""))</f>
        <v/>
      </c>
      <c r="V132" s="12" t="str">
        <f>IF(OR('Případy DB'!$N132="(blank)",'Případy DB'!$N132=""),"",IF($N132=$V$6,1,""))</f>
        <v/>
      </c>
      <c r="W132" s="12" t="str">
        <f>IF(OR('Případy DB'!$N132="(blank)",'Případy DB'!$N132=""),"",IF($N132=$W$6,1,""))</f>
        <v/>
      </c>
      <c r="X132" s="12" t="str">
        <f>IF(OR('Případy DB'!$R132="(blank)",'Případy DB'!$R132=""),"",IF($R132=$X$6,1,""))</f>
        <v/>
      </c>
      <c r="Y132" s="12" t="str">
        <f>IF(OR('Případy DB'!$R132="(blank)",'Případy DB'!$R132=""),"",IF($R132=$Y$6,1,""))</f>
        <v/>
      </c>
    </row>
    <row r="133" spans="1:25" x14ac:dyDescent="0.3">
      <c r="A133" s="41" t="str">
        <f t="shared" si="15"/>
        <v/>
      </c>
      <c r="H133" s="30" t="str">
        <f>IFERROR(IF(G133="","",VLOOKUP(G133,'Zakladní DB'!$F$6:$K$21,4,0)),"")</f>
        <v/>
      </c>
      <c r="I133" s="30" t="str">
        <f>IFERROR(IF(G133="","",VLOOKUP(G133,'Zakladní DB'!$F$6:$K$21,5,0)),"")</f>
        <v/>
      </c>
      <c r="J133" s="30" t="str">
        <f>IFERROR(IF(G133="","",VLOOKUP(G133,'Zakladní DB'!$F$6:$K$21,6,0)),"")</f>
        <v/>
      </c>
      <c r="K133" s="31" t="str">
        <f t="shared" si="12"/>
        <v/>
      </c>
      <c r="L133" s="32"/>
      <c r="M133" s="33" t="str">
        <f t="shared" si="13"/>
        <v/>
      </c>
      <c r="N133" s="30" t="str">
        <f t="shared" si="11"/>
        <v/>
      </c>
      <c r="R133" s="30" t="str">
        <f t="shared" si="14"/>
        <v/>
      </c>
      <c r="U133" s="12" t="str">
        <f>IF(OR('Případy DB'!$N133="(blank)",'Případy DB'!$N133=""),"",IF($N133=$U$6,1,""))</f>
        <v/>
      </c>
      <c r="V133" s="12" t="str">
        <f>IF(OR('Případy DB'!$N133="(blank)",'Případy DB'!$N133=""),"",IF($N133=$V$6,1,""))</f>
        <v/>
      </c>
      <c r="W133" s="12" t="str">
        <f>IF(OR('Případy DB'!$N133="(blank)",'Případy DB'!$N133=""),"",IF($N133=$W$6,1,""))</f>
        <v/>
      </c>
      <c r="X133" s="12" t="str">
        <f>IF(OR('Případy DB'!$R133="(blank)",'Případy DB'!$R133=""),"",IF($R133=$X$6,1,""))</f>
        <v/>
      </c>
      <c r="Y133" s="12" t="str">
        <f>IF(OR('Případy DB'!$R133="(blank)",'Případy DB'!$R133=""),"",IF($R133=$Y$6,1,""))</f>
        <v/>
      </c>
    </row>
    <row r="134" spans="1:25" x14ac:dyDescent="0.3">
      <c r="A134" s="41" t="str">
        <f t="shared" si="15"/>
        <v/>
      </c>
      <c r="H134" s="30" t="str">
        <f>IFERROR(IF(G134="","",VLOOKUP(G134,'Zakladní DB'!$F$6:$K$21,4,0)),"")</f>
        <v/>
      </c>
      <c r="I134" s="30" t="str">
        <f>IFERROR(IF(G134="","",VLOOKUP(G134,'Zakladní DB'!$F$6:$K$21,5,0)),"")</f>
        <v/>
      </c>
      <c r="J134" s="30" t="str">
        <f>IFERROR(IF(G134="","",VLOOKUP(G134,'Zakladní DB'!$F$6:$K$21,6,0)),"")</f>
        <v/>
      </c>
      <c r="K134" s="31" t="str">
        <f t="shared" si="12"/>
        <v/>
      </c>
      <c r="L134" s="32"/>
      <c r="M134" s="33" t="str">
        <f t="shared" si="13"/>
        <v/>
      </c>
      <c r="N134" s="30" t="str">
        <f t="shared" si="11"/>
        <v/>
      </c>
      <c r="R134" s="30" t="str">
        <f t="shared" si="14"/>
        <v/>
      </c>
      <c r="U134" s="12" t="str">
        <f>IF(OR('Případy DB'!$N134="(blank)",'Případy DB'!$N134=""),"",IF($N134=$U$6,1,""))</f>
        <v/>
      </c>
      <c r="V134" s="12" t="str">
        <f>IF(OR('Případy DB'!$N134="(blank)",'Případy DB'!$N134=""),"",IF($N134=$V$6,1,""))</f>
        <v/>
      </c>
      <c r="W134" s="12" t="str">
        <f>IF(OR('Případy DB'!$N134="(blank)",'Případy DB'!$N134=""),"",IF($N134=$W$6,1,""))</f>
        <v/>
      </c>
      <c r="X134" s="12" t="str">
        <f>IF(OR('Případy DB'!$R134="(blank)",'Případy DB'!$R134=""),"",IF($R134=$X$6,1,""))</f>
        <v/>
      </c>
      <c r="Y134" s="12" t="str">
        <f>IF(OR('Případy DB'!$R134="(blank)",'Případy DB'!$R134=""),"",IF($R134=$Y$6,1,""))</f>
        <v/>
      </c>
    </row>
    <row r="135" spans="1:25" x14ac:dyDescent="0.3">
      <c r="A135" s="41" t="str">
        <f t="shared" si="15"/>
        <v/>
      </c>
      <c r="H135" s="30" t="str">
        <f>IFERROR(IF(G135="","",VLOOKUP(G135,'Zakladní DB'!$F$6:$K$21,4,0)),"")</f>
        <v/>
      </c>
      <c r="I135" s="30" t="str">
        <f>IFERROR(IF(G135="","",VLOOKUP(G135,'Zakladní DB'!$F$6:$K$21,5,0)),"")</f>
        <v/>
      </c>
      <c r="J135" s="30" t="str">
        <f>IFERROR(IF(G135="","",VLOOKUP(G135,'Zakladní DB'!$F$6:$K$21,6,0)),"")</f>
        <v/>
      </c>
      <c r="K135" s="31" t="str">
        <f t="shared" si="12"/>
        <v/>
      </c>
      <c r="L135" s="32"/>
      <c r="M135" s="33" t="str">
        <f t="shared" si="13"/>
        <v/>
      </c>
      <c r="N135" s="30" t="str">
        <f t="shared" si="11"/>
        <v/>
      </c>
      <c r="R135" s="30" t="str">
        <f t="shared" si="14"/>
        <v/>
      </c>
      <c r="U135" s="12" t="str">
        <f>IF(OR('Případy DB'!$N135="(blank)",'Případy DB'!$N135=""),"",IF($N135=$U$6,1,""))</f>
        <v/>
      </c>
      <c r="V135" s="12" t="str">
        <f>IF(OR('Případy DB'!$N135="(blank)",'Případy DB'!$N135=""),"",IF($N135=$V$6,1,""))</f>
        <v/>
      </c>
      <c r="W135" s="12" t="str">
        <f>IF(OR('Případy DB'!$N135="(blank)",'Případy DB'!$N135=""),"",IF($N135=$W$6,1,""))</f>
        <v/>
      </c>
      <c r="X135" s="12" t="str">
        <f>IF(OR('Případy DB'!$R135="(blank)",'Případy DB'!$R135=""),"",IF($R135=$X$6,1,""))</f>
        <v/>
      </c>
      <c r="Y135" s="12" t="str">
        <f>IF(OR('Případy DB'!$R135="(blank)",'Případy DB'!$R135=""),"",IF($R135=$Y$6,1,""))</f>
        <v/>
      </c>
    </row>
    <row r="136" spans="1:25" x14ac:dyDescent="0.3">
      <c r="A136" s="41" t="str">
        <f t="shared" si="15"/>
        <v/>
      </c>
      <c r="H136" s="30" t="str">
        <f>IFERROR(IF(G136="","",VLOOKUP(G136,'Zakladní DB'!$F$6:$K$21,4,0)),"")</f>
        <v/>
      </c>
      <c r="I136" s="30" t="str">
        <f>IFERROR(IF(G136="","",VLOOKUP(G136,'Zakladní DB'!$F$6:$K$21,5,0)),"")</f>
        <v/>
      </c>
      <c r="J136" s="30" t="str">
        <f>IFERROR(IF(G136="","",VLOOKUP(G136,'Zakladní DB'!$F$6:$K$21,6,0)),"")</f>
        <v/>
      </c>
      <c r="K136" s="31" t="str">
        <f t="shared" si="12"/>
        <v/>
      </c>
      <c r="L136" s="32"/>
      <c r="M136" s="33" t="str">
        <f t="shared" si="13"/>
        <v/>
      </c>
      <c r="N136" s="30" t="str">
        <f t="shared" ref="N136:N199" si="16">IFERROR(IF(B136&lt;&gt;"",(IF(H136=2,IF(L136="",IF(F136="","NE","nedokončeno"),"ANO"),IF(H136=1,IF(F136="","nedokončeno","ANO"),"NE"))),""),"NE")</f>
        <v/>
      </c>
      <c r="R136" s="30" t="str">
        <f t="shared" si="14"/>
        <v/>
      </c>
      <c r="U136" s="12" t="str">
        <f>IF(OR('Případy DB'!$N136="(blank)",'Případy DB'!$N136=""),"",IF($N136=$U$6,1,""))</f>
        <v/>
      </c>
      <c r="V136" s="12" t="str">
        <f>IF(OR('Případy DB'!$N136="(blank)",'Případy DB'!$N136=""),"",IF($N136=$V$6,1,""))</f>
        <v/>
      </c>
      <c r="W136" s="12" t="str">
        <f>IF(OR('Případy DB'!$N136="(blank)",'Případy DB'!$N136=""),"",IF($N136=$W$6,1,""))</f>
        <v/>
      </c>
      <c r="X136" s="12" t="str">
        <f>IF(OR('Případy DB'!$R136="(blank)",'Případy DB'!$R136=""),"",IF($R136=$X$6,1,""))</f>
        <v/>
      </c>
      <c r="Y136" s="12" t="str">
        <f>IF(OR('Případy DB'!$R136="(blank)",'Případy DB'!$R136=""),"",IF($R136=$Y$6,1,""))</f>
        <v/>
      </c>
    </row>
    <row r="137" spans="1:25" x14ac:dyDescent="0.3">
      <c r="A137" s="41" t="str">
        <f t="shared" si="15"/>
        <v/>
      </c>
      <c r="H137" s="30" t="str">
        <f>IFERROR(IF(G137="","",VLOOKUP(G137,'Zakladní DB'!$F$6:$K$21,4,0)),"")</f>
        <v/>
      </c>
      <c r="I137" s="30" t="str">
        <f>IFERROR(IF(G137="","",VLOOKUP(G137,'Zakladní DB'!$F$6:$K$21,5,0)),"")</f>
        <v/>
      </c>
      <c r="J137" s="30" t="str">
        <f>IFERROR(IF(G137="","",VLOOKUP(G137,'Zakladní DB'!$F$6:$K$21,6,0)),"")</f>
        <v/>
      </c>
      <c r="K137" s="31" t="str">
        <f t="shared" si="12"/>
        <v/>
      </c>
      <c r="L137" s="32"/>
      <c r="M137" s="33" t="str">
        <f t="shared" si="13"/>
        <v/>
      </c>
      <c r="N137" s="30" t="str">
        <f t="shared" si="16"/>
        <v/>
      </c>
      <c r="R137" s="30" t="str">
        <f t="shared" si="14"/>
        <v/>
      </c>
      <c r="U137" s="12" t="str">
        <f>IF(OR('Případy DB'!$N137="(blank)",'Případy DB'!$N137=""),"",IF($N137=$U$6,1,""))</f>
        <v/>
      </c>
      <c r="V137" s="12" t="str">
        <f>IF(OR('Případy DB'!$N137="(blank)",'Případy DB'!$N137=""),"",IF($N137=$V$6,1,""))</f>
        <v/>
      </c>
      <c r="W137" s="12" t="str">
        <f>IF(OR('Případy DB'!$N137="(blank)",'Případy DB'!$N137=""),"",IF($N137=$W$6,1,""))</f>
        <v/>
      </c>
      <c r="X137" s="12" t="str">
        <f>IF(OR('Případy DB'!$R137="(blank)",'Případy DB'!$R137=""),"",IF($R137=$X$6,1,""))</f>
        <v/>
      </c>
      <c r="Y137" s="12" t="str">
        <f>IF(OR('Případy DB'!$R137="(blank)",'Případy DB'!$R137=""),"",IF($R137=$Y$6,1,""))</f>
        <v/>
      </c>
    </row>
    <row r="138" spans="1:25" x14ac:dyDescent="0.3">
      <c r="A138" s="41" t="str">
        <f t="shared" si="15"/>
        <v/>
      </c>
      <c r="H138" s="30" t="str">
        <f>IFERROR(IF(G138="","",VLOOKUP(G138,'Zakladní DB'!$F$6:$K$21,4,0)),"")</f>
        <v/>
      </c>
      <c r="I138" s="30" t="str">
        <f>IFERROR(IF(G138="","",VLOOKUP(G138,'Zakladní DB'!$F$6:$K$21,5,0)),"")</f>
        <v/>
      </c>
      <c r="J138" s="30" t="str">
        <f>IFERROR(IF(G138="","",VLOOKUP(G138,'Zakladní DB'!$F$6:$K$21,6,0)),"")</f>
        <v/>
      </c>
      <c r="K138" s="31" t="str">
        <f t="shared" si="12"/>
        <v/>
      </c>
      <c r="L138" s="32"/>
      <c r="M138" s="33" t="str">
        <f t="shared" si="13"/>
        <v/>
      </c>
      <c r="N138" s="30" t="str">
        <f t="shared" si="16"/>
        <v/>
      </c>
      <c r="R138" s="30" t="str">
        <f t="shared" si="14"/>
        <v/>
      </c>
      <c r="U138" s="12" t="str">
        <f>IF(OR('Případy DB'!$N138="(blank)",'Případy DB'!$N138=""),"",IF($N138=$U$6,1,""))</f>
        <v/>
      </c>
      <c r="V138" s="12" t="str">
        <f>IF(OR('Případy DB'!$N138="(blank)",'Případy DB'!$N138=""),"",IF($N138=$V$6,1,""))</f>
        <v/>
      </c>
      <c r="W138" s="12" t="str">
        <f>IF(OR('Případy DB'!$N138="(blank)",'Případy DB'!$N138=""),"",IF($N138=$W$6,1,""))</f>
        <v/>
      </c>
      <c r="X138" s="12" t="str">
        <f>IF(OR('Případy DB'!$R138="(blank)",'Případy DB'!$R138=""),"",IF($R138=$X$6,1,""))</f>
        <v/>
      </c>
      <c r="Y138" s="12" t="str">
        <f>IF(OR('Případy DB'!$R138="(blank)",'Případy DB'!$R138=""),"",IF($R138=$Y$6,1,""))</f>
        <v/>
      </c>
    </row>
    <row r="139" spans="1:25" x14ac:dyDescent="0.3">
      <c r="A139" s="41" t="str">
        <f t="shared" si="15"/>
        <v/>
      </c>
      <c r="H139" s="30" t="str">
        <f>IFERROR(IF(G139="","",VLOOKUP(G139,'Zakladní DB'!$F$6:$K$21,4,0)),"")</f>
        <v/>
      </c>
      <c r="I139" s="30" t="str">
        <f>IFERROR(IF(G139="","",VLOOKUP(G139,'Zakladní DB'!$F$6:$K$21,5,0)),"")</f>
        <v/>
      </c>
      <c r="J139" s="30" t="str">
        <f>IFERROR(IF(G139="","",VLOOKUP(G139,'Zakladní DB'!$F$6:$K$21,6,0)),"")</f>
        <v/>
      </c>
      <c r="K139" s="31" t="str">
        <f t="shared" ref="K139:K202" si="17">IFERROR(IF(H139=2,IF(F139="","",F139+I139),""),"")</f>
        <v/>
      </c>
      <c r="L139" s="32"/>
      <c r="M139" s="33" t="str">
        <f t="shared" ref="M139:M202" si="18">IFERROR(IF(L139&lt;&gt;"",K139-L139,""),"")</f>
        <v/>
      </c>
      <c r="N139" s="30" t="str">
        <f t="shared" si="16"/>
        <v/>
      </c>
      <c r="R139" s="30" t="str">
        <f t="shared" ref="R139:R202" si="19">IFERROR(IF(B139&lt;&gt;"",(IF(O139="",IF(P139="",IF(Q139="","NE","ANO"),"ANO"),"ANO")),""),"NE")</f>
        <v/>
      </c>
      <c r="U139" s="12" t="str">
        <f>IF(OR('Případy DB'!$N139="(blank)",'Případy DB'!$N139=""),"",IF($N139=$U$6,1,""))</f>
        <v/>
      </c>
      <c r="V139" s="12" t="str">
        <f>IF(OR('Případy DB'!$N139="(blank)",'Případy DB'!$N139=""),"",IF($N139=$V$6,1,""))</f>
        <v/>
      </c>
      <c r="W139" s="12" t="str">
        <f>IF(OR('Případy DB'!$N139="(blank)",'Případy DB'!$N139=""),"",IF($N139=$W$6,1,""))</f>
        <v/>
      </c>
      <c r="X139" s="12" t="str">
        <f>IF(OR('Případy DB'!$R139="(blank)",'Případy DB'!$R139=""),"",IF($R139=$X$6,1,""))</f>
        <v/>
      </c>
      <c r="Y139" s="12" t="str">
        <f>IF(OR('Případy DB'!$R139="(blank)",'Případy DB'!$R139=""),"",IF($R139=$Y$6,1,""))</f>
        <v/>
      </c>
    </row>
    <row r="140" spans="1:25" x14ac:dyDescent="0.3">
      <c r="A140" s="41" t="str">
        <f t="shared" ref="A140:A203" si="20">IF(AND(B139&lt;&gt;"",B140=""),"---&gt;","")</f>
        <v/>
      </c>
      <c r="H140" s="30" t="str">
        <f>IFERROR(IF(G140="","",VLOOKUP(G140,'Zakladní DB'!$F$6:$K$21,4,0)),"")</f>
        <v/>
      </c>
      <c r="I140" s="30" t="str">
        <f>IFERROR(IF(G140="","",VLOOKUP(G140,'Zakladní DB'!$F$6:$K$21,5,0)),"")</f>
        <v/>
      </c>
      <c r="J140" s="30" t="str">
        <f>IFERROR(IF(G140="","",VLOOKUP(G140,'Zakladní DB'!$F$6:$K$21,6,0)),"")</f>
        <v/>
      </c>
      <c r="K140" s="31" t="str">
        <f t="shared" si="17"/>
        <v/>
      </c>
      <c r="L140" s="32"/>
      <c r="M140" s="33" t="str">
        <f t="shared" si="18"/>
        <v/>
      </c>
      <c r="N140" s="30" t="str">
        <f t="shared" si="16"/>
        <v/>
      </c>
      <c r="R140" s="30" t="str">
        <f t="shared" si="19"/>
        <v/>
      </c>
      <c r="U140" s="12" t="str">
        <f>IF(OR('Případy DB'!$N140="(blank)",'Případy DB'!$N140=""),"",IF($N140=$U$6,1,""))</f>
        <v/>
      </c>
      <c r="V140" s="12" t="str">
        <f>IF(OR('Případy DB'!$N140="(blank)",'Případy DB'!$N140=""),"",IF($N140=$V$6,1,""))</f>
        <v/>
      </c>
      <c r="W140" s="12" t="str">
        <f>IF(OR('Případy DB'!$N140="(blank)",'Případy DB'!$N140=""),"",IF($N140=$W$6,1,""))</f>
        <v/>
      </c>
      <c r="X140" s="12" t="str">
        <f>IF(OR('Případy DB'!$R140="(blank)",'Případy DB'!$R140=""),"",IF($R140=$X$6,1,""))</f>
        <v/>
      </c>
      <c r="Y140" s="12" t="str">
        <f>IF(OR('Případy DB'!$R140="(blank)",'Případy DB'!$R140=""),"",IF($R140=$Y$6,1,""))</f>
        <v/>
      </c>
    </row>
    <row r="141" spans="1:25" x14ac:dyDescent="0.3">
      <c r="A141" s="41" t="str">
        <f t="shared" si="20"/>
        <v/>
      </c>
      <c r="H141" s="30" t="str">
        <f>IFERROR(IF(G141="","",VLOOKUP(G141,'Zakladní DB'!$F$6:$K$21,4,0)),"")</f>
        <v/>
      </c>
      <c r="I141" s="30" t="str">
        <f>IFERROR(IF(G141="","",VLOOKUP(G141,'Zakladní DB'!$F$6:$K$21,5,0)),"")</f>
        <v/>
      </c>
      <c r="J141" s="30" t="str">
        <f>IFERROR(IF(G141="","",VLOOKUP(G141,'Zakladní DB'!$F$6:$K$21,6,0)),"")</f>
        <v/>
      </c>
      <c r="K141" s="31" t="str">
        <f t="shared" si="17"/>
        <v/>
      </c>
      <c r="L141" s="32"/>
      <c r="M141" s="33" t="str">
        <f t="shared" si="18"/>
        <v/>
      </c>
      <c r="N141" s="30" t="str">
        <f t="shared" si="16"/>
        <v/>
      </c>
      <c r="R141" s="30" t="str">
        <f t="shared" si="19"/>
        <v/>
      </c>
      <c r="U141" s="12" t="str">
        <f>IF(OR('Případy DB'!$N141="(blank)",'Případy DB'!$N141=""),"",IF($N141=$U$6,1,""))</f>
        <v/>
      </c>
      <c r="V141" s="12" t="str">
        <f>IF(OR('Případy DB'!$N141="(blank)",'Případy DB'!$N141=""),"",IF($N141=$V$6,1,""))</f>
        <v/>
      </c>
      <c r="W141" s="12" t="str">
        <f>IF(OR('Případy DB'!$N141="(blank)",'Případy DB'!$N141=""),"",IF($N141=$W$6,1,""))</f>
        <v/>
      </c>
      <c r="X141" s="12" t="str">
        <f>IF(OR('Případy DB'!$R141="(blank)",'Případy DB'!$R141=""),"",IF($R141=$X$6,1,""))</f>
        <v/>
      </c>
      <c r="Y141" s="12" t="str">
        <f>IF(OR('Případy DB'!$R141="(blank)",'Případy DB'!$R141=""),"",IF($R141=$Y$6,1,""))</f>
        <v/>
      </c>
    </row>
    <row r="142" spans="1:25" x14ac:dyDescent="0.3">
      <c r="A142" s="41" t="str">
        <f t="shared" si="20"/>
        <v/>
      </c>
      <c r="H142" s="30" t="str">
        <f>IFERROR(IF(G142="","",VLOOKUP(G142,'Zakladní DB'!$F$6:$K$21,4,0)),"")</f>
        <v/>
      </c>
      <c r="I142" s="30" t="str">
        <f>IFERROR(IF(G142="","",VLOOKUP(G142,'Zakladní DB'!$F$6:$K$21,5,0)),"")</f>
        <v/>
      </c>
      <c r="J142" s="30" t="str">
        <f>IFERROR(IF(G142="","",VLOOKUP(G142,'Zakladní DB'!$F$6:$K$21,6,0)),"")</f>
        <v/>
      </c>
      <c r="K142" s="31" t="str">
        <f t="shared" si="17"/>
        <v/>
      </c>
      <c r="L142" s="32"/>
      <c r="M142" s="33" t="str">
        <f t="shared" si="18"/>
        <v/>
      </c>
      <c r="N142" s="30" t="str">
        <f t="shared" si="16"/>
        <v/>
      </c>
      <c r="R142" s="30" t="str">
        <f t="shared" si="19"/>
        <v/>
      </c>
      <c r="U142" s="12" t="str">
        <f>IF(OR('Případy DB'!$N142="(blank)",'Případy DB'!$N142=""),"",IF($N142=$U$6,1,""))</f>
        <v/>
      </c>
      <c r="V142" s="12" t="str">
        <f>IF(OR('Případy DB'!$N142="(blank)",'Případy DB'!$N142=""),"",IF($N142=$V$6,1,""))</f>
        <v/>
      </c>
      <c r="W142" s="12" t="str">
        <f>IF(OR('Případy DB'!$N142="(blank)",'Případy DB'!$N142=""),"",IF($N142=$W$6,1,""))</f>
        <v/>
      </c>
      <c r="X142" s="12" t="str">
        <f>IF(OR('Případy DB'!$R142="(blank)",'Případy DB'!$R142=""),"",IF($R142=$X$6,1,""))</f>
        <v/>
      </c>
      <c r="Y142" s="12" t="str">
        <f>IF(OR('Případy DB'!$R142="(blank)",'Případy DB'!$R142=""),"",IF($R142=$Y$6,1,""))</f>
        <v/>
      </c>
    </row>
    <row r="143" spans="1:25" x14ac:dyDescent="0.3">
      <c r="A143" s="41" t="str">
        <f t="shared" si="20"/>
        <v/>
      </c>
      <c r="H143" s="30" t="str">
        <f>IFERROR(IF(G143="","",VLOOKUP(G143,'Zakladní DB'!$F$6:$K$21,4,0)),"")</f>
        <v/>
      </c>
      <c r="I143" s="30" t="str">
        <f>IFERROR(IF(G143="","",VLOOKUP(G143,'Zakladní DB'!$F$6:$K$21,5,0)),"")</f>
        <v/>
      </c>
      <c r="J143" s="30" t="str">
        <f>IFERROR(IF(G143="","",VLOOKUP(G143,'Zakladní DB'!$F$6:$K$21,6,0)),"")</f>
        <v/>
      </c>
      <c r="K143" s="31" t="str">
        <f t="shared" si="17"/>
        <v/>
      </c>
      <c r="L143" s="32"/>
      <c r="M143" s="33" t="str">
        <f t="shared" si="18"/>
        <v/>
      </c>
      <c r="N143" s="30" t="str">
        <f t="shared" si="16"/>
        <v/>
      </c>
      <c r="R143" s="30" t="str">
        <f t="shared" si="19"/>
        <v/>
      </c>
      <c r="U143" s="12" t="str">
        <f>IF(OR('Případy DB'!$N143="(blank)",'Případy DB'!$N143=""),"",IF($N143=$U$6,1,""))</f>
        <v/>
      </c>
      <c r="V143" s="12" t="str">
        <f>IF(OR('Případy DB'!$N143="(blank)",'Případy DB'!$N143=""),"",IF($N143=$V$6,1,""))</f>
        <v/>
      </c>
      <c r="W143" s="12" t="str">
        <f>IF(OR('Případy DB'!$N143="(blank)",'Případy DB'!$N143=""),"",IF($N143=$W$6,1,""))</f>
        <v/>
      </c>
      <c r="X143" s="12" t="str">
        <f>IF(OR('Případy DB'!$R143="(blank)",'Případy DB'!$R143=""),"",IF($R143=$X$6,1,""))</f>
        <v/>
      </c>
      <c r="Y143" s="12" t="str">
        <f>IF(OR('Případy DB'!$R143="(blank)",'Případy DB'!$R143=""),"",IF($R143=$Y$6,1,""))</f>
        <v/>
      </c>
    </row>
    <row r="144" spans="1:25" x14ac:dyDescent="0.3">
      <c r="A144" s="41" t="str">
        <f t="shared" si="20"/>
        <v/>
      </c>
      <c r="H144" s="30" t="str">
        <f>IFERROR(IF(G144="","",VLOOKUP(G144,'Zakladní DB'!$F$6:$K$21,4,0)),"")</f>
        <v/>
      </c>
      <c r="I144" s="30" t="str">
        <f>IFERROR(IF(G144="","",VLOOKUP(G144,'Zakladní DB'!$F$6:$K$21,5,0)),"")</f>
        <v/>
      </c>
      <c r="J144" s="30" t="str">
        <f>IFERROR(IF(G144="","",VLOOKUP(G144,'Zakladní DB'!$F$6:$K$21,6,0)),"")</f>
        <v/>
      </c>
      <c r="K144" s="31" t="str">
        <f t="shared" si="17"/>
        <v/>
      </c>
      <c r="L144" s="32"/>
      <c r="M144" s="33" t="str">
        <f t="shared" si="18"/>
        <v/>
      </c>
      <c r="N144" s="30" t="str">
        <f t="shared" si="16"/>
        <v/>
      </c>
      <c r="R144" s="30" t="str">
        <f t="shared" si="19"/>
        <v/>
      </c>
      <c r="U144" s="12" t="str">
        <f>IF(OR('Případy DB'!$N144="(blank)",'Případy DB'!$N144=""),"",IF($N144=$U$6,1,""))</f>
        <v/>
      </c>
      <c r="V144" s="12" t="str">
        <f>IF(OR('Případy DB'!$N144="(blank)",'Případy DB'!$N144=""),"",IF($N144=$V$6,1,""))</f>
        <v/>
      </c>
      <c r="W144" s="12" t="str">
        <f>IF(OR('Případy DB'!$N144="(blank)",'Případy DB'!$N144=""),"",IF($N144=$W$6,1,""))</f>
        <v/>
      </c>
      <c r="X144" s="12" t="str">
        <f>IF(OR('Případy DB'!$R144="(blank)",'Případy DB'!$R144=""),"",IF($R144=$X$6,1,""))</f>
        <v/>
      </c>
      <c r="Y144" s="12" t="str">
        <f>IF(OR('Případy DB'!$R144="(blank)",'Případy DB'!$R144=""),"",IF($R144=$Y$6,1,""))</f>
        <v/>
      </c>
    </row>
    <row r="145" spans="1:25" x14ac:dyDescent="0.3">
      <c r="A145" s="41" t="str">
        <f t="shared" si="20"/>
        <v/>
      </c>
      <c r="H145" s="30" t="str">
        <f>IFERROR(IF(G145="","",VLOOKUP(G145,'Zakladní DB'!$F$6:$K$21,4,0)),"")</f>
        <v/>
      </c>
      <c r="I145" s="30" t="str">
        <f>IFERROR(IF(G145="","",VLOOKUP(G145,'Zakladní DB'!$F$6:$K$21,5,0)),"")</f>
        <v/>
      </c>
      <c r="J145" s="30" t="str">
        <f>IFERROR(IF(G145="","",VLOOKUP(G145,'Zakladní DB'!$F$6:$K$21,6,0)),"")</f>
        <v/>
      </c>
      <c r="K145" s="31" t="str">
        <f t="shared" si="17"/>
        <v/>
      </c>
      <c r="L145" s="32"/>
      <c r="M145" s="33" t="str">
        <f t="shared" si="18"/>
        <v/>
      </c>
      <c r="N145" s="30" t="str">
        <f t="shared" si="16"/>
        <v/>
      </c>
      <c r="R145" s="30" t="str">
        <f t="shared" si="19"/>
        <v/>
      </c>
      <c r="U145" s="12" t="str">
        <f>IF(OR('Případy DB'!$N145="(blank)",'Případy DB'!$N145=""),"",IF($N145=$U$6,1,""))</f>
        <v/>
      </c>
      <c r="V145" s="12" t="str">
        <f>IF(OR('Případy DB'!$N145="(blank)",'Případy DB'!$N145=""),"",IF($N145=$V$6,1,""))</f>
        <v/>
      </c>
      <c r="W145" s="12" t="str">
        <f>IF(OR('Případy DB'!$N145="(blank)",'Případy DB'!$N145=""),"",IF($N145=$W$6,1,""))</f>
        <v/>
      </c>
      <c r="X145" s="12" t="str">
        <f>IF(OR('Případy DB'!$R145="(blank)",'Případy DB'!$R145=""),"",IF($R145=$X$6,1,""))</f>
        <v/>
      </c>
      <c r="Y145" s="12" t="str">
        <f>IF(OR('Případy DB'!$R145="(blank)",'Případy DB'!$R145=""),"",IF($R145=$Y$6,1,""))</f>
        <v/>
      </c>
    </row>
    <row r="146" spans="1:25" x14ac:dyDescent="0.3">
      <c r="A146" s="41" t="str">
        <f t="shared" si="20"/>
        <v/>
      </c>
      <c r="H146" s="30" t="str">
        <f>IFERROR(IF(G146="","",VLOOKUP(G146,'Zakladní DB'!$F$6:$K$21,4,0)),"")</f>
        <v/>
      </c>
      <c r="I146" s="30" t="str">
        <f>IFERROR(IF(G146="","",VLOOKUP(G146,'Zakladní DB'!$F$6:$K$21,5,0)),"")</f>
        <v/>
      </c>
      <c r="J146" s="30" t="str">
        <f>IFERROR(IF(G146="","",VLOOKUP(G146,'Zakladní DB'!$F$6:$K$21,6,0)),"")</f>
        <v/>
      </c>
      <c r="K146" s="31" t="str">
        <f t="shared" si="17"/>
        <v/>
      </c>
      <c r="L146" s="32"/>
      <c r="M146" s="33" t="str">
        <f t="shared" si="18"/>
        <v/>
      </c>
      <c r="N146" s="30" t="str">
        <f t="shared" si="16"/>
        <v/>
      </c>
      <c r="R146" s="30" t="str">
        <f t="shared" si="19"/>
        <v/>
      </c>
      <c r="U146" s="12" t="str">
        <f>IF(OR('Případy DB'!$N146="(blank)",'Případy DB'!$N146=""),"",IF($N146=$U$6,1,""))</f>
        <v/>
      </c>
      <c r="V146" s="12" t="str">
        <f>IF(OR('Případy DB'!$N146="(blank)",'Případy DB'!$N146=""),"",IF($N146=$V$6,1,""))</f>
        <v/>
      </c>
      <c r="W146" s="12" t="str">
        <f>IF(OR('Případy DB'!$N146="(blank)",'Případy DB'!$N146=""),"",IF($N146=$W$6,1,""))</f>
        <v/>
      </c>
      <c r="X146" s="12" t="str">
        <f>IF(OR('Případy DB'!$R146="(blank)",'Případy DB'!$R146=""),"",IF($R146=$X$6,1,""))</f>
        <v/>
      </c>
      <c r="Y146" s="12" t="str">
        <f>IF(OR('Případy DB'!$R146="(blank)",'Případy DB'!$R146=""),"",IF($R146=$Y$6,1,""))</f>
        <v/>
      </c>
    </row>
    <row r="147" spans="1:25" x14ac:dyDescent="0.3">
      <c r="A147" s="41" t="str">
        <f t="shared" si="20"/>
        <v/>
      </c>
      <c r="H147" s="30" t="str">
        <f>IFERROR(IF(G147="","",VLOOKUP(G147,'Zakladní DB'!$F$6:$K$21,4,0)),"")</f>
        <v/>
      </c>
      <c r="I147" s="30" t="str">
        <f>IFERROR(IF(G147="","",VLOOKUP(G147,'Zakladní DB'!$F$6:$K$21,5,0)),"")</f>
        <v/>
      </c>
      <c r="J147" s="30" t="str">
        <f>IFERROR(IF(G147="","",VLOOKUP(G147,'Zakladní DB'!$F$6:$K$21,6,0)),"")</f>
        <v/>
      </c>
      <c r="K147" s="31" t="str">
        <f t="shared" si="17"/>
        <v/>
      </c>
      <c r="L147" s="32"/>
      <c r="M147" s="33" t="str">
        <f t="shared" si="18"/>
        <v/>
      </c>
      <c r="N147" s="30" t="str">
        <f t="shared" si="16"/>
        <v/>
      </c>
      <c r="R147" s="30" t="str">
        <f t="shared" si="19"/>
        <v/>
      </c>
      <c r="U147" s="12" t="str">
        <f>IF(OR('Případy DB'!$N147="(blank)",'Případy DB'!$N147=""),"",IF($N147=$U$6,1,""))</f>
        <v/>
      </c>
      <c r="V147" s="12" t="str">
        <f>IF(OR('Případy DB'!$N147="(blank)",'Případy DB'!$N147=""),"",IF($N147=$V$6,1,""))</f>
        <v/>
      </c>
      <c r="W147" s="12" t="str">
        <f>IF(OR('Případy DB'!$N147="(blank)",'Případy DB'!$N147=""),"",IF($N147=$W$6,1,""))</f>
        <v/>
      </c>
      <c r="X147" s="12" t="str">
        <f>IF(OR('Případy DB'!$R147="(blank)",'Případy DB'!$R147=""),"",IF($R147=$X$6,1,""))</f>
        <v/>
      </c>
      <c r="Y147" s="12" t="str">
        <f>IF(OR('Případy DB'!$R147="(blank)",'Případy DB'!$R147=""),"",IF($R147=$Y$6,1,""))</f>
        <v/>
      </c>
    </row>
    <row r="148" spans="1:25" x14ac:dyDescent="0.3">
      <c r="A148" s="41" t="str">
        <f t="shared" si="20"/>
        <v/>
      </c>
      <c r="H148" s="30" t="str">
        <f>IFERROR(IF(G148="","",VLOOKUP(G148,'Zakladní DB'!$F$6:$K$21,4,0)),"")</f>
        <v/>
      </c>
      <c r="I148" s="30" t="str">
        <f>IFERROR(IF(G148="","",VLOOKUP(G148,'Zakladní DB'!$F$6:$K$21,5,0)),"")</f>
        <v/>
      </c>
      <c r="J148" s="30" t="str">
        <f>IFERROR(IF(G148="","",VLOOKUP(G148,'Zakladní DB'!$F$6:$K$21,6,0)),"")</f>
        <v/>
      </c>
      <c r="K148" s="31" t="str">
        <f t="shared" si="17"/>
        <v/>
      </c>
      <c r="L148" s="32"/>
      <c r="M148" s="33" t="str">
        <f t="shared" si="18"/>
        <v/>
      </c>
      <c r="N148" s="30" t="str">
        <f t="shared" si="16"/>
        <v/>
      </c>
      <c r="R148" s="30" t="str">
        <f t="shared" si="19"/>
        <v/>
      </c>
      <c r="U148" s="12" t="str">
        <f>IF(OR('Případy DB'!$N148="(blank)",'Případy DB'!$N148=""),"",IF($N148=$U$6,1,""))</f>
        <v/>
      </c>
      <c r="V148" s="12" t="str">
        <f>IF(OR('Případy DB'!$N148="(blank)",'Případy DB'!$N148=""),"",IF($N148=$V$6,1,""))</f>
        <v/>
      </c>
      <c r="W148" s="12" t="str">
        <f>IF(OR('Případy DB'!$N148="(blank)",'Případy DB'!$N148=""),"",IF($N148=$W$6,1,""))</f>
        <v/>
      </c>
      <c r="X148" s="12" t="str">
        <f>IF(OR('Případy DB'!$R148="(blank)",'Případy DB'!$R148=""),"",IF($R148=$X$6,1,""))</f>
        <v/>
      </c>
      <c r="Y148" s="12" t="str">
        <f>IF(OR('Případy DB'!$R148="(blank)",'Případy DB'!$R148=""),"",IF($R148=$Y$6,1,""))</f>
        <v/>
      </c>
    </row>
    <row r="149" spans="1:25" x14ac:dyDescent="0.3">
      <c r="A149" s="41" t="str">
        <f t="shared" si="20"/>
        <v/>
      </c>
      <c r="H149" s="30" t="str">
        <f>IFERROR(IF(G149="","",VLOOKUP(G149,'Zakladní DB'!$F$6:$K$21,4,0)),"")</f>
        <v/>
      </c>
      <c r="I149" s="30" t="str">
        <f>IFERROR(IF(G149="","",VLOOKUP(G149,'Zakladní DB'!$F$6:$K$21,5,0)),"")</f>
        <v/>
      </c>
      <c r="J149" s="30" t="str">
        <f>IFERROR(IF(G149="","",VLOOKUP(G149,'Zakladní DB'!$F$6:$K$21,6,0)),"")</f>
        <v/>
      </c>
      <c r="K149" s="31" t="str">
        <f t="shared" si="17"/>
        <v/>
      </c>
      <c r="L149" s="32"/>
      <c r="M149" s="33" t="str">
        <f t="shared" si="18"/>
        <v/>
      </c>
      <c r="N149" s="30" t="str">
        <f t="shared" si="16"/>
        <v/>
      </c>
      <c r="R149" s="30" t="str">
        <f t="shared" si="19"/>
        <v/>
      </c>
      <c r="U149" s="12" t="str">
        <f>IF(OR('Případy DB'!$N149="(blank)",'Případy DB'!$N149=""),"",IF($N149=$U$6,1,""))</f>
        <v/>
      </c>
      <c r="V149" s="12" t="str">
        <f>IF(OR('Případy DB'!$N149="(blank)",'Případy DB'!$N149=""),"",IF($N149=$V$6,1,""))</f>
        <v/>
      </c>
      <c r="W149" s="12" t="str">
        <f>IF(OR('Případy DB'!$N149="(blank)",'Případy DB'!$N149=""),"",IF($N149=$W$6,1,""))</f>
        <v/>
      </c>
      <c r="X149" s="12" t="str">
        <f>IF(OR('Případy DB'!$R149="(blank)",'Případy DB'!$R149=""),"",IF($R149=$X$6,1,""))</f>
        <v/>
      </c>
      <c r="Y149" s="12" t="str">
        <f>IF(OR('Případy DB'!$R149="(blank)",'Případy DB'!$R149=""),"",IF($R149=$Y$6,1,""))</f>
        <v/>
      </c>
    </row>
    <row r="150" spans="1:25" x14ac:dyDescent="0.3">
      <c r="A150" s="41" t="str">
        <f t="shared" si="20"/>
        <v/>
      </c>
      <c r="H150" s="30" t="str">
        <f>IFERROR(IF(G150="","",VLOOKUP(G150,'Zakladní DB'!$F$6:$K$21,4,0)),"")</f>
        <v/>
      </c>
      <c r="I150" s="30" t="str">
        <f>IFERROR(IF(G150="","",VLOOKUP(G150,'Zakladní DB'!$F$6:$K$21,5,0)),"")</f>
        <v/>
      </c>
      <c r="J150" s="30" t="str">
        <f>IFERROR(IF(G150="","",VLOOKUP(G150,'Zakladní DB'!$F$6:$K$21,6,0)),"")</f>
        <v/>
      </c>
      <c r="K150" s="31" t="str">
        <f t="shared" si="17"/>
        <v/>
      </c>
      <c r="L150" s="32"/>
      <c r="M150" s="33" t="str">
        <f t="shared" si="18"/>
        <v/>
      </c>
      <c r="N150" s="30" t="str">
        <f t="shared" si="16"/>
        <v/>
      </c>
      <c r="R150" s="30" t="str">
        <f t="shared" si="19"/>
        <v/>
      </c>
      <c r="U150" s="12" t="str">
        <f>IF(OR('Případy DB'!$N150="(blank)",'Případy DB'!$N150=""),"",IF($N150=$U$6,1,""))</f>
        <v/>
      </c>
      <c r="V150" s="12" t="str">
        <f>IF(OR('Případy DB'!$N150="(blank)",'Případy DB'!$N150=""),"",IF($N150=$V$6,1,""))</f>
        <v/>
      </c>
      <c r="W150" s="12" t="str">
        <f>IF(OR('Případy DB'!$N150="(blank)",'Případy DB'!$N150=""),"",IF($N150=$W$6,1,""))</f>
        <v/>
      </c>
      <c r="X150" s="12" t="str">
        <f>IF(OR('Případy DB'!$R150="(blank)",'Případy DB'!$R150=""),"",IF($R150=$X$6,1,""))</f>
        <v/>
      </c>
      <c r="Y150" s="12" t="str">
        <f>IF(OR('Případy DB'!$R150="(blank)",'Případy DB'!$R150=""),"",IF($R150=$Y$6,1,""))</f>
        <v/>
      </c>
    </row>
    <row r="151" spans="1:25" x14ac:dyDescent="0.3">
      <c r="A151" s="41" t="str">
        <f t="shared" si="20"/>
        <v/>
      </c>
      <c r="H151" s="30" t="str">
        <f>IFERROR(IF(G151="","",VLOOKUP(G151,'Zakladní DB'!$F$6:$K$21,4,0)),"")</f>
        <v/>
      </c>
      <c r="I151" s="30" t="str">
        <f>IFERROR(IF(G151="","",VLOOKUP(G151,'Zakladní DB'!$F$6:$K$21,5,0)),"")</f>
        <v/>
      </c>
      <c r="J151" s="30" t="str">
        <f>IFERROR(IF(G151="","",VLOOKUP(G151,'Zakladní DB'!$F$6:$K$21,6,0)),"")</f>
        <v/>
      </c>
      <c r="K151" s="31" t="str">
        <f t="shared" si="17"/>
        <v/>
      </c>
      <c r="L151" s="32"/>
      <c r="M151" s="33" t="str">
        <f t="shared" si="18"/>
        <v/>
      </c>
      <c r="N151" s="30" t="str">
        <f t="shared" si="16"/>
        <v/>
      </c>
      <c r="R151" s="30" t="str">
        <f t="shared" si="19"/>
        <v/>
      </c>
      <c r="U151" s="12" t="str">
        <f>IF(OR('Případy DB'!$N151="(blank)",'Případy DB'!$N151=""),"",IF($N151=$U$6,1,""))</f>
        <v/>
      </c>
      <c r="V151" s="12" t="str">
        <f>IF(OR('Případy DB'!$N151="(blank)",'Případy DB'!$N151=""),"",IF($N151=$V$6,1,""))</f>
        <v/>
      </c>
      <c r="W151" s="12" t="str">
        <f>IF(OR('Případy DB'!$N151="(blank)",'Případy DB'!$N151=""),"",IF($N151=$W$6,1,""))</f>
        <v/>
      </c>
      <c r="X151" s="12" t="str">
        <f>IF(OR('Případy DB'!$R151="(blank)",'Případy DB'!$R151=""),"",IF($R151=$X$6,1,""))</f>
        <v/>
      </c>
      <c r="Y151" s="12" t="str">
        <f>IF(OR('Případy DB'!$R151="(blank)",'Případy DB'!$R151=""),"",IF($R151=$Y$6,1,""))</f>
        <v/>
      </c>
    </row>
    <row r="152" spans="1:25" x14ac:dyDescent="0.3">
      <c r="A152" s="41" t="str">
        <f t="shared" si="20"/>
        <v/>
      </c>
      <c r="H152" s="30" t="str">
        <f>IFERROR(IF(G152="","",VLOOKUP(G152,'Zakladní DB'!$F$6:$K$21,4,0)),"")</f>
        <v/>
      </c>
      <c r="I152" s="30" t="str">
        <f>IFERROR(IF(G152="","",VLOOKUP(G152,'Zakladní DB'!$F$6:$K$21,5,0)),"")</f>
        <v/>
      </c>
      <c r="J152" s="30" t="str">
        <f>IFERROR(IF(G152="","",VLOOKUP(G152,'Zakladní DB'!$F$6:$K$21,6,0)),"")</f>
        <v/>
      </c>
      <c r="K152" s="31" t="str">
        <f t="shared" si="17"/>
        <v/>
      </c>
      <c r="L152" s="32"/>
      <c r="M152" s="33" t="str">
        <f t="shared" si="18"/>
        <v/>
      </c>
      <c r="N152" s="30" t="str">
        <f t="shared" si="16"/>
        <v/>
      </c>
      <c r="R152" s="30" t="str">
        <f t="shared" si="19"/>
        <v/>
      </c>
      <c r="U152" s="12" t="str">
        <f>IF(OR('Případy DB'!$N152="(blank)",'Případy DB'!$N152=""),"",IF($N152=$U$6,1,""))</f>
        <v/>
      </c>
      <c r="V152" s="12" t="str">
        <f>IF(OR('Případy DB'!$N152="(blank)",'Případy DB'!$N152=""),"",IF($N152=$V$6,1,""))</f>
        <v/>
      </c>
      <c r="W152" s="12" t="str">
        <f>IF(OR('Případy DB'!$N152="(blank)",'Případy DB'!$N152=""),"",IF($N152=$W$6,1,""))</f>
        <v/>
      </c>
      <c r="X152" s="12" t="str">
        <f>IF(OR('Případy DB'!$R152="(blank)",'Případy DB'!$R152=""),"",IF($R152=$X$6,1,""))</f>
        <v/>
      </c>
      <c r="Y152" s="12" t="str">
        <f>IF(OR('Případy DB'!$R152="(blank)",'Případy DB'!$R152=""),"",IF($R152=$Y$6,1,""))</f>
        <v/>
      </c>
    </row>
    <row r="153" spans="1:25" x14ac:dyDescent="0.3">
      <c r="A153" s="41" t="str">
        <f t="shared" si="20"/>
        <v/>
      </c>
      <c r="H153" s="30" t="str">
        <f>IFERROR(IF(G153="","",VLOOKUP(G153,'Zakladní DB'!$F$6:$K$21,4,0)),"")</f>
        <v/>
      </c>
      <c r="I153" s="30" t="str">
        <f>IFERROR(IF(G153="","",VLOOKUP(G153,'Zakladní DB'!$F$6:$K$21,5,0)),"")</f>
        <v/>
      </c>
      <c r="J153" s="30" t="str">
        <f>IFERROR(IF(G153="","",VLOOKUP(G153,'Zakladní DB'!$F$6:$K$21,6,0)),"")</f>
        <v/>
      </c>
      <c r="K153" s="31" t="str">
        <f t="shared" si="17"/>
        <v/>
      </c>
      <c r="L153" s="32"/>
      <c r="M153" s="33" t="str">
        <f t="shared" si="18"/>
        <v/>
      </c>
      <c r="N153" s="30" t="str">
        <f t="shared" si="16"/>
        <v/>
      </c>
      <c r="R153" s="30" t="str">
        <f t="shared" si="19"/>
        <v/>
      </c>
      <c r="U153" s="12" t="str">
        <f>IF(OR('Případy DB'!$N153="(blank)",'Případy DB'!$N153=""),"",IF($N153=$U$6,1,""))</f>
        <v/>
      </c>
      <c r="V153" s="12" t="str">
        <f>IF(OR('Případy DB'!$N153="(blank)",'Případy DB'!$N153=""),"",IF($N153=$V$6,1,""))</f>
        <v/>
      </c>
      <c r="W153" s="12" t="str">
        <f>IF(OR('Případy DB'!$N153="(blank)",'Případy DB'!$N153=""),"",IF($N153=$W$6,1,""))</f>
        <v/>
      </c>
      <c r="X153" s="12" t="str">
        <f>IF(OR('Případy DB'!$R153="(blank)",'Případy DB'!$R153=""),"",IF($R153=$X$6,1,""))</f>
        <v/>
      </c>
      <c r="Y153" s="12" t="str">
        <f>IF(OR('Případy DB'!$R153="(blank)",'Případy DB'!$R153=""),"",IF($R153=$Y$6,1,""))</f>
        <v/>
      </c>
    </row>
    <row r="154" spans="1:25" x14ac:dyDescent="0.3">
      <c r="A154" s="41" t="str">
        <f t="shared" si="20"/>
        <v/>
      </c>
      <c r="H154" s="30" t="str">
        <f>IFERROR(IF(G154="","",VLOOKUP(G154,'Zakladní DB'!$F$6:$K$21,4,0)),"")</f>
        <v/>
      </c>
      <c r="I154" s="30" t="str">
        <f>IFERROR(IF(G154="","",VLOOKUP(G154,'Zakladní DB'!$F$6:$K$21,5,0)),"")</f>
        <v/>
      </c>
      <c r="J154" s="30" t="str">
        <f>IFERROR(IF(G154="","",VLOOKUP(G154,'Zakladní DB'!$F$6:$K$21,6,0)),"")</f>
        <v/>
      </c>
      <c r="K154" s="31" t="str">
        <f t="shared" si="17"/>
        <v/>
      </c>
      <c r="L154" s="32"/>
      <c r="M154" s="33" t="str">
        <f t="shared" si="18"/>
        <v/>
      </c>
      <c r="N154" s="30" t="str">
        <f t="shared" si="16"/>
        <v/>
      </c>
      <c r="R154" s="30" t="str">
        <f t="shared" si="19"/>
        <v/>
      </c>
      <c r="U154" s="12" t="str">
        <f>IF(OR('Případy DB'!$N154="(blank)",'Případy DB'!$N154=""),"",IF($N154=$U$6,1,""))</f>
        <v/>
      </c>
      <c r="V154" s="12" t="str">
        <f>IF(OR('Případy DB'!$N154="(blank)",'Případy DB'!$N154=""),"",IF($N154=$V$6,1,""))</f>
        <v/>
      </c>
      <c r="W154" s="12" t="str">
        <f>IF(OR('Případy DB'!$N154="(blank)",'Případy DB'!$N154=""),"",IF($N154=$W$6,1,""))</f>
        <v/>
      </c>
      <c r="X154" s="12" t="str">
        <f>IF(OR('Případy DB'!$R154="(blank)",'Případy DB'!$R154=""),"",IF($R154=$X$6,1,""))</f>
        <v/>
      </c>
      <c r="Y154" s="12" t="str">
        <f>IF(OR('Případy DB'!$R154="(blank)",'Případy DB'!$R154=""),"",IF($R154=$Y$6,1,""))</f>
        <v/>
      </c>
    </row>
    <row r="155" spans="1:25" x14ac:dyDescent="0.3">
      <c r="A155" s="41" t="str">
        <f t="shared" si="20"/>
        <v/>
      </c>
      <c r="H155" s="30" t="str">
        <f>IFERROR(IF(G155="","",VLOOKUP(G155,'Zakladní DB'!$F$6:$K$21,4,0)),"")</f>
        <v/>
      </c>
      <c r="I155" s="30" t="str">
        <f>IFERROR(IF(G155="","",VLOOKUP(G155,'Zakladní DB'!$F$6:$K$21,5,0)),"")</f>
        <v/>
      </c>
      <c r="J155" s="30" t="str">
        <f>IFERROR(IF(G155="","",VLOOKUP(G155,'Zakladní DB'!$F$6:$K$21,6,0)),"")</f>
        <v/>
      </c>
      <c r="K155" s="31" t="str">
        <f t="shared" si="17"/>
        <v/>
      </c>
      <c r="L155" s="32"/>
      <c r="M155" s="33" t="str">
        <f t="shared" si="18"/>
        <v/>
      </c>
      <c r="N155" s="30" t="str">
        <f t="shared" si="16"/>
        <v/>
      </c>
      <c r="R155" s="30" t="str">
        <f t="shared" si="19"/>
        <v/>
      </c>
      <c r="U155" s="12" t="str">
        <f>IF(OR('Případy DB'!$N155="(blank)",'Případy DB'!$N155=""),"",IF($N155=$U$6,1,""))</f>
        <v/>
      </c>
      <c r="V155" s="12" t="str">
        <f>IF(OR('Případy DB'!$N155="(blank)",'Případy DB'!$N155=""),"",IF($N155=$V$6,1,""))</f>
        <v/>
      </c>
      <c r="W155" s="12" t="str">
        <f>IF(OR('Případy DB'!$N155="(blank)",'Případy DB'!$N155=""),"",IF($N155=$W$6,1,""))</f>
        <v/>
      </c>
      <c r="X155" s="12" t="str">
        <f>IF(OR('Případy DB'!$R155="(blank)",'Případy DB'!$R155=""),"",IF($R155=$X$6,1,""))</f>
        <v/>
      </c>
      <c r="Y155" s="12" t="str">
        <f>IF(OR('Případy DB'!$R155="(blank)",'Případy DB'!$R155=""),"",IF($R155=$Y$6,1,""))</f>
        <v/>
      </c>
    </row>
    <row r="156" spans="1:25" x14ac:dyDescent="0.3">
      <c r="A156" s="41" t="str">
        <f t="shared" si="20"/>
        <v/>
      </c>
      <c r="H156" s="30" t="str">
        <f>IFERROR(IF(G156="","",VLOOKUP(G156,'Zakladní DB'!$F$6:$K$21,4,0)),"")</f>
        <v/>
      </c>
      <c r="I156" s="30" t="str">
        <f>IFERROR(IF(G156="","",VLOOKUP(G156,'Zakladní DB'!$F$6:$K$21,5,0)),"")</f>
        <v/>
      </c>
      <c r="J156" s="30" t="str">
        <f>IFERROR(IF(G156="","",VLOOKUP(G156,'Zakladní DB'!$F$6:$K$21,6,0)),"")</f>
        <v/>
      </c>
      <c r="K156" s="31" t="str">
        <f t="shared" si="17"/>
        <v/>
      </c>
      <c r="L156" s="32"/>
      <c r="M156" s="33" t="str">
        <f t="shared" si="18"/>
        <v/>
      </c>
      <c r="N156" s="30" t="str">
        <f t="shared" si="16"/>
        <v/>
      </c>
      <c r="R156" s="30" t="str">
        <f t="shared" si="19"/>
        <v/>
      </c>
      <c r="U156" s="12" t="str">
        <f>IF(OR('Případy DB'!$N156="(blank)",'Případy DB'!$N156=""),"",IF($N156=$U$6,1,""))</f>
        <v/>
      </c>
      <c r="V156" s="12" t="str">
        <f>IF(OR('Případy DB'!$N156="(blank)",'Případy DB'!$N156=""),"",IF($N156=$V$6,1,""))</f>
        <v/>
      </c>
      <c r="W156" s="12" t="str">
        <f>IF(OR('Případy DB'!$N156="(blank)",'Případy DB'!$N156=""),"",IF($N156=$W$6,1,""))</f>
        <v/>
      </c>
      <c r="X156" s="12" t="str">
        <f>IF(OR('Případy DB'!$R156="(blank)",'Případy DB'!$R156=""),"",IF($R156=$X$6,1,""))</f>
        <v/>
      </c>
      <c r="Y156" s="12" t="str">
        <f>IF(OR('Případy DB'!$R156="(blank)",'Případy DB'!$R156=""),"",IF($R156=$Y$6,1,""))</f>
        <v/>
      </c>
    </row>
    <row r="157" spans="1:25" x14ac:dyDescent="0.3">
      <c r="A157" s="41" t="str">
        <f t="shared" si="20"/>
        <v/>
      </c>
      <c r="H157" s="30" t="str">
        <f>IFERROR(IF(G157="","",VLOOKUP(G157,'Zakladní DB'!$F$6:$K$21,4,0)),"")</f>
        <v/>
      </c>
      <c r="I157" s="30" t="str">
        <f>IFERROR(IF(G157="","",VLOOKUP(G157,'Zakladní DB'!$F$6:$K$21,5,0)),"")</f>
        <v/>
      </c>
      <c r="J157" s="30" t="str">
        <f>IFERROR(IF(G157="","",VLOOKUP(G157,'Zakladní DB'!$F$6:$K$21,6,0)),"")</f>
        <v/>
      </c>
      <c r="K157" s="31" t="str">
        <f t="shared" si="17"/>
        <v/>
      </c>
      <c r="L157" s="32"/>
      <c r="M157" s="33" t="str">
        <f t="shared" si="18"/>
        <v/>
      </c>
      <c r="N157" s="30" t="str">
        <f t="shared" si="16"/>
        <v/>
      </c>
      <c r="R157" s="30" t="str">
        <f t="shared" si="19"/>
        <v/>
      </c>
      <c r="U157" s="12" t="str">
        <f>IF(OR('Případy DB'!$N157="(blank)",'Případy DB'!$N157=""),"",IF($N157=$U$6,1,""))</f>
        <v/>
      </c>
      <c r="V157" s="12" t="str">
        <f>IF(OR('Případy DB'!$N157="(blank)",'Případy DB'!$N157=""),"",IF($N157=$V$6,1,""))</f>
        <v/>
      </c>
      <c r="W157" s="12" t="str">
        <f>IF(OR('Případy DB'!$N157="(blank)",'Případy DB'!$N157=""),"",IF($N157=$W$6,1,""))</f>
        <v/>
      </c>
      <c r="X157" s="12" t="str">
        <f>IF(OR('Případy DB'!$R157="(blank)",'Případy DB'!$R157=""),"",IF($R157=$X$6,1,""))</f>
        <v/>
      </c>
      <c r="Y157" s="12" t="str">
        <f>IF(OR('Případy DB'!$R157="(blank)",'Případy DB'!$R157=""),"",IF($R157=$Y$6,1,""))</f>
        <v/>
      </c>
    </row>
    <row r="158" spans="1:25" x14ac:dyDescent="0.3">
      <c r="A158" s="41" t="str">
        <f t="shared" si="20"/>
        <v/>
      </c>
      <c r="H158" s="30" t="str">
        <f>IFERROR(IF(G158="","",VLOOKUP(G158,'Zakladní DB'!$F$6:$K$21,4,0)),"")</f>
        <v/>
      </c>
      <c r="I158" s="30" t="str">
        <f>IFERROR(IF(G158="","",VLOOKUP(G158,'Zakladní DB'!$F$6:$K$21,5,0)),"")</f>
        <v/>
      </c>
      <c r="J158" s="30" t="str">
        <f>IFERROR(IF(G158="","",VLOOKUP(G158,'Zakladní DB'!$F$6:$K$21,6,0)),"")</f>
        <v/>
      </c>
      <c r="K158" s="31" t="str">
        <f t="shared" si="17"/>
        <v/>
      </c>
      <c r="L158" s="32"/>
      <c r="M158" s="33" t="str">
        <f t="shared" si="18"/>
        <v/>
      </c>
      <c r="N158" s="30" t="str">
        <f t="shared" si="16"/>
        <v/>
      </c>
      <c r="R158" s="30" t="str">
        <f t="shared" si="19"/>
        <v/>
      </c>
      <c r="U158" s="12" t="str">
        <f>IF(OR('Případy DB'!$N158="(blank)",'Případy DB'!$N158=""),"",IF($N158=$U$6,1,""))</f>
        <v/>
      </c>
      <c r="V158" s="12" t="str">
        <f>IF(OR('Případy DB'!$N158="(blank)",'Případy DB'!$N158=""),"",IF($N158=$V$6,1,""))</f>
        <v/>
      </c>
      <c r="W158" s="12" t="str">
        <f>IF(OR('Případy DB'!$N158="(blank)",'Případy DB'!$N158=""),"",IF($N158=$W$6,1,""))</f>
        <v/>
      </c>
      <c r="X158" s="12" t="str">
        <f>IF(OR('Případy DB'!$R158="(blank)",'Případy DB'!$R158=""),"",IF($R158=$X$6,1,""))</f>
        <v/>
      </c>
      <c r="Y158" s="12" t="str">
        <f>IF(OR('Případy DB'!$R158="(blank)",'Případy DB'!$R158=""),"",IF($R158=$Y$6,1,""))</f>
        <v/>
      </c>
    </row>
    <row r="159" spans="1:25" x14ac:dyDescent="0.3">
      <c r="A159" s="41" t="str">
        <f t="shared" si="20"/>
        <v/>
      </c>
      <c r="H159" s="30" t="str">
        <f>IFERROR(IF(G159="","",VLOOKUP(G159,'Zakladní DB'!$F$6:$K$21,4,0)),"")</f>
        <v/>
      </c>
      <c r="I159" s="30" t="str">
        <f>IFERROR(IF(G159="","",VLOOKUP(G159,'Zakladní DB'!$F$6:$K$21,5,0)),"")</f>
        <v/>
      </c>
      <c r="J159" s="30" t="str">
        <f>IFERROR(IF(G159="","",VLOOKUP(G159,'Zakladní DB'!$F$6:$K$21,6,0)),"")</f>
        <v/>
      </c>
      <c r="K159" s="31" t="str">
        <f t="shared" si="17"/>
        <v/>
      </c>
      <c r="L159" s="32"/>
      <c r="M159" s="33" t="str">
        <f t="shared" si="18"/>
        <v/>
      </c>
      <c r="N159" s="30" t="str">
        <f t="shared" si="16"/>
        <v/>
      </c>
      <c r="R159" s="30" t="str">
        <f t="shared" si="19"/>
        <v/>
      </c>
      <c r="U159" s="12" t="str">
        <f>IF(OR('Případy DB'!$N159="(blank)",'Případy DB'!$N159=""),"",IF($N159=$U$6,1,""))</f>
        <v/>
      </c>
      <c r="V159" s="12" t="str">
        <f>IF(OR('Případy DB'!$N159="(blank)",'Případy DB'!$N159=""),"",IF($N159=$V$6,1,""))</f>
        <v/>
      </c>
      <c r="W159" s="12" t="str">
        <f>IF(OR('Případy DB'!$N159="(blank)",'Případy DB'!$N159=""),"",IF($N159=$W$6,1,""))</f>
        <v/>
      </c>
      <c r="X159" s="12" t="str">
        <f>IF(OR('Případy DB'!$R159="(blank)",'Případy DB'!$R159=""),"",IF($R159=$X$6,1,""))</f>
        <v/>
      </c>
      <c r="Y159" s="12" t="str">
        <f>IF(OR('Případy DB'!$R159="(blank)",'Případy DB'!$R159=""),"",IF($R159=$Y$6,1,""))</f>
        <v/>
      </c>
    </row>
    <row r="160" spans="1:25" x14ac:dyDescent="0.3">
      <c r="A160" s="41" t="str">
        <f t="shared" si="20"/>
        <v/>
      </c>
      <c r="H160" s="30" t="str">
        <f>IFERROR(IF(G160="","",VLOOKUP(G160,'Zakladní DB'!$F$6:$K$21,4,0)),"")</f>
        <v/>
      </c>
      <c r="I160" s="30" t="str">
        <f>IFERROR(IF(G160="","",VLOOKUP(G160,'Zakladní DB'!$F$6:$K$21,5,0)),"")</f>
        <v/>
      </c>
      <c r="J160" s="30" t="str">
        <f>IFERROR(IF(G160="","",VLOOKUP(G160,'Zakladní DB'!$F$6:$K$21,6,0)),"")</f>
        <v/>
      </c>
      <c r="K160" s="31" t="str">
        <f t="shared" si="17"/>
        <v/>
      </c>
      <c r="L160" s="32"/>
      <c r="M160" s="33" t="str">
        <f t="shared" si="18"/>
        <v/>
      </c>
      <c r="N160" s="30" t="str">
        <f t="shared" si="16"/>
        <v/>
      </c>
      <c r="R160" s="30" t="str">
        <f t="shared" si="19"/>
        <v/>
      </c>
      <c r="U160" s="12" t="str">
        <f>IF(OR('Případy DB'!$N160="(blank)",'Případy DB'!$N160=""),"",IF($N160=$U$6,1,""))</f>
        <v/>
      </c>
      <c r="V160" s="12" t="str">
        <f>IF(OR('Případy DB'!$N160="(blank)",'Případy DB'!$N160=""),"",IF($N160=$V$6,1,""))</f>
        <v/>
      </c>
      <c r="W160" s="12" t="str">
        <f>IF(OR('Případy DB'!$N160="(blank)",'Případy DB'!$N160=""),"",IF($N160=$W$6,1,""))</f>
        <v/>
      </c>
      <c r="X160" s="12" t="str">
        <f>IF(OR('Případy DB'!$R160="(blank)",'Případy DB'!$R160=""),"",IF($R160=$X$6,1,""))</f>
        <v/>
      </c>
      <c r="Y160" s="12" t="str">
        <f>IF(OR('Případy DB'!$R160="(blank)",'Případy DB'!$R160=""),"",IF($R160=$Y$6,1,""))</f>
        <v/>
      </c>
    </row>
    <row r="161" spans="1:25" x14ac:dyDescent="0.3">
      <c r="A161" s="41" t="str">
        <f t="shared" si="20"/>
        <v/>
      </c>
      <c r="H161" s="30" t="str">
        <f>IFERROR(IF(G161="","",VLOOKUP(G161,'Zakladní DB'!$F$6:$K$21,4,0)),"")</f>
        <v/>
      </c>
      <c r="I161" s="30" t="str">
        <f>IFERROR(IF(G161="","",VLOOKUP(G161,'Zakladní DB'!$F$6:$K$21,5,0)),"")</f>
        <v/>
      </c>
      <c r="J161" s="30" t="str">
        <f>IFERROR(IF(G161="","",VLOOKUP(G161,'Zakladní DB'!$F$6:$K$21,6,0)),"")</f>
        <v/>
      </c>
      <c r="K161" s="31" t="str">
        <f t="shared" si="17"/>
        <v/>
      </c>
      <c r="L161" s="32"/>
      <c r="M161" s="33" t="str">
        <f t="shared" si="18"/>
        <v/>
      </c>
      <c r="N161" s="30" t="str">
        <f t="shared" si="16"/>
        <v/>
      </c>
      <c r="R161" s="30" t="str">
        <f t="shared" si="19"/>
        <v/>
      </c>
      <c r="U161" s="12" t="str">
        <f>IF(OR('Případy DB'!$N161="(blank)",'Případy DB'!$N161=""),"",IF($N161=$U$6,1,""))</f>
        <v/>
      </c>
      <c r="V161" s="12" t="str">
        <f>IF(OR('Případy DB'!$N161="(blank)",'Případy DB'!$N161=""),"",IF($N161=$V$6,1,""))</f>
        <v/>
      </c>
      <c r="W161" s="12" t="str">
        <f>IF(OR('Případy DB'!$N161="(blank)",'Případy DB'!$N161=""),"",IF($N161=$W$6,1,""))</f>
        <v/>
      </c>
      <c r="X161" s="12" t="str">
        <f>IF(OR('Případy DB'!$R161="(blank)",'Případy DB'!$R161=""),"",IF($R161=$X$6,1,""))</f>
        <v/>
      </c>
      <c r="Y161" s="12" t="str">
        <f>IF(OR('Případy DB'!$R161="(blank)",'Případy DB'!$R161=""),"",IF($R161=$Y$6,1,""))</f>
        <v/>
      </c>
    </row>
    <row r="162" spans="1:25" x14ac:dyDescent="0.3">
      <c r="A162" s="41" t="str">
        <f t="shared" si="20"/>
        <v/>
      </c>
      <c r="H162" s="30" t="str">
        <f>IFERROR(IF(G162="","",VLOOKUP(G162,'Zakladní DB'!$F$6:$K$21,4,0)),"")</f>
        <v/>
      </c>
      <c r="I162" s="30" t="str">
        <f>IFERROR(IF(G162="","",VLOOKUP(G162,'Zakladní DB'!$F$6:$K$21,5,0)),"")</f>
        <v/>
      </c>
      <c r="J162" s="30" t="str">
        <f>IFERROR(IF(G162="","",VLOOKUP(G162,'Zakladní DB'!$F$6:$K$21,6,0)),"")</f>
        <v/>
      </c>
      <c r="K162" s="31" t="str">
        <f t="shared" si="17"/>
        <v/>
      </c>
      <c r="L162" s="32"/>
      <c r="M162" s="33" t="str">
        <f t="shared" si="18"/>
        <v/>
      </c>
      <c r="N162" s="30" t="str">
        <f t="shared" si="16"/>
        <v/>
      </c>
      <c r="R162" s="30" t="str">
        <f t="shared" si="19"/>
        <v/>
      </c>
      <c r="U162" s="12" t="str">
        <f>IF(OR('Případy DB'!$N162="(blank)",'Případy DB'!$N162=""),"",IF($N162=$U$6,1,""))</f>
        <v/>
      </c>
      <c r="V162" s="12" t="str">
        <f>IF(OR('Případy DB'!$N162="(blank)",'Případy DB'!$N162=""),"",IF($N162=$V$6,1,""))</f>
        <v/>
      </c>
      <c r="W162" s="12" t="str">
        <f>IF(OR('Případy DB'!$N162="(blank)",'Případy DB'!$N162=""),"",IF($N162=$W$6,1,""))</f>
        <v/>
      </c>
      <c r="X162" s="12" t="str">
        <f>IF(OR('Případy DB'!$R162="(blank)",'Případy DB'!$R162=""),"",IF($R162=$X$6,1,""))</f>
        <v/>
      </c>
      <c r="Y162" s="12" t="str">
        <f>IF(OR('Případy DB'!$R162="(blank)",'Případy DB'!$R162=""),"",IF($R162=$Y$6,1,""))</f>
        <v/>
      </c>
    </row>
    <row r="163" spans="1:25" x14ac:dyDescent="0.3">
      <c r="A163" s="41" t="str">
        <f t="shared" si="20"/>
        <v/>
      </c>
      <c r="H163" s="30" t="str">
        <f>IFERROR(IF(G163="","",VLOOKUP(G163,'Zakladní DB'!$F$6:$K$21,4,0)),"")</f>
        <v/>
      </c>
      <c r="I163" s="30" t="str">
        <f>IFERROR(IF(G163="","",VLOOKUP(G163,'Zakladní DB'!$F$6:$K$21,5,0)),"")</f>
        <v/>
      </c>
      <c r="J163" s="30" t="str">
        <f>IFERROR(IF(G163="","",VLOOKUP(G163,'Zakladní DB'!$F$6:$K$21,6,0)),"")</f>
        <v/>
      </c>
      <c r="K163" s="31" t="str">
        <f t="shared" si="17"/>
        <v/>
      </c>
      <c r="L163" s="32"/>
      <c r="M163" s="33" t="str">
        <f t="shared" si="18"/>
        <v/>
      </c>
      <c r="N163" s="30" t="str">
        <f t="shared" si="16"/>
        <v/>
      </c>
      <c r="R163" s="30" t="str">
        <f t="shared" si="19"/>
        <v/>
      </c>
      <c r="U163" s="12" t="str">
        <f>IF(OR('Případy DB'!$N163="(blank)",'Případy DB'!$N163=""),"",IF($N163=$U$6,1,""))</f>
        <v/>
      </c>
      <c r="V163" s="12" t="str">
        <f>IF(OR('Případy DB'!$N163="(blank)",'Případy DB'!$N163=""),"",IF($N163=$V$6,1,""))</f>
        <v/>
      </c>
      <c r="W163" s="12" t="str">
        <f>IF(OR('Případy DB'!$N163="(blank)",'Případy DB'!$N163=""),"",IF($N163=$W$6,1,""))</f>
        <v/>
      </c>
      <c r="X163" s="12" t="str">
        <f>IF(OR('Případy DB'!$R163="(blank)",'Případy DB'!$R163=""),"",IF($R163=$X$6,1,""))</f>
        <v/>
      </c>
      <c r="Y163" s="12" t="str">
        <f>IF(OR('Případy DB'!$R163="(blank)",'Případy DB'!$R163=""),"",IF($R163=$Y$6,1,""))</f>
        <v/>
      </c>
    </row>
    <row r="164" spans="1:25" x14ac:dyDescent="0.3">
      <c r="A164" s="41" t="str">
        <f t="shared" si="20"/>
        <v/>
      </c>
      <c r="H164" s="30" t="str">
        <f>IFERROR(IF(G164="","",VLOOKUP(G164,'Zakladní DB'!$F$6:$K$21,4,0)),"")</f>
        <v/>
      </c>
      <c r="I164" s="30" t="str">
        <f>IFERROR(IF(G164="","",VLOOKUP(G164,'Zakladní DB'!$F$6:$K$21,5,0)),"")</f>
        <v/>
      </c>
      <c r="J164" s="30" t="str">
        <f>IFERROR(IF(G164="","",VLOOKUP(G164,'Zakladní DB'!$F$6:$K$21,6,0)),"")</f>
        <v/>
      </c>
      <c r="K164" s="31" t="str">
        <f t="shared" si="17"/>
        <v/>
      </c>
      <c r="L164" s="32"/>
      <c r="M164" s="33" t="str">
        <f t="shared" si="18"/>
        <v/>
      </c>
      <c r="N164" s="30" t="str">
        <f t="shared" si="16"/>
        <v/>
      </c>
      <c r="R164" s="30" t="str">
        <f t="shared" si="19"/>
        <v/>
      </c>
      <c r="U164" s="12" t="str">
        <f>IF(OR('Případy DB'!$N164="(blank)",'Případy DB'!$N164=""),"",IF($N164=$U$6,1,""))</f>
        <v/>
      </c>
      <c r="V164" s="12" t="str">
        <f>IF(OR('Případy DB'!$N164="(blank)",'Případy DB'!$N164=""),"",IF($N164=$V$6,1,""))</f>
        <v/>
      </c>
      <c r="W164" s="12" t="str">
        <f>IF(OR('Případy DB'!$N164="(blank)",'Případy DB'!$N164=""),"",IF($N164=$W$6,1,""))</f>
        <v/>
      </c>
      <c r="X164" s="12" t="str">
        <f>IF(OR('Případy DB'!$R164="(blank)",'Případy DB'!$R164=""),"",IF($R164=$X$6,1,""))</f>
        <v/>
      </c>
      <c r="Y164" s="12" t="str">
        <f>IF(OR('Případy DB'!$R164="(blank)",'Případy DB'!$R164=""),"",IF($R164=$Y$6,1,""))</f>
        <v/>
      </c>
    </row>
    <row r="165" spans="1:25" x14ac:dyDescent="0.3">
      <c r="A165" s="41" t="str">
        <f t="shared" si="20"/>
        <v/>
      </c>
      <c r="H165" s="30" t="str">
        <f>IFERROR(IF(G165="","",VLOOKUP(G165,'Zakladní DB'!$F$6:$K$21,4,0)),"")</f>
        <v/>
      </c>
      <c r="I165" s="30" t="str">
        <f>IFERROR(IF(G165="","",VLOOKUP(G165,'Zakladní DB'!$F$6:$K$21,5,0)),"")</f>
        <v/>
      </c>
      <c r="J165" s="30" t="str">
        <f>IFERROR(IF(G165="","",VLOOKUP(G165,'Zakladní DB'!$F$6:$K$21,6,0)),"")</f>
        <v/>
      </c>
      <c r="K165" s="31" t="str">
        <f t="shared" si="17"/>
        <v/>
      </c>
      <c r="L165" s="32"/>
      <c r="M165" s="33" t="str">
        <f t="shared" si="18"/>
        <v/>
      </c>
      <c r="N165" s="30" t="str">
        <f t="shared" si="16"/>
        <v/>
      </c>
      <c r="R165" s="30" t="str">
        <f t="shared" si="19"/>
        <v/>
      </c>
      <c r="U165" s="12" t="str">
        <f>IF(OR('Případy DB'!$N165="(blank)",'Případy DB'!$N165=""),"",IF($N165=$U$6,1,""))</f>
        <v/>
      </c>
      <c r="V165" s="12" t="str">
        <f>IF(OR('Případy DB'!$N165="(blank)",'Případy DB'!$N165=""),"",IF($N165=$V$6,1,""))</f>
        <v/>
      </c>
      <c r="W165" s="12" t="str">
        <f>IF(OR('Případy DB'!$N165="(blank)",'Případy DB'!$N165=""),"",IF($N165=$W$6,1,""))</f>
        <v/>
      </c>
      <c r="X165" s="12" t="str">
        <f>IF(OR('Případy DB'!$R165="(blank)",'Případy DB'!$R165=""),"",IF($R165=$X$6,1,""))</f>
        <v/>
      </c>
      <c r="Y165" s="12" t="str">
        <f>IF(OR('Případy DB'!$R165="(blank)",'Případy DB'!$R165=""),"",IF($R165=$Y$6,1,""))</f>
        <v/>
      </c>
    </row>
    <row r="166" spans="1:25" x14ac:dyDescent="0.3">
      <c r="A166" s="41" t="str">
        <f t="shared" si="20"/>
        <v/>
      </c>
      <c r="H166" s="30" t="str">
        <f>IFERROR(IF(G166="","",VLOOKUP(G166,'Zakladní DB'!$F$6:$K$21,4,0)),"")</f>
        <v/>
      </c>
      <c r="I166" s="30" t="str">
        <f>IFERROR(IF(G166="","",VLOOKUP(G166,'Zakladní DB'!$F$6:$K$21,5,0)),"")</f>
        <v/>
      </c>
      <c r="J166" s="30" t="str">
        <f>IFERROR(IF(G166="","",VLOOKUP(G166,'Zakladní DB'!$F$6:$K$21,6,0)),"")</f>
        <v/>
      </c>
      <c r="K166" s="31" t="str">
        <f t="shared" si="17"/>
        <v/>
      </c>
      <c r="L166" s="32"/>
      <c r="M166" s="33" t="str">
        <f t="shared" si="18"/>
        <v/>
      </c>
      <c r="N166" s="30" t="str">
        <f t="shared" si="16"/>
        <v/>
      </c>
      <c r="R166" s="30" t="str">
        <f t="shared" si="19"/>
        <v/>
      </c>
      <c r="U166" s="12" t="str">
        <f>IF(OR('Případy DB'!$N166="(blank)",'Případy DB'!$N166=""),"",IF($N166=$U$6,1,""))</f>
        <v/>
      </c>
      <c r="V166" s="12" t="str">
        <f>IF(OR('Případy DB'!$N166="(blank)",'Případy DB'!$N166=""),"",IF($N166=$V$6,1,""))</f>
        <v/>
      </c>
      <c r="W166" s="12" t="str">
        <f>IF(OR('Případy DB'!$N166="(blank)",'Případy DB'!$N166=""),"",IF($N166=$W$6,1,""))</f>
        <v/>
      </c>
      <c r="X166" s="12" t="str">
        <f>IF(OR('Případy DB'!$R166="(blank)",'Případy DB'!$R166=""),"",IF($R166=$X$6,1,""))</f>
        <v/>
      </c>
      <c r="Y166" s="12" t="str">
        <f>IF(OR('Případy DB'!$R166="(blank)",'Případy DB'!$R166=""),"",IF($R166=$Y$6,1,""))</f>
        <v/>
      </c>
    </row>
    <row r="167" spans="1:25" x14ac:dyDescent="0.3">
      <c r="A167" s="41" t="str">
        <f t="shared" si="20"/>
        <v/>
      </c>
      <c r="H167" s="30" t="str">
        <f>IFERROR(IF(G167="","",VLOOKUP(G167,'Zakladní DB'!$F$6:$K$21,4,0)),"")</f>
        <v/>
      </c>
      <c r="I167" s="30" t="str">
        <f>IFERROR(IF(G167="","",VLOOKUP(G167,'Zakladní DB'!$F$6:$K$21,5,0)),"")</f>
        <v/>
      </c>
      <c r="J167" s="30" t="str">
        <f>IFERROR(IF(G167="","",VLOOKUP(G167,'Zakladní DB'!$F$6:$K$21,6,0)),"")</f>
        <v/>
      </c>
      <c r="K167" s="31" t="str">
        <f t="shared" si="17"/>
        <v/>
      </c>
      <c r="L167" s="32"/>
      <c r="M167" s="33" t="str">
        <f t="shared" si="18"/>
        <v/>
      </c>
      <c r="N167" s="30" t="str">
        <f t="shared" si="16"/>
        <v/>
      </c>
      <c r="R167" s="30" t="str">
        <f t="shared" si="19"/>
        <v/>
      </c>
      <c r="U167" s="12" t="str">
        <f>IF(OR('Případy DB'!$N167="(blank)",'Případy DB'!$N167=""),"",IF($N167=$U$6,1,""))</f>
        <v/>
      </c>
      <c r="V167" s="12" t="str">
        <f>IF(OR('Případy DB'!$N167="(blank)",'Případy DB'!$N167=""),"",IF($N167=$V$6,1,""))</f>
        <v/>
      </c>
      <c r="W167" s="12" t="str">
        <f>IF(OR('Případy DB'!$N167="(blank)",'Případy DB'!$N167=""),"",IF($N167=$W$6,1,""))</f>
        <v/>
      </c>
      <c r="X167" s="12" t="str">
        <f>IF(OR('Případy DB'!$R167="(blank)",'Případy DB'!$R167=""),"",IF($R167=$X$6,1,""))</f>
        <v/>
      </c>
      <c r="Y167" s="12" t="str">
        <f>IF(OR('Případy DB'!$R167="(blank)",'Případy DB'!$R167=""),"",IF($R167=$Y$6,1,""))</f>
        <v/>
      </c>
    </row>
    <row r="168" spans="1:25" x14ac:dyDescent="0.3">
      <c r="A168" s="41" t="str">
        <f t="shared" si="20"/>
        <v/>
      </c>
      <c r="H168" s="30" t="str">
        <f>IFERROR(IF(G168="","",VLOOKUP(G168,'Zakladní DB'!$F$6:$K$21,4,0)),"")</f>
        <v/>
      </c>
      <c r="I168" s="30" t="str">
        <f>IFERROR(IF(G168="","",VLOOKUP(G168,'Zakladní DB'!$F$6:$K$21,5,0)),"")</f>
        <v/>
      </c>
      <c r="J168" s="30" t="str">
        <f>IFERROR(IF(G168="","",VLOOKUP(G168,'Zakladní DB'!$F$6:$K$21,6,0)),"")</f>
        <v/>
      </c>
      <c r="K168" s="31" t="str">
        <f t="shared" si="17"/>
        <v/>
      </c>
      <c r="L168" s="32"/>
      <c r="M168" s="33" t="str">
        <f t="shared" si="18"/>
        <v/>
      </c>
      <c r="N168" s="30" t="str">
        <f t="shared" si="16"/>
        <v/>
      </c>
      <c r="R168" s="30" t="str">
        <f t="shared" si="19"/>
        <v/>
      </c>
      <c r="U168" s="12" t="str">
        <f>IF(OR('Případy DB'!$N168="(blank)",'Případy DB'!$N168=""),"",IF($N168=$U$6,1,""))</f>
        <v/>
      </c>
      <c r="V168" s="12" t="str">
        <f>IF(OR('Případy DB'!$N168="(blank)",'Případy DB'!$N168=""),"",IF($N168=$V$6,1,""))</f>
        <v/>
      </c>
      <c r="W168" s="12" t="str">
        <f>IF(OR('Případy DB'!$N168="(blank)",'Případy DB'!$N168=""),"",IF($N168=$W$6,1,""))</f>
        <v/>
      </c>
      <c r="X168" s="12" t="str">
        <f>IF(OR('Případy DB'!$R168="(blank)",'Případy DB'!$R168=""),"",IF($R168=$X$6,1,""))</f>
        <v/>
      </c>
      <c r="Y168" s="12" t="str">
        <f>IF(OR('Případy DB'!$R168="(blank)",'Případy DB'!$R168=""),"",IF($R168=$Y$6,1,""))</f>
        <v/>
      </c>
    </row>
    <row r="169" spans="1:25" x14ac:dyDescent="0.3">
      <c r="A169" s="41" t="str">
        <f t="shared" si="20"/>
        <v/>
      </c>
      <c r="H169" s="30" t="str">
        <f>IFERROR(IF(G169="","",VLOOKUP(G169,'Zakladní DB'!$F$6:$K$21,4,0)),"")</f>
        <v/>
      </c>
      <c r="I169" s="30" t="str">
        <f>IFERROR(IF(G169="","",VLOOKUP(G169,'Zakladní DB'!$F$6:$K$21,5,0)),"")</f>
        <v/>
      </c>
      <c r="J169" s="30" t="str">
        <f>IFERROR(IF(G169="","",VLOOKUP(G169,'Zakladní DB'!$F$6:$K$21,6,0)),"")</f>
        <v/>
      </c>
      <c r="K169" s="31" t="str">
        <f t="shared" si="17"/>
        <v/>
      </c>
      <c r="L169" s="32"/>
      <c r="M169" s="33" t="str">
        <f t="shared" si="18"/>
        <v/>
      </c>
      <c r="N169" s="30" t="str">
        <f t="shared" si="16"/>
        <v/>
      </c>
      <c r="R169" s="30" t="str">
        <f t="shared" si="19"/>
        <v/>
      </c>
      <c r="U169" s="12" t="str">
        <f>IF(OR('Případy DB'!$N169="(blank)",'Případy DB'!$N169=""),"",IF($N169=$U$6,1,""))</f>
        <v/>
      </c>
      <c r="V169" s="12" t="str">
        <f>IF(OR('Případy DB'!$N169="(blank)",'Případy DB'!$N169=""),"",IF($N169=$V$6,1,""))</f>
        <v/>
      </c>
      <c r="W169" s="12" t="str">
        <f>IF(OR('Případy DB'!$N169="(blank)",'Případy DB'!$N169=""),"",IF($N169=$W$6,1,""))</f>
        <v/>
      </c>
      <c r="X169" s="12" t="str">
        <f>IF(OR('Případy DB'!$R169="(blank)",'Případy DB'!$R169=""),"",IF($R169=$X$6,1,""))</f>
        <v/>
      </c>
      <c r="Y169" s="12" t="str">
        <f>IF(OR('Případy DB'!$R169="(blank)",'Případy DB'!$R169=""),"",IF($R169=$Y$6,1,""))</f>
        <v/>
      </c>
    </row>
    <row r="170" spans="1:25" x14ac:dyDescent="0.3">
      <c r="A170" s="41" t="str">
        <f t="shared" si="20"/>
        <v/>
      </c>
      <c r="H170" s="30" t="str">
        <f>IFERROR(IF(G170="","",VLOOKUP(G170,'Zakladní DB'!$F$6:$K$21,4,0)),"")</f>
        <v/>
      </c>
      <c r="I170" s="30" t="str">
        <f>IFERROR(IF(G170="","",VLOOKUP(G170,'Zakladní DB'!$F$6:$K$21,5,0)),"")</f>
        <v/>
      </c>
      <c r="J170" s="30" t="str">
        <f>IFERROR(IF(G170="","",VLOOKUP(G170,'Zakladní DB'!$F$6:$K$21,6,0)),"")</f>
        <v/>
      </c>
      <c r="K170" s="31" t="str">
        <f t="shared" si="17"/>
        <v/>
      </c>
      <c r="L170" s="32"/>
      <c r="M170" s="33" t="str">
        <f t="shared" si="18"/>
        <v/>
      </c>
      <c r="N170" s="30" t="str">
        <f t="shared" si="16"/>
        <v/>
      </c>
      <c r="R170" s="30" t="str">
        <f t="shared" si="19"/>
        <v/>
      </c>
      <c r="U170" s="12" t="str">
        <f>IF(OR('Případy DB'!$N170="(blank)",'Případy DB'!$N170=""),"",IF($N170=$U$6,1,""))</f>
        <v/>
      </c>
      <c r="V170" s="12" t="str">
        <f>IF(OR('Případy DB'!$N170="(blank)",'Případy DB'!$N170=""),"",IF($N170=$V$6,1,""))</f>
        <v/>
      </c>
      <c r="W170" s="12" t="str">
        <f>IF(OR('Případy DB'!$N170="(blank)",'Případy DB'!$N170=""),"",IF($N170=$W$6,1,""))</f>
        <v/>
      </c>
      <c r="X170" s="12" t="str">
        <f>IF(OR('Případy DB'!$R170="(blank)",'Případy DB'!$R170=""),"",IF($R170=$X$6,1,""))</f>
        <v/>
      </c>
      <c r="Y170" s="12" t="str">
        <f>IF(OR('Případy DB'!$R170="(blank)",'Případy DB'!$R170=""),"",IF($R170=$Y$6,1,""))</f>
        <v/>
      </c>
    </row>
    <row r="171" spans="1:25" x14ac:dyDescent="0.3">
      <c r="A171" s="41" t="str">
        <f t="shared" si="20"/>
        <v/>
      </c>
      <c r="H171" s="30" t="str">
        <f>IFERROR(IF(G171="","",VLOOKUP(G171,'Zakladní DB'!$F$6:$K$21,4,0)),"")</f>
        <v/>
      </c>
      <c r="I171" s="30" t="str">
        <f>IFERROR(IF(G171="","",VLOOKUP(G171,'Zakladní DB'!$F$6:$K$21,5,0)),"")</f>
        <v/>
      </c>
      <c r="J171" s="30" t="str">
        <f>IFERROR(IF(G171="","",VLOOKUP(G171,'Zakladní DB'!$F$6:$K$21,6,0)),"")</f>
        <v/>
      </c>
      <c r="K171" s="31" t="str">
        <f t="shared" si="17"/>
        <v/>
      </c>
      <c r="L171" s="32"/>
      <c r="M171" s="33" t="str">
        <f t="shared" si="18"/>
        <v/>
      </c>
      <c r="N171" s="30" t="str">
        <f t="shared" si="16"/>
        <v/>
      </c>
      <c r="R171" s="30" t="str">
        <f t="shared" si="19"/>
        <v/>
      </c>
      <c r="U171" s="12" t="str">
        <f>IF(OR('Případy DB'!$N171="(blank)",'Případy DB'!$N171=""),"",IF($N171=$U$6,1,""))</f>
        <v/>
      </c>
      <c r="V171" s="12" t="str">
        <f>IF(OR('Případy DB'!$N171="(blank)",'Případy DB'!$N171=""),"",IF($N171=$V$6,1,""))</f>
        <v/>
      </c>
      <c r="W171" s="12" t="str">
        <f>IF(OR('Případy DB'!$N171="(blank)",'Případy DB'!$N171=""),"",IF($N171=$W$6,1,""))</f>
        <v/>
      </c>
      <c r="X171" s="12" t="str">
        <f>IF(OR('Případy DB'!$R171="(blank)",'Případy DB'!$R171=""),"",IF($R171=$X$6,1,""))</f>
        <v/>
      </c>
      <c r="Y171" s="12" t="str">
        <f>IF(OR('Případy DB'!$R171="(blank)",'Případy DB'!$R171=""),"",IF($R171=$Y$6,1,""))</f>
        <v/>
      </c>
    </row>
    <row r="172" spans="1:25" x14ac:dyDescent="0.3">
      <c r="A172" s="41" t="str">
        <f t="shared" si="20"/>
        <v/>
      </c>
      <c r="H172" s="30" t="str">
        <f>IFERROR(IF(G172="","",VLOOKUP(G172,'Zakladní DB'!$F$6:$K$21,4,0)),"")</f>
        <v/>
      </c>
      <c r="I172" s="30" t="str">
        <f>IFERROR(IF(G172="","",VLOOKUP(G172,'Zakladní DB'!$F$6:$K$21,5,0)),"")</f>
        <v/>
      </c>
      <c r="J172" s="30" t="str">
        <f>IFERROR(IF(G172="","",VLOOKUP(G172,'Zakladní DB'!$F$6:$K$21,6,0)),"")</f>
        <v/>
      </c>
      <c r="K172" s="31" t="str">
        <f t="shared" si="17"/>
        <v/>
      </c>
      <c r="L172" s="32"/>
      <c r="M172" s="33" t="str">
        <f t="shared" si="18"/>
        <v/>
      </c>
      <c r="N172" s="30" t="str">
        <f t="shared" si="16"/>
        <v/>
      </c>
      <c r="R172" s="30" t="str">
        <f t="shared" si="19"/>
        <v/>
      </c>
      <c r="U172" s="12" t="str">
        <f>IF(OR('Případy DB'!$N172="(blank)",'Případy DB'!$N172=""),"",IF($N172=$U$6,1,""))</f>
        <v/>
      </c>
      <c r="V172" s="12" t="str">
        <f>IF(OR('Případy DB'!$N172="(blank)",'Případy DB'!$N172=""),"",IF($N172=$V$6,1,""))</f>
        <v/>
      </c>
      <c r="W172" s="12" t="str">
        <f>IF(OR('Případy DB'!$N172="(blank)",'Případy DB'!$N172=""),"",IF($N172=$W$6,1,""))</f>
        <v/>
      </c>
      <c r="X172" s="12" t="str">
        <f>IF(OR('Případy DB'!$R172="(blank)",'Případy DB'!$R172=""),"",IF($R172=$X$6,1,""))</f>
        <v/>
      </c>
      <c r="Y172" s="12" t="str">
        <f>IF(OR('Případy DB'!$R172="(blank)",'Případy DB'!$R172=""),"",IF($R172=$Y$6,1,""))</f>
        <v/>
      </c>
    </row>
    <row r="173" spans="1:25" x14ac:dyDescent="0.3">
      <c r="A173" s="41" t="str">
        <f t="shared" si="20"/>
        <v/>
      </c>
      <c r="H173" s="30" t="str">
        <f>IFERROR(IF(G173="","",VLOOKUP(G173,'Zakladní DB'!$F$6:$K$21,4,0)),"")</f>
        <v/>
      </c>
      <c r="I173" s="30" t="str">
        <f>IFERROR(IF(G173="","",VLOOKUP(G173,'Zakladní DB'!$F$6:$K$21,5,0)),"")</f>
        <v/>
      </c>
      <c r="J173" s="30" t="str">
        <f>IFERROR(IF(G173="","",VLOOKUP(G173,'Zakladní DB'!$F$6:$K$21,6,0)),"")</f>
        <v/>
      </c>
      <c r="K173" s="31" t="str">
        <f t="shared" si="17"/>
        <v/>
      </c>
      <c r="L173" s="32"/>
      <c r="M173" s="33" t="str">
        <f t="shared" si="18"/>
        <v/>
      </c>
      <c r="N173" s="30" t="str">
        <f t="shared" si="16"/>
        <v/>
      </c>
      <c r="R173" s="30" t="str">
        <f t="shared" si="19"/>
        <v/>
      </c>
      <c r="U173" s="12" t="str">
        <f>IF(OR('Případy DB'!$N173="(blank)",'Případy DB'!$N173=""),"",IF($N173=$U$6,1,""))</f>
        <v/>
      </c>
      <c r="V173" s="12" t="str">
        <f>IF(OR('Případy DB'!$N173="(blank)",'Případy DB'!$N173=""),"",IF($N173=$V$6,1,""))</f>
        <v/>
      </c>
      <c r="W173" s="12" t="str">
        <f>IF(OR('Případy DB'!$N173="(blank)",'Případy DB'!$N173=""),"",IF($N173=$W$6,1,""))</f>
        <v/>
      </c>
      <c r="X173" s="12" t="str">
        <f>IF(OR('Případy DB'!$R173="(blank)",'Případy DB'!$R173=""),"",IF($R173=$X$6,1,""))</f>
        <v/>
      </c>
      <c r="Y173" s="12" t="str">
        <f>IF(OR('Případy DB'!$R173="(blank)",'Případy DB'!$R173=""),"",IF($R173=$Y$6,1,""))</f>
        <v/>
      </c>
    </row>
    <row r="174" spans="1:25" x14ac:dyDescent="0.3">
      <c r="A174" s="41" t="str">
        <f t="shared" si="20"/>
        <v/>
      </c>
      <c r="H174" s="30" t="str">
        <f>IFERROR(IF(G174="","",VLOOKUP(G174,'Zakladní DB'!$F$6:$K$21,4,0)),"")</f>
        <v/>
      </c>
      <c r="I174" s="30" t="str">
        <f>IFERROR(IF(G174="","",VLOOKUP(G174,'Zakladní DB'!$F$6:$K$21,5,0)),"")</f>
        <v/>
      </c>
      <c r="J174" s="30" t="str">
        <f>IFERROR(IF(G174="","",VLOOKUP(G174,'Zakladní DB'!$F$6:$K$21,6,0)),"")</f>
        <v/>
      </c>
      <c r="K174" s="31" t="str">
        <f t="shared" si="17"/>
        <v/>
      </c>
      <c r="L174" s="32"/>
      <c r="M174" s="33" t="str">
        <f t="shared" si="18"/>
        <v/>
      </c>
      <c r="N174" s="30" t="str">
        <f t="shared" si="16"/>
        <v/>
      </c>
      <c r="R174" s="30" t="str">
        <f t="shared" si="19"/>
        <v/>
      </c>
      <c r="U174" s="12" t="str">
        <f>IF(OR('Případy DB'!$N174="(blank)",'Případy DB'!$N174=""),"",IF($N174=$U$6,1,""))</f>
        <v/>
      </c>
      <c r="V174" s="12" t="str">
        <f>IF(OR('Případy DB'!$N174="(blank)",'Případy DB'!$N174=""),"",IF($N174=$V$6,1,""))</f>
        <v/>
      </c>
      <c r="W174" s="12" t="str">
        <f>IF(OR('Případy DB'!$N174="(blank)",'Případy DB'!$N174=""),"",IF($N174=$W$6,1,""))</f>
        <v/>
      </c>
      <c r="X174" s="12" t="str">
        <f>IF(OR('Případy DB'!$R174="(blank)",'Případy DB'!$R174=""),"",IF($R174=$X$6,1,""))</f>
        <v/>
      </c>
      <c r="Y174" s="12" t="str">
        <f>IF(OR('Případy DB'!$R174="(blank)",'Případy DB'!$R174=""),"",IF($R174=$Y$6,1,""))</f>
        <v/>
      </c>
    </row>
    <row r="175" spans="1:25" x14ac:dyDescent="0.3">
      <c r="A175" s="41" t="str">
        <f t="shared" si="20"/>
        <v/>
      </c>
      <c r="H175" s="30" t="str">
        <f>IFERROR(IF(G175="","",VLOOKUP(G175,'Zakladní DB'!$F$6:$K$21,4,0)),"")</f>
        <v/>
      </c>
      <c r="I175" s="30" t="str">
        <f>IFERROR(IF(G175="","",VLOOKUP(G175,'Zakladní DB'!$F$6:$K$21,5,0)),"")</f>
        <v/>
      </c>
      <c r="J175" s="30" t="str">
        <f>IFERROR(IF(G175="","",VLOOKUP(G175,'Zakladní DB'!$F$6:$K$21,6,0)),"")</f>
        <v/>
      </c>
      <c r="K175" s="31" t="str">
        <f t="shared" si="17"/>
        <v/>
      </c>
      <c r="L175" s="32"/>
      <c r="M175" s="33" t="str">
        <f t="shared" si="18"/>
        <v/>
      </c>
      <c r="N175" s="30" t="str">
        <f t="shared" si="16"/>
        <v/>
      </c>
      <c r="R175" s="30" t="str">
        <f t="shared" si="19"/>
        <v/>
      </c>
      <c r="U175" s="12" t="str">
        <f>IF(OR('Případy DB'!$N175="(blank)",'Případy DB'!$N175=""),"",IF($N175=$U$6,1,""))</f>
        <v/>
      </c>
      <c r="V175" s="12" t="str">
        <f>IF(OR('Případy DB'!$N175="(blank)",'Případy DB'!$N175=""),"",IF($N175=$V$6,1,""))</f>
        <v/>
      </c>
      <c r="W175" s="12" t="str">
        <f>IF(OR('Případy DB'!$N175="(blank)",'Případy DB'!$N175=""),"",IF($N175=$W$6,1,""))</f>
        <v/>
      </c>
      <c r="X175" s="12" t="str">
        <f>IF(OR('Případy DB'!$R175="(blank)",'Případy DB'!$R175=""),"",IF($R175=$X$6,1,""))</f>
        <v/>
      </c>
      <c r="Y175" s="12" t="str">
        <f>IF(OR('Případy DB'!$R175="(blank)",'Případy DB'!$R175=""),"",IF($R175=$Y$6,1,""))</f>
        <v/>
      </c>
    </row>
    <row r="176" spans="1:25" x14ac:dyDescent="0.3">
      <c r="A176" s="41" t="str">
        <f t="shared" si="20"/>
        <v/>
      </c>
      <c r="H176" s="30" t="str">
        <f>IFERROR(IF(G176="","",VLOOKUP(G176,'Zakladní DB'!$F$6:$K$21,4,0)),"")</f>
        <v/>
      </c>
      <c r="I176" s="30" t="str">
        <f>IFERROR(IF(G176="","",VLOOKUP(G176,'Zakladní DB'!$F$6:$K$21,5,0)),"")</f>
        <v/>
      </c>
      <c r="J176" s="30" t="str">
        <f>IFERROR(IF(G176="","",VLOOKUP(G176,'Zakladní DB'!$F$6:$K$21,6,0)),"")</f>
        <v/>
      </c>
      <c r="K176" s="31" t="str">
        <f t="shared" si="17"/>
        <v/>
      </c>
      <c r="L176" s="32"/>
      <c r="M176" s="33" t="str">
        <f t="shared" si="18"/>
        <v/>
      </c>
      <c r="N176" s="30" t="str">
        <f t="shared" si="16"/>
        <v/>
      </c>
      <c r="R176" s="30" t="str">
        <f t="shared" si="19"/>
        <v/>
      </c>
      <c r="U176" s="12" t="str">
        <f>IF(OR('Případy DB'!$N176="(blank)",'Případy DB'!$N176=""),"",IF($N176=$U$6,1,""))</f>
        <v/>
      </c>
      <c r="V176" s="12" t="str">
        <f>IF(OR('Případy DB'!$N176="(blank)",'Případy DB'!$N176=""),"",IF($N176=$V$6,1,""))</f>
        <v/>
      </c>
      <c r="W176" s="12" t="str">
        <f>IF(OR('Případy DB'!$N176="(blank)",'Případy DB'!$N176=""),"",IF($N176=$W$6,1,""))</f>
        <v/>
      </c>
      <c r="X176" s="12" t="str">
        <f>IF(OR('Případy DB'!$R176="(blank)",'Případy DB'!$R176=""),"",IF($R176=$X$6,1,""))</f>
        <v/>
      </c>
      <c r="Y176" s="12" t="str">
        <f>IF(OR('Případy DB'!$R176="(blank)",'Případy DB'!$R176=""),"",IF($R176=$Y$6,1,""))</f>
        <v/>
      </c>
    </row>
    <row r="177" spans="1:25" x14ac:dyDescent="0.3">
      <c r="A177" s="41" t="str">
        <f t="shared" si="20"/>
        <v/>
      </c>
      <c r="H177" s="30" t="str">
        <f>IFERROR(IF(G177="","",VLOOKUP(G177,'Zakladní DB'!$F$6:$K$21,4,0)),"")</f>
        <v/>
      </c>
      <c r="I177" s="30" t="str">
        <f>IFERROR(IF(G177="","",VLOOKUP(G177,'Zakladní DB'!$F$6:$K$21,5,0)),"")</f>
        <v/>
      </c>
      <c r="J177" s="30" t="str">
        <f>IFERROR(IF(G177="","",VLOOKUP(G177,'Zakladní DB'!$F$6:$K$21,6,0)),"")</f>
        <v/>
      </c>
      <c r="K177" s="31" t="str">
        <f t="shared" si="17"/>
        <v/>
      </c>
      <c r="L177" s="32"/>
      <c r="M177" s="33" t="str">
        <f t="shared" si="18"/>
        <v/>
      </c>
      <c r="N177" s="30" t="str">
        <f t="shared" si="16"/>
        <v/>
      </c>
      <c r="R177" s="30" t="str">
        <f t="shared" si="19"/>
        <v/>
      </c>
      <c r="U177" s="12" t="str">
        <f>IF(OR('Případy DB'!$N177="(blank)",'Případy DB'!$N177=""),"",IF($N177=$U$6,1,""))</f>
        <v/>
      </c>
      <c r="V177" s="12" t="str">
        <f>IF(OR('Případy DB'!$N177="(blank)",'Případy DB'!$N177=""),"",IF($N177=$V$6,1,""))</f>
        <v/>
      </c>
      <c r="W177" s="12" t="str">
        <f>IF(OR('Případy DB'!$N177="(blank)",'Případy DB'!$N177=""),"",IF($N177=$W$6,1,""))</f>
        <v/>
      </c>
      <c r="X177" s="12" t="str">
        <f>IF(OR('Případy DB'!$R177="(blank)",'Případy DB'!$R177=""),"",IF($R177=$X$6,1,""))</f>
        <v/>
      </c>
      <c r="Y177" s="12" t="str">
        <f>IF(OR('Případy DB'!$R177="(blank)",'Případy DB'!$R177=""),"",IF($R177=$Y$6,1,""))</f>
        <v/>
      </c>
    </row>
    <row r="178" spans="1:25" x14ac:dyDescent="0.3">
      <c r="A178" s="41" t="str">
        <f t="shared" si="20"/>
        <v/>
      </c>
      <c r="H178" s="30" t="str">
        <f>IFERROR(IF(G178="","",VLOOKUP(G178,'Zakladní DB'!$F$6:$K$21,4,0)),"")</f>
        <v/>
      </c>
      <c r="I178" s="30" t="str">
        <f>IFERROR(IF(G178="","",VLOOKUP(G178,'Zakladní DB'!$F$6:$K$21,5,0)),"")</f>
        <v/>
      </c>
      <c r="J178" s="30" t="str">
        <f>IFERROR(IF(G178="","",VLOOKUP(G178,'Zakladní DB'!$F$6:$K$21,6,0)),"")</f>
        <v/>
      </c>
      <c r="K178" s="31" t="str">
        <f t="shared" si="17"/>
        <v/>
      </c>
      <c r="L178" s="32"/>
      <c r="M178" s="33" t="str">
        <f t="shared" si="18"/>
        <v/>
      </c>
      <c r="N178" s="30" t="str">
        <f t="shared" si="16"/>
        <v/>
      </c>
      <c r="R178" s="30" t="str">
        <f t="shared" si="19"/>
        <v/>
      </c>
      <c r="U178" s="12" t="str">
        <f>IF(OR('Případy DB'!$N178="(blank)",'Případy DB'!$N178=""),"",IF($N178=$U$6,1,""))</f>
        <v/>
      </c>
      <c r="V178" s="12" t="str">
        <f>IF(OR('Případy DB'!$N178="(blank)",'Případy DB'!$N178=""),"",IF($N178=$V$6,1,""))</f>
        <v/>
      </c>
      <c r="W178" s="12" t="str">
        <f>IF(OR('Případy DB'!$N178="(blank)",'Případy DB'!$N178=""),"",IF($N178=$W$6,1,""))</f>
        <v/>
      </c>
      <c r="X178" s="12" t="str">
        <f>IF(OR('Případy DB'!$R178="(blank)",'Případy DB'!$R178=""),"",IF($R178=$X$6,1,""))</f>
        <v/>
      </c>
      <c r="Y178" s="12" t="str">
        <f>IF(OR('Případy DB'!$R178="(blank)",'Případy DB'!$R178=""),"",IF($R178=$Y$6,1,""))</f>
        <v/>
      </c>
    </row>
    <row r="179" spans="1:25" x14ac:dyDescent="0.3">
      <c r="A179" s="41" t="str">
        <f t="shared" si="20"/>
        <v/>
      </c>
      <c r="H179" s="30" t="str">
        <f>IFERROR(IF(G179="","",VLOOKUP(G179,'Zakladní DB'!$F$6:$K$21,4,0)),"")</f>
        <v/>
      </c>
      <c r="I179" s="30" t="str">
        <f>IFERROR(IF(G179="","",VLOOKUP(G179,'Zakladní DB'!$F$6:$K$21,5,0)),"")</f>
        <v/>
      </c>
      <c r="J179" s="30" t="str">
        <f>IFERROR(IF(G179="","",VLOOKUP(G179,'Zakladní DB'!$F$6:$K$21,6,0)),"")</f>
        <v/>
      </c>
      <c r="K179" s="31" t="str">
        <f t="shared" si="17"/>
        <v/>
      </c>
      <c r="L179" s="32"/>
      <c r="M179" s="33" t="str">
        <f t="shared" si="18"/>
        <v/>
      </c>
      <c r="N179" s="30" t="str">
        <f t="shared" si="16"/>
        <v/>
      </c>
      <c r="R179" s="30" t="str">
        <f t="shared" si="19"/>
        <v/>
      </c>
      <c r="U179" s="12" t="str">
        <f>IF(OR('Případy DB'!$N179="(blank)",'Případy DB'!$N179=""),"",IF($N179=$U$6,1,""))</f>
        <v/>
      </c>
      <c r="V179" s="12" t="str">
        <f>IF(OR('Případy DB'!$N179="(blank)",'Případy DB'!$N179=""),"",IF($N179=$V$6,1,""))</f>
        <v/>
      </c>
      <c r="W179" s="12" t="str">
        <f>IF(OR('Případy DB'!$N179="(blank)",'Případy DB'!$N179=""),"",IF($N179=$W$6,1,""))</f>
        <v/>
      </c>
      <c r="X179" s="12" t="str">
        <f>IF(OR('Případy DB'!$R179="(blank)",'Případy DB'!$R179=""),"",IF($R179=$X$6,1,""))</f>
        <v/>
      </c>
      <c r="Y179" s="12" t="str">
        <f>IF(OR('Případy DB'!$R179="(blank)",'Případy DB'!$R179=""),"",IF($R179=$Y$6,1,""))</f>
        <v/>
      </c>
    </row>
    <row r="180" spans="1:25" x14ac:dyDescent="0.3">
      <c r="A180" s="41" t="str">
        <f t="shared" si="20"/>
        <v/>
      </c>
      <c r="H180" s="30" t="str">
        <f>IFERROR(IF(G180="","",VLOOKUP(G180,'Zakladní DB'!$F$6:$K$21,4,0)),"")</f>
        <v/>
      </c>
      <c r="I180" s="30" t="str">
        <f>IFERROR(IF(G180="","",VLOOKUP(G180,'Zakladní DB'!$F$6:$K$21,5,0)),"")</f>
        <v/>
      </c>
      <c r="J180" s="30" t="str">
        <f>IFERROR(IF(G180="","",VLOOKUP(G180,'Zakladní DB'!$F$6:$K$21,6,0)),"")</f>
        <v/>
      </c>
      <c r="K180" s="31" t="str">
        <f t="shared" si="17"/>
        <v/>
      </c>
      <c r="L180" s="32"/>
      <c r="M180" s="33" t="str">
        <f t="shared" si="18"/>
        <v/>
      </c>
      <c r="N180" s="30" t="str">
        <f t="shared" si="16"/>
        <v/>
      </c>
      <c r="R180" s="30" t="str">
        <f t="shared" si="19"/>
        <v/>
      </c>
      <c r="U180" s="12" t="str">
        <f>IF(OR('Případy DB'!$N180="(blank)",'Případy DB'!$N180=""),"",IF($N180=$U$6,1,""))</f>
        <v/>
      </c>
      <c r="V180" s="12" t="str">
        <f>IF(OR('Případy DB'!$N180="(blank)",'Případy DB'!$N180=""),"",IF($N180=$V$6,1,""))</f>
        <v/>
      </c>
      <c r="W180" s="12" t="str">
        <f>IF(OR('Případy DB'!$N180="(blank)",'Případy DB'!$N180=""),"",IF($N180=$W$6,1,""))</f>
        <v/>
      </c>
      <c r="X180" s="12" t="str">
        <f>IF(OR('Případy DB'!$R180="(blank)",'Případy DB'!$R180=""),"",IF($R180=$X$6,1,""))</f>
        <v/>
      </c>
      <c r="Y180" s="12" t="str">
        <f>IF(OR('Případy DB'!$R180="(blank)",'Případy DB'!$R180=""),"",IF($R180=$Y$6,1,""))</f>
        <v/>
      </c>
    </row>
    <row r="181" spans="1:25" x14ac:dyDescent="0.3">
      <c r="A181" s="41" t="str">
        <f t="shared" si="20"/>
        <v/>
      </c>
      <c r="H181" s="30" t="str">
        <f>IFERROR(IF(G181="","",VLOOKUP(G181,'Zakladní DB'!$F$6:$K$21,4,0)),"")</f>
        <v/>
      </c>
      <c r="I181" s="30" t="str">
        <f>IFERROR(IF(G181="","",VLOOKUP(G181,'Zakladní DB'!$F$6:$K$21,5,0)),"")</f>
        <v/>
      </c>
      <c r="J181" s="30" t="str">
        <f>IFERROR(IF(G181="","",VLOOKUP(G181,'Zakladní DB'!$F$6:$K$21,6,0)),"")</f>
        <v/>
      </c>
      <c r="K181" s="31" t="str">
        <f t="shared" si="17"/>
        <v/>
      </c>
      <c r="L181" s="32"/>
      <c r="M181" s="33" t="str">
        <f t="shared" si="18"/>
        <v/>
      </c>
      <c r="N181" s="30" t="str">
        <f t="shared" si="16"/>
        <v/>
      </c>
      <c r="R181" s="30" t="str">
        <f t="shared" si="19"/>
        <v/>
      </c>
      <c r="U181" s="12" t="str">
        <f>IF(OR('Případy DB'!$N181="(blank)",'Případy DB'!$N181=""),"",IF($N181=$U$6,1,""))</f>
        <v/>
      </c>
      <c r="V181" s="12" t="str">
        <f>IF(OR('Případy DB'!$N181="(blank)",'Případy DB'!$N181=""),"",IF($N181=$V$6,1,""))</f>
        <v/>
      </c>
      <c r="W181" s="12" t="str">
        <f>IF(OR('Případy DB'!$N181="(blank)",'Případy DB'!$N181=""),"",IF($N181=$W$6,1,""))</f>
        <v/>
      </c>
      <c r="X181" s="12" t="str">
        <f>IF(OR('Případy DB'!$R181="(blank)",'Případy DB'!$R181=""),"",IF($R181=$X$6,1,""))</f>
        <v/>
      </c>
      <c r="Y181" s="12" t="str">
        <f>IF(OR('Případy DB'!$R181="(blank)",'Případy DB'!$R181=""),"",IF($R181=$Y$6,1,""))</f>
        <v/>
      </c>
    </row>
    <row r="182" spans="1:25" x14ac:dyDescent="0.3">
      <c r="A182" s="41" t="str">
        <f t="shared" si="20"/>
        <v/>
      </c>
      <c r="H182" s="30" t="str">
        <f>IFERROR(IF(G182="","",VLOOKUP(G182,'Zakladní DB'!$F$6:$K$21,4,0)),"")</f>
        <v/>
      </c>
      <c r="I182" s="30" t="str">
        <f>IFERROR(IF(G182="","",VLOOKUP(G182,'Zakladní DB'!$F$6:$K$21,5,0)),"")</f>
        <v/>
      </c>
      <c r="J182" s="30" t="str">
        <f>IFERROR(IF(G182="","",VLOOKUP(G182,'Zakladní DB'!$F$6:$K$21,6,0)),"")</f>
        <v/>
      </c>
      <c r="K182" s="31" t="str">
        <f t="shared" si="17"/>
        <v/>
      </c>
      <c r="L182" s="32"/>
      <c r="M182" s="33" t="str">
        <f t="shared" si="18"/>
        <v/>
      </c>
      <c r="N182" s="30" t="str">
        <f t="shared" si="16"/>
        <v/>
      </c>
      <c r="R182" s="30" t="str">
        <f t="shared" si="19"/>
        <v/>
      </c>
      <c r="U182" s="12" t="str">
        <f>IF(OR('Případy DB'!$N182="(blank)",'Případy DB'!$N182=""),"",IF($N182=$U$6,1,""))</f>
        <v/>
      </c>
      <c r="V182" s="12" t="str">
        <f>IF(OR('Případy DB'!$N182="(blank)",'Případy DB'!$N182=""),"",IF($N182=$V$6,1,""))</f>
        <v/>
      </c>
      <c r="W182" s="12" t="str">
        <f>IF(OR('Případy DB'!$N182="(blank)",'Případy DB'!$N182=""),"",IF($N182=$W$6,1,""))</f>
        <v/>
      </c>
      <c r="X182" s="12" t="str">
        <f>IF(OR('Případy DB'!$R182="(blank)",'Případy DB'!$R182=""),"",IF($R182=$X$6,1,""))</f>
        <v/>
      </c>
      <c r="Y182" s="12" t="str">
        <f>IF(OR('Případy DB'!$R182="(blank)",'Případy DB'!$R182=""),"",IF($R182=$Y$6,1,""))</f>
        <v/>
      </c>
    </row>
    <row r="183" spans="1:25" x14ac:dyDescent="0.3">
      <c r="A183" s="41" t="str">
        <f t="shared" si="20"/>
        <v/>
      </c>
      <c r="H183" s="30" t="str">
        <f>IFERROR(IF(G183="","",VLOOKUP(G183,'Zakladní DB'!$F$6:$K$21,4,0)),"")</f>
        <v/>
      </c>
      <c r="I183" s="30" t="str">
        <f>IFERROR(IF(G183="","",VLOOKUP(G183,'Zakladní DB'!$F$6:$K$21,5,0)),"")</f>
        <v/>
      </c>
      <c r="J183" s="30" t="str">
        <f>IFERROR(IF(G183="","",VLOOKUP(G183,'Zakladní DB'!$F$6:$K$21,6,0)),"")</f>
        <v/>
      </c>
      <c r="K183" s="31" t="str">
        <f t="shared" si="17"/>
        <v/>
      </c>
      <c r="L183" s="32"/>
      <c r="M183" s="33" t="str">
        <f t="shared" si="18"/>
        <v/>
      </c>
      <c r="N183" s="30" t="str">
        <f t="shared" si="16"/>
        <v/>
      </c>
      <c r="R183" s="30" t="str">
        <f t="shared" si="19"/>
        <v/>
      </c>
      <c r="U183" s="12" t="str">
        <f>IF(OR('Případy DB'!$N183="(blank)",'Případy DB'!$N183=""),"",IF($N183=$U$6,1,""))</f>
        <v/>
      </c>
      <c r="V183" s="12" t="str">
        <f>IF(OR('Případy DB'!$N183="(blank)",'Případy DB'!$N183=""),"",IF($N183=$V$6,1,""))</f>
        <v/>
      </c>
      <c r="W183" s="12" t="str">
        <f>IF(OR('Případy DB'!$N183="(blank)",'Případy DB'!$N183=""),"",IF($N183=$W$6,1,""))</f>
        <v/>
      </c>
      <c r="X183" s="12" t="str">
        <f>IF(OR('Případy DB'!$R183="(blank)",'Případy DB'!$R183=""),"",IF($R183=$X$6,1,""))</f>
        <v/>
      </c>
      <c r="Y183" s="12" t="str">
        <f>IF(OR('Případy DB'!$R183="(blank)",'Případy DB'!$R183=""),"",IF($R183=$Y$6,1,""))</f>
        <v/>
      </c>
    </row>
    <row r="184" spans="1:25" x14ac:dyDescent="0.3">
      <c r="A184" s="41" t="str">
        <f t="shared" si="20"/>
        <v/>
      </c>
      <c r="H184" s="30" t="str">
        <f>IFERROR(IF(G184="","",VLOOKUP(G184,'Zakladní DB'!$F$6:$K$21,4,0)),"")</f>
        <v/>
      </c>
      <c r="I184" s="30" t="str">
        <f>IFERROR(IF(G184="","",VLOOKUP(G184,'Zakladní DB'!$F$6:$K$21,5,0)),"")</f>
        <v/>
      </c>
      <c r="J184" s="30" t="str">
        <f>IFERROR(IF(G184="","",VLOOKUP(G184,'Zakladní DB'!$F$6:$K$21,6,0)),"")</f>
        <v/>
      </c>
      <c r="K184" s="31" t="str">
        <f t="shared" si="17"/>
        <v/>
      </c>
      <c r="L184" s="32"/>
      <c r="M184" s="33" t="str">
        <f t="shared" si="18"/>
        <v/>
      </c>
      <c r="N184" s="30" t="str">
        <f t="shared" si="16"/>
        <v/>
      </c>
      <c r="R184" s="30" t="str">
        <f t="shared" si="19"/>
        <v/>
      </c>
      <c r="U184" s="12" t="str">
        <f>IF(OR('Případy DB'!$N184="(blank)",'Případy DB'!$N184=""),"",IF($N184=$U$6,1,""))</f>
        <v/>
      </c>
      <c r="V184" s="12" t="str">
        <f>IF(OR('Případy DB'!$N184="(blank)",'Případy DB'!$N184=""),"",IF($N184=$V$6,1,""))</f>
        <v/>
      </c>
      <c r="W184" s="12" t="str">
        <f>IF(OR('Případy DB'!$N184="(blank)",'Případy DB'!$N184=""),"",IF($N184=$W$6,1,""))</f>
        <v/>
      </c>
      <c r="X184" s="12" t="str">
        <f>IF(OR('Případy DB'!$R184="(blank)",'Případy DB'!$R184=""),"",IF($R184=$X$6,1,""))</f>
        <v/>
      </c>
      <c r="Y184" s="12" t="str">
        <f>IF(OR('Případy DB'!$R184="(blank)",'Případy DB'!$R184=""),"",IF($R184=$Y$6,1,""))</f>
        <v/>
      </c>
    </row>
    <row r="185" spans="1:25" x14ac:dyDescent="0.3">
      <c r="A185" s="41" t="str">
        <f t="shared" si="20"/>
        <v/>
      </c>
      <c r="H185" s="30" t="str">
        <f>IFERROR(IF(G185="","",VLOOKUP(G185,'Zakladní DB'!$F$6:$K$21,4,0)),"")</f>
        <v/>
      </c>
      <c r="I185" s="30" t="str">
        <f>IFERROR(IF(G185="","",VLOOKUP(G185,'Zakladní DB'!$F$6:$K$21,5,0)),"")</f>
        <v/>
      </c>
      <c r="J185" s="30" t="str">
        <f>IFERROR(IF(G185="","",VLOOKUP(G185,'Zakladní DB'!$F$6:$K$21,6,0)),"")</f>
        <v/>
      </c>
      <c r="K185" s="31" t="str">
        <f t="shared" si="17"/>
        <v/>
      </c>
      <c r="L185" s="32"/>
      <c r="M185" s="33" t="str">
        <f t="shared" si="18"/>
        <v/>
      </c>
      <c r="N185" s="30" t="str">
        <f t="shared" si="16"/>
        <v/>
      </c>
      <c r="R185" s="30" t="str">
        <f t="shared" si="19"/>
        <v/>
      </c>
      <c r="U185" s="12" t="str">
        <f>IF(OR('Případy DB'!$N185="(blank)",'Případy DB'!$N185=""),"",IF($N185=$U$6,1,""))</f>
        <v/>
      </c>
      <c r="V185" s="12" t="str">
        <f>IF(OR('Případy DB'!$N185="(blank)",'Případy DB'!$N185=""),"",IF($N185=$V$6,1,""))</f>
        <v/>
      </c>
      <c r="W185" s="12" t="str">
        <f>IF(OR('Případy DB'!$N185="(blank)",'Případy DB'!$N185=""),"",IF($N185=$W$6,1,""))</f>
        <v/>
      </c>
      <c r="X185" s="12" t="str">
        <f>IF(OR('Případy DB'!$R185="(blank)",'Případy DB'!$R185=""),"",IF($R185=$X$6,1,""))</f>
        <v/>
      </c>
      <c r="Y185" s="12" t="str">
        <f>IF(OR('Případy DB'!$R185="(blank)",'Případy DB'!$R185=""),"",IF($R185=$Y$6,1,""))</f>
        <v/>
      </c>
    </row>
    <row r="186" spans="1:25" x14ac:dyDescent="0.3">
      <c r="A186" s="41" t="str">
        <f t="shared" si="20"/>
        <v/>
      </c>
      <c r="H186" s="30" t="str">
        <f>IFERROR(IF(G186="","",VLOOKUP(G186,'Zakladní DB'!$F$6:$K$21,4,0)),"")</f>
        <v/>
      </c>
      <c r="I186" s="30" t="str">
        <f>IFERROR(IF(G186="","",VLOOKUP(G186,'Zakladní DB'!$F$6:$K$21,5,0)),"")</f>
        <v/>
      </c>
      <c r="J186" s="30" t="str">
        <f>IFERROR(IF(G186="","",VLOOKUP(G186,'Zakladní DB'!$F$6:$K$21,6,0)),"")</f>
        <v/>
      </c>
      <c r="K186" s="31" t="str">
        <f t="shared" si="17"/>
        <v/>
      </c>
      <c r="L186" s="32"/>
      <c r="M186" s="33" t="str">
        <f t="shared" si="18"/>
        <v/>
      </c>
      <c r="N186" s="30" t="str">
        <f t="shared" si="16"/>
        <v/>
      </c>
      <c r="R186" s="30" t="str">
        <f t="shared" si="19"/>
        <v/>
      </c>
      <c r="U186" s="12" t="str">
        <f>IF(OR('Případy DB'!$N186="(blank)",'Případy DB'!$N186=""),"",IF($N186=$U$6,1,""))</f>
        <v/>
      </c>
      <c r="V186" s="12" t="str">
        <f>IF(OR('Případy DB'!$N186="(blank)",'Případy DB'!$N186=""),"",IF($N186=$V$6,1,""))</f>
        <v/>
      </c>
      <c r="W186" s="12" t="str">
        <f>IF(OR('Případy DB'!$N186="(blank)",'Případy DB'!$N186=""),"",IF($N186=$W$6,1,""))</f>
        <v/>
      </c>
      <c r="X186" s="12" t="str">
        <f>IF(OR('Případy DB'!$R186="(blank)",'Případy DB'!$R186=""),"",IF($R186=$X$6,1,""))</f>
        <v/>
      </c>
      <c r="Y186" s="12" t="str">
        <f>IF(OR('Případy DB'!$R186="(blank)",'Případy DB'!$R186=""),"",IF($R186=$Y$6,1,""))</f>
        <v/>
      </c>
    </row>
    <row r="187" spans="1:25" x14ac:dyDescent="0.3">
      <c r="A187" s="41" t="str">
        <f t="shared" si="20"/>
        <v/>
      </c>
      <c r="H187" s="30" t="str">
        <f>IFERROR(IF(G187="","",VLOOKUP(G187,'Zakladní DB'!$F$6:$K$21,4,0)),"")</f>
        <v/>
      </c>
      <c r="I187" s="30" t="str">
        <f>IFERROR(IF(G187="","",VLOOKUP(G187,'Zakladní DB'!$F$6:$K$21,5,0)),"")</f>
        <v/>
      </c>
      <c r="J187" s="30" t="str">
        <f>IFERROR(IF(G187="","",VLOOKUP(G187,'Zakladní DB'!$F$6:$K$21,6,0)),"")</f>
        <v/>
      </c>
      <c r="K187" s="31" t="str">
        <f t="shared" si="17"/>
        <v/>
      </c>
      <c r="L187" s="32"/>
      <c r="M187" s="33" t="str">
        <f t="shared" si="18"/>
        <v/>
      </c>
      <c r="N187" s="30" t="str">
        <f t="shared" si="16"/>
        <v/>
      </c>
      <c r="R187" s="30" t="str">
        <f t="shared" si="19"/>
        <v/>
      </c>
      <c r="U187" s="12" t="str">
        <f>IF(OR('Případy DB'!$N187="(blank)",'Případy DB'!$N187=""),"",IF($N187=$U$6,1,""))</f>
        <v/>
      </c>
      <c r="V187" s="12" t="str">
        <f>IF(OR('Případy DB'!$N187="(blank)",'Případy DB'!$N187=""),"",IF($N187=$V$6,1,""))</f>
        <v/>
      </c>
      <c r="W187" s="12" t="str">
        <f>IF(OR('Případy DB'!$N187="(blank)",'Případy DB'!$N187=""),"",IF($N187=$W$6,1,""))</f>
        <v/>
      </c>
      <c r="X187" s="12" t="str">
        <f>IF(OR('Případy DB'!$R187="(blank)",'Případy DB'!$R187=""),"",IF($R187=$X$6,1,""))</f>
        <v/>
      </c>
      <c r="Y187" s="12" t="str">
        <f>IF(OR('Případy DB'!$R187="(blank)",'Případy DB'!$R187=""),"",IF($R187=$Y$6,1,""))</f>
        <v/>
      </c>
    </row>
    <row r="188" spans="1:25" x14ac:dyDescent="0.3">
      <c r="A188" s="41" t="str">
        <f t="shared" si="20"/>
        <v/>
      </c>
      <c r="H188" s="30" t="str">
        <f>IFERROR(IF(G188="","",VLOOKUP(G188,'Zakladní DB'!$F$6:$K$21,4,0)),"")</f>
        <v/>
      </c>
      <c r="I188" s="30" t="str">
        <f>IFERROR(IF(G188="","",VLOOKUP(G188,'Zakladní DB'!$F$6:$K$21,5,0)),"")</f>
        <v/>
      </c>
      <c r="J188" s="30" t="str">
        <f>IFERROR(IF(G188="","",VLOOKUP(G188,'Zakladní DB'!$F$6:$K$21,6,0)),"")</f>
        <v/>
      </c>
      <c r="K188" s="31" t="str">
        <f t="shared" si="17"/>
        <v/>
      </c>
      <c r="L188" s="32"/>
      <c r="M188" s="33" t="str">
        <f t="shared" si="18"/>
        <v/>
      </c>
      <c r="N188" s="30" t="str">
        <f t="shared" si="16"/>
        <v/>
      </c>
      <c r="R188" s="30" t="str">
        <f t="shared" si="19"/>
        <v/>
      </c>
      <c r="U188" s="12" t="str">
        <f>IF(OR('Případy DB'!$N188="(blank)",'Případy DB'!$N188=""),"",IF($N188=$U$6,1,""))</f>
        <v/>
      </c>
      <c r="V188" s="12" t="str">
        <f>IF(OR('Případy DB'!$N188="(blank)",'Případy DB'!$N188=""),"",IF($N188=$V$6,1,""))</f>
        <v/>
      </c>
      <c r="W188" s="12" t="str">
        <f>IF(OR('Případy DB'!$N188="(blank)",'Případy DB'!$N188=""),"",IF($N188=$W$6,1,""))</f>
        <v/>
      </c>
      <c r="X188" s="12" t="str">
        <f>IF(OR('Případy DB'!$R188="(blank)",'Případy DB'!$R188=""),"",IF($R188=$X$6,1,""))</f>
        <v/>
      </c>
      <c r="Y188" s="12" t="str">
        <f>IF(OR('Případy DB'!$R188="(blank)",'Případy DB'!$R188=""),"",IF($R188=$Y$6,1,""))</f>
        <v/>
      </c>
    </row>
    <row r="189" spans="1:25" x14ac:dyDescent="0.3">
      <c r="A189" s="41" t="str">
        <f t="shared" si="20"/>
        <v/>
      </c>
      <c r="H189" s="30" t="str">
        <f>IFERROR(IF(G189="","",VLOOKUP(G189,'Zakladní DB'!$F$6:$K$21,4,0)),"")</f>
        <v/>
      </c>
      <c r="I189" s="30" t="str">
        <f>IFERROR(IF(G189="","",VLOOKUP(G189,'Zakladní DB'!$F$6:$K$21,5,0)),"")</f>
        <v/>
      </c>
      <c r="J189" s="30" t="str">
        <f>IFERROR(IF(G189="","",VLOOKUP(G189,'Zakladní DB'!$F$6:$K$21,6,0)),"")</f>
        <v/>
      </c>
      <c r="K189" s="31" t="str">
        <f t="shared" si="17"/>
        <v/>
      </c>
      <c r="L189" s="32"/>
      <c r="M189" s="33" t="str">
        <f t="shared" si="18"/>
        <v/>
      </c>
      <c r="N189" s="30" t="str">
        <f t="shared" si="16"/>
        <v/>
      </c>
      <c r="R189" s="30" t="str">
        <f t="shared" si="19"/>
        <v/>
      </c>
      <c r="U189" s="12" t="str">
        <f>IF(OR('Případy DB'!$N189="(blank)",'Případy DB'!$N189=""),"",IF($N189=$U$6,1,""))</f>
        <v/>
      </c>
      <c r="V189" s="12" t="str">
        <f>IF(OR('Případy DB'!$N189="(blank)",'Případy DB'!$N189=""),"",IF($N189=$V$6,1,""))</f>
        <v/>
      </c>
      <c r="W189" s="12" t="str">
        <f>IF(OR('Případy DB'!$N189="(blank)",'Případy DB'!$N189=""),"",IF($N189=$W$6,1,""))</f>
        <v/>
      </c>
      <c r="X189" s="12" t="str">
        <f>IF(OR('Případy DB'!$R189="(blank)",'Případy DB'!$R189=""),"",IF($R189=$X$6,1,""))</f>
        <v/>
      </c>
      <c r="Y189" s="12" t="str">
        <f>IF(OR('Případy DB'!$R189="(blank)",'Případy DB'!$R189=""),"",IF($R189=$Y$6,1,""))</f>
        <v/>
      </c>
    </row>
    <row r="190" spans="1:25" x14ac:dyDescent="0.3">
      <c r="A190" s="41" t="str">
        <f t="shared" si="20"/>
        <v/>
      </c>
      <c r="H190" s="30" t="str">
        <f>IFERROR(IF(G190="","",VLOOKUP(G190,'Zakladní DB'!$F$6:$K$21,4,0)),"")</f>
        <v/>
      </c>
      <c r="I190" s="30" t="str">
        <f>IFERROR(IF(G190="","",VLOOKUP(G190,'Zakladní DB'!$F$6:$K$21,5,0)),"")</f>
        <v/>
      </c>
      <c r="J190" s="30" t="str">
        <f>IFERROR(IF(G190="","",VLOOKUP(G190,'Zakladní DB'!$F$6:$K$21,6,0)),"")</f>
        <v/>
      </c>
      <c r="K190" s="31" t="str">
        <f t="shared" si="17"/>
        <v/>
      </c>
      <c r="L190" s="32"/>
      <c r="M190" s="33" t="str">
        <f t="shared" si="18"/>
        <v/>
      </c>
      <c r="N190" s="30" t="str">
        <f t="shared" si="16"/>
        <v/>
      </c>
      <c r="R190" s="30" t="str">
        <f t="shared" si="19"/>
        <v/>
      </c>
      <c r="U190" s="12" t="str">
        <f>IF(OR('Případy DB'!$N190="(blank)",'Případy DB'!$N190=""),"",IF($N190=$U$6,1,""))</f>
        <v/>
      </c>
      <c r="V190" s="12" t="str">
        <f>IF(OR('Případy DB'!$N190="(blank)",'Případy DB'!$N190=""),"",IF($N190=$V$6,1,""))</f>
        <v/>
      </c>
      <c r="W190" s="12" t="str">
        <f>IF(OR('Případy DB'!$N190="(blank)",'Případy DB'!$N190=""),"",IF($N190=$W$6,1,""))</f>
        <v/>
      </c>
      <c r="X190" s="12" t="str">
        <f>IF(OR('Případy DB'!$R190="(blank)",'Případy DB'!$R190=""),"",IF($R190=$X$6,1,""))</f>
        <v/>
      </c>
      <c r="Y190" s="12" t="str">
        <f>IF(OR('Případy DB'!$R190="(blank)",'Případy DB'!$R190=""),"",IF($R190=$Y$6,1,""))</f>
        <v/>
      </c>
    </row>
    <row r="191" spans="1:25" x14ac:dyDescent="0.3">
      <c r="A191" s="41" t="str">
        <f t="shared" si="20"/>
        <v/>
      </c>
      <c r="H191" s="30" t="str">
        <f>IFERROR(IF(G191="","",VLOOKUP(G191,'Zakladní DB'!$F$6:$K$21,4,0)),"")</f>
        <v/>
      </c>
      <c r="I191" s="30" t="str">
        <f>IFERROR(IF(G191="","",VLOOKUP(G191,'Zakladní DB'!$F$6:$K$21,5,0)),"")</f>
        <v/>
      </c>
      <c r="J191" s="30" t="str">
        <f>IFERROR(IF(G191="","",VLOOKUP(G191,'Zakladní DB'!$F$6:$K$21,6,0)),"")</f>
        <v/>
      </c>
      <c r="K191" s="31" t="str">
        <f t="shared" si="17"/>
        <v/>
      </c>
      <c r="L191" s="32"/>
      <c r="M191" s="33" t="str">
        <f t="shared" si="18"/>
        <v/>
      </c>
      <c r="N191" s="30" t="str">
        <f t="shared" si="16"/>
        <v/>
      </c>
      <c r="R191" s="30" t="str">
        <f t="shared" si="19"/>
        <v/>
      </c>
      <c r="U191" s="12" t="str">
        <f>IF(OR('Případy DB'!$N191="(blank)",'Případy DB'!$N191=""),"",IF($N191=$U$6,1,""))</f>
        <v/>
      </c>
      <c r="V191" s="12" t="str">
        <f>IF(OR('Případy DB'!$N191="(blank)",'Případy DB'!$N191=""),"",IF($N191=$V$6,1,""))</f>
        <v/>
      </c>
      <c r="W191" s="12" t="str">
        <f>IF(OR('Případy DB'!$N191="(blank)",'Případy DB'!$N191=""),"",IF($N191=$W$6,1,""))</f>
        <v/>
      </c>
      <c r="X191" s="12" t="str">
        <f>IF(OR('Případy DB'!$R191="(blank)",'Případy DB'!$R191=""),"",IF($R191=$X$6,1,""))</f>
        <v/>
      </c>
      <c r="Y191" s="12" t="str">
        <f>IF(OR('Případy DB'!$R191="(blank)",'Případy DB'!$R191=""),"",IF($R191=$Y$6,1,""))</f>
        <v/>
      </c>
    </row>
    <row r="192" spans="1:25" x14ac:dyDescent="0.3">
      <c r="A192" s="41" t="str">
        <f t="shared" si="20"/>
        <v/>
      </c>
      <c r="H192" s="30" t="str">
        <f>IFERROR(IF(G192="","",VLOOKUP(G192,'Zakladní DB'!$F$6:$K$21,4,0)),"")</f>
        <v/>
      </c>
      <c r="I192" s="30" t="str">
        <f>IFERROR(IF(G192="","",VLOOKUP(G192,'Zakladní DB'!$F$6:$K$21,5,0)),"")</f>
        <v/>
      </c>
      <c r="J192" s="30" t="str">
        <f>IFERROR(IF(G192="","",VLOOKUP(G192,'Zakladní DB'!$F$6:$K$21,6,0)),"")</f>
        <v/>
      </c>
      <c r="K192" s="31" t="str">
        <f t="shared" si="17"/>
        <v/>
      </c>
      <c r="L192" s="32"/>
      <c r="M192" s="33" t="str">
        <f t="shared" si="18"/>
        <v/>
      </c>
      <c r="N192" s="30" t="str">
        <f t="shared" si="16"/>
        <v/>
      </c>
      <c r="R192" s="30" t="str">
        <f t="shared" si="19"/>
        <v/>
      </c>
      <c r="U192" s="12" t="str">
        <f>IF(OR('Případy DB'!$N192="(blank)",'Případy DB'!$N192=""),"",IF($N192=$U$6,1,""))</f>
        <v/>
      </c>
      <c r="V192" s="12" t="str">
        <f>IF(OR('Případy DB'!$N192="(blank)",'Případy DB'!$N192=""),"",IF($N192=$V$6,1,""))</f>
        <v/>
      </c>
      <c r="W192" s="12" t="str">
        <f>IF(OR('Případy DB'!$N192="(blank)",'Případy DB'!$N192=""),"",IF($N192=$W$6,1,""))</f>
        <v/>
      </c>
      <c r="X192" s="12" t="str">
        <f>IF(OR('Případy DB'!$R192="(blank)",'Případy DB'!$R192=""),"",IF($R192=$X$6,1,""))</f>
        <v/>
      </c>
      <c r="Y192" s="12" t="str">
        <f>IF(OR('Případy DB'!$R192="(blank)",'Případy DB'!$R192=""),"",IF($R192=$Y$6,1,""))</f>
        <v/>
      </c>
    </row>
    <row r="193" spans="1:25" x14ac:dyDescent="0.3">
      <c r="A193" s="41" t="str">
        <f t="shared" si="20"/>
        <v/>
      </c>
      <c r="H193" s="30" t="str">
        <f>IFERROR(IF(G193="","",VLOOKUP(G193,'Zakladní DB'!$F$6:$K$21,4,0)),"")</f>
        <v/>
      </c>
      <c r="I193" s="30" t="str">
        <f>IFERROR(IF(G193="","",VLOOKUP(G193,'Zakladní DB'!$F$6:$K$21,5,0)),"")</f>
        <v/>
      </c>
      <c r="J193" s="30" t="str">
        <f>IFERROR(IF(G193="","",VLOOKUP(G193,'Zakladní DB'!$F$6:$K$21,6,0)),"")</f>
        <v/>
      </c>
      <c r="K193" s="31" t="str">
        <f t="shared" si="17"/>
        <v/>
      </c>
      <c r="L193" s="32"/>
      <c r="M193" s="33" t="str">
        <f t="shared" si="18"/>
        <v/>
      </c>
      <c r="N193" s="30" t="str">
        <f t="shared" si="16"/>
        <v/>
      </c>
      <c r="R193" s="30" t="str">
        <f t="shared" si="19"/>
        <v/>
      </c>
      <c r="U193" s="12" t="str">
        <f>IF(OR('Případy DB'!$N193="(blank)",'Případy DB'!$N193=""),"",IF($N193=$U$6,1,""))</f>
        <v/>
      </c>
      <c r="V193" s="12" t="str">
        <f>IF(OR('Případy DB'!$N193="(blank)",'Případy DB'!$N193=""),"",IF($N193=$V$6,1,""))</f>
        <v/>
      </c>
      <c r="W193" s="12" t="str">
        <f>IF(OR('Případy DB'!$N193="(blank)",'Případy DB'!$N193=""),"",IF($N193=$W$6,1,""))</f>
        <v/>
      </c>
      <c r="X193" s="12" t="str">
        <f>IF(OR('Případy DB'!$R193="(blank)",'Případy DB'!$R193=""),"",IF($R193=$X$6,1,""))</f>
        <v/>
      </c>
      <c r="Y193" s="12" t="str">
        <f>IF(OR('Případy DB'!$R193="(blank)",'Případy DB'!$R193=""),"",IF($R193=$Y$6,1,""))</f>
        <v/>
      </c>
    </row>
    <row r="194" spans="1:25" x14ac:dyDescent="0.3">
      <c r="A194" s="41" t="str">
        <f t="shared" si="20"/>
        <v/>
      </c>
      <c r="H194" s="30" t="str">
        <f>IFERROR(IF(G194="","",VLOOKUP(G194,'Zakladní DB'!$F$6:$K$21,4,0)),"")</f>
        <v/>
      </c>
      <c r="I194" s="30" t="str">
        <f>IFERROR(IF(G194="","",VLOOKUP(G194,'Zakladní DB'!$F$6:$K$21,5,0)),"")</f>
        <v/>
      </c>
      <c r="J194" s="30" t="str">
        <f>IFERROR(IF(G194="","",VLOOKUP(G194,'Zakladní DB'!$F$6:$K$21,6,0)),"")</f>
        <v/>
      </c>
      <c r="K194" s="31" t="str">
        <f t="shared" si="17"/>
        <v/>
      </c>
      <c r="L194" s="32"/>
      <c r="M194" s="33" t="str">
        <f t="shared" si="18"/>
        <v/>
      </c>
      <c r="N194" s="30" t="str">
        <f t="shared" si="16"/>
        <v/>
      </c>
      <c r="R194" s="30" t="str">
        <f t="shared" si="19"/>
        <v/>
      </c>
      <c r="U194" s="12" t="str">
        <f>IF(OR('Případy DB'!$N194="(blank)",'Případy DB'!$N194=""),"",IF($N194=$U$6,1,""))</f>
        <v/>
      </c>
      <c r="V194" s="12" t="str">
        <f>IF(OR('Případy DB'!$N194="(blank)",'Případy DB'!$N194=""),"",IF($N194=$V$6,1,""))</f>
        <v/>
      </c>
      <c r="W194" s="12" t="str">
        <f>IF(OR('Případy DB'!$N194="(blank)",'Případy DB'!$N194=""),"",IF($N194=$W$6,1,""))</f>
        <v/>
      </c>
      <c r="X194" s="12" t="str">
        <f>IF(OR('Případy DB'!$R194="(blank)",'Případy DB'!$R194=""),"",IF($R194=$X$6,1,""))</f>
        <v/>
      </c>
      <c r="Y194" s="12" t="str">
        <f>IF(OR('Případy DB'!$R194="(blank)",'Případy DB'!$R194=""),"",IF($R194=$Y$6,1,""))</f>
        <v/>
      </c>
    </row>
    <row r="195" spans="1:25" x14ac:dyDescent="0.3">
      <c r="A195" s="41" t="str">
        <f t="shared" si="20"/>
        <v/>
      </c>
      <c r="H195" s="30" t="str">
        <f>IFERROR(IF(G195="","",VLOOKUP(G195,'Zakladní DB'!$F$6:$K$21,4,0)),"")</f>
        <v/>
      </c>
      <c r="I195" s="30" t="str">
        <f>IFERROR(IF(G195="","",VLOOKUP(G195,'Zakladní DB'!$F$6:$K$21,5,0)),"")</f>
        <v/>
      </c>
      <c r="J195" s="30" t="str">
        <f>IFERROR(IF(G195="","",VLOOKUP(G195,'Zakladní DB'!$F$6:$K$21,6,0)),"")</f>
        <v/>
      </c>
      <c r="K195" s="31" t="str">
        <f t="shared" si="17"/>
        <v/>
      </c>
      <c r="L195" s="32"/>
      <c r="M195" s="33" t="str">
        <f t="shared" si="18"/>
        <v/>
      </c>
      <c r="N195" s="30" t="str">
        <f t="shared" si="16"/>
        <v/>
      </c>
      <c r="R195" s="30" t="str">
        <f t="shared" si="19"/>
        <v/>
      </c>
      <c r="U195" s="12" t="str">
        <f>IF(OR('Případy DB'!$N195="(blank)",'Případy DB'!$N195=""),"",IF($N195=$U$6,1,""))</f>
        <v/>
      </c>
      <c r="V195" s="12" t="str">
        <f>IF(OR('Případy DB'!$N195="(blank)",'Případy DB'!$N195=""),"",IF($N195=$V$6,1,""))</f>
        <v/>
      </c>
      <c r="W195" s="12" t="str">
        <f>IF(OR('Případy DB'!$N195="(blank)",'Případy DB'!$N195=""),"",IF($N195=$W$6,1,""))</f>
        <v/>
      </c>
      <c r="X195" s="12" t="str">
        <f>IF(OR('Případy DB'!$R195="(blank)",'Případy DB'!$R195=""),"",IF($R195=$X$6,1,""))</f>
        <v/>
      </c>
      <c r="Y195" s="12" t="str">
        <f>IF(OR('Případy DB'!$R195="(blank)",'Případy DB'!$R195=""),"",IF($R195=$Y$6,1,""))</f>
        <v/>
      </c>
    </row>
    <row r="196" spans="1:25" x14ac:dyDescent="0.3">
      <c r="A196" s="41" t="str">
        <f t="shared" si="20"/>
        <v/>
      </c>
      <c r="H196" s="30" t="str">
        <f>IFERROR(IF(G196="","",VLOOKUP(G196,'Zakladní DB'!$F$6:$K$21,4,0)),"")</f>
        <v/>
      </c>
      <c r="I196" s="30" t="str">
        <f>IFERROR(IF(G196="","",VLOOKUP(G196,'Zakladní DB'!$F$6:$K$21,5,0)),"")</f>
        <v/>
      </c>
      <c r="J196" s="30" t="str">
        <f>IFERROR(IF(G196="","",VLOOKUP(G196,'Zakladní DB'!$F$6:$K$21,6,0)),"")</f>
        <v/>
      </c>
      <c r="K196" s="31" t="str">
        <f t="shared" si="17"/>
        <v/>
      </c>
      <c r="L196" s="32"/>
      <c r="M196" s="33" t="str">
        <f t="shared" si="18"/>
        <v/>
      </c>
      <c r="N196" s="30" t="str">
        <f t="shared" si="16"/>
        <v/>
      </c>
      <c r="R196" s="30" t="str">
        <f t="shared" si="19"/>
        <v/>
      </c>
      <c r="U196" s="12" t="str">
        <f>IF(OR('Případy DB'!$N196="(blank)",'Případy DB'!$N196=""),"",IF($N196=$U$6,1,""))</f>
        <v/>
      </c>
      <c r="V196" s="12" t="str">
        <f>IF(OR('Případy DB'!$N196="(blank)",'Případy DB'!$N196=""),"",IF($N196=$V$6,1,""))</f>
        <v/>
      </c>
      <c r="W196" s="12" t="str">
        <f>IF(OR('Případy DB'!$N196="(blank)",'Případy DB'!$N196=""),"",IF($N196=$W$6,1,""))</f>
        <v/>
      </c>
      <c r="X196" s="12" t="str">
        <f>IF(OR('Případy DB'!$R196="(blank)",'Případy DB'!$R196=""),"",IF($R196=$X$6,1,""))</f>
        <v/>
      </c>
      <c r="Y196" s="12" t="str">
        <f>IF(OR('Případy DB'!$R196="(blank)",'Případy DB'!$R196=""),"",IF($R196=$Y$6,1,""))</f>
        <v/>
      </c>
    </row>
    <row r="197" spans="1:25" x14ac:dyDescent="0.3">
      <c r="A197" s="41" t="str">
        <f t="shared" si="20"/>
        <v/>
      </c>
      <c r="H197" s="30" t="str">
        <f>IFERROR(IF(G197="","",VLOOKUP(G197,'Zakladní DB'!$F$6:$K$21,4,0)),"")</f>
        <v/>
      </c>
      <c r="I197" s="30" t="str">
        <f>IFERROR(IF(G197="","",VLOOKUP(G197,'Zakladní DB'!$F$6:$K$21,5,0)),"")</f>
        <v/>
      </c>
      <c r="J197" s="30" t="str">
        <f>IFERROR(IF(G197="","",VLOOKUP(G197,'Zakladní DB'!$F$6:$K$21,6,0)),"")</f>
        <v/>
      </c>
      <c r="K197" s="31" t="str">
        <f t="shared" si="17"/>
        <v/>
      </c>
      <c r="L197" s="32"/>
      <c r="M197" s="33" t="str">
        <f t="shared" si="18"/>
        <v/>
      </c>
      <c r="N197" s="30" t="str">
        <f t="shared" si="16"/>
        <v/>
      </c>
      <c r="R197" s="30" t="str">
        <f t="shared" si="19"/>
        <v/>
      </c>
      <c r="U197" s="12" t="str">
        <f>IF(OR('Případy DB'!$N197="(blank)",'Případy DB'!$N197=""),"",IF($N197=$U$6,1,""))</f>
        <v/>
      </c>
      <c r="V197" s="12" t="str">
        <f>IF(OR('Případy DB'!$N197="(blank)",'Případy DB'!$N197=""),"",IF($N197=$V$6,1,""))</f>
        <v/>
      </c>
      <c r="W197" s="12" t="str">
        <f>IF(OR('Případy DB'!$N197="(blank)",'Případy DB'!$N197=""),"",IF($N197=$W$6,1,""))</f>
        <v/>
      </c>
      <c r="X197" s="12" t="str">
        <f>IF(OR('Případy DB'!$R197="(blank)",'Případy DB'!$R197=""),"",IF($R197=$X$6,1,""))</f>
        <v/>
      </c>
      <c r="Y197" s="12" t="str">
        <f>IF(OR('Případy DB'!$R197="(blank)",'Případy DB'!$R197=""),"",IF($R197=$Y$6,1,""))</f>
        <v/>
      </c>
    </row>
    <row r="198" spans="1:25" x14ac:dyDescent="0.3">
      <c r="A198" s="41" t="str">
        <f t="shared" si="20"/>
        <v/>
      </c>
      <c r="H198" s="30" t="str">
        <f>IFERROR(IF(G198="","",VLOOKUP(G198,'Zakladní DB'!$F$6:$K$21,4,0)),"")</f>
        <v/>
      </c>
      <c r="I198" s="30" t="str">
        <f>IFERROR(IF(G198="","",VLOOKUP(G198,'Zakladní DB'!$F$6:$K$21,5,0)),"")</f>
        <v/>
      </c>
      <c r="J198" s="30" t="str">
        <f>IFERROR(IF(G198="","",VLOOKUP(G198,'Zakladní DB'!$F$6:$K$21,6,0)),"")</f>
        <v/>
      </c>
      <c r="K198" s="31" t="str">
        <f t="shared" si="17"/>
        <v/>
      </c>
      <c r="L198" s="32"/>
      <c r="M198" s="33" t="str">
        <f t="shared" si="18"/>
        <v/>
      </c>
      <c r="N198" s="30" t="str">
        <f t="shared" si="16"/>
        <v/>
      </c>
      <c r="R198" s="30" t="str">
        <f t="shared" si="19"/>
        <v/>
      </c>
      <c r="U198" s="12" t="str">
        <f>IF(OR('Případy DB'!$N198="(blank)",'Případy DB'!$N198=""),"",IF($N198=$U$6,1,""))</f>
        <v/>
      </c>
      <c r="V198" s="12" t="str">
        <f>IF(OR('Případy DB'!$N198="(blank)",'Případy DB'!$N198=""),"",IF($N198=$V$6,1,""))</f>
        <v/>
      </c>
      <c r="W198" s="12" t="str">
        <f>IF(OR('Případy DB'!$N198="(blank)",'Případy DB'!$N198=""),"",IF($N198=$W$6,1,""))</f>
        <v/>
      </c>
      <c r="X198" s="12" t="str">
        <f>IF(OR('Případy DB'!$R198="(blank)",'Případy DB'!$R198=""),"",IF($R198=$X$6,1,""))</f>
        <v/>
      </c>
      <c r="Y198" s="12" t="str">
        <f>IF(OR('Případy DB'!$R198="(blank)",'Případy DB'!$R198=""),"",IF($R198=$Y$6,1,""))</f>
        <v/>
      </c>
    </row>
    <row r="199" spans="1:25" x14ac:dyDescent="0.3">
      <c r="A199" s="41" t="str">
        <f t="shared" si="20"/>
        <v/>
      </c>
      <c r="H199" s="30" t="str">
        <f>IFERROR(IF(G199="","",VLOOKUP(G199,'Zakladní DB'!$F$6:$K$21,4,0)),"")</f>
        <v/>
      </c>
      <c r="I199" s="30" t="str">
        <f>IFERROR(IF(G199="","",VLOOKUP(G199,'Zakladní DB'!$F$6:$K$21,5,0)),"")</f>
        <v/>
      </c>
      <c r="J199" s="30" t="str">
        <f>IFERROR(IF(G199="","",VLOOKUP(G199,'Zakladní DB'!$F$6:$K$21,6,0)),"")</f>
        <v/>
      </c>
      <c r="K199" s="31" t="str">
        <f t="shared" si="17"/>
        <v/>
      </c>
      <c r="L199" s="32"/>
      <c r="M199" s="33" t="str">
        <f t="shared" si="18"/>
        <v/>
      </c>
      <c r="N199" s="30" t="str">
        <f t="shared" si="16"/>
        <v/>
      </c>
      <c r="R199" s="30" t="str">
        <f t="shared" si="19"/>
        <v/>
      </c>
      <c r="U199" s="12" t="str">
        <f>IF(OR('Případy DB'!$N199="(blank)",'Případy DB'!$N199=""),"",IF($N199=$U$6,1,""))</f>
        <v/>
      </c>
      <c r="V199" s="12" t="str">
        <f>IF(OR('Případy DB'!$N199="(blank)",'Případy DB'!$N199=""),"",IF($N199=$V$6,1,""))</f>
        <v/>
      </c>
      <c r="W199" s="12" t="str">
        <f>IF(OR('Případy DB'!$N199="(blank)",'Případy DB'!$N199=""),"",IF($N199=$W$6,1,""))</f>
        <v/>
      </c>
      <c r="X199" s="12" t="str">
        <f>IF(OR('Případy DB'!$R199="(blank)",'Případy DB'!$R199=""),"",IF($R199=$X$6,1,""))</f>
        <v/>
      </c>
      <c r="Y199" s="12" t="str">
        <f>IF(OR('Případy DB'!$R199="(blank)",'Případy DB'!$R199=""),"",IF($R199=$Y$6,1,""))</f>
        <v/>
      </c>
    </row>
    <row r="200" spans="1:25" x14ac:dyDescent="0.3">
      <c r="A200" s="41" t="str">
        <f t="shared" si="20"/>
        <v/>
      </c>
      <c r="H200" s="30" t="str">
        <f>IFERROR(IF(G200="","",VLOOKUP(G200,'Zakladní DB'!$F$6:$K$21,4,0)),"")</f>
        <v/>
      </c>
      <c r="I200" s="30" t="str">
        <f>IFERROR(IF(G200="","",VLOOKUP(G200,'Zakladní DB'!$F$6:$K$21,5,0)),"")</f>
        <v/>
      </c>
      <c r="J200" s="30" t="str">
        <f>IFERROR(IF(G200="","",VLOOKUP(G200,'Zakladní DB'!$F$6:$K$21,6,0)),"")</f>
        <v/>
      </c>
      <c r="K200" s="31" t="str">
        <f t="shared" si="17"/>
        <v/>
      </c>
      <c r="L200" s="32"/>
      <c r="M200" s="33" t="str">
        <f t="shared" si="18"/>
        <v/>
      </c>
      <c r="N200" s="30" t="str">
        <f t="shared" ref="N200:N263" si="21">IFERROR(IF(B200&lt;&gt;"",(IF(H200=2,IF(L200="",IF(F200="","NE","nedokončeno"),"ANO"),IF(H200=1,IF(F200="","nedokončeno","ANO"),"NE"))),""),"NE")</f>
        <v/>
      </c>
      <c r="R200" s="30" t="str">
        <f t="shared" si="19"/>
        <v/>
      </c>
      <c r="U200" s="12" t="str">
        <f>IF(OR('Případy DB'!$N200="(blank)",'Případy DB'!$N200=""),"",IF($N200=$U$6,1,""))</f>
        <v/>
      </c>
      <c r="V200" s="12" t="str">
        <f>IF(OR('Případy DB'!$N200="(blank)",'Případy DB'!$N200=""),"",IF($N200=$V$6,1,""))</f>
        <v/>
      </c>
      <c r="W200" s="12" t="str">
        <f>IF(OR('Případy DB'!$N200="(blank)",'Případy DB'!$N200=""),"",IF($N200=$W$6,1,""))</f>
        <v/>
      </c>
      <c r="X200" s="12" t="str">
        <f>IF(OR('Případy DB'!$R200="(blank)",'Případy DB'!$R200=""),"",IF($R200=$X$6,1,""))</f>
        <v/>
      </c>
      <c r="Y200" s="12" t="str">
        <f>IF(OR('Případy DB'!$R200="(blank)",'Případy DB'!$R200=""),"",IF($R200=$Y$6,1,""))</f>
        <v/>
      </c>
    </row>
    <row r="201" spans="1:25" x14ac:dyDescent="0.3">
      <c r="A201" s="41" t="str">
        <f t="shared" si="20"/>
        <v/>
      </c>
      <c r="H201" s="30" t="str">
        <f>IFERROR(IF(G201="","",VLOOKUP(G201,'Zakladní DB'!$F$6:$K$21,4,0)),"")</f>
        <v/>
      </c>
      <c r="I201" s="30" t="str">
        <f>IFERROR(IF(G201="","",VLOOKUP(G201,'Zakladní DB'!$F$6:$K$21,5,0)),"")</f>
        <v/>
      </c>
      <c r="J201" s="30" t="str">
        <f>IFERROR(IF(G201="","",VLOOKUP(G201,'Zakladní DB'!$F$6:$K$21,6,0)),"")</f>
        <v/>
      </c>
      <c r="K201" s="31" t="str">
        <f t="shared" si="17"/>
        <v/>
      </c>
      <c r="L201" s="32"/>
      <c r="M201" s="33" t="str">
        <f t="shared" si="18"/>
        <v/>
      </c>
      <c r="N201" s="30" t="str">
        <f t="shared" si="21"/>
        <v/>
      </c>
      <c r="R201" s="30" t="str">
        <f t="shared" si="19"/>
        <v/>
      </c>
      <c r="U201" s="12" t="str">
        <f>IF(OR('Případy DB'!$N201="(blank)",'Případy DB'!$N201=""),"",IF($N201=$U$6,1,""))</f>
        <v/>
      </c>
      <c r="V201" s="12" t="str">
        <f>IF(OR('Případy DB'!$N201="(blank)",'Případy DB'!$N201=""),"",IF($N201=$V$6,1,""))</f>
        <v/>
      </c>
      <c r="W201" s="12" t="str">
        <f>IF(OR('Případy DB'!$N201="(blank)",'Případy DB'!$N201=""),"",IF($N201=$W$6,1,""))</f>
        <v/>
      </c>
      <c r="X201" s="12" t="str">
        <f>IF(OR('Případy DB'!$R201="(blank)",'Případy DB'!$R201=""),"",IF($R201=$X$6,1,""))</f>
        <v/>
      </c>
      <c r="Y201" s="12" t="str">
        <f>IF(OR('Případy DB'!$R201="(blank)",'Případy DB'!$R201=""),"",IF($R201=$Y$6,1,""))</f>
        <v/>
      </c>
    </row>
    <row r="202" spans="1:25" x14ac:dyDescent="0.3">
      <c r="A202" s="41" t="str">
        <f t="shared" si="20"/>
        <v/>
      </c>
      <c r="H202" s="30" t="str">
        <f>IFERROR(IF(G202="","",VLOOKUP(G202,'Zakladní DB'!$F$6:$K$21,4,0)),"")</f>
        <v/>
      </c>
      <c r="I202" s="30" t="str">
        <f>IFERROR(IF(G202="","",VLOOKUP(G202,'Zakladní DB'!$F$6:$K$21,5,0)),"")</f>
        <v/>
      </c>
      <c r="J202" s="30" t="str">
        <f>IFERROR(IF(G202="","",VLOOKUP(G202,'Zakladní DB'!$F$6:$K$21,6,0)),"")</f>
        <v/>
      </c>
      <c r="K202" s="31" t="str">
        <f t="shared" si="17"/>
        <v/>
      </c>
      <c r="L202" s="32"/>
      <c r="M202" s="33" t="str">
        <f t="shared" si="18"/>
        <v/>
      </c>
      <c r="N202" s="30" t="str">
        <f t="shared" si="21"/>
        <v/>
      </c>
      <c r="R202" s="30" t="str">
        <f t="shared" si="19"/>
        <v/>
      </c>
      <c r="U202" s="12" t="str">
        <f>IF(OR('Případy DB'!$N202="(blank)",'Případy DB'!$N202=""),"",IF($N202=$U$6,1,""))</f>
        <v/>
      </c>
      <c r="V202" s="12" t="str">
        <f>IF(OR('Případy DB'!$N202="(blank)",'Případy DB'!$N202=""),"",IF($N202=$V$6,1,""))</f>
        <v/>
      </c>
      <c r="W202" s="12" t="str">
        <f>IF(OR('Případy DB'!$N202="(blank)",'Případy DB'!$N202=""),"",IF($N202=$W$6,1,""))</f>
        <v/>
      </c>
      <c r="X202" s="12" t="str">
        <f>IF(OR('Případy DB'!$R202="(blank)",'Případy DB'!$R202=""),"",IF($R202=$X$6,1,""))</f>
        <v/>
      </c>
      <c r="Y202" s="12" t="str">
        <f>IF(OR('Případy DB'!$R202="(blank)",'Případy DB'!$R202=""),"",IF($R202=$Y$6,1,""))</f>
        <v/>
      </c>
    </row>
    <row r="203" spans="1:25" x14ac:dyDescent="0.3">
      <c r="A203" s="41" t="str">
        <f t="shared" si="20"/>
        <v/>
      </c>
      <c r="H203" s="30" t="str">
        <f>IFERROR(IF(G203="","",VLOOKUP(G203,'Zakladní DB'!$F$6:$K$21,4,0)),"")</f>
        <v/>
      </c>
      <c r="I203" s="30" t="str">
        <f>IFERROR(IF(G203="","",VLOOKUP(G203,'Zakladní DB'!$F$6:$K$21,5,0)),"")</f>
        <v/>
      </c>
      <c r="J203" s="30" t="str">
        <f>IFERROR(IF(G203="","",VLOOKUP(G203,'Zakladní DB'!$F$6:$K$21,6,0)),"")</f>
        <v/>
      </c>
      <c r="K203" s="31" t="str">
        <f t="shared" ref="K203:K266" si="22">IFERROR(IF(H203=2,IF(F203="","",F203+I203),""),"")</f>
        <v/>
      </c>
      <c r="L203" s="32"/>
      <c r="M203" s="33" t="str">
        <f t="shared" ref="M203:M266" si="23">IFERROR(IF(L203&lt;&gt;"",K203-L203,""),"")</f>
        <v/>
      </c>
      <c r="N203" s="30" t="str">
        <f t="shared" si="21"/>
        <v/>
      </c>
      <c r="R203" s="30" t="str">
        <f t="shared" ref="R203:R266" si="24">IFERROR(IF(B203&lt;&gt;"",(IF(O203="",IF(P203="",IF(Q203="","NE","ANO"),"ANO"),"ANO")),""),"NE")</f>
        <v/>
      </c>
      <c r="U203" s="12" t="str">
        <f>IF(OR('Případy DB'!$N203="(blank)",'Případy DB'!$N203=""),"",IF($N203=$U$6,1,""))</f>
        <v/>
      </c>
      <c r="V203" s="12" t="str">
        <f>IF(OR('Případy DB'!$N203="(blank)",'Případy DB'!$N203=""),"",IF($N203=$V$6,1,""))</f>
        <v/>
      </c>
      <c r="W203" s="12" t="str">
        <f>IF(OR('Případy DB'!$N203="(blank)",'Případy DB'!$N203=""),"",IF($N203=$W$6,1,""))</f>
        <v/>
      </c>
      <c r="X203" s="12" t="str">
        <f>IF(OR('Případy DB'!$R203="(blank)",'Případy DB'!$R203=""),"",IF($R203=$X$6,1,""))</f>
        <v/>
      </c>
      <c r="Y203" s="12" t="str">
        <f>IF(OR('Případy DB'!$R203="(blank)",'Případy DB'!$R203=""),"",IF($R203=$Y$6,1,""))</f>
        <v/>
      </c>
    </row>
    <row r="204" spans="1:25" x14ac:dyDescent="0.3">
      <c r="A204" s="41" t="str">
        <f t="shared" ref="A204:A267" si="25">IF(AND(B203&lt;&gt;"",B204=""),"---&gt;","")</f>
        <v/>
      </c>
      <c r="H204" s="30" t="str">
        <f>IFERROR(IF(G204="","",VLOOKUP(G204,'Zakladní DB'!$F$6:$K$21,4,0)),"")</f>
        <v/>
      </c>
      <c r="I204" s="30" t="str">
        <f>IFERROR(IF(G204="","",VLOOKUP(G204,'Zakladní DB'!$F$6:$K$21,5,0)),"")</f>
        <v/>
      </c>
      <c r="J204" s="30" t="str">
        <f>IFERROR(IF(G204="","",VLOOKUP(G204,'Zakladní DB'!$F$6:$K$21,6,0)),"")</f>
        <v/>
      </c>
      <c r="K204" s="31" t="str">
        <f t="shared" si="22"/>
        <v/>
      </c>
      <c r="L204" s="32"/>
      <c r="M204" s="33" t="str">
        <f t="shared" si="23"/>
        <v/>
      </c>
      <c r="N204" s="30" t="str">
        <f t="shared" si="21"/>
        <v/>
      </c>
      <c r="R204" s="30" t="str">
        <f t="shared" si="24"/>
        <v/>
      </c>
      <c r="U204" s="12" t="str">
        <f>IF(OR('Případy DB'!$N204="(blank)",'Případy DB'!$N204=""),"",IF($N204=$U$6,1,""))</f>
        <v/>
      </c>
      <c r="V204" s="12" t="str">
        <f>IF(OR('Případy DB'!$N204="(blank)",'Případy DB'!$N204=""),"",IF($N204=$V$6,1,""))</f>
        <v/>
      </c>
      <c r="W204" s="12" t="str">
        <f>IF(OR('Případy DB'!$N204="(blank)",'Případy DB'!$N204=""),"",IF($N204=$W$6,1,""))</f>
        <v/>
      </c>
      <c r="X204" s="12" t="str">
        <f>IF(OR('Případy DB'!$R204="(blank)",'Případy DB'!$R204=""),"",IF($R204=$X$6,1,""))</f>
        <v/>
      </c>
      <c r="Y204" s="12" t="str">
        <f>IF(OR('Případy DB'!$R204="(blank)",'Případy DB'!$R204=""),"",IF($R204=$Y$6,1,""))</f>
        <v/>
      </c>
    </row>
    <row r="205" spans="1:25" x14ac:dyDescent="0.3">
      <c r="A205" s="41" t="str">
        <f t="shared" si="25"/>
        <v/>
      </c>
      <c r="H205" s="30" t="str">
        <f>IFERROR(IF(G205="","",VLOOKUP(G205,'Zakladní DB'!$F$6:$K$21,4,0)),"")</f>
        <v/>
      </c>
      <c r="I205" s="30" t="str">
        <f>IFERROR(IF(G205="","",VLOOKUP(G205,'Zakladní DB'!$F$6:$K$21,5,0)),"")</f>
        <v/>
      </c>
      <c r="J205" s="30" t="str">
        <f>IFERROR(IF(G205="","",VLOOKUP(G205,'Zakladní DB'!$F$6:$K$21,6,0)),"")</f>
        <v/>
      </c>
      <c r="K205" s="31" t="str">
        <f t="shared" si="22"/>
        <v/>
      </c>
      <c r="L205" s="32"/>
      <c r="M205" s="33" t="str">
        <f t="shared" si="23"/>
        <v/>
      </c>
      <c r="N205" s="30" t="str">
        <f t="shared" si="21"/>
        <v/>
      </c>
      <c r="R205" s="30" t="str">
        <f t="shared" si="24"/>
        <v/>
      </c>
      <c r="U205" s="12" t="str">
        <f>IF(OR('Případy DB'!$N205="(blank)",'Případy DB'!$N205=""),"",IF($N205=$U$6,1,""))</f>
        <v/>
      </c>
      <c r="V205" s="12" t="str">
        <f>IF(OR('Případy DB'!$N205="(blank)",'Případy DB'!$N205=""),"",IF($N205=$V$6,1,""))</f>
        <v/>
      </c>
      <c r="W205" s="12" t="str">
        <f>IF(OR('Případy DB'!$N205="(blank)",'Případy DB'!$N205=""),"",IF($N205=$W$6,1,""))</f>
        <v/>
      </c>
      <c r="X205" s="12" t="str">
        <f>IF(OR('Případy DB'!$R205="(blank)",'Případy DB'!$R205=""),"",IF($R205=$X$6,1,""))</f>
        <v/>
      </c>
      <c r="Y205" s="12" t="str">
        <f>IF(OR('Případy DB'!$R205="(blank)",'Případy DB'!$R205=""),"",IF($R205=$Y$6,1,""))</f>
        <v/>
      </c>
    </row>
    <row r="206" spans="1:25" x14ac:dyDescent="0.3">
      <c r="A206" s="41" t="str">
        <f t="shared" si="25"/>
        <v/>
      </c>
      <c r="H206" s="30" t="str">
        <f>IFERROR(IF(G206="","",VLOOKUP(G206,'Zakladní DB'!$F$6:$K$21,4,0)),"")</f>
        <v/>
      </c>
      <c r="I206" s="30" t="str">
        <f>IFERROR(IF(G206="","",VLOOKUP(G206,'Zakladní DB'!$F$6:$K$21,5,0)),"")</f>
        <v/>
      </c>
      <c r="J206" s="30" t="str">
        <f>IFERROR(IF(G206="","",VLOOKUP(G206,'Zakladní DB'!$F$6:$K$21,6,0)),"")</f>
        <v/>
      </c>
      <c r="K206" s="31" t="str">
        <f t="shared" si="22"/>
        <v/>
      </c>
      <c r="L206" s="32"/>
      <c r="M206" s="33" t="str">
        <f t="shared" si="23"/>
        <v/>
      </c>
      <c r="N206" s="30" t="str">
        <f t="shared" si="21"/>
        <v/>
      </c>
      <c r="R206" s="30" t="str">
        <f t="shared" si="24"/>
        <v/>
      </c>
      <c r="U206" s="12" t="str">
        <f>IF(OR('Případy DB'!$N206="(blank)",'Případy DB'!$N206=""),"",IF($N206=$U$6,1,""))</f>
        <v/>
      </c>
      <c r="V206" s="12" t="str">
        <f>IF(OR('Případy DB'!$N206="(blank)",'Případy DB'!$N206=""),"",IF($N206=$V$6,1,""))</f>
        <v/>
      </c>
      <c r="W206" s="12" t="str">
        <f>IF(OR('Případy DB'!$N206="(blank)",'Případy DB'!$N206=""),"",IF($N206=$W$6,1,""))</f>
        <v/>
      </c>
      <c r="X206" s="12" t="str">
        <f>IF(OR('Případy DB'!$R206="(blank)",'Případy DB'!$R206=""),"",IF($R206=$X$6,1,""))</f>
        <v/>
      </c>
      <c r="Y206" s="12" t="str">
        <f>IF(OR('Případy DB'!$R206="(blank)",'Případy DB'!$R206=""),"",IF($R206=$Y$6,1,""))</f>
        <v/>
      </c>
    </row>
    <row r="207" spans="1:25" x14ac:dyDescent="0.3">
      <c r="A207" s="41" t="str">
        <f t="shared" si="25"/>
        <v/>
      </c>
      <c r="H207" s="30" t="str">
        <f>IFERROR(IF(G207="","",VLOOKUP(G207,'Zakladní DB'!$F$6:$K$21,4,0)),"")</f>
        <v/>
      </c>
      <c r="I207" s="30" t="str">
        <f>IFERROR(IF(G207="","",VLOOKUP(G207,'Zakladní DB'!$F$6:$K$21,5,0)),"")</f>
        <v/>
      </c>
      <c r="J207" s="30" t="str">
        <f>IFERROR(IF(G207="","",VLOOKUP(G207,'Zakladní DB'!$F$6:$K$21,6,0)),"")</f>
        <v/>
      </c>
      <c r="K207" s="31" t="str">
        <f t="shared" si="22"/>
        <v/>
      </c>
      <c r="L207" s="32"/>
      <c r="M207" s="33" t="str">
        <f t="shared" si="23"/>
        <v/>
      </c>
      <c r="N207" s="30" t="str">
        <f t="shared" si="21"/>
        <v/>
      </c>
      <c r="R207" s="30" t="str">
        <f t="shared" si="24"/>
        <v/>
      </c>
      <c r="U207" s="12" t="str">
        <f>IF(OR('Případy DB'!$N207="(blank)",'Případy DB'!$N207=""),"",IF($N207=$U$6,1,""))</f>
        <v/>
      </c>
      <c r="V207" s="12" t="str">
        <f>IF(OR('Případy DB'!$N207="(blank)",'Případy DB'!$N207=""),"",IF($N207=$V$6,1,""))</f>
        <v/>
      </c>
      <c r="W207" s="12" t="str">
        <f>IF(OR('Případy DB'!$N207="(blank)",'Případy DB'!$N207=""),"",IF($N207=$W$6,1,""))</f>
        <v/>
      </c>
      <c r="X207" s="12" t="str">
        <f>IF(OR('Případy DB'!$R207="(blank)",'Případy DB'!$R207=""),"",IF($R207=$X$6,1,""))</f>
        <v/>
      </c>
      <c r="Y207" s="12" t="str">
        <f>IF(OR('Případy DB'!$R207="(blank)",'Případy DB'!$R207=""),"",IF($R207=$Y$6,1,""))</f>
        <v/>
      </c>
    </row>
    <row r="208" spans="1:25" x14ac:dyDescent="0.3">
      <c r="A208" s="41" t="str">
        <f t="shared" si="25"/>
        <v/>
      </c>
      <c r="H208" s="30" t="str">
        <f>IFERROR(IF(G208="","",VLOOKUP(G208,'Zakladní DB'!$F$6:$K$21,4,0)),"")</f>
        <v/>
      </c>
      <c r="I208" s="30" t="str">
        <f>IFERROR(IF(G208="","",VLOOKUP(G208,'Zakladní DB'!$F$6:$K$21,5,0)),"")</f>
        <v/>
      </c>
      <c r="J208" s="30" t="str">
        <f>IFERROR(IF(G208="","",VLOOKUP(G208,'Zakladní DB'!$F$6:$K$21,6,0)),"")</f>
        <v/>
      </c>
      <c r="K208" s="31" t="str">
        <f t="shared" si="22"/>
        <v/>
      </c>
      <c r="L208" s="32"/>
      <c r="M208" s="33" t="str">
        <f t="shared" si="23"/>
        <v/>
      </c>
      <c r="N208" s="30" t="str">
        <f t="shared" si="21"/>
        <v/>
      </c>
      <c r="R208" s="30" t="str">
        <f t="shared" si="24"/>
        <v/>
      </c>
      <c r="U208" s="12" t="str">
        <f>IF(OR('Případy DB'!$N208="(blank)",'Případy DB'!$N208=""),"",IF($N208=$U$6,1,""))</f>
        <v/>
      </c>
      <c r="V208" s="12" t="str">
        <f>IF(OR('Případy DB'!$N208="(blank)",'Případy DB'!$N208=""),"",IF($N208=$V$6,1,""))</f>
        <v/>
      </c>
      <c r="W208" s="12" t="str">
        <f>IF(OR('Případy DB'!$N208="(blank)",'Případy DB'!$N208=""),"",IF($N208=$W$6,1,""))</f>
        <v/>
      </c>
      <c r="X208" s="12" t="str">
        <f>IF(OR('Případy DB'!$R208="(blank)",'Případy DB'!$R208=""),"",IF($R208=$X$6,1,""))</f>
        <v/>
      </c>
      <c r="Y208" s="12" t="str">
        <f>IF(OR('Případy DB'!$R208="(blank)",'Případy DB'!$R208=""),"",IF($R208=$Y$6,1,""))</f>
        <v/>
      </c>
    </row>
    <row r="209" spans="1:25" x14ac:dyDescent="0.3">
      <c r="A209" s="41" t="str">
        <f t="shared" si="25"/>
        <v/>
      </c>
      <c r="H209" s="30" t="str">
        <f>IFERROR(IF(G209="","",VLOOKUP(G209,'Zakladní DB'!$F$6:$K$21,4,0)),"")</f>
        <v/>
      </c>
      <c r="I209" s="30" t="str">
        <f>IFERROR(IF(G209="","",VLOOKUP(G209,'Zakladní DB'!$F$6:$K$21,5,0)),"")</f>
        <v/>
      </c>
      <c r="J209" s="30" t="str">
        <f>IFERROR(IF(G209="","",VLOOKUP(G209,'Zakladní DB'!$F$6:$K$21,6,0)),"")</f>
        <v/>
      </c>
      <c r="K209" s="31" t="str">
        <f t="shared" si="22"/>
        <v/>
      </c>
      <c r="L209" s="32"/>
      <c r="M209" s="33" t="str">
        <f t="shared" si="23"/>
        <v/>
      </c>
      <c r="N209" s="30" t="str">
        <f t="shared" si="21"/>
        <v/>
      </c>
      <c r="R209" s="30" t="str">
        <f t="shared" si="24"/>
        <v/>
      </c>
      <c r="U209" s="12" t="str">
        <f>IF(OR('Případy DB'!$N209="(blank)",'Případy DB'!$N209=""),"",IF($N209=$U$6,1,""))</f>
        <v/>
      </c>
      <c r="V209" s="12" t="str">
        <f>IF(OR('Případy DB'!$N209="(blank)",'Případy DB'!$N209=""),"",IF($N209=$V$6,1,""))</f>
        <v/>
      </c>
      <c r="W209" s="12" t="str">
        <f>IF(OR('Případy DB'!$N209="(blank)",'Případy DB'!$N209=""),"",IF($N209=$W$6,1,""))</f>
        <v/>
      </c>
      <c r="X209" s="12" t="str">
        <f>IF(OR('Případy DB'!$R209="(blank)",'Případy DB'!$R209=""),"",IF($R209=$X$6,1,""))</f>
        <v/>
      </c>
      <c r="Y209" s="12" t="str">
        <f>IF(OR('Případy DB'!$R209="(blank)",'Případy DB'!$R209=""),"",IF($R209=$Y$6,1,""))</f>
        <v/>
      </c>
    </row>
    <row r="210" spans="1:25" x14ac:dyDescent="0.3">
      <c r="A210" s="41" t="str">
        <f t="shared" si="25"/>
        <v/>
      </c>
      <c r="H210" s="30" t="str">
        <f>IFERROR(IF(G210="","",VLOOKUP(G210,'Zakladní DB'!$F$6:$K$21,4,0)),"")</f>
        <v/>
      </c>
      <c r="I210" s="30" t="str">
        <f>IFERROR(IF(G210="","",VLOOKUP(G210,'Zakladní DB'!$F$6:$K$21,5,0)),"")</f>
        <v/>
      </c>
      <c r="J210" s="30" t="str">
        <f>IFERROR(IF(G210="","",VLOOKUP(G210,'Zakladní DB'!$F$6:$K$21,6,0)),"")</f>
        <v/>
      </c>
      <c r="K210" s="31" t="str">
        <f t="shared" si="22"/>
        <v/>
      </c>
      <c r="L210" s="32"/>
      <c r="M210" s="33" t="str">
        <f t="shared" si="23"/>
        <v/>
      </c>
      <c r="N210" s="30" t="str">
        <f t="shared" si="21"/>
        <v/>
      </c>
      <c r="R210" s="30" t="str">
        <f t="shared" si="24"/>
        <v/>
      </c>
      <c r="U210" s="12" t="str">
        <f>IF(OR('Případy DB'!$N210="(blank)",'Případy DB'!$N210=""),"",IF($N210=$U$6,1,""))</f>
        <v/>
      </c>
      <c r="V210" s="12" t="str">
        <f>IF(OR('Případy DB'!$N210="(blank)",'Případy DB'!$N210=""),"",IF($N210=$V$6,1,""))</f>
        <v/>
      </c>
      <c r="W210" s="12" t="str">
        <f>IF(OR('Případy DB'!$N210="(blank)",'Případy DB'!$N210=""),"",IF($N210=$W$6,1,""))</f>
        <v/>
      </c>
      <c r="X210" s="12" t="str">
        <f>IF(OR('Případy DB'!$R210="(blank)",'Případy DB'!$R210=""),"",IF($R210=$X$6,1,""))</f>
        <v/>
      </c>
      <c r="Y210" s="12" t="str">
        <f>IF(OR('Případy DB'!$R210="(blank)",'Případy DB'!$R210=""),"",IF($R210=$Y$6,1,""))</f>
        <v/>
      </c>
    </row>
    <row r="211" spans="1:25" x14ac:dyDescent="0.3">
      <c r="A211" s="41" t="str">
        <f t="shared" si="25"/>
        <v/>
      </c>
      <c r="H211" s="30" t="str">
        <f>IFERROR(IF(G211="","",VLOOKUP(G211,'Zakladní DB'!$F$6:$K$21,4,0)),"")</f>
        <v/>
      </c>
      <c r="I211" s="30" t="str">
        <f>IFERROR(IF(G211="","",VLOOKUP(G211,'Zakladní DB'!$F$6:$K$21,5,0)),"")</f>
        <v/>
      </c>
      <c r="J211" s="30" t="str">
        <f>IFERROR(IF(G211="","",VLOOKUP(G211,'Zakladní DB'!$F$6:$K$21,6,0)),"")</f>
        <v/>
      </c>
      <c r="K211" s="31" t="str">
        <f t="shared" si="22"/>
        <v/>
      </c>
      <c r="L211" s="32"/>
      <c r="M211" s="33" t="str">
        <f t="shared" si="23"/>
        <v/>
      </c>
      <c r="N211" s="30" t="str">
        <f t="shared" si="21"/>
        <v/>
      </c>
      <c r="R211" s="30" t="str">
        <f t="shared" si="24"/>
        <v/>
      </c>
      <c r="U211" s="12" t="str">
        <f>IF(OR('Případy DB'!$N211="(blank)",'Případy DB'!$N211=""),"",IF($N211=$U$6,1,""))</f>
        <v/>
      </c>
      <c r="V211" s="12" t="str">
        <f>IF(OR('Případy DB'!$N211="(blank)",'Případy DB'!$N211=""),"",IF($N211=$V$6,1,""))</f>
        <v/>
      </c>
      <c r="W211" s="12" t="str">
        <f>IF(OR('Případy DB'!$N211="(blank)",'Případy DB'!$N211=""),"",IF($N211=$W$6,1,""))</f>
        <v/>
      </c>
      <c r="X211" s="12" t="str">
        <f>IF(OR('Případy DB'!$R211="(blank)",'Případy DB'!$R211=""),"",IF($R211=$X$6,1,""))</f>
        <v/>
      </c>
      <c r="Y211" s="12" t="str">
        <f>IF(OR('Případy DB'!$R211="(blank)",'Případy DB'!$R211=""),"",IF($R211=$Y$6,1,""))</f>
        <v/>
      </c>
    </row>
    <row r="212" spans="1:25" x14ac:dyDescent="0.3">
      <c r="A212" s="41" t="str">
        <f t="shared" si="25"/>
        <v/>
      </c>
      <c r="H212" s="30" t="str">
        <f>IFERROR(IF(G212="","",VLOOKUP(G212,'Zakladní DB'!$F$6:$K$21,4,0)),"")</f>
        <v/>
      </c>
      <c r="I212" s="30" t="str">
        <f>IFERROR(IF(G212="","",VLOOKUP(G212,'Zakladní DB'!$F$6:$K$21,5,0)),"")</f>
        <v/>
      </c>
      <c r="J212" s="30" t="str">
        <f>IFERROR(IF(G212="","",VLOOKUP(G212,'Zakladní DB'!$F$6:$K$21,6,0)),"")</f>
        <v/>
      </c>
      <c r="K212" s="31" t="str">
        <f t="shared" si="22"/>
        <v/>
      </c>
      <c r="L212" s="32"/>
      <c r="M212" s="33" t="str">
        <f t="shared" si="23"/>
        <v/>
      </c>
      <c r="N212" s="30" t="str">
        <f t="shared" si="21"/>
        <v/>
      </c>
      <c r="R212" s="30" t="str">
        <f t="shared" si="24"/>
        <v/>
      </c>
      <c r="U212" s="12" t="str">
        <f>IF(OR('Případy DB'!$N212="(blank)",'Případy DB'!$N212=""),"",IF($N212=$U$6,1,""))</f>
        <v/>
      </c>
      <c r="V212" s="12" t="str">
        <f>IF(OR('Případy DB'!$N212="(blank)",'Případy DB'!$N212=""),"",IF($N212=$V$6,1,""))</f>
        <v/>
      </c>
      <c r="W212" s="12" t="str">
        <f>IF(OR('Případy DB'!$N212="(blank)",'Případy DB'!$N212=""),"",IF($N212=$W$6,1,""))</f>
        <v/>
      </c>
      <c r="X212" s="12" t="str">
        <f>IF(OR('Případy DB'!$R212="(blank)",'Případy DB'!$R212=""),"",IF($R212=$X$6,1,""))</f>
        <v/>
      </c>
      <c r="Y212" s="12" t="str">
        <f>IF(OR('Případy DB'!$R212="(blank)",'Případy DB'!$R212=""),"",IF($R212=$Y$6,1,""))</f>
        <v/>
      </c>
    </row>
    <row r="213" spans="1:25" x14ac:dyDescent="0.3">
      <c r="A213" s="41" t="str">
        <f t="shared" si="25"/>
        <v/>
      </c>
      <c r="H213" s="30" t="str">
        <f>IFERROR(IF(G213="","",VLOOKUP(G213,'Zakladní DB'!$F$6:$K$21,4,0)),"")</f>
        <v/>
      </c>
      <c r="I213" s="30" t="str">
        <f>IFERROR(IF(G213="","",VLOOKUP(G213,'Zakladní DB'!$F$6:$K$21,5,0)),"")</f>
        <v/>
      </c>
      <c r="J213" s="30" t="str">
        <f>IFERROR(IF(G213="","",VLOOKUP(G213,'Zakladní DB'!$F$6:$K$21,6,0)),"")</f>
        <v/>
      </c>
      <c r="K213" s="31" t="str">
        <f t="shared" si="22"/>
        <v/>
      </c>
      <c r="L213" s="32"/>
      <c r="M213" s="33" t="str">
        <f t="shared" si="23"/>
        <v/>
      </c>
      <c r="N213" s="30" t="str">
        <f t="shared" si="21"/>
        <v/>
      </c>
      <c r="R213" s="30" t="str">
        <f t="shared" si="24"/>
        <v/>
      </c>
      <c r="U213" s="12" t="str">
        <f>IF(OR('Případy DB'!$N213="(blank)",'Případy DB'!$N213=""),"",IF($N213=$U$6,1,""))</f>
        <v/>
      </c>
      <c r="V213" s="12" t="str">
        <f>IF(OR('Případy DB'!$N213="(blank)",'Případy DB'!$N213=""),"",IF($N213=$V$6,1,""))</f>
        <v/>
      </c>
      <c r="W213" s="12" t="str">
        <f>IF(OR('Případy DB'!$N213="(blank)",'Případy DB'!$N213=""),"",IF($N213=$W$6,1,""))</f>
        <v/>
      </c>
      <c r="X213" s="12" t="str">
        <f>IF(OR('Případy DB'!$R213="(blank)",'Případy DB'!$R213=""),"",IF($R213=$X$6,1,""))</f>
        <v/>
      </c>
      <c r="Y213" s="12" t="str">
        <f>IF(OR('Případy DB'!$R213="(blank)",'Případy DB'!$R213=""),"",IF($R213=$Y$6,1,""))</f>
        <v/>
      </c>
    </row>
    <row r="214" spans="1:25" x14ac:dyDescent="0.3">
      <c r="A214" s="41" t="str">
        <f t="shared" si="25"/>
        <v/>
      </c>
      <c r="H214" s="30" t="str">
        <f>IFERROR(IF(G214="","",VLOOKUP(G214,'Zakladní DB'!$F$6:$K$21,4,0)),"")</f>
        <v/>
      </c>
      <c r="I214" s="30" t="str">
        <f>IFERROR(IF(G214="","",VLOOKUP(G214,'Zakladní DB'!$F$6:$K$21,5,0)),"")</f>
        <v/>
      </c>
      <c r="J214" s="30" t="str">
        <f>IFERROR(IF(G214="","",VLOOKUP(G214,'Zakladní DB'!$F$6:$K$21,6,0)),"")</f>
        <v/>
      </c>
      <c r="K214" s="31" t="str">
        <f t="shared" si="22"/>
        <v/>
      </c>
      <c r="L214" s="32"/>
      <c r="M214" s="33" t="str">
        <f t="shared" si="23"/>
        <v/>
      </c>
      <c r="N214" s="30" t="str">
        <f t="shared" si="21"/>
        <v/>
      </c>
      <c r="R214" s="30" t="str">
        <f t="shared" si="24"/>
        <v/>
      </c>
      <c r="U214" s="12" t="str">
        <f>IF(OR('Případy DB'!$N214="(blank)",'Případy DB'!$N214=""),"",IF($N214=$U$6,1,""))</f>
        <v/>
      </c>
      <c r="V214" s="12" t="str">
        <f>IF(OR('Případy DB'!$N214="(blank)",'Případy DB'!$N214=""),"",IF($N214=$V$6,1,""))</f>
        <v/>
      </c>
      <c r="W214" s="12" t="str">
        <f>IF(OR('Případy DB'!$N214="(blank)",'Případy DB'!$N214=""),"",IF($N214=$W$6,1,""))</f>
        <v/>
      </c>
      <c r="X214" s="12" t="str">
        <f>IF(OR('Případy DB'!$R214="(blank)",'Případy DB'!$R214=""),"",IF($R214=$X$6,1,""))</f>
        <v/>
      </c>
      <c r="Y214" s="12" t="str">
        <f>IF(OR('Případy DB'!$R214="(blank)",'Případy DB'!$R214=""),"",IF($R214=$Y$6,1,""))</f>
        <v/>
      </c>
    </row>
    <row r="215" spans="1:25" x14ac:dyDescent="0.3">
      <c r="A215" s="41" t="str">
        <f t="shared" si="25"/>
        <v/>
      </c>
      <c r="H215" s="30" t="str">
        <f>IFERROR(IF(G215="","",VLOOKUP(G215,'Zakladní DB'!$F$6:$K$21,4,0)),"")</f>
        <v/>
      </c>
      <c r="I215" s="30" t="str">
        <f>IFERROR(IF(G215="","",VLOOKUP(G215,'Zakladní DB'!$F$6:$K$21,5,0)),"")</f>
        <v/>
      </c>
      <c r="J215" s="30" t="str">
        <f>IFERROR(IF(G215="","",VLOOKUP(G215,'Zakladní DB'!$F$6:$K$21,6,0)),"")</f>
        <v/>
      </c>
      <c r="K215" s="31" t="str">
        <f t="shared" si="22"/>
        <v/>
      </c>
      <c r="L215" s="32"/>
      <c r="M215" s="33" t="str">
        <f t="shared" si="23"/>
        <v/>
      </c>
      <c r="N215" s="30" t="str">
        <f t="shared" si="21"/>
        <v/>
      </c>
      <c r="R215" s="30" t="str">
        <f t="shared" si="24"/>
        <v/>
      </c>
      <c r="U215" s="12" t="str">
        <f>IF(OR('Případy DB'!$N215="(blank)",'Případy DB'!$N215=""),"",IF($N215=$U$6,1,""))</f>
        <v/>
      </c>
      <c r="V215" s="12" t="str">
        <f>IF(OR('Případy DB'!$N215="(blank)",'Případy DB'!$N215=""),"",IF($N215=$V$6,1,""))</f>
        <v/>
      </c>
      <c r="W215" s="12" t="str">
        <f>IF(OR('Případy DB'!$N215="(blank)",'Případy DB'!$N215=""),"",IF($N215=$W$6,1,""))</f>
        <v/>
      </c>
      <c r="X215" s="12" t="str">
        <f>IF(OR('Případy DB'!$R215="(blank)",'Případy DB'!$R215=""),"",IF($R215=$X$6,1,""))</f>
        <v/>
      </c>
      <c r="Y215" s="12" t="str">
        <f>IF(OR('Případy DB'!$R215="(blank)",'Případy DB'!$R215=""),"",IF($R215=$Y$6,1,""))</f>
        <v/>
      </c>
    </row>
    <row r="216" spans="1:25" x14ac:dyDescent="0.3">
      <c r="A216" s="41" t="str">
        <f t="shared" si="25"/>
        <v/>
      </c>
      <c r="H216" s="30" t="str">
        <f>IFERROR(IF(G216="","",VLOOKUP(G216,'Zakladní DB'!$F$6:$K$21,4,0)),"")</f>
        <v/>
      </c>
      <c r="I216" s="30" t="str">
        <f>IFERROR(IF(G216="","",VLOOKUP(G216,'Zakladní DB'!$F$6:$K$21,5,0)),"")</f>
        <v/>
      </c>
      <c r="J216" s="30" t="str">
        <f>IFERROR(IF(G216="","",VLOOKUP(G216,'Zakladní DB'!$F$6:$K$21,6,0)),"")</f>
        <v/>
      </c>
      <c r="K216" s="31" t="str">
        <f t="shared" si="22"/>
        <v/>
      </c>
      <c r="L216" s="32"/>
      <c r="M216" s="33" t="str">
        <f t="shared" si="23"/>
        <v/>
      </c>
      <c r="N216" s="30" t="str">
        <f t="shared" si="21"/>
        <v/>
      </c>
      <c r="R216" s="30" t="str">
        <f t="shared" si="24"/>
        <v/>
      </c>
      <c r="U216" s="12" t="str">
        <f>IF(OR('Případy DB'!$N216="(blank)",'Případy DB'!$N216=""),"",IF($N216=$U$6,1,""))</f>
        <v/>
      </c>
      <c r="V216" s="12" t="str">
        <f>IF(OR('Případy DB'!$N216="(blank)",'Případy DB'!$N216=""),"",IF($N216=$V$6,1,""))</f>
        <v/>
      </c>
      <c r="W216" s="12" t="str">
        <f>IF(OR('Případy DB'!$N216="(blank)",'Případy DB'!$N216=""),"",IF($N216=$W$6,1,""))</f>
        <v/>
      </c>
      <c r="X216" s="12" t="str">
        <f>IF(OR('Případy DB'!$R216="(blank)",'Případy DB'!$R216=""),"",IF($R216=$X$6,1,""))</f>
        <v/>
      </c>
      <c r="Y216" s="12" t="str">
        <f>IF(OR('Případy DB'!$R216="(blank)",'Případy DB'!$R216=""),"",IF($R216=$Y$6,1,""))</f>
        <v/>
      </c>
    </row>
    <row r="217" spans="1:25" x14ac:dyDescent="0.3">
      <c r="A217" s="41" t="str">
        <f t="shared" si="25"/>
        <v/>
      </c>
      <c r="H217" s="30" t="str">
        <f>IFERROR(IF(G217="","",VLOOKUP(G217,'Zakladní DB'!$F$6:$K$21,4,0)),"")</f>
        <v/>
      </c>
      <c r="I217" s="30" t="str">
        <f>IFERROR(IF(G217="","",VLOOKUP(G217,'Zakladní DB'!$F$6:$K$21,5,0)),"")</f>
        <v/>
      </c>
      <c r="J217" s="30" t="str">
        <f>IFERROR(IF(G217="","",VLOOKUP(G217,'Zakladní DB'!$F$6:$K$21,6,0)),"")</f>
        <v/>
      </c>
      <c r="K217" s="31" t="str">
        <f t="shared" si="22"/>
        <v/>
      </c>
      <c r="L217" s="32"/>
      <c r="M217" s="33" t="str">
        <f t="shared" si="23"/>
        <v/>
      </c>
      <c r="N217" s="30" t="str">
        <f t="shared" si="21"/>
        <v/>
      </c>
      <c r="R217" s="30" t="str">
        <f t="shared" si="24"/>
        <v/>
      </c>
      <c r="U217" s="12" t="str">
        <f>IF(OR('Případy DB'!$N217="(blank)",'Případy DB'!$N217=""),"",IF($N217=$U$6,1,""))</f>
        <v/>
      </c>
      <c r="V217" s="12" t="str">
        <f>IF(OR('Případy DB'!$N217="(blank)",'Případy DB'!$N217=""),"",IF($N217=$V$6,1,""))</f>
        <v/>
      </c>
      <c r="W217" s="12" t="str">
        <f>IF(OR('Případy DB'!$N217="(blank)",'Případy DB'!$N217=""),"",IF($N217=$W$6,1,""))</f>
        <v/>
      </c>
      <c r="X217" s="12" t="str">
        <f>IF(OR('Případy DB'!$R217="(blank)",'Případy DB'!$R217=""),"",IF($R217=$X$6,1,""))</f>
        <v/>
      </c>
      <c r="Y217" s="12" t="str">
        <f>IF(OR('Případy DB'!$R217="(blank)",'Případy DB'!$R217=""),"",IF($R217=$Y$6,1,""))</f>
        <v/>
      </c>
    </row>
    <row r="218" spans="1:25" x14ac:dyDescent="0.3">
      <c r="A218" s="41" t="str">
        <f t="shared" si="25"/>
        <v/>
      </c>
      <c r="H218" s="30" t="str">
        <f>IFERROR(IF(G218="","",VLOOKUP(G218,'Zakladní DB'!$F$6:$K$21,4,0)),"")</f>
        <v/>
      </c>
      <c r="I218" s="30" t="str">
        <f>IFERROR(IF(G218="","",VLOOKUP(G218,'Zakladní DB'!$F$6:$K$21,5,0)),"")</f>
        <v/>
      </c>
      <c r="J218" s="30" t="str">
        <f>IFERROR(IF(G218="","",VLOOKUP(G218,'Zakladní DB'!$F$6:$K$21,6,0)),"")</f>
        <v/>
      </c>
      <c r="K218" s="31" t="str">
        <f t="shared" si="22"/>
        <v/>
      </c>
      <c r="L218" s="32"/>
      <c r="M218" s="33" t="str">
        <f t="shared" si="23"/>
        <v/>
      </c>
      <c r="N218" s="30" t="str">
        <f t="shared" si="21"/>
        <v/>
      </c>
      <c r="R218" s="30" t="str">
        <f t="shared" si="24"/>
        <v/>
      </c>
      <c r="U218" s="12" t="str">
        <f>IF(OR('Případy DB'!$N218="(blank)",'Případy DB'!$N218=""),"",IF($N218=$U$6,1,""))</f>
        <v/>
      </c>
      <c r="V218" s="12" t="str">
        <f>IF(OR('Případy DB'!$N218="(blank)",'Případy DB'!$N218=""),"",IF($N218=$V$6,1,""))</f>
        <v/>
      </c>
      <c r="W218" s="12" t="str">
        <f>IF(OR('Případy DB'!$N218="(blank)",'Případy DB'!$N218=""),"",IF($N218=$W$6,1,""))</f>
        <v/>
      </c>
      <c r="X218" s="12" t="str">
        <f>IF(OR('Případy DB'!$R218="(blank)",'Případy DB'!$R218=""),"",IF($R218=$X$6,1,""))</f>
        <v/>
      </c>
      <c r="Y218" s="12" t="str">
        <f>IF(OR('Případy DB'!$R218="(blank)",'Případy DB'!$R218=""),"",IF($R218=$Y$6,1,""))</f>
        <v/>
      </c>
    </row>
    <row r="219" spans="1:25" x14ac:dyDescent="0.3">
      <c r="A219" s="41" t="str">
        <f t="shared" si="25"/>
        <v/>
      </c>
      <c r="H219" s="30" t="str">
        <f>IFERROR(IF(G219="","",VLOOKUP(G219,'Zakladní DB'!$F$6:$K$21,4,0)),"")</f>
        <v/>
      </c>
      <c r="I219" s="30" t="str">
        <f>IFERROR(IF(G219="","",VLOOKUP(G219,'Zakladní DB'!$F$6:$K$21,5,0)),"")</f>
        <v/>
      </c>
      <c r="J219" s="30" t="str">
        <f>IFERROR(IF(G219="","",VLOOKUP(G219,'Zakladní DB'!$F$6:$K$21,6,0)),"")</f>
        <v/>
      </c>
      <c r="K219" s="31" t="str">
        <f t="shared" si="22"/>
        <v/>
      </c>
      <c r="L219" s="32"/>
      <c r="M219" s="33" t="str">
        <f t="shared" si="23"/>
        <v/>
      </c>
      <c r="N219" s="30" t="str">
        <f t="shared" si="21"/>
        <v/>
      </c>
      <c r="R219" s="30" t="str">
        <f t="shared" si="24"/>
        <v/>
      </c>
      <c r="U219" s="12" t="str">
        <f>IF(OR('Případy DB'!$N219="(blank)",'Případy DB'!$N219=""),"",IF($N219=$U$6,1,""))</f>
        <v/>
      </c>
      <c r="V219" s="12" t="str">
        <f>IF(OR('Případy DB'!$N219="(blank)",'Případy DB'!$N219=""),"",IF($N219=$V$6,1,""))</f>
        <v/>
      </c>
      <c r="W219" s="12" t="str">
        <f>IF(OR('Případy DB'!$N219="(blank)",'Případy DB'!$N219=""),"",IF($N219=$W$6,1,""))</f>
        <v/>
      </c>
      <c r="X219" s="12" t="str">
        <f>IF(OR('Případy DB'!$R219="(blank)",'Případy DB'!$R219=""),"",IF($R219=$X$6,1,""))</f>
        <v/>
      </c>
      <c r="Y219" s="12" t="str">
        <f>IF(OR('Případy DB'!$R219="(blank)",'Případy DB'!$R219=""),"",IF($R219=$Y$6,1,""))</f>
        <v/>
      </c>
    </row>
    <row r="220" spans="1:25" x14ac:dyDescent="0.3">
      <c r="A220" s="41" t="str">
        <f t="shared" si="25"/>
        <v/>
      </c>
      <c r="H220" s="30" t="str">
        <f>IFERROR(IF(G220="","",VLOOKUP(G220,'Zakladní DB'!$F$6:$K$21,4,0)),"")</f>
        <v/>
      </c>
      <c r="I220" s="30" t="str">
        <f>IFERROR(IF(G220="","",VLOOKUP(G220,'Zakladní DB'!$F$6:$K$21,5,0)),"")</f>
        <v/>
      </c>
      <c r="J220" s="30" t="str">
        <f>IFERROR(IF(G220="","",VLOOKUP(G220,'Zakladní DB'!$F$6:$K$21,6,0)),"")</f>
        <v/>
      </c>
      <c r="K220" s="31" t="str">
        <f t="shared" si="22"/>
        <v/>
      </c>
      <c r="L220" s="32"/>
      <c r="M220" s="33" t="str">
        <f t="shared" si="23"/>
        <v/>
      </c>
      <c r="N220" s="30" t="str">
        <f t="shared" si="21"/>
        <v/>
      </c>
      <c r="R220" s="30" t="str">
        <f t="shared" si="24"/>
        <v/>
      </c>
      <c r="U220" s="12" t="str">
        <f>IF(OR('Případy DB'!$N220="(blank)",'Případy DB'!$N220=""),"",IF($N220=$U$6,1,""))</f>
        <v/>
      </c>
      <c r="V220" s="12" t="str">
        <f>IF(OR('Případy DB'!$N220="(blank)",'Případy DB'!$N220=""),"",IF($N220=$V$6,1,""))</f>
        <v/>
      </c>
      <c r="W220" s="12" t="str">
        <f>IF(OR('Případy DB'!$N220="(blank)",'Případy DB'!$N220=""),"",IF($N220=$W$6,1,""))</f>
        <v/>
      </c>
      <c r="X220" s="12" t="str">
        <f>IF(OR('Případy DB'!$R220="(blank)",'Případy DB'!$R220=""),"",IF($R220=$X$6,1,""))</f>
        <v/>
      </c>
      <c r="Y220" s="12" t="str">
        <f>IF(OR('Případy DB'!$R220="(blank)",'Případy DB'!$R220=""),"",IF($R220=$Y$6,1,""))</f>
        <v/>
      </c>
    </row>
    <row r="221" spans="1:25" x14ac:dyDescent="0.3">
      <c r="A221" s="41" t="str">
        <f t="shared" si="25"/>
        <v/>
      </c>
      <c r="H221" s="30" t="str">
        <f>IFERROR(IF(G221="","",VLOOKUP(G221,'Zakladní DB'!$F$6:$K$21,4,0)),"")</f>
        <v/>
      </c>
      <c r="I221" s="30" t="str">
        <f>IFERROR(IF(G221="","",VLOOKUP(G221,'Zakladní DB'!$F$6:$K$21,5,0)),"")</f>
        <v/>
      </c>
      <c r="J221" s="30" t="str">
        <f>IFERROR(IF(G221="","",VLOOKUP(G221,'Zakladní DB'!$F$6:$K$21,6,0)),"")</f>
        <v/>
      </c>
      <c r="K221" s="31" t="str">
        <f t="shared" si="22"/>
        <v/>
      </c>
      <c r="L221" s="32"/>
      <c r="M221" s="33" t="str">
        <f t="shared" si="23"/>
        <v/>
      </c>
      <c r="N221" s="30" t="str">
        <f t="shared" si="21"/>
        <v/>
      </c>
      <c r="R221" s="30" t="str">
        <f t="shared" si="24"/>
        <v/>
      </c>
      <c r="U221" s="12" t="str">
        <f>IF(OR('Případy DB'!$N221="(blank)",'Případy DB'!$N221=""),"",IF($N221=$U$6,1,""))</f>
        <v/>
      </c>
      <c r="V221" s="12" t="str">
        <f>IF(OR('Případy DB'!$N221="(blank)",'Případy DB'!$N221=""),"",IF($N221=$V$6,1,""))</f>
        <v/>
      </c>
      <c r="W221" s="12" t="str">
        <f>IF(OR('Případy DB'!$N221="(blank)",'Případy DB'!$N221=""),"",IF($N221=$W$6,1,""))</f>
        <v/>
      </c>
      <c r="X221" s="12" t="str">
        <f>IF(OR('Případy DB'!$R221="(blank)",'Případy DB'!$R221=""),"",IF($R221=$X$6,1,""))</f>
        <v/>
      </c>
      <c r="Y221" s="12" t="str">
        <f>IF(OR('Případy DB'!$R221="(blank)",'Případy DB'!$R221=""),"",IF($R221=$Y$6,1,""))</f>
        <v/>
      </c>
    </row>
    <row r="222" spans="1:25" x14ac:dyDescent="0.3">
      <c r="A222" s="41" t="str">
        <f t="shared" si="25"/>
        <v/>
      </c>
      <c r="H222" s="30" t="str">
        <f>IFERROR(IF(G222="","",VLOOKUP(G222,'Zakladní DB'!$F$6:$K$21,4,0)),"")</f>
        <v/>
      </c>
      <c r="I222" s="30" t="str">
        <f>IFERROR(IF(G222="","",VLOOKUP(G222,'Zakladní DB'!$F$6:$K$21,5,0)),"")</f>
        <v/>
      </c>
      <c r="J222" s="30" t="str">
        <f>IFERROR(IF(G222="","",VLOOKUP(G222,'Zakladní DB'!$F$6:$K$21,6,0)),"")</f>
        <v/>
      </c>
      <c r="K222" s="31" t="str">
        <f t="shared" si="22"/>
        <v/>
      </c>
      <c r="L222" s="32"/>
      <c r="M222" s="33" t="str">
        <f t="shared" si="23"/>
        <v/>
      </c>
      <c r="N222" s="30" t="str">
        <f t="shared" si="21"/>
        <v/>
      </c>
      <c r="R222" s="30" t="str">
        <f t="shared" si="24"/>
        <v/>
      </c>
      <c r="U222" s="12" t="str">
        <f>IF(OR('Případy DB'!$N222="(blank)",'Případy DB'!$N222=""),"",IF($N222=$U$6,1,""))</f>
        <v/>
      </c>
      <c r="V222" s="12" t="str">
        <f>IF(OR('Případy DB'!$N222="(blank)",'Případy DB'!$N222=""),"",IF($N222=$V$6,1,""))</f>
        <v/>
      </c>
      <c r="W222" s="12" t="str">
        <f>IF(OR('Případy DB'!$N222="(blank)",'Případy DB'!$N222=""),"",IF($N222=$W$6,1,""))</f>
        <v/>
      </c>
      <c r="X222" s="12" t="str">
        <f>IF(OR('Případy DB'!$R222="(blank)",'Případy DB'!$R222=""),"",IF($R222=$X$6,1,""))</f>
        <v/>
      </c>
      <c r="Y222" s="12" t="str">
        <f>IF(OR('Případy DB'!$R222="(blank)",'Případy DB'!$R222=""),"",IF($R222=$Y$6,1,""))</f>
        <v/>
      </c>
    </row>
    <row r="223" spans="1:25" x14ac:dyDescent="0.3">
      <c r="A223" s="41" t="str">
        <f t="shared" si="25"/>
        <v/>
      </c>
      <c r="H223" s="30" t="str">
        <f>IFERROR(IF(G223="","",VLOOKUP(G223,'Zakladní DB'!$F$6:$K$21,4,0)),"")</f>
        <v/>
      </c>
      <c r="I223" s="30" t="str">
        <f>IFERROR(IF(G223="","",VLOOKUP(G223,'Zakladní DB'!$F$6:$K$21,5,0)),"")</f>
        <v/>
      </c>
      <c r="J223" s="30" t="str">
        <f>IFERROR(IF(G223="","",VLOOKUP(G223,'Zakladní DB'!$F$6:$K$21,6,0)),"")</f>
        <v/>
      </c>
      <c r="K223" s="31" t="str">
        <f t="shared" si="22"/>
        <v/>
      </c>
      <c r="L223" s="32"/>
      <c r="M223" s="33" t="str">
        <f t="shared" si="23"/>
        <v/>
      </c>
      <c r="N223" s="30" t="str">
        <f t="shared" si="21"/>
        <v/>
      </c>
      <c r="R223" s="30" t="str">
        <f t="shared" si="24"/>
        <v/>
      </c>
      <c r="U223" s="12" t="str">
        <f>IF(OR('Případy DB'!$N223="(blank)",'Případy DB'!$N223=""),"",IF($N223=$U$6,1,""))</f>
        <v/>
      </c>
      <c r="V223" s="12" t="str">
        <f>IF(OR('Případy DB'!$N223="(blank)",'Případy DB'!$N223=""),"",IF($N223=$V$6,1,""))</f>
        <v/>
      </c>
      <c r="W223" s="12" t="str">
        <f>IF(OR('Případy DB'!$N223="(blank)",'Případy DB'!$N223=""),"",IF($N223=$W$6,1,""))</f>
        <v/>
      </c>
      <c r="X223" s="12" t="str">
        <f>IF(OR('Případy DB'!$R223="(blank)",'Případy DB'!$R223=""),"",IF($R223=$X$6,1,""))</f>
        <v/>
      </c>
      <c r="Y223" s="12" t="str">
        <f>IF(OR('Případy DB'!$R223="(blank)",'Případy DB'!$R223=""),"",IF($R223=$Y$6,1,""))</f>
        <v/>
      </c>
    </row>
    <row r="224" spans="1:25" x14ac:dyDescent="0.3">
      <c r="A224" s="41" t="str">
        <f t="shared" si="25"/>
        <v/>
      </c>
      <c r="H224" s="30" t="str">
        <f>IFERROR(IF(G224="","",VLOOKUP(G224,'Zakladní DB'!$F$6:$K$21,4,0)),"")</f>
        <v/>
      </c>
      <c r="I224" s="30" t="str">
        <f>IFERROR(IF(G224="","",VLOOKUP(G224,'Zakladní DB'!$F$6:$K$21,5,0)),"")</f>
        <v/>
      </c>
      <c r="J224" s="30" t="str">
        <f>IFERROR(IF(G224="","",VLOOKUP(G224,'Zakladní DB'!$F$6:$K$21,6,0)),"")</f>
        <v/>
      </c>
      <c r="K224" s="31" t="str">
        <f t="shared" si="22"/>
        <v/>
      </c>
      <c r="L224" s="32"/>
      <c r="M224" s="33" t="str">
        <f t="shared" si="23"/>
        <v/>
      </c>
      <c r="N224" s="30" t="str">
        <f t="shared" si="21"/>
        <v/>
      </c>
      <c r="R224" s="30" t="str">
        <f t="shared" si="24"/>
        <v/>
      </c>
      <c r="U224" s="12" t="str">
        <f>IF(OR('Případy DB'!$N224="(blank)",'Případy DB'!$N224=""),"",IF($N224=$U$6,1,""))</f>
        <v/>
      </c>
      <c r="V224" s="12" t="str">
        <f>IF(OR('Případy DB'!$N224="(blank)",'Případy DB'!$N224=""),"",IF($N224=$V$6,1,""))</f>
        <v/>
      </c>
      <c r="W224" s="12" t="str">
        <f>IF(OR('Případy DB'!$N224="(blank)",'Případy DB'!$N224=""),"",IF($N224=$W$6,1,""))</f>
        <v/>
      </c>
      <c r="X224" s="12" t="str">
        <f>IF(OR('Případy DB'!$R224="(blank)",'Případy DB'!$R224=""),"",IF($R224=$X$6,1,""))</f>
        <v/>
      </c>
      <c r="Y224" s="12" t="str">
        <f>IF(OR('Případy DB'!$R224="(blank)",'Případy DB'!$R224=""),"",IF($R224=$Y$6,1,""))</f>
        <v/>
      </c>
    </row>
    <row r="225" spans="1:25" x14ac:dyDescent="0.3">
      <c r="A225" s="41" t="str">
        <f t="shared" si="25"/>
        <v/>
      </c>
      <c r="H225" s="30" t="str">
        <f>IFERROR(IF(G225="","",VLOOKUP(G225,'Zakladní DB'!$F$6:$K$21,4,0)),"")</f>
        <v/>
      </c>
      <c r="I225" s="30" t="str">
        <f>IFERROR(IF(G225="","",VLOOKUP(G225,'Zakladní DB'!$F$6:$K$21,5,0)),"")</f>
        <v/>
      </c>
      <c r="J225" s="30" t="str">
        <f>IFERROR(IF(G225="","",VLOOKUP(G225,'Zakladní DB'!$F$6:$K$21,6,0)),"")</f>
        <v/>
      </c>
      <c r="K225" s="31" t="str">
        <f t="shared" si="22"/>
        <v/>
      </c>
      <c r="L225" s="32"/>
      <c r="M225" s="33" t="str">
        <f t="shared" si="23"/>
        <v/>
      </c>
      <c r="N225" s="30" t="str">
        <f t="shared" si="21"/>
        <v/>
      </c>
      <c r="R225" s="30" t="str">
        <f t="shared" si="24"/>
        <v/>
      </c>
      <c r="U225" s="12" t="str">
        <f>IF(OR('Případy DB'!$N225="(blank)",'Případy DB'!$N225=""),"",IF($N225=$U$6,1,""))</f>
        <v/>
      </c>
      <c r="V225" s="12" t="str">
        <f>IF(OR('Případy DB'!$N225="(blank)",'Případy DB'!$N225=""),"",IF($N225=$V$6,1,""))</f>
        <v/>
      </c>
      <c r="W225" s="12" t="str">
        <f>IF(OR('Případy DB'!$N225="(blank)",'Případy DB'!$N225=""),"",IF($N225=$W$6,1,""))</f>
        <v/>
      </c>
      <c r="X225" s="12" t="str">
        <f>IF(OR('Případy DB'!$R225="(blank)",'Případy DB'!$R225=""),"",IF($R225=$X$6,1,""))</f>
        <v/>
      </c>
      <c r="Y225" s="12" t="str">
        <f>IF(OR('Případy DB'!$R225="(blank)",'Případy DB'!$R225=""),"",IF($R225=$Y$6,1,""))</f>
        <v/>
      </c>
    </row>
    <row r="226" spans="1:25" x14ac:dyDescent="0.3">
      <c r="A226" s="41" t="str">
        <f t="shared" si="25"/>
        <v/>
      </c>
      <c r="H226" s="30" t="str">
        <f>IFERROR(IF(G226="","",VLOOKUP(G226,'Zakladní DB'!$F$6:$K$21,4,0)),"")</f>
        <v/>
      </c>
      <c r="I226" s="30" t="str">
        <f>IFERROR(IF(G226="","",VLOOKUP(G226,'Zakladní DB'!$F$6:$K$21,5,0)),"")</f>
        <v/>
      </c>
      <c r="J226" s="30" t="str">
        <f>IFERROR(IF(G226="","",VLOOKUP(G226,'Zakladní DB'!$F$6:$K$21,6,0)),"")</f>
        <v/>
      </c>
      <c r="K226" s="31" t="str">
        <f t="shared" si="22"/>
        <v/>
      </c>
      <c r="L226" s="32"/>
      <c r="M226" s="33" t="str">
        <f t="shared" si="23"/>
        <v/>
      </c>
      <c r="N226" s="30" t="str">
        <f t="shared" si="21"/>
        <v/>
      </c>
      <c r="R226" s="30" t="str">
        <f t="shared" si="24"/>
        <v/>
      </c>
      <c r="U226" s="12" t="str">
        <f>IF(OR('Případy DB'!$N226="(blank)",'Případy DB'!$N226=""),"",IF($N226=$U$6,1,""))</f>
        <v/>
      </c>
      <c r="V226" s="12" t="str">
        <f>IF(OR('Případy DB'!$N226="(blank)",'Případy DB'!$N226=""),"",IF($N226=$V$6,1,""))</f>
        <v/>
      </c>
      <c r="W226" s="12" t="str">
        <f>IF(OR('Případy DB'!$N226="(blank)",'Případy DB'!$N226=""),"",IF($N226=$W$6,1,""))</f>
        <v/>
      </c>
      <c r="X226" s="12" t="str">
        <f>IF(OR('Případy DB'!$R226="(blank)",'Případy DB'!$R226=""),"",IF($R226=$X$6,1,""))</f>
        <v/>
      </c>
      <c r="Y226" s="12" t="str">
        <f>IF(OR('Případy DB'!$R226="(blank)",'Případy DB'!$R226=""),"",IF($R226=$Y$6,1,""))</f>
        <v/>
      </c>
    </row>
    <row r="227" spans="1:25" x14ac:dyDescent="0.3">
      <c r="A227" s="41" t="str">
        <f t="shared" si="25"/>
        <v/>
      </c>
      <c r="H227" s="30" t="str">
        <f>IFERROR(IF(G227="","",VLOOKUP(G227,'Zakladní DB'!$F$6:$K$21,4,0)),"")</f>
        <v/>
      </c>
      <c r="I227" s="30" t="str">
        <f>IFERROR(IF(G227="","",VLOOKUP(G227,'Zakladní DB'!$F$6:$K$21,5,0)),"")</f>
        <v/>
      </c>
      <c r="J227" s="30" t="str">
        <f>IFERROR(IF(G227="","",VLOOKUP(G227,'Zakladní DB'!$F$6:$K$21,6,0)),"")</f>
        <v/>
      </c>
      <c r="K227" s="31" t="str">
        <f t="shared" si="22"/>
        <v/>
      </c>
      <c r="L227" s="32"/>
      <c r="M227" s="33" t="str">
        <f t="shared" si="23"/>
        <v/>
      </c>
      <c r="N227" s="30" t="str">
        <f t="shared" si="21"/>
        <v/>
      </c>
      <c r="R227" s="30" t="str">
        <f t="shared" si="24"/>
        <v/>
      </c>
      <c r="U227" s="12" t="str">
        <f>IF(OR('Případy DB'!$N227="(blank)",'Případy DB'!$N227=""),"",IF($N227=$U$6,1,""))</f>
        <v/>
      </c>
      <c r="V227" s="12" t="str">
        <f>IF(OR('Případy DB'!$N227="(blank)",'Případy DB'!$N227=""),"",IF($N227=$V$6,1,""))</f>
        <v/>
      </c>
      <c r="W227" s="12" t="str">
        <f>IF(OR('Případy DB'!$N227="(blank)",'Případy DB'!$N227=""),"",IF($N227=$W$6,1,""))</f>
        <v/>
      </c>
      <c r="X227" s="12" t="str">
        <f>IF(OR('Případy DB'!$R227="(blank)",'Případy DB'!$R227=""),"",IF($R227=$X$6,1,""))</f>
        <v/>
      </c>
      <c r="Y227" s="12" t="str">
        <f>IF(OR('Případy DB'!$R227="(blank)",'Případy DB'!$R227=""),"",IF($R227=$Y$6,1,""))</f>
        <v/>
      </c>
    </row>
    <row r="228" spans="1:25" x14ac:dyDescent="0.3">
      <c r="A228" s="41" t="str">
        <f t="shared" si="25"/>
        <v/>
      </c>
      <c r="H228" s="30" t="str">
        <f>IFERROR(IF(G228="","",VLOOKUP(G228,'Zakladní DB'!$F$6:$K$21,4,0)),"")</f>
        <v/>
      </c>
      <c r="I228" s="30" t="str">
        <f>IFERROR(IF(G228="","",VLOOKUP(G228,'Zakladní DB'!$F$6:$K$21,5,0)),"")</f>
        <v/>
      </c>
      <c r="J228" s="30" t="str">
        <f>IFERROR(IF(G228="","",VLOOKUP(G228,'Zakladní DB'!$F$6:$K$21,6,0)),"")</f>
        <v/>
      </c>
      <c r="K228" s="31" t="str">
        <f t="shared" si="22"/>
        <v/>
      </c>
      <c r="L228" s="32"/>
      <c r="M228" s="33" t="str">
        <f t="shared" si="23"/>
        <v/>
      </c>
      <c r="N228" s="30" t="str">
        <f t="shared" si="21"/>
        <v/>
      </c>
      <c r="R228" s="30" t="str">
        <f t="shared" si="24"/>
        <v/>
      </c>
      <c r="U228" s="12" t="str">
        <f>IF(OR('Případy DB'!$N228="(blank)",'Případy DB'!$N228=""),"",IF($N228=$U$6,1,""))</f>
        <v/>
      </c>
      <c r="V228" s="12" t="str">
        <f>IF(OR('Případy DB'!$N228="(blank)",'Případy DB'!$N228=""),"",IF($N228=$V$6,1,""))</f>
        <v/>
      </c>
      <c r="W228" s="12" t="str">
        <f>IF(OR('Případy DB'!$N228="(blank)",'Případy DB'!$N228=""),"",IF($N228=$W$6,1,""))</f>
        <v/>
      </c>
      <c r="X228" s="12" t="str">
        <f>IF(OR('Případy DB'!$R228="(blank)",'Případy DB'!$R228=""),"",IF($R228=$X$6,1,""))</f>
        <v/>
      </c>
      <c r="Y228" s="12" t="str">
        <f>IF(OR('Případy DB'!$R228="(blank)",'Případy DB'!$R228=""),"",IF($R228=$Y$6,1,""))</f>
        <v/>
      </c>
    </row>
    <row r="229" spans="1:25" x14ac:dyDescent="0.3">
      <c r="A229" s="41" t="str">
        <f t="shared" si="25"/>
        <v/>
      </c>
      <c r="H229" s="30" t="str">
        <f>IFERROR(IF(G229="","",VLOOKUP(G229,'Zakladní DB'!$F$6:$K$21,4,0)),"")</f>
        <v/>
      </c>
      <c r="I229" s="30" t="str">
        <f>IFERROR(IF(G229="","",VLOOKUP(G229,'Zakladní DB'!$F$6:$K$21,5,0)),"")</f>
        <v/>
      </c>
      <c r="J229" s="30" t="str">
        <f>IFERROR(IF(G229="","",VLOOKUP(G229,'Zakladní DB'!$F$6:$K$21,6,0)),"")</f>
        <v/>
      </c>
      <c r="K229" s="31" t="str">
        <f t="shared" si="22"/>
        <v/>
      </c>
      <c r="L229" s="32"/>
      <c r="M229" s="33" t="str">
        <f t="shared" si="23"/>
        <v/>
      </c>
      <c r="N229" s="30" t="str">
        <f t="shared" si="21"/>
        <v/>
      </c>
      <c r="R229" s="30" t="str">
        <f t="shared" si="24"/>
        <v/>
      </c>
      <c r="U229" s="12" t="str">
        <f>IF(OR('Případy DB'!$N229="(blank)",'Případy DB'!$N229=""),"",IF($N229=$U$6,1,""))</f>
        <v/>
      </c>
      <c r="V229" s="12" t="str">
        <f>IF(OR('Případy DB'!$N229="(blank)",'Případy DB'!$N229=""),"",IF($N229=$V$6,1,""))</f>
        <v/>
      </c>
      <c r="W229" s="12" t="str">
        <f>IF(OR('Případy DB'!$N229="(blank)",'Případy DB'!$N229=""),"",IF($N229=$W$6,1,""))</f>
        <v/>
      </c>
      <c r="X229" s="12" t="str">
        <f>IF(OR('Případy DB'!$R229="(blank)",'Případy DB'!$R229=""),"",IF($R229=$X$6,1,""))</f>
        <v/>
      </c>
      <c r="Y229" s="12" t="str">
        <f>IF(OR('Případy DB'!$R229="(blank)",'Případy DB'!$R229=""),"",IF($R229=$Y$6,1,""))</f>
        <v/>
      </c>
    </row>
    <row r="230" spans="1:25" x14ac:dyDescent="0.3">
      <c r="A230" s="41" t="str">
        <f t="shared" si="25"/>
        <v/>
      </c>
      <c r="H230" s="30" t="str">
        <f>IFERROR(IF(G230="","",VLOOKUP(G230,'Zakladní DB'!$F$6:$K$21,4,0)),"")</f>
        <v/>
      </c>
      <c r="I230" s="30" t="str">
        <f>IFERROR(IF(G230="","",VLOOKUP(G230,'Zakladní DB'!$F$6:$K$21,5,0)),"")</f>
        <v/>
      </c>
      <c r="J230" s="30" t="str">
        <f>IFERROR(IF(G230="","",VLOOKUP(G230,'Zakladní DB'!$F$6:$K$21,6,0)),"")</f>
        <v/>
      </c>
      <c r="K230" s="31" t="str">
        <f t="shared" si="22"/>
        <v/>
      </c>
      <c r="L230" s="32"/>
      <c r="M230" s="33" t="str">
        <f t="shared" si="23"/>
        <v/>
      </c>
      <c r="N230" s="30" t="str">
        <f t="shared" si="21"/>
        <v/>
      </c>
      <c r="R230" s="30" t="str">
        <f t="shared" si="24"/>
        <v/>
      </c>
      <c r="U230" s="12" t="str">
        <f>IF(OR('Případy DB'!$N230="(blank)",'Případy DB'!$N230=""),"",IF($N230=$U$6,1,""))</f>
        <v/>
      </c>
      <c r="V230" s="12" t="str">
        <f>IF(OR('Případy DB'!$N230="(blank)",'Případy DB'!$N230=""),"",IF($N230=$V$6,1,""))</f>
        <v/>
      </c>
      <c r="W230" s="12" t="str">
        <f>IF(OR('Případy DB'!$N230="(blank)",'Případy DB'!$N230=""),"",IF($N230=$W$6,1,""))</f>
        <v/>
      </c>
      <c r="X230" s="12" t="str">
        <f>IF(OR('Případy DB'!$R230="(blank)",'Případy DB'!$R230=""),"",IF($R230=$X$6,1,""))</f>
        <v/>
      </c>
      <c r="Y230" s="12" t="str">
        <f>IF(OR('Případy DB'!$R230="(blank)",'Případy DB'!$R230=""),"",IF($R230=$Y$6,1,""))</f>
        <v/>
      </c>
    </row>
    <row r="231" spans="1:25" x14ac:dyDescent="0.3">
      <c r="A231" s="41" t="str">
        <f t="shared" si="25"/>
        <v/>
      </c>
      <c r="H231" s="30" t="str">
        <f>IFERROR(IF(G231="","",VLOOKUP(G231,'Zakladní DB'!$F$6:$K$21,4,0)),"")</f>
        <v/>
      </c>
      <c r="I231" s="30" t="str">
        <f>IFERROR(IF(G231="","",VLOOKUP(G231,'Zakladní DB'!$F$6:$K$21,5,0)),"")</f>
        <v/>
      </c>
      <c r="J231" s="30" t="str">
        <f>IFERROR(IF(G231="","",VLOOKUP(G231,'Zakladní DB'!$F$6:$K$21,6,0)),"")</f>
        <v/>
      </c>
      <c r="K231" s="31" t="str">
        <f t="shared" si="22"/>
        <v/>
      </c>
      <c r="L231" s="32"/>
      <c r="M231" s="33" t="str">
        <f t="shared" si="23"/>
        <v/>
      </c>
      <c r="N231" s="30" t="str">
        <f t="shared" si="21"/>
        <v/>
      </c>
      <c r="R231" s="30" t="str">
        <f t="shared" si="24"/>
        <v/>
      </c>
      <c r="U231" s="12" t="str">
        <f>IF(OR('Případy DB'!$N231="(blank)",'Případy DB'!$N231=""),"",IF($N231=$U$6,1,""))</f>
        <v/>
      </c>
      <c r="V231" s="12" t="str">
        <f>IF(OR('Případy DB'!$N231="(blank)",'Případy DB'!$N231=""),"",IF($N231=$V$6,1,""))</f>
        <v/>
      </c>
      <c r="W231" s="12" t="str">
        <f>IF(OR('Případy DB'!$N231="(blank)",'Případy DB'!$N231=""),"",IF($N231=$W$6,1,""))</f>
        <v/>
      </c>
      <c r="X231" s="12" t="str">
        <f>IF(OR('Případy DB'!$R231="(blank)",'Případy DB'!$R231=""),"",IF($R231=$X$6,1,""))</f>
        <v/>
      </c>
      <c r="Y231" s="12" t="str">
        <f>IF(OR('Případy DB'!$R231="(blank)",'Případy DB'!$R231=""),"",IF($R231=$Y$6,1,""))</f>
        <v/>
      </c>
    </row>
    <row r="232" spans="1:25" x14ac:dyDescent="0.3">
      <c r="A232" s="41" t="str">
        <f t="shared" si="25"/>
        <v/>
      </c>
      <c r="H232" s="30" t="str">
        <f>IFERROR(IF(G232="","",VLOOKUP(G232,'Zakladní DB'!$F$6:$K$21,4,0)),"")</f>
        <v/>
      </c>
      <c r="I232" s="30" t="str">
        <f>IFERROR(IF(G232="","",VLOOKUP(G232,'Zakladní DB'!$F$6:$K$21,5,0)),"")</f>
        <v/>
      </c>
      <c r="J232" s="30" t="str">
        <f>IFERROR(IF(G232="","",VLOOKUP(G232,'Zakladní DB'!$F$6:$K$21,6,0)),"")</f>
        <v/>
      </c>
      <c r="K232" s="31" t="str">
        <f t="shared" si="22"/>
        <v/>
      </c>
      <c r="L232" s="32"/>
      <c r="M232" s="33" t="str">
        <f t="shared" si="23"/>
        <v/>
      </c>
      <c r="N232" s="30" t="str">
        <f t="shared" si="21"/>
        <v/>
      </c>
      <c r="R232" s="30" t="str">
        <f t="shared" si="24"/>
        <v/>
      </c>
      <c r="U232" s="12" t="str">
        <f>IF(OR('Případy DB'!$N232="(blank)",'Případy DB'!$N232=""),"",IF($N232=$U$6,1,""))</f>
        <v/>
      </c>
      <c r="V232" s="12" t="str">
        <f>IF(OR('Případy DB'!$N232="(blank)",'Případy DB'!$N232=""),"",IF($N232=$V$6,1,""))</f>
        <v/>
      </c>
      <c r="W232" s="12" t="str">
        <f>IF(OR('Případy DB'!$N232="(blank)",'Případy DB'!$N232=""),"",IF($N232=$W$6,1,""))</f>
        <v/>
      </c>
      <c r="X232" s="12" t="str">
        <f>IF(OR('Případy DB'!$R232="(blank)",'Případy DB'!$R232=""),"",IF($R232=$X$6,1,""))</f>
        <v/>
      </c>
      <c r="Y232" s="12" t="str">
        <f>IF(OR('Případy DB'!$R232="(blank)",'Případy DB'!$R232=""),"",IF($R232=$Y$6,1,""))</f>
        <v/>
      </c>
    </row>
    <row r="233" spans="1:25" x14ac:dyDescent="0.3">
      <c r="A233" s="41" t="str">
        <f t="shared" si="25"/>
        <v/>
      </c>
      <c r="H233" s="30" t="str">
        <f>IFERROR(IF(G233="","",VLOOKUP(G233,'Zakladní DB'!$F$6:$K$21,4,0)),"")</f>
        <v/>
      </c>
      <c r="I233" s="30" t="str">
        <f>IFERROR(IF(G233="","",VLOOKUP(G233,'Zakladní DB'!$F$6:$K$21,5,0)),"")</f>
        <v/>
      </c>
      <c r="J233" s="30" t="str">
        <f>IFERROR(IF(G233="","",VLOOKUP(G233,'Zakladní DB'!$F$6:$K$21,6,0)),"")</f>
        <v/>
      </c>
      <c r="K233" s="31" t="str">
        <f t="shared" si="22"/>
        <v/>
      </c>
      <c r="L233" s="32"/>
      <c r="M233" s="33" t="str">
        <f t="shared" si="23"/>
        <v/>
      </c>
      <c r="N233" s="30" t="str">
        <f t="shared" si="21"/>
        <v/>
      </c>
      <c r="R233" s="30" t="str">
        <f t="shared" si="24"/>
        <v/>
      </c>
      <c r="U233" s="12" t="str">
        <f>IF(OR('Případy DB'!$N233="(blank)",'Případy DB'!$N233=""),"",IF($N233=$U$6,1,""))</f>
        <v/>
      </c>
      <c r="V233" s="12" t="str">
        <f>IF(OR('Případy DB'!$N233="(blank)",'Případy DB'!$N233=""),"",IF($N233=$V$6,1,""))</f>
        <v/>
      </c>
      <c r="W233" s="12" t="str">
        <f>IF(OR('Případy DB'!$N233="(blank)",'Případy DB'!$N233=""),"",IF($N233=$W$6,1,""))</f>
        <v/>
      </c>
      <c r="X233" s="12" t="str">
        <f>IF(OR('Případy DB'!$R233="(blank)",'Případy DB'!$R233=""),"",IF($R233=$X$6,1,""))</f>
        <v/>
      </c>
      <c r="Y233" s="12" t="str">
        <f>IF(OR('Případy DB'!$R233="(blank)",'Případy DB'!$R233=""),"",IF($R233=$Y$6,1,""))</f>
        <v/>
      </c>
    </row>
    <row r="234" spans="1:25" x14ac:dyDescent="0.3">
      <c r="A234" s="41" t="str">
        <f t="shared" si="25"/>
        <v/>
      </c>
      <c r="H234" s="30" t="str">
        <f>IFERROR(IF(G234="","",VLOOKUP(G234,'Zakladní DB'!$F$6:$K$21,4,0)),"")</f>
        <v/>
      </c>
      <c r="I234" s="30" t="str">
        <f>IFERROR(IF(G234="","",VLOOKUP(G234,'Zakladní DB'!$F$6:$K$21,5,0)),"")</f>
        <v/>
      </c>
      <c r="J234" s="30" t="str">
        <f>IFERROR(IF(G234="","",VLOOKUP(G234,'Zakladní DB'!$F$6:$K$21,6,0)),"")</f>
        <v/>
      </c>
      <c r="K234" s="31" t="str">
        <f t="shared" si="22"/>
        <v/>
      </c>
      <c r="L234" s="32"/>
      <c r="M234" s="33" t="str">
        <f t="shared" si="23"/>
        <v/>
      </c>
      <c r="N234" s="30" t="str">
        <f t="shared" si="21"/>
        <v/>
      </c>
      <c r="R234" s="30" t="str">
        <f t="shared" si="24"/>
        <v/>
      </c>
      <c r="U234" s="12" t="str">
        <f>IF(OR('Případy DB'!$N234="(blank)",'Případy DB'!$N234=""),"",IF($N234=$U$6,1,""))</f>
        <v/>
      </c>
      <c r="V234" s="12" t="str">
        <f>IF(OR('Případy DB'!$N234="(blank)",'Případy DB'!$N234=""),"",IF($N234=$V$6,1,""))</f>
        <v/>
      </c>
      <c r="W234" s="12" t="str">
        <f>IF(OR('Případy DB'!$N234="(blank)",'Případy DB'!$N234=""),"",IF($N234=$W$6,1,""))</f>
        <v/>
      </c>
      <c r="X234" s="12" t="str">
        <f>IF(OR('Případy DB'!$R234="(blank)",'Případy DB'!$R234=""),"",IF($R234=$X$6,1,""))</f>
        <v/>
      </c>
      <c r="Y234" s="12" t="str">
        <f>IF(OR('Případy DB'!$R234="(blank)",'Případy DB'!$R234=""),"",IF($R234=$Y$6,1,""))</f>
        <v/>
      </c>
    </row>
    <row r="235" spans="1:25" x14ac:dyDescent="0.3">
      <c r="A235" s="41" t="str">
        <f t="shared" si="25"/>
        <v/>
      </c>
      <c r="H235" s="30" t="str">
        <f>IFERROR(IF(G235="","",VLOOKUP(G235,'Zakladní DB'!$F$6:$K$21,4,0)),"")</f>
        <v/>
      </c>
      <c r="I235" s="30" t="str">
        <f>IFERROR(IF(G235="","",VLOOKUP(G235,'Zakladní DB'!$F$6:$K$21,5,0)),"")</f>
        <v/>
      </c>
      <c r="J235" s="30" t="str">
        <f>IFERROR(IF(G235="","",VLOOKUP(G235,'Zakladní DB'!$F$6:$K$21,6,0)),"")</f>
        <v/>
      </c>
      <c r="K235" s="31" t="str">
        <f t="shared" si="22"/>
        <v/>
      </c>
      <c r="L235" s="32"/>
      <c r="M235" s="33" t="str">
        <f t="shared" si="23"/>
        <v/>
      </c>
      <c r="N235" s="30" t="str">
        <f t="shared" si="21"/>
        <v/>
      </c>
      <c r="R235" s="30" t="str">
        <f t="shared" si="24"/>
        <v/>
      </c>
      <c r="U235" s="12" t="str">
        <f>IF(OR('Případy DB'!$N235="(blank)",'Případy DB'!$N235=""),"",IF($N235=$U$6,1,""))</f>
        <v/>
      </c>
      <c r="V235" s="12" t="str">
        <f>IF(OR('Případy DB'!$N235="(blank)",'Případy DB'!$N235=""),"",IF($N235=$V$6,1,""))</f>
        <v/>
      </c>
      <c r="W235" s="12" t="str">
        <f>IF(OR('Případy DB'!$N235="(blank)",'Případy DB'!$N235=""),"",IF($N235=$W$6,1,""))</f>
        <v/>
      </c>
      <c r="X235" s="12" t="str">
        <f>IF(OR('Případy DB'!$R235="(blank)",'Případy DB'!$R235=""),"",IF($R235=$X$6,1,""))</f>
        <v/>
      </c>
      <c r="Y235" s="12" t="str">
        <f>IF(OR('Případy DB'!$R235="(blank)",'Případy DB'!$R235=""),"",IF($R235=$Y$6,1,""))</f>
        <v/>
      </c>
    </row>
    <row r="236" spans="1:25" x14ac:dyDescent="0.3">
      <c r="A236" s="41" t="str">
        <f t="shared" si="25"/>
        <v/>
      </c>
      <c r="H236" s="30" t="str">
        <f>IFERROR(IF(G236="","",VLOOKUP(G236,'Zakladní DB'!$F$6:$K$21,4,0)),"")</f>
        <v/>
      </c>
      <c r="I236" s="30" t="str">
        <f>IFERROR(IF(G236="","",VLOOKUP(G236,'Zakladní DB'!$F$6:$K$21,5,0)),"")</f>
        <v/>
      </c>
      <c r="J236" s="30" t="str">
        <f>IFERROR(IF(G236="","",VLOOKUP(G236,'Zakladní DB'!$F$6:$K$21,6,0)),"")</f>
        <v/>
      </c>
      <c r="K236" s="31" t="str">
        <f t="shared" si="22"/>
        <v/>
      </c>
      <c r="L236" s="32"/>
      <c r="M236" s="33" t="str">
        <f t="shared" si="23"/>
        <v/>
      </c>
      <c r="N236" s="30" t="str">
        <f t="shared" si="21"/>
        <v/>
      </c>
      <c r="R236" s="30" t="str">
        <f t="shared" si="24"/>
        <v/>
      </c>
      <c r="U236" s="12" t="str">
        <f>IF(OR('Případy DB'!$N236="(blank)",'Případy DB'!$N236=""),"",IF($N236=$U$6,1,""))</f>
        <v/>
      </c>
      <c r="V236" s="12" t="str">
        <f>IF(OR('Případy DB'!$N236="(blank)",'Případy DB'!$N236=""),"",IF($N236=$V$6,1,""))</f>
        <v/>
      </c>
      <c r="W236" s="12" t="str">
        <f>IF(OR('Případy DB'!$N236="(blank)",'Případy DB'!$N236=""),"",IF($N236=$W$6,1,""))</f>
        <v/>
      </c>
      <c r="X236" s="12" t="str">
        <f>IF(OR('Případy DB'!$R236="(blank)",'Případy DB'!$R236=""),"",IF($R236=$X$6,1,""))</f>
        <v/>
      </c>
      <c r="Y236" s="12" t="str">
        <f>IF(OR('Případy DB'!$R236="(blank)",'Případy DB'!$R236=""),"",IF($R236=$Y$6,1,""))</f>
        <v/>
      </c>
    </row>
    <row r="237" spans="1:25" x14ac:dyDescent="0.3">
      <c r="A237" s="41" t="str">
        <f t="shared" si="25"/>
        <v/>
      </c>
      <c r="H237" s="30" t="str">
        <f>IFERROR(IF(G237="","",VLOOKUP(G237,'Zakladní DB'!$F$6:$K$21,4,0)),"")</f>
        <v/>
      </c>
      <c r="I237" s="30" t="str">
        <f>IFERROR(IF(G237="","",VLOOKUP(G237,'Zakladní DB'!$F$6:$K$21,5,0)),"")</f>
        <v/>
      </c>
      <c r="J237" s="30" t="str">
        <f>IFERROR(IF(G237="","",VLOOKUP(G237,'Zakladní DB'!$F$6:$K$21,6,0)),"")</f>
        <v/>
      </c>
      <c r="K237" s="31" t="str">
        <f t="shared" si="22"/>
        <v/>
      </c>
      <c r="L237" s="32"/>
      <c r="M237" s="33" t="str">
        <f t="shared" si="23"/>
        <v/>
      </c>
      <c r="N237" s="30" t="str">
        <f t="shared" si="21"/>
        <v/>
      </c>
      <c r="R237" s="30" t="str">
        <f t="shared" si="24"/>
        <v/>
      </c>
      <c r="U237" s="12" t="str">
        <f>IF(OR('Případy DB'!$N237="(blank)",'Případy DB'!$N237=""),"",IF($N237=$U$6,1,""))</f>
        <v/>
      </c>
      <c r="V237" s="12" t="str">
        <f>IF(OR('Případy DB'!$N237="(blank)",'Případy DB'!$N237=""),"",IF($N237=$V$6,1,""))</f>
        <v/>
      </c>
      <c r="W237" s="12" t="str">
        <f>IF(OR('Případy DB'!$N237="(blank)",'Případy DB'!$N237=""),"",IF($N237=$W$6,1,""))</f>
        <v/>
      </c>
      <c r="X237" s="12" t="str">
        <f>IF(OR('Případy DB'!$R237="(blank)",'Případy DB'!$R237=""),"",IF($R237=$X$6,1,""))</f>
        <v/>
      </c>
      <c r="Y237" s="12" t="str">
        <f>IF(OR('Případy DB'!$R237="(blank)",'Případy DB'!$R237=""),"",IF($R237=$Y$6,1,""))</f>
        <v/>
      </c>
    </row>
    <row r="238" spans="1:25" x14ac:dyDescent="0.3">
      <c r="A238" s="41" t="str">
        <f t="shared" si="25"/>
        <v/>
      </c>
      <c r="H238" s="30" t="str">
        <f>IFERROR(IF(G238="","",VLOOKUP(G238,'Zakladní DB'!$F$6:$K$21,4,0)),"")</f>
        <v/>
      </c>
      <c r="I238" s="30" t="str">
        <f>IFERROR(IF(G238="","",VLOOKUP(G238,'Zakladní DB'!$F$6:$K$21,5,0)),"")</f>
        <v/>
      </c>
      <c r="J238" s="30" t="str">
        <f>IFERROR(IF(G238="","",VLOOKUP(G238,'Zakladní DB'!$F$6:$K$21,6,0)),"")</f>
        <v/>
      </c>
      <c r="K238" s="31" t="str">
        <f t="shared" si="22"/>
        <v/>
      </c>
      <c r="L238" s="32"/>
      <c r="M238" s="33" t="str">
        <f t="shared" si="23"/>
        <v/>
      </c>
      <c r="N238" s="30" t="str">
        <f t="shared" si="21"/>
        <v/>
      </c>
      <c r="R238" s="30" t="str">
        <f t="shared" si="24"/>
        <v/>
      </c>
      <c r="U238" s="12" t="str">
        <f>IF(OR('Případy DB'!$N238="(blank)",'Případy DB'!$N238=""),"",IF($N238=$U$6,1,""))</f>
        <v/>
      </c>
      <c r="V238" s="12" t="str">
        <f>IF(OR('Případy DB'!$N238="(blank)",'Případy DB'!$N238=""),"",IF($N238=$V$6,1,""))</f>
        <v/>
      </c>
      <c r="W238" s="12" t="str">
        <f>IF(OR('Případy DB'!$N238="(blank)",'Případy DB'!$N238=""),"",IF($N238=$W$6,1,""))</f>
        <v/>
      </c>
      <c r="X238" s="12" t="str">
        <f>IF(OR('Případy DB'!$R238="(blank)",'Případy DB'!$R238=""),"",IF($R238=$X$6,1,""))</f>
        <v/>
      </c>
      <c r="Y238" s="12" t="str">
        <f>IF(OR('Případy DB'!$R238="(blank)",'Případy DB'!$R238=""),"",IF($R238=$Y$6,1,""))</f>
        <v/>
      </c>
    </row>
    <row r="239" spans="1:25" x14ac:dyDescent="0.3">
      <c r="A239" s="41" t="str">
        <f t="shared" si="25"/>
        <v/>
      </c>
      <c r="H239" s="30" t="str">
        <f>IFERROR(IF(G239="","",VLOOKUP(G239,'Zakladní DB'!$F$6:$K$21,4,0)),"")</f>
        <v/>
      </c>
      <c r="I239" s="30" t="str">
        <f>IFERROR(IF(G239="","",VLOOKUP(G239,'Zakladní DB'!$F$6:$K$21,5,0)),"")</f>
        <v/>
      </c>
      <c r="J239" s="30" t="str">
        <f>IFERROR(IF(G239="","",VLOOKUP(G239,'Zakladní DB'!$F$6:$K$21,6,0)),"")</f>
        <v/>
      </c>
      <c r="K239" s="31" t="str">
        <f t="shared" si="22"/>
        <v/>
      </c>
      <c r="L239" s="32"/>
      <c r="M239" s="33" t="str">
        <f t="shared" si="23"/>
        <v/>
      </c>
      <c r="N239" s="30" t="str">
        <f t="shared" si="21"/>
        <v/>
      </c>
      <c r="R239" s="30" t="str">
        <f t="shared" si="24"/>
        <v/>
      </c>
      <c r="U239" s="12" t="str">
        <f>IF(OR('Případy DB'!$N239="(blank)",'Případy DB'!$N239=""),"",IF($N239=$U$6,1,""))</f>
        <v/>
      </c>
      <c r="V239" s="12" t="str">
        <f>IF(OR('Případy DB'!$N239="(blank)",'Případy DB'!$N239=""),"",IF($N239=$V$6,1,""))</f>
        <v/>
      </c>
      <c r="W239" s="12" t="str">
        <f>IF(OR('Případy DB'!$N239="(blank)",'Případy DB'!$N239=""),"",IF($N239=$W$6,1,""))</f>
        <v/>
      </c>
      <c r="X239" s="12" t="str">
        <f>IF(OR('Případy DB'!$R239="(blank)",'Případy DB'!$R239=""),"",IF($R239=$X$6,1,""))</f>
        <v/>
      </c>
      <c r="Y239" s="12" t="str">
        <f>IF(OR('Případy DB'!$R239="(blank)",'Případy DB'!$R239=""),"",IF($R239=$Y$6,1,""))</f>
        <v/>
      </c>
    </row>
    <row r="240" spans="1:25" x14ac:dyDescent="0.3">
      <c r="A240" s="41" t="str">
        <f t="shared" si="25"/>
        <v/>
      </c>
      <c r="H240" s="30" t="str">
        <f>IFERROR(IF(G240="","",VLOOKUP(G240,'Zakladní DB'!$F$6:$K$21,4,0)),"")</f>
        <v/>
      </c>
      <c r="I240" s="30" t="str">
        <f>IFERROR(IF(G240="","",VLOOKUP(G240,'Zakladní DB'!$F$6:$K$21,5,0)),"")</f>
        <v/>
      </c>
      <c r="J240" s="30" t="str">
        <f>IFERROR(IF(G240="","",VLOOKUP(G240,'Zakladní DB'!$F$6:$K$21,6,0)),"")</f>
        <v/>
      </c>
      <c r="K240" s="31" t="str">
        <f t="shared" si="22"/>
        <v/>
      </c>
      <c r="L240" s="32"/>
      <c r="M240" s="33" t="str">
        <f t="shared" si="23"/>
        <v/>
      </c>
      <c r="N240" s="30" t="str">
        <f t="shared" si="21"/>
        <v/>
      </c>
      <c r="R240" s="30" t="str">
        <f t="shared" si="24"/>
        <v/>
      </c>
      <c r="U240" s="12" t="str">
        <f>IF(OR('Případy DB'!$N240="(blank)",'Případy DB'!$N240=""),"",IF($N240=$U$6,1,""))</f>
        <v/>
      </c>
      <c r="V240" s="12" t="str">
        <f>IF(OR('Případy DB'!$N240="(blank)",'Případy DB'!$N240=""),"",IF($N240=$V$6,1,""))</f>
        <v/>
      </c>
      <c r="W240" s="12" t="str">
        <f>IF(OR('Případy DB'!$N240="(blank)",'Případy DB'!$N240=""),"",IF($N240=$W$6,1,""))</f>
        <v/>
      </c>
      <c r="X240" s="12" t="str">
        <f>IF(OR('Případy DB'!$R240="(blank)",'Případy DB'!$R240=""),"",IF($R240=$X$6,1,""))</f>
        <v/>
      </c>
      <c r="Y240" s="12" t="str">
        <f>IF(OR('Případy DB'!$R240="(blank)",'Případy DB'!$R240=""),"",IF($R240=$Y$6,1,""))</f>
        <v/>
      </c>
    </row>
    <row r="241" spans="1:25" x14ac:dyDescent="0.3">
      <c r="A241" s="41" t="str">
        <f t="shared" si="25"/>
        <v/>
      </c>
      <c r="H241" s="30" t="str">
        <f>IFERROR(IF(G241="","",VLOOKUP(G241,'Zakladní DB'!$F$6:$K$21,4,0)),"")</f>
        <v/>
      </c>
      <c r="I241" s="30" t="str">
        <f>IFERROR(IF(G241="","",VLOOKUP(G241,'Zakladní DB'!$F$6:$K$21,5,0)),"")</f>
        <v/>
      </c>
      <c r="J241" s="30" t="str">
        <f>IFERROR(IF(G241="","",VLOOKUP(G241,'Zakladní DB'!$F$6:$K$21,6,0)),"")</f>
        <v/>
      </c>
      <c r="K241" s="31" t="str">
        <f t="shared" si="22"/>
        <v/>
      </c>
      <c r="L241" s="32"/>
      <c r="M241" s="33" t="str">
        <f t="shared" si="23"/>
        <v/>
      </c>
      <c r="N241" s="30" t="str">
        <f t="shared" si="21"/>
        <v/>
      </c>
      <c r="R241" s="30" t="str">
        <f t="shared" si="24"/>
        <v/>
      </c>
      <c r="U241" s="12" t="str">
        <f>IF(OR('Případy DB'!$N241="(blank)",'Případy DB'!$N241=""),"",IF($N241=$U$6,1,""))</f>
        <v/>
      </c>
      <c r="V241" s="12" t="str">
        <f>IF(OR('Případy DB'!$N241="(blank)",'Případy DB'!$N241=""),"",IF($N241=$V$6,1,""))</f>
        <v/>
      </c>
      <c r="W241" s="12" t="str">
        <f>IF(OR('Případy DB'!$N241="(blank)",'Případy DB'!$N241=""),"",IF($N241=$W$6,1,""))</f>
        <v/>
      </c>
      <c r="X241" s="12" t="str">
        <f>IF(OR('Případy DB'!$R241="(blank)",'Případy DB'!$R241=""),"",IF($R241=$X$6,1,""))</f>
        <v/>
      </c>
      <c r="Y241" s="12" t="str">
        <f>IF(OR('Případy DB'!$R241="(blank)",'Případy DB'!$R241=""),"",IF($R241=$Y$6,1,""))</f>
        <v/>
      </c>
    </row>
    <row r="242" spans="1:25" x14ac:dyDescent="0.3">
      <c r="A242" s="41" t="str">
        <f t="shared" si="25"/>
        <v/>
      </c>
      <c r="H242" s="30" t="str">
        <f>IFERROR(IF(G242="","",VLOOKUP(G242,'Zakladní DB'!$F$6:$K$21,4,0)),"")</f>
        <v/>
      </c>
      <c r="I242" s="30" t="str">
        <f>IFERROR(IF(G242="","",VLOOKUP(G242,'Zakladní DB'!$F$6:$K$21,5,0)),"")</f>
        <v/>
      </c>
      <c r="J242" s="30" t="str">
        <f>IFERROR(IF(G242="","",VLOOKUP(G242,'Zakladní DB'!$F$6:$K$21,6,0)),"")</f>
        <v/>
      </c>
      <c r="K242" s="31" t="str">
        <f t="shared" si="22"/>
        <v/>
      </c>
      <c r="L242" s="32"/>
      <c r="M242" s="33" t="str">
        <f t="shared" si="23"/>
        <v/>
      </c>
      <c r="N242" s="30" t="str">
        <f t="shared" si="21"/>
        <v/>
      </c>
      <c r="R242" s="30" t="str">
        <f t="shared" si="24"/>
        <v/>
      </c>
      <c r="U242" s="12" t="str">
        <f>IF(OR('Případy DB'!$N242="(blank)",'Případy DB'!$N242=""),"",IF($N242=$U$6,1,""))</f>
        <v/>
      </c>
      <c r="V242" s="12" t="str">
        <f>IF(OR('Případy DB'!$N242="(blank)",'Případy DB'!$N242=""),"",IF($N242=$V$6,1,""))</f>
        <v/>
      </c>
      <c r="W242" s="12" t="str">
        <f>IF(OR('Případy DB'!$N242="(blank)",'Případy DB'!$N242=""),"",IF($N242=$W$6,1,""))</f>
        <v/>
      </c>
      <c r="X242" s="12" t="str">
        <f>IF(OR('Případy DB'!$R242="(blank)",'Případy DB'!$R242=""),"",IF($R242=$X$6,1,""))</f>
        <v/>
      </c>
      <c r="Y242" s="12" t="str">
        <f>IF(OR('Případy DB'!$R242="(blank)",'Případy DB'!$R242=""),"",IF($R242=$Y$6,1,""))</f>
        <v/>
      </c>
    </row>
    <row r="243" spans="1:25" x14ac:dyDescent="0.3">
      <c r="A243" s="41" t="str">
        <f t="shared" si="25"/>
        <v/>
      </c>
      <c r="H243" s="30" t="str">
        <f>IFERROR(IF(G243="","",VLOOKUP(G243,'Zakladní DB'!$F$6:$K$21,4,0)),"")</f>
        <v/>
      </c>
      <c r="I243" s="30" t="str">
        <f>IFERROR(IF(G243="","",VLOOKUP(G243,'Zakladní DB'!$F$6:$K$21,5,0)),"")</f>
        <v/>
      </c>
      <c r="J243" s="30" t="str">
        <f>IFERROR(IF(G243="","",VLOOKUP(G243,'Zakladní DB'!$F$6:$K$21,6,0)),"")</f>
        <v/>
      </c>
      <c r="K243" s="31" t="str">
        <f t="shared" si="22"/>
        <v/>
      </c>
      <c r="L243" s="32"/>
      <c r="M243" s="33" t="str">
        <f t="shared" si="23"/>
        <v/>
      </c>
      <c r="N243" s="30" t="str">
        <f t="shared" si="21"/>
        <v/>
      </c>
      <c r="R243" s="30" t="str">
        <f t="shared" si="24"/>
        <v/>
      </c>
      <c r="U243" s="12" t="str">
        <f>IF(OR('Případy DB'!$N243="(blank)",'Případy DB'!$N243=""),"",IF($N243=$U$6,1,""))</f>
        <v/>
      </c>
      <c r="V243" s="12" t="str">
        <f>IF(OR('Případy DB'!$N243="(blank)",'Případy DB'!$N243=""),"",IF($N243=$V$6,1,""))</f>
        <v/>
      </c>
      <c r="W243" s="12" t="str">
        <f>IF(OR('Případy DB'!$N243="(blank)",'Případy DB'!$N243=""),"",IF($N243=$W$6,1,""))</f>
        <v/>
      </c>
      <c r="X243" s="12" t="str">
        <f>IF(OR('Případy DB'!$R243="(blank)",'Případy DB'!$R243=""),"",IF($R243=$X$6,1,""))</f>
        <v/>
      </c>
      <c r="Y243" s="12" t="str">
        <f>IF(OR('Případy DB'!$R243="(blank)",'Případy DB'!$R243=""),"",IF($R243=$Y$6,1,""))</f>
        <v/>
      </c>
    </row>
    <row r="244" spans="1:25" x14ac:dyDescent="0.3">
      <c r="A244" s="41" t="str">
        <f t="shared" si="25"/>
        <v/>
      </c>
      <c r="H244" s="30" t="str">
        <f>IFERROR(IF(G244="","",VLOOKUP(G244,'Zakladní DB'!$F$6:$K$21,4,0)),"")</f>
        <v/>
      </c>
      <c r="I244" s="30" t="str">
        <f>IFERROR(IF(G244="","",VLOOKUP(G244,'Zakladní DB'!$F$6:$K$21,5,0)),"")</f>
        <v/>
      </c>
      <c r="J244" s="30" t="str">
        <f>IFERROR(IF(G244="","",VLOOKUP(G244,'Zakladní DB'!$F$6:$K$21,6,0)),"")</f>
        <v/>
      </c>
      <c r="K244" s="31" t="str">
        <f t="shared" si="22"/>
        <v/>
      </c>
      <c r="L244" s="32"/>
      <c r="M244" s="33" t="str">
        <f t="shared" si="23"/>
        <v/>
      </c>
      <c r="N244" s="30" t="str">
        <f t="shared" si="21"/>
        <v/>
      </c>
      <c r="R244" s="30" t="str">
        <f t="shared" si="24"/>
        <v/>
      </c>
      <c r="U244" s="12" t="str">
        <f>IF(OR('Případy DB'!$N244="(blank)",'Případy DB'!$N244=""),"",IF($N244=$U$6,1,""))</f>
        <v/>
      </c>
      <c r="V244" s="12" t="str">
        <f>IF(OR('Případy DB'!$N244="(blank)",'Případy DB'!$N244=""),"",IF($N244=$V$6,1,""))</f>
        <v/>
      </c>
      <c r="W244" s="12" t="str">
        <f>IF(OR('Případy DB'!$N244="(blank)",'Případy DB'!$N244=""),"",IF($N244=$W$6,1,""))</f>
        <v/>
      </c>
      <c r="X244" s="12" t="str">
        <f>IF(OR('Případy DB'!$R244="(blank)",'Případy DB'!$R244=""),"",IF($R244=$X$6,1,""))</f>
        <v/>
      </c>
      <c r="Y244" s="12" t="str">
        <f>IF(OR('Případy DB'!$R244="(blank)",'Případy DB'!$R244=""),"",IF($R244=$Y$6,1,""))</f>
        <v/>
      </c>
    </row>
    <row r="245" spans="1:25" x14ac:dyDescent="0.3">
      <c r="A245" s="41" t="str">
        <f t="shared" si="25"/>
        <v/>
      </c>
      <c r="H245" s="30" t="str">
        <f>IFERROR(IF(G245="","",VLOOKUP(G245,'Zakladní DB'!$F$6:$K$21,4,0)),"")</f>
        <v/>
      </c>
      <c r="I245" s="30" t="str">
        <f>IFERROR(IF(G245="","",VLOOKUP(G245,'Zakladní DB'!$F$6:$K$21,5,0)),"")</f>
        <v/>
      </c>
      <c r="J245" s="30" t="str">
        <f>IFERROR(IF(G245="","",VLOOKUP(G245,'Zakladní DB'!$F$6:$K$21,6,0)),"")</f>
        <v/>
      </c>
      <c r="K245" s="31" t="str">
        <f t="shared" si="22"/>
        <v/>
      </c>
      <c r="L245" s="32"/>
      <c r="M245" s="33" t="str">
        <f t="shared" si="23"/>
        <v/>
      </c>
      <c r="N245" s="30" t="str">
        <f t="shared" si="21"/>
        <v/>
      </c>
      <c r="R245" s="30" t="str">
        <f t="shared" si="24"/>
        <v/>
      </c>
      <c r="U245" s="12" t="str">
        <f>IF(OR('Případy DB'!$N245="(blank)",'Případy DB'!$N245=""),"",IF($N245=$U$6,1,""))</f>
        <v/>
      </c>
      <c r="V245" s="12" t="str">
        <f>IF(OR('Případy DB'!$N245="(blank)",'Případy DB'!$N245=""),"",IF($N245=$V$6,1,""))</f>
        <v/>
      </c>
      <c r="W245" s="12" t="str">
        <f>IF(OR('Případy DB'!$N245="(blank)",'Případy DB'!$N245=""),"",IF($N245=$W$6,1,""))</f>
        <v/>
      </c>
      <c r="X245" s="12" t="str">
        <f>IF(OR('Případy DB'!$R245="(blank)",'Případy DB'!$R245=""),"",IF($R245=$X$6,1,""))</f>
        <v/>
      </c>
      <c r="Y245" s="12" t="str">
        <f>IF(OR('Případy DB'!$R245="(blank)",'Případy DB'!$R245=""),"",IF($R245=$Y$6,1,""))</f>
        <v/>
      </c>
    </row>
    <row r="246" spans="1:25" x14ac:dyDescent="0.3">
      <c r="A246" s="41" t="str">
        <f t="shared" si="25"/>
        <v/>
      </c>
      <c r="H246" s="30" t="str">
        <f>IFERROR(IF(G246="","",VLOOKUP(G246,'Zakladní DB'!$F$6:$K$21,4,0)),"")</f>
        <v/>
      </c>
      <c r="I246" s="30" t="str">
        <f>IFERROR(IF(G246="","",VLOOKUP(G246,'Zakladní DB'!$F$6:$K$21,5,0)),"")</f>
        <v/>
      </c>
      <c r="J246" s="30" t="str">
        <f>IFERROR(IF(G246="","",VLOOKUP(G246,'Zakladní DB'!$F$6:$K$21,6,0)),"")</f>
        <v/>
      </c>
      <c r="K246" s="31" t="str">
        <f t="shared" si="22"/>
        <v/>
      </c>
      <c r="L246" s="32"/>
      <c r="M246" s="33" t="str">
        <f t="shared" si="23"/>
        <v/>
      </c>
      <c r="N246" s="30" t="str">
        <f t="shared" si="21"/>
        <v/>
      </c>
      <c r="R246" s="30" t="str">
        <f t="shared" si="24"/>
        <v/>
      </c>
      <c r="U246" s="12" t="str">
        <f>IF(OR('Případy DB'!$N246="(blank)",'Případy DB'!$N246=""),"",IF($N246=$U$6,1,""))</f>
        <v/>
      </c>
      <c r="V246" s="12" t="str">
        <f>IF(OR('Případy DB'!$N246="(blank)",'Případy DB'!$N246=""),"",IF($N246=$V$6,1,""))</f>
        <v/>
      </c>
      <c r="W246" s="12" t="str">
        <f>IF(OR('Případy DB'!$N246="(blank)",'Případy DB'!$N246=""),"",IF($N246=$W$6,1,""))</f>
        <v/>
      </c>
      <c r="X246" s="12" t="str">
        <f>IF(OR('Případy DB'!$R246="(blank)",'Případy DB'!$R246=""),"",IF($R246=$X$6,1,""))</f>
        <v/>
      </c>
      <c r="Y246" s="12" t="str">
        <f>IF(OR('Případy DB'!$R246="(blank)",'Případy DB'!$R246=""),"",IF($R246=$Y$6,1,""))</f>
        <v/>
      </c>
    </row>
    <row r="247" spans="1:25" x14ac:dyDescent="0.3">
      <c r="A247" s="41" t="str">
        <f t="shared" si="25"/>
        <v/>
      </c>
      <c r="H247" s="30" t="str">
        <f>IFERROR(IF(G247="","",VLOOKUP(G247,'Zakladní DB'!$F$6:$K$21,4,0)),"")</f>
        <v/>
      </c>
      <c r="I247" s="30" t="str">
        <f>IFERROR(IF(G247="","",VLOOKUP(G247,'Zakladní DB'!$F$6:$K$21,5,0)),"")</f>
        <v/>
      </c>
      <c r="J247" s="30" t="str">
        <f>IFERROR(IF(G247="","",VLOOKUP(G247,'Zakladní DB'!$F$6:$K$21,6,0)),"")</f>
        <v/>
      </c>
      <c r="K247" s="31" t="str">
        <f t="shared" si="22"/>
        <v/>
      </c>
      <c r="L247" s="32"/>
      <c r="M247" s="33" t="str">
        <f t="shared" si="23"/>
        <v/>
      </c>
      <c r="N247" s="30" t="str">
        <f t="shared" si="21"/>
        <v/>
      </c>
      <c r="R247" s="30" t="str">
        <f t="shared" si="24"/>
        <v/>
      </c>
      <c r="U247" s="12" t="str">
        <f>IF(OR('Případy DB'!$N247="(blank)",'Případy DB'!$N247=""),"",IF($N247=$U$6,1,""))</f>
        <v/>
      </c>
      <c r="V247" s="12" t="str">
        <f>IF(OR('Případy DB'!$N247="(blank)",'Případy DB'!$N247=""),"",IF($N247=$V$6,1,""))</f>
        <v/>
      </c>
      <c r="W247" s="12" t="str">
        <f>IF(OR('Případy DB'!$N247="(blank)",'Případy DB'!$N247=""),"",IF($N247=$W$6,1,""))</f>
        <v/>
      </c>
      <c r="X247" s="12" t="str">
        <f>IF(OR('Případy DB'!$R247="(blank)",'Případy DB'!$R247=""),"",IF($R247=$X$6,1,""))</f>
        <v/>
      </c>
      <c r="Y247" s="12" t="str">
        <f>IF(OR('Případy DB'!$R247="(blank)",'Případy DB'!$R247=""),"",IF($R247=$Y$6,1,""))</f>
        <v/>
      </c>
    </row>
    <row r="248" spans="1:25" x14ac:dyDescent="0.3">
      <c r="A248" s="41" t="str">
        <f t="shared" si="25"/>
        <v/>
      </c>
      <c r="H248" s="30" t="str">
        <f>IFERROR(IF(G248="","",VLOOKUP(G248,'Zakladní DB'!$F$6:$K$21,4,0)),"")</f>
        <v/>
      </c>
      <c r="I248" s="30" t="str">
        <f>IFERROR(IF(G248="","",VLOOKUP(G248,'Zakladní DB'!$F$6:$K$21,5,0)),"")</f>
        <v/>
      </c>
      <c r="J248" s="30" t="str">
        <f>IFERROR(IF(G248="","",VLOOKUP(G248,'Zakladní DB'!$F$6:$K$21,6,0)),"")</f>
        <v/>
      </c>
      <c r="K248" s="31" t="str">
        <f t="shared" si="22"/>
        <v/>
      </c>
      <c r="L248" s="32"/>
      <c r="M248" s="33" t="str">
        <f t="shared" si="23"/>
        <v/>
      </c>
      <c r="N248" s="30" t="str">
        <f t="shared" si="21"/>
        <v/>
      </c>
      <c r="R248" s="30" t="str">
        <f t="shared" si="24"/>
        <v/>
      </c>
      <c r="U248" s="12" t="str">
        <f>IF(OR('Případy DB'!$N248="(blank)",'Případy DB'!$N248=""),"",IF($N248=$U$6,1,""))</f>
        <v/>
      </c>
      <c r="V248" s="12" t="str">
        <f>IF(OR('Případy DB'!$N248="(blank)",'Případy DB'!$N248=""),"",IF($N248=$V$6,1,""))</f>
        <v/>
      </c>
      <c r="W248" s="12" t="str">
        <f>IF(OR('Případy DB'!$N248="(blank)",'Případy DB'!$N248=""),"",IF($N248=$W$6,1,""))</f>
        <v/>
      </c>
      <c r="X248" s="12" t="str">
        <f>IF(OR('Případy DB'!$R248="(blank)",'Případy DB'!$R248=""),"",IF($R248=$X$6,1,""))</f>
        <v/>
      </c>
      <c r="Y248" s="12" t="str">
        <f>IF(OR('Případy DB'!$R248="(blank)",'Případy DB'!$R248=""),"",IF($R248=$Y$6,1,""))</f>
        <v/>
      </c>
    </row>
    <row r="249" spans="1:25" x14ac:dyDescent="0.3">
      <c r="A249" s="41" t="str">
        <f t="shared" si="25"/>
        <v/>
      </c>
      <c r="H249" s="30" t="str">
        <f>IFERROR(IF(G249="","",VLOOKUP(G249,'Zakladní DB'!$F$6:$K$21,4,0)),"")</f>
        <v/>
      </c>
      <c r="I249" s="30" t="str">
        <f>IFERROR(IF(G249="","",VLOOKUP(G249,'Zakladní DB'!$F$6:$K$21,5,0)),"")</f>
        <v/>
      </c>
      <c r="J249" s="30" t="str">
        <f>IFERROR(IF(G249="","",VLOOKUP(G249,'Zakladní DB'!$F$6:$K$21,6,0)),"")</f>
        <v/>
      </c>
      <c r="K249" s="31" t="str">
        <f t="shared" si="22"/>
        <v/>
      </c>
      <c r="L249" s="32"/>
      <c r="M249" s="33" t="str">
        <f t="shared" si="23"/>
        <v/>
      </c>
      <c r="N249" s="30" t="str">
        <f t="shared" si="21"/>
        <v/>
      </c>
      <c r="R249" s="30" t="str">
        <f t="shared" si="24"/>
        <v/>
      </c>
      <c r="U249" s="12" t="str">
        <f>IF(OR('Případy DB'!$N249="(blank)",'Případy DB'!$N249=""),"",IF($N249=$U$6,1,""))</f>
        <v/>
      </c>
      <c r="V249" s="12" t="str">
        <f>IF(OR('Případy DB'!$N249="(blank)",'Případy DB'!$N249=""),"",IF($N249=$V$6,1,""))</f>
        <v/>
      </c>
      <c r="W249" s="12" t="str">
        <f>IF(OR('Případy DB'!$N249="(blank)",'Případy DB'!$N249=""),"",IF($N249=$W$6,1,""))</f>
        <v/>
      </c>
      <c r="X249" s="12" t="str">
        <f>IF(OR('Případy DB'!$R249="(blank)",'Případy DB'!$R249=""),"",IF($R249=$X$6,1,""))</f>
        <v/>
      </c>
      <c r="Y249" s="12" t="str">
        <f>IF(OR('Případy DB'!$R249="(blank)",'Případy DB'!$R249=""),"",IF($R249=$Y$6,1,""))</f>
        <v/>
      </c>
    </row>
    <row r="250" spans="1:25" x14ac:dyDescent="0.3">
      <c r="A250" s="41" t="str">
        <f t="shared" si="25"/>
        <v/>
      </c>
      <c r="H250" s="30" t="str">
        <f>IFERROR(IF(G250="","",VLOOKUP(G250,'Zakladní DB'!$F$6:$K$21,4,0)),"")</f>
        <v/>
      </c>
      <c r="I250" s="30" t="str">
        <f>IFERROR(IF(G250="","",VLOOKUP(G250,'Zakladní DB'!$F$6:$K$21,5,0)),"")</f>
        <v/>
      </c>
      <c r="J250" s="30" t="str">
        <f>IFERROR(IF(G250="","",VLOOKUP(G250,'Zakladní DB'!$F$6:$K$21,6,0)),"")</f>
        <v/>
      </c>
      <c r="K250" s="31" t="str">
        <f t="shared" si="22"/>
        <v/>
      </c>
      <c r="L250" s="32"/>
      <c r="M250" s="33" t="str">
        <f t="shared" si="23"/>
        <v/>
      </c>
      <c r="N250" s="30" t="str">
        <f t="shared" si="21"/>
        <v/>
      </c>
      <c r="R250" s="30" t="str">
        <f t="shared" si="24"/>
        <v/>
      </c>
      <c r="U250" s="12" t="str">
        <f>IF(OR('Případy DB'!$N250="(blank)",'Případy DB'!$N250=""),"",IF($N250=$U$6,1,""))</f>
        <v/>
      </c>
      <c r="V250" s="12" t="str">
        <f>IF(OR('Případy DB'!$N250="(blank)",'Případy DB'!$N250=""),"",IF($N250=$V$6,1,""))</f>
        <v/>
      </c>
      <c r="W250" s="12" t="str">
        <f>IF(OR('Případy DB'!$N250="(blank)",'Případy DB'!$N250=""),"",IF($N250=$W$6,1,""))</f>
        <v/>
      </c>
      <c r="X250" s="12" t="str">
        <f>IF(OR('Případy DB'!$R250="(blank)",'Případy DB'!$R250=""),"",IF($R250=$X$6,1,""))</f>
        <v/>
      </c>
      <c r="Y250" s="12" t="str">
        <f>IF(OR('Případy DB'!$R250="(blank)",'Případy DB'!$R250=""),"",IF($R250=$Y$6,1,""))</f>
        <v/>
      </c>
    </row>
    <row r="251" spans="1:25" x14ac:dyDescent="0.3">
      <c r="A251" s="41" t="str">
        <f t="shared" si="25"/>
        <v/>
      </c>
      <c r="H251" s="30" t="str">
        <f>IFERROR(IF(G251="","",VLOOKUP(G251,'Zakladní DB'!$F$6:$K$21,4,0)),"")</f>
        <v/>
      </c>
      <c r="I251" s="30" t="str">
        <f>IFERROR(IF(G251="","",VLOOKUP(G251,'Zakladní DB'!$F$6:$K$21,5,0)),"")</f>
        <v/>
      </c>
      <c r="J251" s="30" t="str">
        <f>IFERROR(IF(G251="","",VLOOKUP(G251,'Zakladní DB'!$F$6:$K$21,6,0)),"")</f>
        <v/>
      </c>
      <c r="K251" s="31" t="str">
        <f t="shared" si="22"/>
        <v/>
      </c>
      <c r="L251" s="32"/>
      <c r="M251" s="33" t="str">
        <f t="shared" si="23"/>
        <v/>
      </c>
      <c r="N251" s="30" t="str">
        <f t="shared" si="21"/>
        <v/>
      </c>
      <c r="R251" s="30" t="str">
        <f t="shared" si="24"/>
        <v/>
      </c>
      <c r="U251" s="12" t="str">
        <f>IF(OR('Případy DB'!$N251="(blank)",'Případy DB'!$N251=""),"",IF($N251=$U$6,1,""))</f>
        <v/>
      </c>
      <c r="V251" s="12" t="str">
        <f>IF(OR('Případy DB'!$N251="(blank)",'Případy DB'!$N251=""),"",IF($N251=$V$6,1,""))</f>
        <v/>
      </c>
      <c r="W251" s="12" t="str">
        <f>IF(OR('Případy DB'!$N251="(blank)",'Případy DB'!$N251=""),"",IF($N251=$W$6,1,""))</f>
        <v/>
      </c>
      <c r="X251" s="12" t="str">
        <f>IF(OR('Případy DB'!$R251="(blank)",'Případy DB'!$R251=""),"",IF($R251=$X$6,1,""))</f>
        <v/>
      </c>
      <c r="Y251" s="12" t="str">
        <f>IF(OR('Případy DB'!$R251="(blank)",'Případy DB'!$R251=""),"",IF($R251=$Y$6,1,""))</f>
        <v/>
      </c>
    </row>
    <row r="252" spans="1:25" x14ac:dyDescent="0.3">
      <c r="A252" s="41" t="str">
        <f t="shared" si="25"/>
        <v/>
      </c>
      <c r="H252" s="30" t="str">
        <f>IFERROR(IF(G252="","",VLOOKUP(G252,'Zakladní DB'!$F$6:$K$21,4,0)),"")</f>
        <v/>
      </c>
      <c r="I252" s="30" t="str">
        <f>IFERROR(IF(G252="","",VLOOKUP(G252,'Zakladní DB'!$F$6:$K$21,5,0)),"")</f>
        <v/>
      </c>
      <c r="J252" s="30" t="str">
        <f>IFERROR(IF(G252="","",VLOOKUP(G252,'Zakladní DB'!$F$6:$K$21,6,0)),"")</f>
        <v/>
      </c>
      <c r="K252" s="31" t="str">
        <f t="shared" si="22"/>
        <v/>
      </c>
      <c r="L252" s="32"/>
      <c r="M252" s="33" t="str">
        <f t="shared" si="23"/>
        <v/>
      </c>
      <c r="N252" s="30" t="str">
        <f t="shared" si="21"/>
        <v/>
      </c>
      <c r="R252" s="30" t="str">
        <f t="shared" si="24"/>
        <v/>
      </c>
      <c r="U252" s="12" t="str">
        <f>IF(OR('Případy DB'!$N252="(blank)",'Případy DB'!$N252=""),"",IF($N252=$U$6,1,""))</f>
        <v/>
      </c>
      <c r="V252" s="12" t="str">
        <f>IF(OR('Případy DB'!$N252="(blank)",'Případy DB'!$N252=""),"",IF($N252=$V$6,1,""))</f>
        <v/>
      </c>
      <c r="W252" s="12" t="str">
        <f>IF(OR('Případy DB'!$N252="(blank)",'Případy DB'!$N252=""),"",IF($N252=$W$6,1,""))</f>
        <v/>
      </c>
      <c r="X252" s="12" t="str">
        <f>IF(OR('Případy DB'!$R252="(blank)",'Případy DB'!$R252=""),"",IF($R252=$X$6,1,""))</f>
        <v/>
      </c>
      <c r="Y252" s="12" t="str">
        <f>IF(OR('Případy DB'!$R252="(blank)",'Případy DB'!$R252=""),"",IF($R252=$Y$6,1,""))</f>
        <v/>
      </c>
    </row>
    <row r="253" spans="1:25" x14ac:dyDescent="0.3">
      <c r="A253" s="41" t="str">
        <f t="shared" si="25"/>
        <v/>
      </c>
      <c r="H253" s="30" t="str">
        <f>IFERROR(IF(G253="","",VLOOKUP(G253,'Zakladní DB'!$F$6:$K$21,4,0)),"")</f>
        <v/>
      </c>
      <c r="I253" s="30" t="str">
        <f>IFERROR(IF(G253="","",VLOOKUP(G253,'Zakladní DB'!$F$6:$K$21,5,0)),"")</f>
        <v/>
      </c>
      <c r="J253" s="30" t="str">
        <f>IFERROR(IF(G253="","",VLOOKUP(G253,'Zakladní DB'!$F$6:$K$21,6,0)),"")</f>
        <v/>
      </c>
      <c r="K253" s="31" t="str">
        <f t="shared" si="22"/>
        <v/>
      </c>
      <c r="L253" s="32"/>
      <c r="M253" s="33" t="str">
        <f t="shared" si="23"/>
        <v/>
      </c>
      <c r="N253" s="30" t="str">
        <f t="shared" si="21"/>
        <v/>
      </c>
      <c r="R253" s="30" t="str">
        <f t="shared" si="24"/>
        <v/>
      </c>
      <c r="U253" s="12" t="str">
        <f>IF(OR('Případy DB'!$N253="(blank)",'Případy DB'!$N253=""),"",IF($N253=$U$6,1,""))</f>
        <v/>
      </c>
      <c r="V253" s="12" t="str">
        <f>IF(OR('Případy DB'!$N253="(blank)",'Případy DB'!$N253=""),"",IF($N253=$V$6,1,""))</f>
        <v/>
      </c>
      <c r="W253" s="12" t="str">
        <f>IF(OR('Případy DB'!$N253="(blank)",'Případy DB'!$N253=""),"",IF($N253=$W$6,1,""))</f>
        <v/>
      </c>
      <c r="X253" s="12" t="str">
        <f>IF(OR('Případy DB'!$R253="(blank)",'Případy DB'!$R253=""),"",IF($R253=$X$6,1,""))</f>
        <v/>
      </c>
      <c r="Y253" s="12" t="str">
        <f>IF(OR('Případy DB'!$R253="(blank)",'Případy DB'!$R253=""),"",IF($R253=$Y$6,1,""))</f>
        <v/>
      </c>
    </row>
    <row r="254" spans="1:25" x14ac:dyDescent="0.3">
      <c r="A254" s="41" t="str">
        <f t="shared" si="25"/>
        <v/>
      </c>
      <c r="H254" s="30" t="str">
        <f>IFERROR(IF(G254="","",VLOOKUP(G254,'Zakladní DB'!$F$6:$K$21,4,0)),"")</f>
        <v/>
      </c>
      <c r="I254" s="30" t="str">
        <f>IFERROR(IF(G254="","",VLOOKUP(G254,'Zakladní DB'!$F$6:$K$21,5,0)),"")</f>
        <v/>
      </c>
      <c r="J254" s="30" t="str">
        <f>IFERROR(IF(G254="","",VLOOKUP(G254,'Zakladní DB'!$F$6:$K$21,6,0)),"")</f>
        <v/>
      </c>
      <c r="K254" s="31" t="str">
        <f t="shared" si="22"/>
        <v/>
      </c>
      <c r="L254" s="32"/>
      <c r="M254" s="33" t="str">
        <f t="shared" si="23"/>
        <v/>
      </c>
      <c r="N254" s="30" t="str">
        <f t="shared" si="21"/>
        <v/>
      </c>
      <c r="R254" s="30" t="str">
        <f t="shared" si="24"/>
        <v/>
      </c>
      <c r="U254" s="12" t="str">
        <f>IF(OR('Případy DB'!$N254="(blank)",'Případy DB'!$N254=""),"",IF($N254=$U$6,1,""))</f>
        <v/>
      </c>
      <c r="V254" s="12" t="str">
        <f>IF(OR('Případy DB'!$N254="(blank)",'Případy DB'!$N254=""),"",IF($N254=$V$6,1,""))</f>
        <v/>
      </c>
      <c r="W254" s="12" t="str">
        <f>IF(OR('Případy DB'!$N254="(blank)",'Případy DB'!$N254=""),"",IF($N254=$W$6,1,""))</f>
        <v/>
      </c>
      <c r="X254" s="12" t="str">
        <f>IF(OR('Případy DB'!$R254="(blank)",'Případy DB'!$R254=""),"",IF($R254=$X$6,1,""))</f>
        <v/>
      </c>
      <c r="Y254" s="12" t="str">
        <f>IF(OR('Případy DB'!$R254="(blank)",'Případy DB'!$R254=""),"",IF($R254=$Y$6,1,""))</f>
        <v/>
      </c>
    </row>
    <row r="255" spans="1:25" x14ac:dyDescent="0.3">
      <c r="A255" s="41" t="str">
        <f t="shared" si="25"/>
        <v/>
      </c>
      <c r="H255" s="30" t="str">
        <f>IFERROR(IF(G255="","",VLOOKUP(G255,'Zakladní DB'!$F$6:$K$21,4,0)),"")</f>
        <v/>
      </c>
      <c r="I255" s="30" t="str">
        <f>IFERROR(IF(G255="","",VLOOKUP(G255,'Zakladní DB'!$F$6:$K$21,5,0)),"")</f>
        <v/>
      </c>
      <c r="J255" s="30" t="str">
        <f>IFERROR(IF(G255="","",VLOOKUP(G255,'Zakladní DB'!$F$6:$K$21,6,0)),"")</f>
        <v/>
      </c>
      <c r="K255" s="31" t="str">
        <f t="shared" si="22"/>
        <v/>
      </c>
      <c r="L255" s="32"/>
      <c r="M255" s="33" t="str">
        <f t="shared" si="23"/>
        <v/>
      </c>
      <c r="N255" s="30" t="str">
        <f t="shared" si="21"/>
        <v/>
      </c>
      <c r="R255" s="30" t="str">
        <f t="shared" si="24"/>
        <v/>
      </c>
      <c r="U255" s="12" t="str">
        <f>IF(OR('Případy DB'!$N255="(blank)",'Případy DB'!$N255=""),"",IF($N255=$U$6,1,""))</f>
        <v/>
      </c>
      <c r="V255" s="12" t="str">
        <f>IF(OR('Případy DB'!$N255="(blank)",'Případy DB'!$N255=""),"",IF($N255=$V$6,1,""))</f>
        <v/>
      </c>
      <c r="W255" s="12" t="str">
        <f>IF(OR('Případy DB'!$N255="(blank)",'Případy DB'!$N255=""),"",IF($N255=$W$6,1,""))</f>
        <v/>
      </c>
      <c r="X255" s="12" t="str">
        <f>IF(OR('Případy DB'!$R255="(blank)",'Případy DB'!$R255=""),"",IF($R255=$X$6,1,""))</f>
        <v/>
      </c>
      <c r="Y255" s="12" t="str">
        <f>IF(OR('Případy DB'!$R255="(blank)",'Případy DB'!$R255=""),"",IF($R255=$Y$6,1,""))</f>
        <v/>
      </c>
    </row>
    <row r="256" spans="1:25" x14ac:dyDescent="0.3">
      <c r="A256" s="41" t="str">
        <f t="shared" si="25"/>
        <v/>
      </c>
      <c r="H256" s="30" t="str">
        <f>IFERROR(IF(G256="","",VLOOKUP(G256,'Zakladní DB'!$F$6:$K$21,4,0)),"")</f>
        <v/>
      </c>
      <c r="I256" s="30" t="str">
        <f>IFERROR(IF(G256="","",VLOOKUP(G256,'Zakladní DB'!$F$6:$K$21,5,0)),"")</f>
        <v/>
      </c>
      <c r="J256" s="30" t="str">
        <f>IFERROR(IF(G256="","",VLOOKUP(G256,'Zakladní DB'!$F$6:$K$21,6,0)),"")</f>
        <v/>
      </c>
      <c r="K256" s="31" t="str">
        <f t="shared" si="22"/>
        <v/>
      </c>
      <c r="L256" s="32"/>
      <c r="M256" s="33" t="str">
        <f t="shared" si="23"/>
        <v/>
      </c>
      <c r="N256" s="30" t="str">
        <f t="shared" si="21"/>
        <v/>
      </c>
      <c r="R256" s="30" t="str">
        <f t="shared" si="24"/>
        <v/>
      </c>
      <c r="U256" s="12" t="str">
        <f>IF(OR('Případy DB'!$N256="(blank)",'Případy DB'!$N256=""),"",IF($N256=$U$6,1,""))</f>
        <v/>
      </c>
      <c r="V256" s="12" t="str">
        <f>IF(OR('Případy DB'!$N256="(blank)",'Případy DB'!$N256=""),"",IF($N256=$V$6,1,""))</f>
        <v/>
      </c>
      <c r="W256" s="12" t="str">
        <f>IF(OR('Případy DB'!$N256="(blank)",'Případy DB'!$N256=""),"",IF($N256=$W$6,1,""))</f>
        <v/>
      </c>
      <c r="X256" s="12" t="str">
        <f>IF(OR('Případy DB'!$R256="(blank)",'Případy DB'!$R256=""),"",IF($R256=$X$6,1,""))</f>
        <v/>
      </c>
      <c r="Y256" s="12" t="str">
        <f>IF(OR('Případy DB'!$R256="(blank)",'Případy DB'!$R256=""),"",IF($R256=$Y$6,1,""))</f>
        <v/>
      </c>
    </row>
    <row r="257" spans="1:25" x14ac:dyDescent="0.3">
      <c r="A257" s="41" t="str">
        <f t="shared" si="25"/>
        <v/>
      </c>
      <c r="H257" s="30" t="str">
        <f>IFERROR(IF(G257="","",VLOOKUP(G257,'Zakladní DB'!$F$6:$K$21,4,0)),"")</f>
        <v/>
      </c>
      <c r="I257" s="30" t="str">
        <f>IFERROR(IF(G257="","",VLOOKUP(G257,'Zakladní DB'!$F$6:$K$21,5,0)),"")</f>
        <v/>
      </c>
      <c r="J257" s="30" t="str">
        <f>IFERROR(IF(G257="","",VLOOKUP(G257,'Zakladní DB'!$F$6:$K$21,6,0)),"")</f>
        <v/>
      </c>
      <c r="K257" s="31" t="str">
        <f t="shared" si="22"/>
        <v/>
      </c>
      <c r="L257" s="32"/>
      <c r="M257" s="33" t="str">
        <f t="shared" si="23"/>
        <v/>
      </c>
      <c r="N257" s="30" t="str">
        <f t="shared" si="21"/>
        <v/>
      </c>
      <c r="R257" s="30" t="str">
        <f t="shared" si="24"/>
        <v/>
      </c>
      <c r="U257" s="12" t="str">
        <f>IF(OR('Případy DB'!$N257="(blank)",'Případy DB'!$N257=""),"",IF($N257=$U$6,1,""))</f>
        <v/>
      </c>
      <c r="V257" s="12" t="str">
        <f>IF(OR('Případy DB'!$N257="(blank)",'Případy DB'!$N257=""),"",IF($N257=$V$6,1,""))</f>
        <v/>
      </c>
      <c r="W257" s="12" t="str">
        <f>IF(OR('Případy DB'!$N257="(blank)",'Případy DB'!$N257=""),"",IF($N257=$W$6,1,""))</f>
        <v/>
      </c>
      <c r="X257" s="12" t="str">
        <f>IF(OR('Případy DB'!$R257="(blank)",'Případy DB'!$R257=""),"",IF($R257=$X$6,1,""))</f>
        <v/>
      </c>
      <c r="Y257" s="12" t="str">
        <f>IF(OR('Případy DB'!$R257="(blank)",'Případy DB'!$R257=""),"",IF($R257=$Y$6,1,""))</f>
        <v/>
      </c>
    </row>
    <row r="258" spans="1:25" x14ac:dyDescent="0.3">
      <c r="A258" s="41" t="str">
        <f t="shared" si="25"/>
        <v/>
      </c>
      <c r="H258" s="30" t="str">
        <f>IFERROR(IF(G258="","",VLOOKUP(G258,'Zakladní DB'!$F$6:$K$21,4,0)),"")</f>
        <v/>
      </c>
      <c r="I258" s="30" t="str">
        <f>IFERROR(IF(G258="","",VLOOKUP(G258,'Zakladní DB'!$F$6:$K$21,5,0)),"")</f>
        <v/>
      </c>
      <c r="J258" s="30" t="str">
        <f>IFERROR(IF(G258="","",VLOOKUP(G258,'Zakladní DB'!$F$6:$K$21,6,0)),"")</f>
        <v/>
      </c>
      <c r="K258" s="31" t="str">
        <f t="shared" si="22"/>
        <v/>
      </c>
      <c r="L258" s="32"/>
      <c r="M258" s="33" t="str">
        <f t="shared" si="23"/>
        <v/>
      </c>
      <c r="N258" s="30" t="str">
        <f t="shared" si="21"/>
        <v/>
      </c>
      <c r="R258" s="30" t="str">
        <f t="shared" si="24"/>
        <v/>
      </c>
      <c r="U258" s="12" t="str">
        <f>IF(OR('Případy DB'!$N258="(blank)",'Případy DB'!$N258=""),"",IF($N258=$U$6,1,""))</f>
        <v/>
      </c>
      <c r="V258" s="12" t="str">
        <f>IF(OR('Případy DB'!$N258="(blank)",'Případy DB'!$N258=""),"",IF($N258=$V$6,1,""))</f>
        <v/>
      </c>
      <c r="W258" s="12" t="str">
        <f>IF(OR('Případy DB'!$N258="(blank)",'Případy DB'!$N258=""),"",IF($N258=$W$6,1,""))</f>
        <v/>
      </c>
      <c r="X258" s="12" t="str">
        <f>IF(OR('Případy DB'!$R258="(blank)",'Případy DB'!$R258=""),"",IF($R258=$X$6,1,""))</f>
        <v/>
      </c>
      <c r="Y258" s="12" t="str">
        <f>IF(OR('Případy DB'!$R258="(blank)",'Případy DB'!$R258=""),"",IF($R258=$Y$6,1,""))</f>
        <v/>
      </c>
    </row>
    <row r="259" spans="1:25" x14ac:dyDescent="0.3">
      <c r="A259" s="41" t="str">
        <f t="shared" si="25"/>
        <v/>
      </c>
      <c r="H259" s="30" t="str">
        <f>IFERROR(IF(G259="","",VLOOKUP(G259,'Zakladní DB'!$F$6:$K$21,4,0)),"")</f>
        <v/>
      </c>
      <c r="I259" s="30" t="str">
        <f>IFERROR(IF(G259="","",VLOOKUP(G259,'Zakladní DB'!$F$6:$K$21,5,0)),"")</f>
        <v/>
      </c>
      <c r="J259" s="30" t="str">
        <f>IFERROR(IF(G259="","",VLOOKUP(G259,'Zakladní DB'!$F$6:$K$21,6,0)),"")</f>
        <v/>
      </c>
      <c r="K259" s="31" t="str">
        <f t="shared" si="22"/>
        <v/>
      </c>
      <c r="L259" s="32"/>
      <c r="M259" s="33" t="str">
        <f t="shared" si="23"/>
        <v/>
      </c>
      <c r="N259" s="30" t="str">
        <f t="shared" si="21"/>
        <v/>
      </c>
      <c r="R259" s="30" t="str">
        <f t="shared" si="24"/>
        <v/>
      </c>
      <c r="U259" s="12" t="str">
        <f>IF(OR('Případy DB'!$N259="(blank)",'Případy DB'!$N259=""),"",IF($N259=$U$6,1,""))</f>
        <v/>
      </c>
      <c r="V259" s="12" t="str">
        <f>IF(OR('Případy DB'!$N259="(blank)",'Případy DB'!$N259=""),"",IF($N259=$V$6,1,""))</f>
        <v/>
      </c>
      <c r="W259" s="12" t="str">
        <f>IF(OR('Případy DB'!$N259="(blank)",'Případy DB'!$N259=""),"",IF($N259=$W$6,1,""))</f>
        <v/>
      </c>
      <c r="X259" s="12" t="str">
        <f>IF(OR('Případy DB'!$R259="(blank)",'Případy DB'!$R259=""),"",IF($R259=$X$6,1,""))</f>
        <v/>
      </c>
      <c r="Y259" s="12" t="str">
        <f>IF(OR('Případy DB'!$R259="(blank)",'Případy DB'!$R259=""),"",IF($R259=$Y$6,1,""))</f>
        <v/>
      </c>
    </row>
    <row r="260" spans="1:25" x14ac:dyDescent="0.3">
      <c r="A260" s="41" t="str">
        <f t="shared" si="25"/>
        <v/>
      </c>
      <c r="H260" s="30" t="str">
        <f>IFERROR(IF(G260="","",VLOOKUP(G260,'Zakladní DB'!$F$6:$K$21,4,0)),"")</f>
        <v/>
      </c>
      <c r="I260" s="30" t="str">
        <f>IFERROR(IF(G260="","",VLOOKUP(G260,'Zakladní DB'!$F$6:$K$21,5,0)),"")</f>
        <v/>
      </c>
      <c r="J260" s="30" t="str">
        <f>IFERROR(IF(G260="","",VLOOKUP(G260,'Zakladní DB'!$F$6:$K$21,6,0)),"")</f>
        <v/>
      </c>
      <c r="K260" s="31" t="str">
        <f t="shared" si="22"/>
        <v/>
      </c>
      <c r="L260" s="32"/>
      <c r="M260" s="33" t="str">
        <f t="shared" si="23"/>
        <v/>
      </c>
      <c r="N260" s="30" t="str">
        <f t="shared" si="21"/>
        <v/>
      </c>
      <c r="R260" s="30" t="str">
        <f t="shared" si="24"/>
        <v/>
      </c>
      <c r="U260" s="12" t="str">
        <f>IF(OR('Případy DB'!$N260="(blank)",'Případy DB'!$N260=""),"",IF($N260=$U$6,1,""))</f>
        <v/>
      </c>
      <c r="V260" s="12" t="str">
        <f>IF(OR('Případy DB'!$N260="(blank)",'Případy DB'!$N260=""),"",IF($N260=$V$6,1,""))</f>
        <v/>
      </c>
      <c r="W260" s="12" t="str">
        <f>IF(OR('Případy DB'!$N260="(blank)",'Případy DB'!$N260=""),"",IF($N260=$W$6,1,""))</f>
        <v/>
      </c>
      <c r="X260" s="12" t="str">
        <f>IF(OR('Případy DB'!$R260="(blank)",'Případy DB'!$R260=""),"",IF($R260=$X$6,1,""))</f>
        <v/>
      </c>
      <c r="Y260" s="12" t="str">
        <f>IF(OR('Případy DB'!$R260="(blank)",'Případy DB'!$R260=""),"",IF($R260=$Y$6,1,""))</f>
        <v/>
      </c>
    </row>
    <row r="261" spans="1:25" x14ac:dyDescent="0.3">
      <c r="A261" s="41" t="str">
        <f t="shared" si="25"/>
        <v/>
      </c>
      <c r="H261" s="30" t="str">
        <f>IFERROR(IF(G261="","",VLOOKUP(G261,'Zakladní DB'!$F$6:$K$21,4,0)),"")</f>
        <v/>
      </c>
      <c r="I261" s="30" t="str">
        <f>IFERROR(IF(G261="","",VLOOKUP(G261,'Zakladní DB'!$F$6:$K$21,5,0)),"")</f>
        <v/>
      </c>
      <c r="J261" s="30" t="str">
        <f>IFERROR(IF(G261="","",VLOOKUP(G261,'Zakladní DB'!$F$6:$K$21,6,0)),"")</f>
        <v/>
      </c>
      <c r="K261" s="31" t="str">
        <f t="shared" si="22"/>
        <v/>
      </c>
      <c r="L261" s="32"/>
      <c r="M261" s="33" t="str">
        <f t="shared" si="23"/>
        <v/>
      </c>
      <c r="N261" s="30" t="str">
        <f t="shared" si="21"/>
        <v/>
      </c>
      <c r="R261" s="30" t="str">
        <f t="shared" si="24"/>
        <v/>
      </c>
      <c r="U261" s="12" t="str">
        <f>IF(OR('Případy DB'!$N261="(blank)",'Případy DB'!$N261=""),"",IF($N261=$U$6,1,""))</f>
        <v/>
      </c>
      <c r="V261" s="12" t="str">
        <f>IF(OR('Případy DB'!$N261="(blank)",'Případy DB'!$N261=""),"",IF($N261=$V$6,1,""))</f>
        <v/>
      </c>
      <c r="W261" s="12" t="str">
        <f>IF(OR('Případy DB'!$N261="(blank)",'Případy DB'!$N261=""),"",IF($N261=$W$6,1,""))</f>
        <v/>
      </c>
      <c r="X261" s="12" t="str">
        <f>IF(OR('Případy DB'!$R261="(blank)",'Případy DB'!$R261=""),"",IF($R261=$X$6,1,""))</f>
        <v/>
      </c>
      <c r="Y261" s="12" t="str">
        <f>IF(OR('Případy DB'!$R261="(blank)",'Případy DB'!$R261=""),"",IF($R261=$Y$6,1,""))</f>
        <v/>
      </c>
    </row>
    <row r="262" spans="1:25" x14ac:dyDescent="0.3">
      <c r="A262" s="41" t="str">
        <f t="shared" si="25"/>
        <v/>
      </c>
      <c r="H262" s="30" t="str">
        <f>IFERROR(IF(G262="","",VLOOKUP(G262,'Zakladní DB'!$F$6:$K$21,4,0)),"")</f>
        <v/>
      </c>
      <c r="I262" s="30" t="str">
        <f>IFERROR(IF(G262="","",VLOOKUP(G262,'Zakladní DB'!$F$6:$K$21,5,0)),"")</f>
        <v/>
      </c>
      <c r="J262" s="30" t="str">
        <f>IFERROR(IF(G262="","",VLOOKUP(G262,'Zakladní DB'!$F$6:$K$21,6,0)),"")</f>
        <v/>
      </c>
      <c r="K262" s="31" t="str">
        <f t="shared" si="22"/>
        <v/>
      </c>
      <c r="L262" s="32"/>
      <c r="M262" s="33" t="str">
        <f t="shared" si="23"/>
        <v/>
      </c>
      <c r="N262" s="30" t="str">
        <f t="shared" si="21"/>
        <v/>
      </c>
      <c r="R262" s="30" t="str">
        <f t="shared" si="24"/>
        <v/>
      </c>
      <c r="U262" s="12" t="str">
        <f>IF(OR('Případy DB'!$N262="(blank)",'Případy DB'!$N262=""),"",IF($N262=$U$6,1,""))</f>
        <v/>
      </c>
      <c r="V262" s="12" t="str">
        <f>IF(OR('Případy DB'!$N262="(blank)",'Případy DB'!$N262=""),"",IF($N262=$V$6,1,""))</f>
        <v/>
      </c>
      <c r="W262" s="12" t="str">
        <f>IF(OR('Případy DB'!$N262="(blank)",'Případy DB'!$N262=""),"",IF($N262=$W$6,1,""))</f>
        <v/>
      </c>
      <c r="X262" s="12" t="str">
        <f>IF(OR('Případy DB'!$R262="(blank)",'Případy DB'!$R262=""),"",IF($R262=$X$6,1,""))</f>
        <v/>
      </c>
      <c r="Y262" s="12" t="str">
        <f>IF(OR('Případy DB'!$R262="(blank)",'Případy DB'!$R262=""),"",IF($R262=$Y$6,1,""))</f>
        <v/>
      </c>
    </row>
    <row r="263" spans="1:25" x14ac:dyDescent="0.3">
      <c r="A263" s="41" t="str">
        <f t="shared" si="25"/>
        <v/>
      </c>
      <c r="H263" s="30" t="str">
        <f>IFERROR(IF(G263="","",VLOOKUP(G263,'Zakladní DB'!$F$6:$K$21,4,0)),"")</f>
        <v/>
      </c>
      <c r="I263" s="30" t="str">
        <f>IFERROR(IF(G263="","",VLOOKUP(G263,'Zakladní DB'!$F$6:$K$21,5,0)),"")</f>
        <v/>
      </c>
      <c r="J263" s="30" t="str">
        <f>IFERROR(IF(G263="","",VLOOKUP(G263,'Zakladní DB'!$F$6:$K$21,6,0)),"")</f>
        <v/>
      </c>
      <c r="K263" s="31" t="str">
        <f t="shared" si="22"/>
        <v/>
      </c>
      <c r="L263" s="32"/>
      <c r="M263" s="33" t="str">
        <f t="shared" si="23"/>
        <v/>
      </c>
      <c r="N263" s="30" t="str">
        <f t="shared" si="21"/>
        <v/>
      </c>
      <c r="R263" s="30" t="str">
        <f t="shared" si="24"/>
        <v/>
      </c>
      <c r="U263" s="12" t="str">
        <f>IF(OR('Případy DB'!$N263="(blank)",'Případy DB'!$N263=""),"",IF($N263=$U$6,1,""))</f>
        <v/>
      </c>
      <c r="V263" s="12" t="str">
        <f>IF(OR('Případy DB'!$N263="(blank)",'Případy DB'!$N263=""),"",IF($N263=$V$6,1,""))</f>
        <v/>
      </c>
      <c r="W263" s="12" t="str">
        <f>IF(OR('Případy DB'!$N263="(blank)",'Případy DB'!$N263=""),"",IF($N263=$W$6,1,""))</f>
        <v/>
      </c>
      <c r="X263" s="12" t="str">
        <f>IF(OR('Případy DB'!$R263="(blank)",'Případy DB'!$R263=""),"",IF($R263=$X$6,1,""))</f>
        <v/>
      </c>
      <c r="Y263" s="12" t="str">
        <f>IF(OR('Případy DB'!$R263="(blank)",'Případy DB'!$R263=""),"",IF($R263=$Y$6,1,""))</f>
        <v/>
      </c>
    </row>
    <row r="264" spans="1:25" x14ac:dyDescent="0.3">
      <c r="A264" s="41" t="str">
        <f t="shared" si="25"/>
        <v/>
      </c>
      <c r="H264" s="30" t="str">
        <f>IFERROR(IF(G264="","",VLOOKUP(G264,'Zakladní DB'!$F$6:$K$21,4,0)),"")</f>
        <v/>
      </c>
      <c r="I264" s="30" t="str">
        <f>IFERROR(IF(G264="","",VLOOKUP(G264,'Zakladní DB'!$F$6:$K$21,5,0)),"")</f>
        <v/>
      </c>
      <c r="J264" s="30" t="str">
        <f>IFERROR(IF(G264="","",VLOOKUP(G264,'Zakladní DB'!$F$6:$K$21,6,0)),"")</f>
        <v/>
      </c>
      <c r="K264" s="31" t="str">
        <f t="shared" si="22"/>
        <v/>
      </c>
      <c r="L264" s="32"/>
      <c r="M264" s="33" t="str">
        <f t="shared" si="23"/>
        <v/>
      </c>
      <c r="N264" s="30" t="str">
        <f t="shared" ref="N264:N327" si="26">IFERROR(IF(B264&lt;&gt;"",(IF(H264=2,IF(L264="",IF(F264="","NE","nedokončeno"),"ANO"),IF(H264=1,IF(F264="","nedokončeno","ANO"),"NE"))),""),"NE")</f>
        <v/>
      </c>
      <c r="R264" s="30" t="str">
        <f t="shared" si="24"/>
        <v/>
      </c>
      <c r="U264" s="12" t="str">
        <f>IF(OR('Případy DB'!$N264="(blank)",'Případy DB'!$N264=""),"",IF($N264=$U$6,1,""))</f>
        <v/>
      </c>
      <c r="V264" s="12" t="str">
        <f>IF(OR('Případy DB'!$N264="(blank)",'Případy DB'!$N264=""),"",IF($N264=$V$6,1,""))</f>
        <v/>
      </c>
      <c r="W264" s="12" t="str">
        <f>IF(OR('Případy DB'!$N264="(blank)",'Případy DB'!$N264=""),"",IF($N264=$W$6,1,""))</f>
        <v/>
      </c>
      <c r="X264" s="12" t="str">
        <f>IF(OR('Případy DB'!$R264="(blank)",'Případy DB'!$R264=""),"",IF($R264=$X$6,1,""))</f>
        <v/>
      </c>
      <c r="Y264" s="12" t="str">
        <f>IF(OR('Případy DB'!$R264="(blank)",'Případy DB'!$R264=""),"",IF($R264=$Y$6,1,""))</f>
        <v/>
      </c>
    </row>
    <row r="265" spans="1:25" x14ac:dyDescent="0.3">
      <c r="A265" s="41" t="str">
        <f t="shared" si="25"/>
        <v/>
      </c>
      <c r="H265" s="30" t="str">
        <f>IFERROR(IF(G265="","",VLOOKUP(G265,'Zakladní DB'!$F$6:$K$21,4,0)),"")</f>
        <v/>
      </c>
      <c r="I265" s="30" t="str">
        <f>IFERROR(IF(G265="","",VLOOKUP(G265,'Zakladní DB'!$F$6:$K$21,5,0)),"")</f>
        <v/>
      </c>
      <c r="J265" s="30" t="str">
        <f>IFERROR(IF(G265="","",VLOOKUP(G265,'Zakladní DB'!$F$6:$K$21,6,0)),"")</f>
        <v/>
      </c>
      <c r="K265" s="31" t="str">
        <f t="shared" si="22"/>
        <v/>
      </c>
      <c r="L265" s="32"/>
      <c r="M265" s="33" t="str">
        <f t="shared" si="23"/>
        <v/>
      </c>
      <c r="N265" s="30" t="str">
        <f t="shared" si="26"/>
        <v/>
      </c>
      <c r="R265" s="30" t="str">
        <f t="shared" si="24"/>
        <v/>
      </c>
      <c r="U265" s="12" t="str">
        <f>IF(OR('Případy DB'!$N265="(blank)",'Případy DB'!$N265=""),"",IF($N265=$U$6,1,""))</f>
        <v/>
      </c>
      <c r="V265" s="12" t="str">
        <f>IF(OR('Případy DB'!$N265="(blank)",'Případy DB'!$N265=""),"",IF($N265=$V$6,1,""))</f>
        <v/>
      </c>
      <c r="W265" s="12" t="str">
        <f>IF(OR('Případy DB'!$N265="(blank)",'Případy DB'!$N265=""),"",IF($N265=$W$6,1,""))</f>
        <v/>
      </c>
      <c r="X265" s="12" t="str">
        <f>IF(OR('Případy DB'!$R265="(blank)",'Případy DB'!$R265=""),"",IF($R265=$X$6,1,""))</f>
        <v/>
      </c>
      <c r="Y265" s="12" t="str">
        <f>IF(OR('Případy DB'!$R265="(blank)",'Případy DB'!$R265=""),"",IF($R265=$Y$6,1,""))</f>
        <v/>
      </c>
    </row>
    <row r="266" spans="1:25" x14ac:dyDescent="0.3">
      <c r="A266" s="41" t="str">
        <f t="shared" si="25"/>
        <v/>
      </c>
      <c r="H266" s="30" t="str">
        <f>IFERROR(IF(G266="","",VLOOKUP(G266,'Zakladní DB'!$F$6:$K$21,4,0)),"")</f>
        <v/>
      </c>
      <c r="I266" s="30" t="str">
        <f>IFERROR(IF(G266="","",VLOOKUP(G266,'Zakladní DB'!$F$6:$K$21,5,0)),"")</f>
        <v/>
      </c>
      <c r="J266" s="30" t="str">
        <f>IFERROR(IF(G266="","",VLOOKUP(G266,'Zakladní DB'!$F$6:$K$21,6,0)),"")</f>
        <v/>
      </c>
      <c r="K266" s="31" t="str">
        <f t="shared" si="22"/>
        <v/>
      </c>
      <c r="L266" s="32"/>
      <c r="M266" s="33" t="str">
        <f t="shared" si="23"/>
        <v/>
      </c>
      <c r="N266" s="30" t="str">
        <f t="shared" si="26"/>
        <v/>
      </c>
      <c r="R266" s="30" t="str">
        <f t="shared" si="24"/>
        <v/>
      </c>
      <c r="U266" s="12" t="str">
        <f>IF(OR('Případy DB'!$N266="(blank)",'Případy DB'!$N266=""),"",IF($N266=$U$6,1,""))</f>
        <v/>
      </c>
      <c r="V266" s="12" t="str">
        <f>IF(OR('Případy DB'!$N266="(blank)",'Případy DB'!$N266=""),"",IF($N266=$V$6,1,""))</f>
        <v/>
      </c>
      <c r="W266" s="12" t="str">
        <f>IF(OR('Případy DB'!$N266="(blank)",'Případy DB'!$N266=""),"",IF($N266=$W$6,1,""))</f>
        <v/>
      </c>
      <c r="X266" s="12" t="str">
        <f>IF(OR('Případy DB'!$R266="(blank)",'Případy DB'!$R266=""),"",IF($R266=$X$6,1,""))</f>
        <v/>
      </c>
      <c r="Y266" s="12" t="str">
        <f>IF(OR('Případy DB'!$R266="(blank)",'Případy DB'!$R266=""),"",IF($R266=$Y$6,1,""))</f>
        <v/>
      </c>
    </row>
    <row r="267" spans="1:25" x14ac:dyDescent="0.3">
      <c r="A267" s="41" t="str">
        <f t="shared" si="25"/>
        <v/>
      </c>
      <c r="H267" s="30" t="str">
        <f>IFERROR(IF(G267="","",VLOOKUP(G267,'Zakladní DB'!$F$6:$K$21,4,0)),"")</f>
        <v/>
      </c>
      <c r="I267" s="30" t="str">
        <f>IFERROR(IF(G267="","",VLOOKUP(G267,'Zakladní DB'!$F$6:$K$21,5,0)),"")</f>
        <v/>
      </c>
      <c r="J267" s="30" t="str">
        <f>IFERROR(IF(G267="","",VLOOKUP(G267,'Zakladní DB'!$F$6:$K$21,6,0)),"")</f>
        <v/>
      </c>
      <c r="K267" s="31" t="str">
        <f t="shared" ref="K267:K330" si="27">IFERROR(IF(H267=2,IF(F267="","",F267+I267),""),"")</f>
        <v/>
      </c>
      <c r="L267" s="32"/>
      <c r="M267" s="33" t="str">
        <f t="shared" ref="M267:M330" si="28">IFERROR(IF(L267&lt;&gt;"",K267-L267,""),"")</f>
        <v/>
      </c>
      <c r="N267" s="30" t="str">
        <f t="shared" si="26"/>
        <v/>
      </c>
      <c r="R267" s="30" t="str">
        <f t="shared" ref="R267:R330" si="29">IFERROR(IF(B267&lt;&gt;"",(IF(O267="",IF(P267="",IF(Q267="","NE","ANO"),"ANO"),"ANO")),""),"NE")</f>
        <v/>
      </c>
      <c r="U267" s="12" t="str">
        <f>IF(OR('Případy DB'!$N267="(blank)",'Případy DB'!$N267=""),"",IF($N267=$U$6,1,""))</f>
        <v/>
      </c>
      <c r="V267" s="12" t="str">
        <f>IF(OR('Případy DB'!$N267="(blank)",'Případy DB'!$N267=""),"",IF($N267=$V$6,1,""))</f>
        <v/>
      </c>
      <c r="W267" s="12" t="str">
        <f>IF(OR('Případy DB'!$N267="(blank)",'Případy DB'!$N267=""),"",IF($N267=$W$6,1,""))</f>
        <v/>
      </c>
      <c r="X267" s="12" t="str">
        <f>IF(OR('Případy DB'!$R267="(blank)",'Případy DB'!$R267=""),"",IF($R267=$X$6,1,""))</f>
        <v/>
      </c>
      <c r="Y267" s="12" t="str">
        <f>IF(OR('Případy DB'!$R267="(blank)",'Případy DB'!$R267=""),"",IF($R267=$Y$6,1,""))</f>
        <v/>
      </c>
    </row>
    <row r="268" spans="1:25" x14ac:dyDescent="0.3">
      <c r="A268" s="41" t="str">
        <f t="shared" ref="A268:A331" si="30">IF(AND(B267&lt;&gt;"",B268=""),"---&gt;","")</f>
        <v/>
      </c>
      <c r="H268" s="30" t="str">
        <f>IFERROR(IF(G268="","",VLOOKUP(G268,'Zakladní DB'!$F$6:$K$21,4,0)),"")</f>
        <v/>
      </c>
      <c r="I268" s="30" t="str">
        <f>IFERROR(IF(G268="","",VLOOKUP(G268,'Zakladní DB'!$F$6:$K$21,5,0)),"")</f>
        <v/>
      </c>
      <c r="J268" s="30" t="str">
        <f>IFERROR(IF(G268="","",VLOOKUP(G268,'Zakladní DB'!$F$6:$K$21,6,0)),"")</f>
        <v/>
      </c>
      <c r="K268" s="31" t="str">
        <f t="shared" si="27"/>
        <v/>
      </c>
      <c r="L268" s="32"/>
      <c r="M268" s="33" t="str">
        <f t="shared" si="28"/>
        <v/>
      </c>
      <c r="N268" s="30" t="str">
        <f t="shared" si="26"/>
        <v/>
      </c>
      <c r="R268" s="30" t="str">
        <f t="shared" si="29"/>
        <v/>
      </c>
      <c r="U268" s="12" t="str">
        <f>IF(OR('Případy DB'!$N268="(blank)",'Případy DB'!$N268=""),"",IF($N268=$U$6,1,""))</f>
        <v/>
      </c>
      <c r="V268" s="12" t="str">
        <f>IF(OR('Případy DB'!$N268="(blank)",'Případy DB'!$N268=""),"",IF($N268=$V$6,1,""))</f>
        <v/>
      </c>
      <c r="W268" s="12" t="str">
        <f>IF(OR('Případy DB'!$N268="(blank)",'Případy DB'!$N268=""),"",IF($N268=$W$6,1,""))</f>
        <v/>
      </c>
      <c r="X268" s="12" t="str">
        <f>IF(OR('Případy DB'!$R268="(blank)",'Případy DB'!$R268=""),"",IF($R268=$X$6,1,""))</f>
        <v/>
      </c>
      <c r="Y268" s="12" t="str">
        <f>IF(OR('Případy DB'!$R268="(blank)",'Případy DB'!$R268=""),"",IF($R268=$Y$6,1,""))</f>
        <v/>
      </c>
    </row>
    <row r="269" spans="1:25" x14ac:dyDescent="0.3">
      <c r="A269" s="41" t="str">
        <f t="shared" si="30"/>
        <v/>
      </c>
      <c r="H269" s="30" t="str">
        <f>IFERROR(IF(G269="","",VLOOKUP(G269,'Zakladní DB'!$F$6:$K$21,4,0)),"")</f>
        <v/>
      </c>
      <c r="I269" s="30" t="str">
        <f>IFERROR(IF(G269="","",VLOOKUP(G269,'Zakladní DB'!$F$6:$K$21,5,0)),"")</f>
        <v/>
      </c>
      <c r="J269" s="30" t="str">
        <f>IFERROR(IF(G269="","",VLOOKUP(G269,'Zakladní DB'!$F$6:$K$21,6,0)),"")</f>
        <v/>
      </c>
      <c r="K269" s="31" t="str">
        <f t="shared" si="27"/>
        <v/>
      </c>
      <c r="L269" s="32"/>
      <c r="M269" s="33" t="str">
        <f t="shared" si="28"/>
        <v/>
      </c>
      <c r="N269" s="30" t="str">
        <f t="shared" si="26"/>
        <v/>
      </c>
      <c r="R269" s="30" t="str">
        <f t="shared" si="29"/>
        <v/>
      </c>
      <c r="U269" s="12" t="str">
        <f>IF(OR('Případy DB'!$N269="(blank)",'Případy DB'!$N269=""),"",IF($N269=$U$6,1,""))</f>
        <v/>
      </c>
      <c r="V269" s="12" t="str">
        <f>IF(OR('Případy DB'!$N269="(blank)",'Případy DB'!$N269=""),"",IF($N269=$V$6,1,""))</f>
        <v/>
      </c>
      <c r="W269" s="12" t="str">
        <f>IF(OR('Případy DB'!$N269="(blank)",'Případy DB'!$N269=""),"",IF($N269=$W$6,1,""))</f>
        <v/>
      </c>
      <c r="X269" s="12" t="str">
        <f>IF(OR('Případy DB'!$R269="(blank)",'Případy DB'!$R269=""),"",IF($R269=$X$6,1,""))</f>
        <v/>
      </c>
      <c r="Y269" s="12" t="str">
        <f>IF(OR('Případy DB'!$R269="(blank)",'Případy DB'!$R269=""),"",IF($R269=$Y$6,1,""))</f>
        <v/>
      </c>
    </row>
    <row r="270" spans="1:25" x14ac:dyDescent="0.3">
      <c r="A270" s="41" t="str">
        <f t="shared" si="30"/>
        <v/>
      </c>
      <c r="H270" s="30" t="str">
        <f>IFERROR(IF(G270="","",VLOOKUP(G270,'Zakladní DB'!$F$6:$K$21,4,0)),"")</f>
        <v/>
      </c>
      <c r="I270" s="30" t="str">
        <f>IFERROR(IF(G270="","",VLOOKUP(G270,'Zakladní DB'!$F$6:$K$21,5,0)),"")</f>
        <v/>
      </c>
      <c r="J270" s="30" t="str">
        <f>IFERROR(IF(G270="","",VLOOKUP(G270,'Zakladní DB'!$F$6:$K$21,6,0)),"")</f>
        <v/>
      </c>
      <c r="K270" s="31" t="str">
        <f t="shared" si="27"/>
        <v/>
      </c>
      <c r="L270" s="32"/>
      <c r="M270" s="33" t="str">
        <f t="shared" si="28"/>
        <v/>
      </c>
      <c r="N270" s="30" t="str">
        <f t="shared" si="26"/>
        <v/>
      </c>
      <c r="R270" s="30" t="str">
        <f t="shared" si="29"/>
        <v/>
      </c>
      <c r="U270" s="12" t="str">
        <f>IF(OR('Případy DB'!$N270="(blank)",'Případy DB'!$N270=""),"",IF($N270=$U$6,1,""))</f>
        <v/>
      </c>
      <c r="V270" s="12" t="str">
        <f>IF(OR('Případy DB'!$N270="(blank)",'Případy DB'!$N270=""),"",IF($N270=$V$6,1,""))</f>
        <v/>
      </c>
      <c r="W270" s="12" t="str">
        <f>IF(OR('Případy DB'!$N270="(blank)",'Případy DB'!$N270=""),"",IF($N270=$W$6,1,""))</f>
        <v/>
      </c>
      <c r="X270" s="12" t="str">
        <f>IF(OR('Případy DB'!$R270="(blank)",'Případy DB'!$R270=""),"",IF($R270=$X$6,1,""))</f>
        <v/>
      </c>
      <c r="Y270" s="12" t="str">
        <f>IF(OR('Případy DB'!$R270="(blank)",'Případy DB'!$R270=""),"",IF($R270=$Y$6,1,""))</f>
        <v/>
      </c>
    </row>
    <row r="271" spans="1:25" x14ac:dyDescent="0.3">
      <c r="A271" s="41" t="str">
        <f t="shared" si="30"/>
        <v/>
      </c>
      <c r="H271" s="30" t="str">
        <f>IFERROR(IF(G271="","",VLOOKUP(G271,'Zakladní DB'!$F$6:$K$21,4,0)),"")</f>
        <v/>
      </c>
      <c r="I271" s="30" t="str">
        <f>IFERROR(IF(G271="","",VLOOKUP(G271,'Zakladní DB'!$F$6:$K$21,5,0)),"")</f>
        <v/>
      </c>
      <c r="J271" s="30" t="str">
        <f>IFERROR(IF(G271="","",VLOOKUP(G271,'Zakladní DB'!$F$6:$K$21,6,0)),"")</f>
        <v/>
      </c>
      <c r="K271" s="31" t="str">
        <f t="shared" si="27"/>
        <v/>
      </c>
      <c r="L271" s="32"/>
      <c r="M271" s="33" t="str">
        <f t="shared" si="28"/>
        <v/>
      </c>
      <c r="N271" s="30" t="str">
        <f t="shared" si="26"/>
        <v/>
      </c>
      <c r="R271" s="30" t="str">
        <f t="shared" si="29"/>
        <v/>
      </c>
      <c r="U271" s="12" t="str">
        <f>IF(OR('Případy DB'!$N271="(blank)",'Případy DB'!$N271=""),"",IF($N271=$U$6,1,""))</f>
        <v/>
      </c>
      <c r="V271" s="12" t="str">
        <f>IF(OR('Případy DB'!$N271="(blank)",'Případy DB'!$N271=""),"",IF($N271=$V$6,1,""))</f>
        <v/>
      </c>
      <c r="W271" s="12" t="str">
        <f>IF(OR('Případy DB'!$N271="(blank)",'Případy DB'!$N271=""),"",IF($N271=$W$6,1,""))</f>
        <v/>
      </c>
      <c r="X271" s="12" t="str">
        <f>IF(OR('Případy DB'!$R271="(blank)",'Případy DB'!$R271=""),"",IF($R271=$X$6,1,""))</f>
        <v/>
      </c>
      <c r="Y271" s="12" t="str">
        <f>IF(OR('Případy DB'!$R271="(blank)",'Případy DB'!$R271=""),"",IF($R271=$Y$6,1,""))</f>
        <v/>
      </c>
    </row>
    <row r="272" spans="1:25" x14ac:dyDescent="0.3">
      <c r="A272" s="41" t="str">
        <f t="shared" si="30"/>
        <v/>
      </c>
      <c r="H272" s="30" t="str">
        <f>IFERROR(IF(G272="","",VLOOKUP(G272,'Zakladní DB'!$F$6:$K$21,4,0)),"")</f>
        <v/>
      </c>
      <c r="I272" s="30" t="str">
        <f>IFERROR(IF(G272="","",VLOOKUP(G272,'Zakladní DB'!$F$6:$K$21,5,0)),"")</f>
        <v/>
      </c>
      <c r="J272" s="30" t="str">
        <f>IFERROR(IF(G272="","",VLOOKUP(G272,'Zakladní DB'!$F$6:$K$21,6,0)),"")</f>
        <v/>
      </c>
      <c r="K272" s="31" t="str">
        <f t="shared" si="27"/>
        <v/>
      </c>
      <c r="L272" s="32"/>
      <c r="M272" s="33" t="str">
        <f t="shared" si="28"/>
        <v/>
      </c>
      <c r="N272" s="30" t="str">
        <f t="shared" si="26"/>
        <v/>
      </c>
      <c r="R272" s="30" t="str">
        <f t="shared" si="29"/>
        <v/>
      </c>
      <c r="U272" s="12" t="str">
        <f>IF(OR('Případy DB'!$N272="(blank)",'Případy DB'!$N272=""),"",IF($N272=$U$6,1,""))</f>
        <v/>
      </c>
      <c r="V272" s="12" t="str">
        <f>IF(OR('Případy DB'!$N272="(blank)",'Případy DB'!$N272=""),"",IF($N272=$V$6,1,""))</f>
        <v/>
      </c>
      <c r="W272" s="12" t="str">
        <f>IF(OR('Případy DB'!$N272="(blank)",'Případy DB'!$N272=""),"",IF($N272=$W$6,1,""))</f>
        <v/>
      </c>
      <c r="X272" s="12" t="str">
        <f>IF(OR('Případy DB'!$R272="(blank)",'Případy DB'!$R272=""),"",IF($R272=$X$6,1,""))</f>
        <v/>
      </c>
      <c r="Y272" s="12" t="str">
        <f>IF(OR('Případy DB'!$R272="(blank)",'Případy DB'!$R272=""),"",IF($R272=$Y$6,1,""))</f>
        <v/>
      </c>
    </row>
    <row r="273" spans="1:25" x14ac:dyDescent="0.3">
      <c r="A273" s="41" t="str">
        <f t="shared" si="30"/>
        <v/>
      </c>
      <c r="H273" s="30" t="str">
        <f>IFERROR(IF(G273="","",VLOOKUP(G273,'Zakladní DB'!$F$6:$K$21,4,0)),"")</f>
        <v/>
      </c>
      <c r="I273" s="30" t="str">
        <f>IFERROR(IF(G273="","",VLOOKUP(G273,'Zakladní DB'!$F$6:$K$21,5,0)),"")</f>
        <v/>
      </c>
      <c r="J273" s="30" t="str">
        <f>IFERROR(IF(G273="","",VLOOKUP(G273,'Zakladní DB'!$F$6:$K$21,6,0)),"")</f>
        <v/>
      </c>
      <c r="K273" s="31" t="str">
        <f t="shared" si="27"/>
        <v/>
      </c>
      <c r="L273" s="32"/>
      <c r="M273" s="33" t="str">
        <f t="shared" si="28"/>
        <v/>
      </c>
      <c r="N273" s="30" t="str">
        <f t="shared" si="26"/>
        <v/>
      </c>
      <c r="R273" s="30" t="str">
        <f t="shared" si="29"/>
        <v/>
      </c>
      <c r="U273" s="12" t="str">
        <f>IF(OR('Případy DB'!$N273="(blank)",'Případy DB'!$N273=""),"",IF($N273=$U$6,1,""))</f>
        <v/>
      </c>
      <c r="V273" s="12" t="str">
        <f>IF(OR('Případy DB'!$N273="(blank)",'Případy DB'!$N273=""),"",IF($N273=$V$6,1,""))</f>
        <v/>
      </c>
      <c r="W273" s="12" t="str">
        <f>IF(OR('Případy DB'!$N273="(blank)",'Případy DB'!$N273=""),"",IF($N273=$W$6,1,""))</f>
        <v/>
      </c>
      <c r="X273" s="12" t="str">
        <f>IF(OR('Případy DB'!$R273="(blank)",'Případy DB'!$R273=""),"",IF($R273=$X$6,1,""))</f>
        <v/>
      </c>
      <c r="Y273" s="12" t="str">
        <f>IF(OR('Případy DB'!$R273="(blank)",'Případy DB'!$R273=""),"",IF($R273=$Y$6,1,""))</f>
        <v/>
      </c>
    </row>
    <row r="274" spans="1:25" x14ac:dyDescent="0.3">
      <c r="A274" s="41" t="str">
        <f t="shared" si="30"/>
        <v/>
      </c>
      <c r="H274" s="30" t="str">
        <f>IFERROR(IF(G274="","",VLOOKUP(G274,'Zakladní DB'!$F$6:$K$21,4,0)),"")</f>
        <v/>
      </c>
      <c r="I274" s="30" t="str">
        <f>IFERROR(IF(G274="","",VLOOKUP(G274,'Zakladní DB'!$F$6:$K$21,5,0)),"")</f>
        <v/>
      </c>
      <c r="J274" s="30" t="str">
        <f>IFERROR(IF(G274="","",VLOOKUP(G274,'Zakladní DB'!$F$6:$K$21,6,0)),"")</f>
        <v/>
      </c>
      <c r="K274" s="31" t="str">
        <f t="shared" si="27"/>
        <v/>
      </c>
      <c r="L274" s="32"/>
      <c r="M274" s="33" t="str">
        <f t="shared" si="28"/>
        <v/>
      </c>
      <c r="N274" s="30" t="str">
        <f t="shared" si="26"/>
        <v/>
      </c>
      <c r="R274" s="30" t="str">
        <f t="shared" si="29"/>
        <v/>
      </c>
      <c r="U274" s="12" t="str">
        <f>IF(OR('Případy DB'!$N274="(blank)",'Případy DB'!$N274=""),"",IF($N274=$U$6,1,""))</f>
        <v/>
      </c>
      <c r="V274" s="12" t="str">
        <f>IF(OR('Případy DB'!$N274="(blank)",'Případy DB'!$N274=""),"",IF($N274=$V$6,1,""))</f>
        <v/>
      </c>
      <c r="W274" s="12" t="str">
        <f>IF(OR('Případy DB'!$N274="(blank)",'Případy DB'!$N274=""),"",IF($N274=$W$6,1,""))</f>
        <v/>
      </c>
      <c r="X274" s="12" t="str">
        <f>IF(OR('Případy DB'!$R274="(blank)",'Případy DB'!$R274=""),"",IF($R274=$X$6,1,""))</f>
        <v/>
      </c>
      <c r="Y274" s="12" t="str">
        <f>IF(OR('Případy DB'!$R274="(blank)",'Případy DB'!$R274=""),"",IF($R274=$Y$6,1,""))</f>
        <v/>
      </c>
    </row>
    <row r="275" spans="1:25" x14ac:dyDescent="0.3">
      <c r="A275" s="41" t="str">
        <f t="shared" si="30"/>
        <v/>
      </c>
      <c r="H275" s="30" t="str">
        <f>IFERROR(IF(G275="","",VLOOKUP(G275,'Zakladní DB'!$F$6:$K$21,4,0)),"")</f>
        <v/>
      </c>
      <c r="I275" s="30" t="str">
        <f>IFERROR(IF(G275="","",VLOOKUP(G275,'Zakladní DB'!$F$6:$K$21,5,0)),"")</f>
        <v/>
      </c>
      <c r="J275" s="30" t="str">
        <f>IFERROR(IF(G275="","",VLOOKUP(G275,'Zakladní DB'!$F$6:$K$21,6,0)),"")</f>
        <v/>
      </c>
      <c r="K275" s="31" t="str">
        <f t="shared" si="27"/>
        <v/>
      </c>
      <c r="L275" s="32"/>
      <c r="M275" s="33" t="str">
        <f t="shared" si="28"/>
        <v/>
      </c>
      <c r="N275" s="30" t="str">
        <f t="shared" si="26"/>
        <v/>
      </c>
      <c r="R275" s="30" t="str">
        <f t="shared" si="29"/>
        <v/>
      </c>
      <c r="U275" s="12" t="str">
        <f>IF(OR('Případy DB'!$N275="(blank)",'Případy DB'!$N275=""),"",IF($N275=$U$6,1,""))</f>
        <v/>
      </c>
      <c r="V275" s="12" t="str">
        <f>IF(OR('Případy DB'!$N275="(blank)",'Případy DB'!$N275=""),"",IF($N275=$V$6,1,""))</f>
        <v/>
      </c>
      <c r="W275" s="12" t="str">
        <f>IF(OR('Případy DB'!$N275="(blank)",'Případy DB'!$N275=""),"",IF($N275=$W$6,1,""))</f>
        <v/>
      </c>
      <c r="X275" s="12" t="str">
        <f>IF(OR('Případy DB'!$R275="(blank)",'Případy DB'!$R275=""),"",IF($R275=$X$6,1,""))</f>
        <v/>
      </c>
      <c r="Y275" s="12" t="str">
        <f>IF(OR('Případy DB'!$R275="(blank)",'Případy DB'!$R275=""),"",IF($R275=$Y$6,1,""))</f>
        <v/>
      </c>
    </row>
    <row r="276" spans="1:25" x14ac:dyDescent="0.3">
      <c r="A276" s="41" t="str">
        <f t="shared" si="30"/>
        <v/>
      </c>
      <c r="H276" s="30" t="str">
        <f>IFERROR(IF(G276="","",VLOOKUP(G276,'Zakladní DB'!$F$6:$K$21,4,0)),"")</f>
        <v/>
      </c>
      <c r="I276" s="30" t="str">
        <f>IFERROR(IF(G276="","",VLOOKUP(G276,'Zakladní DB'!$F$6:$K$21,5,0)),"")</f>
        <v/>
      </c>
      <c r="J276" s="30" t="str">
        <f>IFERROR(IF(G276="","",VLOOKUP(G276,'Zakladní DB'!$F$6:$K$21,6,0)),"")</f>
        <v/>
      </c>
      <c r="K276" s="31" t="str">
        <f t="shared" si="27"/>
        <v/>
      </c>
      <c r="L276" s="32"/>
      <c r="M276" s="33" t="str">
        <f t="shared" si="28"/>
        <v/>
      </c>
      <c r="N276" s="30" t="str">
        <f t="shared" si="26"/>
        <v/>
      </c>
      <c r="R276" s="30" t="str">
        <f t="shared" si="29"/>
        <v/>
      </c>
      <c r="U276" s="12" t="str">
        <f>IF(OR('Případy DB'!$N276="(blank)",'Případy DB'!$N276=""),"",IF($N276=$U$6,1,""))</f>
        <v/>
      </c>
      <c r="V276" s="12" t="str">
        <f>IF(OR('Případy DB'!$N276="(blank)",'Případy DB'!$N276=""),"",IF($N276=$V$6,1,""))</f>
        <v/>
      </c>
      <c r="W276" s="12" t="str">
        <f>IF(OR('Případy DB'!$N276="(blank)",'Případy DB'!$N276=""),"",IF($N276=$W$6,1,""))</f>
        <v/>
      </c>
      <c r="X276" s="12" t="str">
        <f>IF(OR('Případy DB'!$R276="(blank)",'Případy DB'!$R276=""),"",IF($R276=$X$6,1,""))</f>
        <v/>
      </c>
      <c r="Y276" s="12" t="str">
        <f>IF(OR('Případy DB'!$R276="(blank)",'Případy DB'!$R276=""),"",IF($R276=$Y$6,1,""))</f>
        <v/>
      </c>
    </row>
    <row r="277" spans="1:25" x14ac:dyDescent="0.3">
      <c r="A277" s="41" t="str">
        <f t="shared" si="30"/>
        <v/>
      </c>
      <c r="H277" s="30" t="str">
        <f>IFERROR(IF(G277="","",VLOOKUP(G277,'Zakladní DB'!$F$6:$K$21,4,0)),"")</f>
        <v/>
      </c>
      <c r="I277" s="30" t="str">
        <f>IFERROR(IF(G277="","",VLOOKUP(G277,'Zakladní DB'!$F$6:$K$21,5,0)),"")</f>
        <v/>
      </c>
      <c r="J277" s="30" t="str">
        <f>IFERROR(IF(G277="","",VLOOKUP(G277,'Zakladní DB'!$F$6:$K$21,6,0)),"")</f>
        <v/>
      </c>
      <c r="K277" s="31" t="str">
        <f t="shared" si="27"/>
        <v/>
      </c>
      <c r="L277" s="32"/>
      <c r="M277" s="33" t="str">
        <f t="shared" si="28"/>
        <v/>
      </c>
      <c r="N277" s="30" t="str">
        <f t="shared" si="26"/>
        <v/>
      </c>
      <c r="R277" s="30" t="str">
        <f t="shared" si="29"/>
        <v/>
      </c>
      <c r="U277" s="12" t="str">
        <f>IF(OR('Případy DB'!$N277="(blank)",'Případy DB'!$N277=""),"",IF($N277=$U$6,1,""))</f>
        <v/>
      </c>
      <c r="V277" s="12" t="str">
        <f>IF(OR('Případy DB'!$N277="(blank)",'Případy DB'!$N277=""),"",IF($N277=$V$6,1,""))</f>
        <v/>
      </c>
      <c r="W277" s="12" t="str">
        <f>IF(OR('Případy DB'!$N277="(blank)",'Případy DB'!$N277=""),"",IF($N277=$W$6,1,""))</f>
        <v/>
      </c>
      <c r="X277" s="12" t="str">
        <f>IF(OR('Případy DB'!$R277="(blank)",'Případy DB'!$R277=""),"",IF($R277=$X$6,1,""))</f>
        <v/>
      </c>
      <c r="Y277" s="12" t="str">
        <f>IF(OR('Případy DB'!$R277="(blank)",'Případy DB'!$R277=""),"",IF($R277=$Y$6,1,""))</f>
        <v/>
      </c>
    </row>
    <row r="278" spans="1:25" x14ac:dyDescent="0.3">
      <c r="A278" s="41" t="str">
        <f t="shared" si="30"/>
        <v/>
      </c>
      <c r="H278" s="30" t="str">
        <f>IFERROR(IF(G278="","",VLOOKUP(G278,'Zakladní DB'!$F$6:$K$21,4,0)),"")</f>
        <v/>
      </c>
      <c r="I278" s="30" t="str">
        <f>IFERROR(IF(G278="","",VLOOKUP(G278,'Zakladní DB'!$F$6:$K$21,5,0)),"")</f>
        <v/>
      </c>
      <c r="J278" s="30" t="str">
        <f>IFERROR(IF(G278="","",VLOOKUP(G278,'Zakladní DB'!$F$6:$K$21,6,0)),"")</f>
        <v/>
      </c>
      <c r="K278" s="31" t="str">
        <f t="shared" si="27"/>
        <v/>
      </c>
      <c r="L278" s="32"/>
      <c r="M278" s="33" t="str">
        <f t="shared" si="28"/>
        <v/>
      </c>
      <c r="N278" s="30" t="str">
        <f t="shared" si="26"/>
        <v/>
      </c>
      <c r="R278" s="30" t="str">
        <f t="shared" si="29"/>
        <v/>
      </c>
      <c r="U278" s="12" t="str">
        <f>IF(OR('Případy DB'!$N278="(blank)",'Případy DB'!$N278=""),"",IF($N278=$U$6,1,""))</f>
        <v/>
      </c>
      <c r="V278" s="12" t="str">
        <f>IF(OR('Případy DB'!$N278="(blank)",'Případy DB'!$N278=""),"",IF($N278=$V$6,1,""))</f>
        <v/>
      </c>
      <c r="W278" s="12" t="str">
        <f>IF(OR('Případy DB'!$N278="(blank)",'Případy DB'!$N278=""),"",IF($N278=$W$6,1,""))</f>
        <v/>
      </c>
      <c r="X278" s="12" t="str">
        <f>IF(OR('Případy DB'!$R278="(blank)",'Případy DB'!$R278=""),"",IF($R278=$X$6,1,""))</f>
        <v/>
      </c>
      <c r="Y278" s="12" t="str">
        <f>IF(OR('Případy DB'!$R278="(blank)",'Případy DB'!$R278=""),"",IF($R278=$Y$6,1,""))</f>
        <v/>
      </c>
    </row>
    <row r="279" spans="1:25" x14ac:dyDescent="0.3">
      <c r="A279" s="41" t="str">
        <f t="shared" si="30"/>
        <v/>
      </c>
      <c r="H279" s="30" t="str">
        <f>IFERROR(IF(G279="","",VLOOKUP(G279,'Zakladní DB'!$F$6:$K$21,4,0)),"")</f>
        <v/>
      </c>
      <c r="I279" s="30" t="str">
        <f>IFERROR(IF(G279="","",VLOOKUP(G279,'Zakladní DB'!$F$6:$K$21,5,0)),"")</f>
        <v/>
      </c>
      <c r="J279" s="30" t="str">
        <f>IFERROR(IF(G279="","",VLOOKUP(G279,'Zakladní DB'!$F$6:$K$21,6,0)),"")</f>
        <v/>
      </c>
      <c r="K279" s="31" t="str">
        <f t="shared" si="27"/>
        <v/>
      </c>
      <c r="L279" s="32"/>
      <c r="M279" s="33" t="str">
        <f t="shared" si="28"/>
        <v/>
      </c>
      <c r="N279" s="30" t="str">
        <f t="shared" si="26"/>
        <v/>
      </c>
      <c r="R279" s="30" t="str">
        <f t="shared" si="29"/>
        <v/>
      </c>
      <c r="U279" s="12" t="str">
        <f>IF(OR('Případy DB'!$N279="(blank)",'Případy DB'!$N279=""),"",IF($N279=$U$6,1,""))</f>
        <v/>
      </c>
      <c r="V279" s="12" t="str">
        <f>IF(OR('Případy DB'!$N279="(blank)",'Případy DB'!$N279=""),"",IF($N279=$V$6,1,""))</f>
        <v/>
      </c>
      <c r="W279" s="12" t="str">
        <f>IF(OR('Případy DB'!$N279="(blank)",'Případy DB'!$N279=""),"",IF($N279=$W$6,1,""))</f>
        <v/>
      </c>
      <c r="X279" s="12" t="str">
        <f>IF(OR('Případy DB'!$R279="(blank)",'Případy DB'!$R279=""),"",IF($R279=$X$6,1,""))</f>
        <v/>
      </c>
      <c r="Y279" s="12" t="str">
        <f>IF(OR('Případy DB'!$R279="(blank)",'Případy DB'!$R279=""),"",IF($R279=$Y$6,1,""))</f>
        <v/>
      </c>
    </row>
    <row r="280" spans="1:25" x14ac:dyDescent="0.3">
      <c r="A280" s="41" t="str">
        <f t="shared" si="30"/>
        <v/>
      </c>
      <c r="H280" s="30" t="str">
        <f>IFERROR(IF(G280="","",VLOOKUP(G280,'Zakladní DB'!$F$6:$K$21,4,0)),"")</f>
        <v/>
      </c>
      <c r="I280" s="30" t="str">
        <f>IFERROR(IF(G280="","",VLOOKUP(G280,'Zakladní DB'!$F$6:$K$21,5,0)),"")</f>
        <v/>
      </c>
      <c r="J280" s="30" t="str">
        <f>IFERROR(IF(G280="","",VLOOKUP(G280,'Zakladní DB'!$F$6:$K$21,6,0)),"")</f>
        <v/>
      </c>
      <c r="K280" s="31" t="str">
        <f t="shared" si="27"/>
        <v/>
      </c>
      <c r="L280" s="32"/>
      <c r="M280" s="33" t="str">
        <f t="shared" si="28"/>
        <v/>
      </c>
      <c r="N280" s="30" t="str">
        <f t="shared" si="26"/>
        <v/>
      </c>
      <c r="R280" s="30" t="str">
        <f t="shared" si="29"/>
        <v/>
      </c>
      <c r="U280" s="12" t="str">
        <f>IF(OR('Případy DB'!$N280="(blank)",'Případy DB'!$N280=""),"",IF($N280=$U$6,1,""))</f>
        <v/>
      </c>
      <c r="V280" s="12" t="str">
        <f>IF(OR('Případy DB'!$N280="(blank)",'Případy DB'!$N280=""),"",IF($N280=$V$6,1,""))</f>
        <v/>
      </c>
      <c r="W280" s="12" t="str">
        <f>IF(OR('Případy DB'!$N280="(blank)",'Případy DB'!$N280=""),"",IF($N280=$W$6,1,""))</f>
        <v/>
      </c>
      <c r="X280" s="12" t="str">
        <f>IF(OR('Případy DB'!$R280="(blank)",'Případy DB'!$R280=""),"",IF($R280=$X$6,1,""))</f>
        <v/>
      </c>
      <c r="Y280" s="12" t="str">
        <f>IF(OR('Případy DB'!$R280="(blank)",'Případy DB'!$R280=""),"",IF($R280=$Y$6,1,""))</f>
        <v/>
      </c>
    </row>
    <row r="281" spans="1:25" x14ac:dyDescent="0.3">
      <c r="A281" s="41" t="str">
        <f t="shared" si="30"/>
        <v/>
      </c>
      <c r="H281" s="30" t="str">
        <f>IFERROR(IF(G281="","",VLOOKUP(G281,'Zakladní DB'!$F$6:$K$21,4,0)),"")</f>
        <v/>
      </c>
      <c r="I281" s="30" t="str">
        <f>IFERROR(IF(G281="","",VLOOKUP(G281,'Zakladní DB'!$F$6:$K$21,5,0)),"")</f>
        <v/>
      </c>
      <c r="J281" s="30" t="str">
        <f>IFERROR(IF(G281="","",VLOOKUP(G281,'Zakladní DB'!$F$6:$K$21,6,0)),"")</f>
        <v/>
      </c>
      <c r="K281" s="31" t="str">
        <f t="shared" si="27"/>
        <v/>
      </c>
      <c r="L281" s="32"/>
      <c r="M281" s="33" t="str">
        <f t="shared" si="28"/>
        <v/>
      </c>
      <c r="N281" s="30" t="str">
        <f t="shared" si="26"/>
        <v/>
      </c>
      <c r="R281" s="30" t="str">
        <f t="shared" si="29"/>
        <v/>
      </c>
      <c r="U281" s="12" t="str">
        <f>IF(OR('Případy DB'!$N281="(blank)",'Případy DB'!$N281=""),"",IF($N281=$U$6,1,""))</f>
        <v/>
      </c>
      <c r="V281" s="12" t="str">
        <f>IF(OR('Případy DB'!$N281="(blank)",'Případy DB'!$N281=""),"",IF($N281=$V$6,1,""))</f>
        <v/>
      </c>
      <c r="W281" s="12" t="str">
        <f>IF(OR('Případy DB'!$N281="(blank)",'Případy DB'!$N281=""),"",IF($N281=$W$6,1,""))</f>
        <v/>
      </c>
      <c r="X281" s="12" t="str">
        <f>IF(OR('Případy DB'!$R281="(blank)",'Případy DB'!$R281=""),"",IF($R281=$X$6,1,""))</f>
        <v/>
      </c>
      <c r="Y281" s="12" t="str">
        <f>IF(OR('Případy DB'!$R281="(blank)",'Případy DB'!$R281=""),"",IF($R281=$Y$6,1,""))</f>
        <v/>
      </c>
    </row>
    <row r="282" spans="1:25" x14ac:dyDescent="0.3">
      <c r="A282" s="41" t="str">
        <f t="shared" si="30"/>
        <v/>
      </c>
      <c r="H282" s="30" t="str">
        <f>IFERROR(IF(G282="","",VLOOKUP(G282,'Zakladní DB'!$F$6:$K$21,4,0)),"")</f>
        <v/>
      </c>
      <c r="I282" s="30" t="str">
        <f>IFERROR(IF(G282="","",VLOOKUP(G282,'Zakladní DB'!$F$6:$K$21,5,0)),"")</f>
        <v/>
      </c>
      <c r="J282" s="30" t="str">
        <f>IFERROR(IF(G282="","",VLOOKUP(G282,'Zakladní DB'!$F$6:$K$21,6,0)),"")</f>
        <v/>
      </c>
      <c r="K282" s="31" t="str">
        <f t="shared" si="27"/>
        <v/>
      </c>
      <c r="L282" s="32"/>
      <c r="M282" s="33" t="str">
        <f t="shared" si="28"/>
        <v/>
      </c>
      <c r="N282" s="30" t="str">
        <f t="shared" si="26"/>
        <v/>
      </c>
      <c r="R282" s="30" t="str">
        <f t="shared" si="29"/>
        <v/>
      </c>
      <c r="U282" s="12" t="str">
        <f>IF(OR('Případy DB'!$N282="(blank)",'Případy DB'!$N282=""),"",IF($N282=$U$6,1,""))</f>
        <v/>
      </c>
      <c r="V282" s="12" t="str">
        <f>IF(OR('Případy DB'!$N282="(blank)",'Případy DB'!$N282=""),"",IF($N282=$V$6,1,""))</f>
        <v/>
      </c>
      <c r="W282" s="12" t="str">
        <f>IF(OR('Případy DB'!$N282="(blank)",'Případy DB'!$N282=""),"",IF($N282=$W$6,1,""))</f>
        <v/>
      </c>
      <c r="X282" s="12" t="str">
        <f>IF(OR('Případy DB'!$R282="(blank)",'Případy DB'!$R282=""),"",IF($R282=$X$6,1,""))</f>
        <v/>
      </c>
      <c r="Y282" s="12" t="str">
        <f>IF(OR('Případy DB'!$R282="(blank)",'Případy DB'!$R282=""),"",IF($R282=$Y$6,1,""))</f>
        <v/>
      </c>
    </row>
    <row r="283" spans="1:25" x14ac:dyDescent="0.3">
      <c r="A283" s="41" t="str">
        <f t="shared" si="30"/>
        <v/>
      </c>
      <c r="H283" s="30" t="str">
        <f>IFERROR(IF(G283="","",VLOOKUP(G283,'Zakladní DB'!$F$6:$K$21,4,0)),"")</f>
        <v/>
      </c>
      <c r="I283" s="30" t="str">
        <f>IFERROR(IF(G283="","",VLOOKUP(G283,'Zakladní DB'!$F$6:$K$21,5,0)),"")</f>
        <v/>
      </c>
      <c r="J283" s="30" t="str">
        <f>IFERROR(IF(G283="","",VLOOKUP(G283,'Zakladní DB'!$F$6:$K$21,6,0)),"")</f>
        <v/>
      </c>
      <c r="K283" s="31" t="str">
        <f t="shared" si="27"/>
        <v/>
      </c>
      <c r="L283" s="32"/>
      <c r="M283" s="33" t="str">
        <f t="shared" si="28"/>
        <v/>
      </c>
      <c r="N283" s="30" t="str">
        <f t="shared" si="26"/>
        <v/>
      </c>
      <c r="R283" s="30" t="str">
        <f t="shared" si="29"/>
        <v/>
      </c>
      <c r="U283" s="12" t="str">
        <f>IF(OR('Případy DB'!$N283="(blank)",'Případy DB'!$N283=""),"",IF($N283=$U$6,1,""))</f>
        <v/>
      </c>
      <c r="V283" s="12" t="str">
        <f>IF(OR('Případy DB'!$N283="(blank)",'Případy DB'!$N283=""),"",IF($N283=$V$6,1,""))</f>
        <v/>
      </c>
      <c r="W283" s="12" t="str">
        <f>IF(OR('Případy DB'!$N283="(blank)",'Případy DB'!$N283=""),"",IF($N283=$W$6,1,""))</f>
        <v/>
      </c>
      <c r="X283" s="12" t="str">
        <f>IF(OR('Případy DB'!$R283="(blank)",'Případy DB'!$R283=""),"",IF($R283=$X$6,1,""))</f>
        <v/>
      </c>
      <c r="Y283" s="12" t="str">
        <f>IF(OR('Případy DB'!$R283="(blank)",'Případy DB'!$R283=""),"",IF($R283=$Y$6,1,""))</f>
        <v/>
      </c>
    </row>
    <row r="284" spans="1:25" x14ac:dyDescent="0.3">
      <c r="A284" s="41" t="str">
        <f t="shared" si="30"/>
        <v/>
      </c>
      <c r="H284" s="30" t="str">
        <f>IFERROR(IF(G284="","",VLOOKUP(G284,'Zakladní DB'!$F$6:$K$21,4,0)),"")</f>
        <v/>
      </c>
      <c r="I284" s="30" t="str">
        <f>IFERROR(IF(G284="","",VLOOKUP(G284,'Zakladní DB'!$F$6:$K$21,5,0)),"")</f>
        <v/>
      </c>
      <c r="J284" s="30" t="str">
        <f>IFERROR(IF(G284="","",VLOOKUP(G284,'Zakladní DB'!$F$6:$K$21,6,0)),"")</f>
        <v/>
      </c>
      <c r="K284" s="31" t="str">
        <f t="shared" si="27"/>
        <v/>
      </c>
      <c r="L284" s="32"/>
      <c r="M284" s="33" t="str">
        <f t="shared" si="28"/>
        <v/>
      </c>
      <c r="N284" s="30" t="str">
        <f t="shared" si="26"/>
        <v/>
      </c>
      <c r="R284" s="30" t="str">
        <f t="shared" si="29"/>
        <v/>
      </c>
      <c r="U284" s="12" t="str">
        <f>IF(OR('Případy DB'!$N284="(blank)",'Případy DB'!$N284=""),"",IF($N284=$U$6,1,""))</f>
        <v/>
      </c>
      <c r="V284" s="12" t="str">
        <f>IF(OR('Případy DB'!$N284="(blank)",'Případy DB'!$N284=""),"",IF($N284=$V$6,1,""))</f>
        <v/>
      </c>
      <c r="W284" s="12" t="str">
        <f>IF(OR('Případy DB'!$N284="(blank)",'Případy DB'!$N284=""),"",IF($N284=$W$6,1,""))</f>
        <v/>
      </c>
      <c r="X284" s="12" t="str">
        <f>IF(OR('Případy DB'!$R284="(blank)",'Případy DB'!$R284=""),"",IF($R284=$X$6,1,""))</f>
        <v/>
      </c>
      <c r="Y284" s="12" t="str">
        <f>IF(OR('Případy DB'!$R284="(blank)",'Případy DB'!$R284=""),"",IF($R284=$Y$6,1,""))</f>
        <v/>
      </c>
    </row>
    <row r="285" spans="1:25" x14ac:dyDescent="0.3">
      <c r="A285" s="41" t="str">
        <f t="shared" si="30"/>
        <v/>
      </c>
      <c r="H285" s="30" t="str">
        <f>IFERROR(IF(G285="","",VLOOKUP(G285,'Zakladní DB'!$F$6:$K$21,4,0)),"")</f>
        <v/>
      </c>
      <c r="I285" s="30" t="str">
        <f>IFERROR(IF(G285="","",VLOOKUP(G285,'Zakladní DB'!$F$6:$K$21,5,0)),"")</f>
        <v/>
      </c>
      <c r="J285" s="30" t="str">
        <f>IFERROR(IF(G285="","",VLOOKUP(G285,'Zakladní DB'!$F$6:$K$21,6,0)),"")</f>
        <v/>
      </c>
      <c r="K285" s="31" t="str">
        <f t="shared" si="27"/>
        <v/>
      </c>
      <c r="L285" s="32"/>
      <c r="M285" s="33" t="str">
        <f t="shared" si="28"/>
        <v/>
      </c>
      <c r="N285" s="30" t="str">
        <f t="shared" si="26"/>
        <v/>
      </c>
      <c r="R285" s="30" t="str">
        <f t="shared" si="29"/>
        <v/>
      </c>
      <c r="U285" s="12" t="str">
        <f>IF(OR('Případy DB'!$N285="(blank)",'Případy DB'!$N285=""),"",IF($N285=$U$6,1,""))</f>
        <v/>
      </c>
      <c r="V285" s="12" t="str">
        <f>IF(OR('Případy DB'!$N285="(blank)",'Případy DB'!$N285=""),"",IF($N285=$V$6,1,""))</f>
        <v/>
      </c>
      <c r="W285" s="12" t="str">
        <f>IF(OR('Případy DB'!$N285="(blank)",'Případy DB'!$N285=""),"",IF($N285=$W$6,1,""))</f>
        <v/>
      </c>
      <c r="X285" s="12" t="str">
        <f>IF(OR('Případy DB'!$R285="(blank)",'Případy DB'!$R285=""),"",IF($R285=$X$6,1,""))</f>
        <v/>
      </c>
      <c r="Y285" s="12" t="str">
        <f>IF(OR('Případy DB'!$R285="(blank)",'Případy DB'!$R285=""),"",IF($R285=$Y$6,1,""))</f>
        <v/>
      </c>
    </row>
    <row r="286" spans="1:25" x14ac:dyDescent="0.3">
      <c r="A286" s="41" t="str">
        <f t="shared" si="30"/>
        <v/>
      </c>
      <c r="H286" s="30" t="str">
        <f>IFERROR(IF(G286="","",VLOOKUP(G286,'Zakladní DB'!$F$6:$K$21,4,0)),"")</f>
        <v/>
      </c>
      <c r="I286" s="30" t="str">
        <f>IFERROR(IF(G286="","",VLOOKUP(G286,'Zakladní DB'!$F$6:$K$21,5,0)),"")</f>
        <v/>
      </c>
      <c r="J286" s="30" t="str">
        <f>IFERROR(IF(G286="","",VLOOKUP(G286,'Zakladní DB'!$F$6:$K$21,6,0)),"")</f>
        <v/>
      </c>
      <c r="K286" s="31" t="str">
        <f t="shared" si="27"/>
        <v/>
      </c>
      <c r="L286" s="32"/>
      <c r="M286" s="33" t="str">
        <f t="shared" si="28"/>
        <v/>
      </c>
      <c r="N286" s="30" t="str">
        <f t="shared" si="26"/>
        <v/>
      </c>
      <c r="R286" s="30" t="str">
        <f t="shared" si="29"/>
        <v/>
      </c>
      <c r="U286" s="12" t="str">
        <f>IF(OR('Případy DB'!$N286="(blank)",'Případy DB'!$N286=""),"",IF($N286=$U$6,1,""))</f>
        <v/>
      </c>
      <c r="V286" s="12" t="str">
        <f>IF(OR('Případy DB'!$N286="(blank)",'Případy DB'!$N286=""),"",IF($N286=$V$6,1,""))</f>
        <v/>
      </c>
      <c r="W286" s="12" t="str">
        <f>IF(OR('Případy DB'!$N286="(blank)",'Případy DB'!$N286=""),"",IF($N286=$W$6,1,""))</f>
        <v/>
      </c>
      <c r="X286" s="12" t="str">
        <f>IF(OR('Případy DB'!$R286="(blank)",'Případy DB'!$R286=""),"",IF($R286=$X$6,1,""))</f>
        <v/>
      </c>
      <c r="Y286" s="12" t="str">
        <f>IF(OR('Případy DB'!$R286="(blank)",'Případy DB'!$R286=""),"",IF($R286=$Y$6,1,""))</f>
        <v/>
      </c>
    </row>
    <row r="287" spans="1:25" x14ac:dyDescent="0.3">
      <c r="A287" s="41" t="str">
        <f t="shared" si="30"/>
        <v/>
      </c>
      <c r="H287" s="30" t="str">
        <f>IFERROR(IF(G287="","",VLOOKUP(G287,'Zakladní DB'!$F$6:$K$21,4,0)),"")</f>
        <v/>
      </c>
      <c r="I287" s="30" t="str">
        <f>IFERROR(IF(G287="","",VLOOKUP(G287,'Zakladní DB'!$F$6:$K$21,5,0)),"")</f>
        <v/>
      </c>
      <c r="J287" s="30" t="str">
        <f>IFERROR(IF(G287="","",VLOOKUP(G287,'Zakladní DB'!$F$6:$K$21,6,0)),"")</f>
        <v/>
      </c>
      <c r="K287" s="31" t="str">
        <f t="shared" si="27"/>
        <v/>
      </c>
      <c r="L287" s="32"/>
      <c r="M287" s="33" t="str">
        <f t="shared" si="28"/>
        <v/>
      </c>
      <c r="N287" s="30" t="str">
        <f t="shared" si="26"/>
        <v/>
      </c>
      <c r="R287" s="30" t="str">
        <f t="shared" si="29"/>
        <v/>
      </c>
      <c r="U287" s="12" t="str">
        <f>IF(OR('Případy DB'!$N287="(blank)",'Případy DB'!$N287=""),"",IF($N287=$U$6,1,""))</f>
        <v/>
      </c>
      <c r="V287" s="12" t="str">
        <f>IF(OR('Případy DB'!$N287="(blank)",'Případy DB'!$N287=""),"",IF($N287=$V$6,1,""))</f>
        <v/>
      </c>
      <c r="W287" s="12" t="str">
        <f>IF(OR('Případy DB'!$N287="(blank)",'Případy DB'!$N287=""),"",IF($N287=$W$6,1,""))</f>
        <v/>
      </c>
      <c r="X287" s="12" t="str">
        <f>IF(OR('Případy DB'!$R287="(blank)",'Případy DB'!$R287=""),"",IF($R287=$X$6,1,""))</f>
        <v/>
      </c>
      <c r="Y287" s="12" t="str">
        <f>IF(OR('Případy DB'!$R287="(blank)",'Případy DB'!$R287=""),"",IF($R287=$Y$6,1,""))</f>
        <v/>
      </c>
    </row>
    <row r="288" spans="1:25" x14ac:dyDescent="0.3">
      <c r="A288" s="41" t="str">
        <f t="shared" si="30"/>
        <v/>
      </c>
      <c r="H288" s="30" t="str">
        <f>IFERROR(IF(G288="","",VLOOKUP(G288,'Zakladní DB'!$F$6:$K$21,4,0)),"")</f>
        <v/>
      </c>
      <c r="I288" s="30" t="str">
        <f>IFERROR(IF(G288="","",VLOOKUP(G288,'Zakladní DB'!$F$6:$K$21,5,0)),"")</f>
        <v/>
      </c>
      <c r="J288" s="30" t="str">
        <f>IFERROR(IF(G288="","",VLOOKUP(G288,'Zakladní DB'!$F$6:$K$21,6,0)),"")</f>
        <v/>
      </c>
      <c r="K288" s="31" t="str">
        <f t="shared" si="27"/>
        <v/>
      </c>
      <c r="L288" s="32"/>
      <c r="M288" s="33" t="str">
        <f t="shared" si="28"/>
        <v/>
      </c>
      <c r="N288" s="30" t="str">
        <f t="shared" si="26"/>
        <v/>
      </c>
      <c r="R288" s="30" t="str">
        <f t="shared" si="29"/>
        <v/>
      </c>
      <c r="U288" s="12" t="str">
        <f>IF(OR('Případy DB'!$N288="(blank)",'Případy DB'!$N288=""),"",IF($N288=$U$6,1,""))</f>
        <v/>
      </c>
      <c r="V288" s="12" t="str">
        <f>IF(OR('Případy DB'!$N288="(blank)",'Případy DB'!$N288=""),"",IF($N288=$V$6,1,""))</f>
        <v/>
      </c>
      <c r="W288" s="12" t="str">
        <f>IF(OR('Případy DB'!$N288="(blank)",'Případy DB'!$N288=""),"",IF($N288=$W$6,1,""))</f>
        <v/>
      </c>
      <c r="X288" s="12" t="str">
        <f>IF(OR('Případy DB'!$R288="(blank)",'Případy DB'!$R288=""),"",IF($R288=$X$6,1,""))</f>
        <v/>
      </c>
      <c r="Y288" s="12" t="str">
        <f>IF(OR('Případy DB'!$R288="(blank)",'Případy DB'!$R288=""),"",IF($R288=$Y$6,1,""))</f>
        <v/>
      </c>
    </row>
    <row r="289" spans="1:25" x14ac:dyDescent="0.3">
      <c r="A289" s="41" t="str">
        <f t="shared" si="30"/>
        <v/>
      </c>
      <c r="H289" s="30" t="str">
        <f>IFERROR(IF(G289="","",VLOOKUP(G289,'Zakladní DB'!$F$6:$K$21,4,0)),"")</f>
        <v/>
      </c>
      <c r="I289" s="30" t="str">
        <f>IFERROR(IF(G289="","",VLOOKUP(G289,'Zakladní DB'!$F$6:$K$21,5,0)),"")</f>
        <v/>
      </c>
      <c r="J289" s="30" t="str">
        <f>IFERROR(IF(G289="","",VLOOKUP(G289,'Zakladní DB'!$F$6:$K$21,6,0)),"")</f>
        <v/>
      </c>
      <c r="K289" s="31" t="str">
        <f t="shared" si="27"/>
        <v/>
      </c>
      <c r="L289" s="32"/>
      <c r="M289" s="33" t="str">
        <f t="shared" si="28"/>
        <v/>
      </c>
      <c r="N289" s="30" t="str">
        <f t="shared" si="26"/>
        <v/>
      </c>
      <c r="R289" s="30" t="str">
        <f t="shared" si="29"/>
        <v/>
      </c>
      <c r="U289" s="12" t="str">
        <f>IF(OR('Případy DB'!$N289="(blank)",'Případy DB'!$N289=""),"",IF($N289=$U$6,1,""))</f>
        <v/>
      </c>
      <c r="V289" s="12" t="str">
        <f>IF(OR('Případy DB'!$N289="(blank)",'Případy DB'!$N289=""),"",IF($N289=$V$6,1,""))</f>
        <v/>
      </c>
      <c r="W289" s="12" t="str">
        <f>IF(OR('Případy DB'!$N289="(blank)",'Případy DB'!$N289=""),"",IF($N289=$W$6,1,""))</f>
        <v/>
      </c>
      <c r="X289" s="12" t="str">
        <f>IF(OR('Případy DB'!$R289="(blank)",'Případy DB'!$R289=""),"",IF($R289=$X$6,1,""))</f>
        <v/>
      </c>
      <c r="Y289" s="12" t="str">
        <f>IF(OR('Případy DB'!$R289="(blank)",'Případy DB'!$R289=""),"",IF($R289=$Y$6,1,""))</f>
        <v/>
      </c>
    </row>
    <row r="290" spans="1:25" x14ac:dyDescent="0.3">
      <c r="A290" s="41" t="str">
        <f t="shared" si="30"/>
        <v/>
      </c>
      <c r="H290" s="30" t="str">
        <f>IFERROR(IF(G290="","",VLOOKUP(G290,'Zakladní DB'!$F$6:$K$21,4,0)),"")</f>
        <v/>
      </c>
      <c r="I290" s="30" t="str">
        <f>IFERROR(IF(G290="","",VLOOKUP(G290,'Zakladní DB'!$F$6:$K$21,5,0)),"")</f>
        <v/>
      </c>
      <c r="J290" s="30" t="str">
        <f>IFERROR(IF(G290="","",VLOOKUP(G290,'Zakladní DB'!$F$6:$K$21,6,0)),"")</f>
        <v/>
      </c>
      <c r="K290" s="31" t="str">
        <f t="shared" si="27"/>
        <v/>
      </c>
      <c r="L290" s="32"/>
      <c r="M290" s="33" t="str">
        <f t="shared" si="28"/>
        <v/>
      </c>
      <c r="N290" s="30" t="str">
        <f t="shared" si="26"/>
        <v/>
      </c>
      <c r="R290" s="30" t="str">
        <f t="shared" si="29"/>
        <v/>
      </c>
      <c r="U290" s="12" t="str">
        <f>IF(OR('Případy DB'!$N290="(blank)",'Případy DB'!$N290=""),"",IF($N290=$U$6,1,""))</f>
        <v/>
      </c>
      <c r="V290" s="12" t="str">
        <f>IF(OR('Případy DB'!$N290="(blank)",'Případy DB'!$N290=""),"",IF($N290=$V$6,1,""))</f>
        <v/>
      </c>
      <c r="W290" s="12" t="str">
        <f>IF(OR('Případy DB'!$N290="(blank)",'Případy DB'!$N290=""),"",IF($N290=$W$6,1,""))</f>
        <v/>
      </c>
      <c r="X290" s="12" t="str">
        <f>IF(OR('Případy DB'!$R290="(blank)",'Případy DB'!$R290=""),"",IF($R290=$X$6,1,""))</f>
        <v/>
      </c>
      <c r="Y290" s="12" t="str">
        <f>IF(OR('Případy DB'!$R290="(blank)",'Případy DB'!$R290=""),"",IF($R290=$Y$6,1,""))</f>
        <v/>
      </c>
    </row>
    <row r="291" spans="1:25" x14ac:dyDescent="0.3">
      <c r="A291" s="41" t="str">
        <f t="shared" si="30"/>
        <v/>
      </c>
      <c r="H291" s="30" t="str">
        <f>IFERROR(IF(G291="","",VLOOKUP(G291,'Zakladní DB'!$F$6:$K$21,4,0)),"")</f>
        <v/>
      </c>
      <c r="I291" s="30" t="str">
        <f>IFERROR(IF(G291="","",VLOOKUP(G291,'Zakladní DB'!$F$6:$K$21,5,0)),"")</f>
        <v/>
      </c>
      <c r="J291" s="30" t="str">
        <f>IFERROR(IF(G291="","",VLOOKUP(G291,'Zakladní DB'!$F$6:$K$21,6,0)),"")</f>
        <v/>
      </c>
      <c r="K291" s="31" t="str">
        <f t="shared" si="27"/>
        <v/>
      </c>
      <c r="L291" s="32"/>
      <c r="M291" s="33" t="str">
        <f t="shared" si="28"/>
        <v/>
      </c>
      <c r="N291" s="30" t="str">
        <f t="shared" si="26"/>
        <v/>
      </c>
      <c r="R291" s="30" t="str">
        <f t="shared" si="29"/>
        <v/>
      </c>
      <c r="U291" s="12" t="str">
        <f>IF(OR('Případy DB'!$N291="(blank)",'Případy DB'!$N291=""),"",IF($N291=$U$6,1,""))</f>
        <v/>
      </c>
      <c r="V291" s="12" t="str">
        <f>IF(OR('Případy DB'!$N291="(blank)",'Případy DB'!$N291=""),"",IF($N291=$V$6,1,""))</f>
        <v/>
      </c>
      <c r="W291" s="12" t="str">
        <f>IF(OR('Případy DB'!$N291="(blank)",'Případy DB'!$N291=""),"",IF($N291=$W$6,1,""))</f>
        <v/>
      </c>
      <c r="X291" s="12" t="str">
        <f>IF(OR('Případy DB'!$R291="(blank)",'Případy DB'!$R291=""),"",IF($R291=$X$6,1,""))</f>
        <v/>
      </c>
      <c r="Y291" s="12" t="str">
        <f>IF(OR('Případy DB'!$R291="(blank)",'Případy DB'!$R291=""),"",IF($R291=$Y$6,1,""))</f>
        <v/>
      </c>
    </row>
    <row r="292" spans="1:25" x14ac:dyDescent="0.3">
      <c r="A292" s="41" t="str">
        <f t="shared" si="30"/>
        <v/>
      </c>
      <c r="H292" s="30" t="str">
        <f>IFERROR(IF(G292="","",VLOOKUP(G292,'Zakladní DB'!$F$6:$K$21,4,0)),"")</f>
        <v/>
      </c>
      <c r="I292" s="30" t="str">
        <f>IFERROR(IF(G292="","",VLOOKUP(G292,'Zakladní DB'!$F$6:$K$21,5,0)),"")</f>
        <v/>
      </c>
      <c r="J292" s="30" t="str">
        <f>IFERROR(IF(G292="","",VLOOKUP(G292,'Zakladní DB'!$F$6:$K$21,6,0)),"")</f>
        <v/>
      </c>
      <c r="K292" s="31" t="str">
        <f t="shared" si="27"/>
        <v/>
      </c>
      <c r="L292" s="32"/>
      <c r="M292" s="33" t="str">
        <f t="shared" si="28"/>
        <v/>
      </c>
      <c r="N292" s="30" t="str">
        <f t="shared" si="26"/>
        <v/>
      </c>
      <c r="R292" s="30" t="str">
        <f t="shared" si="29"/>
        <v/>
      </c>
      <c r="U292" s="12" t="str">
        <f>IF(OR('Případy DB'!$N292="(blank)",'Případy DB'!$N292=""),"",IF($N292=$U$6,1,""))</f>
        <v/>
      </c>
      <c r="V292" s="12" t="str">
        <f>IF(OR('Případy DB'!$N292="(blank)",'Případy DB'!$N292=""),"",IF($N292=$V$6,1,""))</f>
        <v/>
      </c>
      <c r="W292" s="12" t="str">
        <f>IF(OR('Případy DB'!$N292="(blank)",'Případy DB'!$N292=""),"",IF($N292=$W$6,1,""))</f>
        <v/>
      </c>
      <c r="X292" s="12" t="str">
        <f>IF(OR('Případy DB'!$R292="(blank)",'Případy DB'!$R292=""),"",IF($R292=$X$6,1,""))</f>
        <v/>
      </c>
      <c r="Y292" s="12" t="str">
        <f>IF(OR('Případy DB'!$R292="(blank)",'Případy DB'!$R292=""),"",IF($R292=$Y$6,1,""))</f>
        <v/>
      </c>
    </row>
    <row r="293" spans="1:25" x14ac:dyDescent="0.3">
      <c r="A293" s="41" t="str">
        <f t="shared" si="30"/>
        <v/>
      </c>
      <c r="H293" s="30" t="str">
        <f>IFERROR(IF(G293="","",VLOOKUP(G293,'Zakladní DB'!$F$6:$K$21,4,0)),"")</f>
        <v/>
      </c>
      <c r="I293" s="30" t="str">
        <f>IFERROR(IF(G293="","",VLOOKUP(G293,'Zakladní DB'!$F$6:$K$21,5,0)),"")</f>
        <v/>
      </c>
      <c r="J293" s="30" t="str">
        <f>IFERROR(IF(G293="","",VLOOKUP(G293,'Zakladní DB'!$F$6:$K$21,6,0)),"")</f>
        <v/>
      </c>
      <c r="K293" s="31" t="str">
        <f t="shared" si="27"/>
        <v/>
      </c>
      <c r="L293" s="32"/>
      <c r="M293" s="33" t="str">
        <f t="shared" si="28"/>
        <v/>
      </c>
      <c r="N293" s="30" t="str">
        <f t="shared" si="26"/>
        <v/>
      </c>
      <c r="R293" s="30" t="str">
        <f t="shared" si="29"/>
        <v/>
      </c>
      <c r="U293" s="12" t="str">
        <f>IF(OR('Případy DB'!$N293="(blank)",'Případy DB'!$N293=""),"",IF($N293=$U$6,1,""))</f>
        <v/>
      </c>
      <c r="V293" s="12" t="str">
        <f>IF(OR('Případy DB'!$N293="(blank)",'Případy DB'!$N293=""),"",IF($N293=$V$6,1,""))</f>
        <v/>
      </c>
      <c r="W293" s="12" t="str">
        <f>IF(OR('Případy DB'!$N293="(blank)",'Případy DB'!$N293=""),"",IF($N293=$W$6,1,""))</f>
        <v/>
      </c>
      <c r="X293" s="12" t="str">
        <f>IF(OR('Případy DB'!$R293="(blank)",'Případy DB'!$R293=""),"",IF($R293=$X$6,1,""))</f>
        <v/>
      </c>
      <c r="Y293" s="12" t="str">
        <f>IF(OR('Případy DB'!$R293="(blank)",'Případy DB'!$R293=""),"",IF($R293=$Y$6,1,""))</f>
        <v/>
      </c>
    </row>
    <row r="294" spans="1:25" x14ac:dyDescent="0.3">
      <c r="A294" s="41" t="str">
        <f t="shared" si="30"/>
        <v/>
      </c>
      <c r="H294" s="30" t="str">
        <f>IFERROR(IF(G294="","",VLOOKUP(G294,'Zakladní DB'!$F$6:$K$21,4,0)),"")</f>
        <v/>
      </c>
      <c r="I294" s="30" t="str">
        <f>IFERROR(IF(G294="","",VLOOKUP(G294,'Zakladní DB'!$F$6:$K$21,5,0)),"")</f>
        <v/>
      </c>
      <c r="J294" s="30" t="str">
        <f>IFERROR(IF(G294="","",VLOOKUP(G294,'Zakladní DB'!$F$6:$K$21,6,0)),"")</f>
        <v/>
      </c>
      <c r="K294" s="31" t="str">
        <f t="shared" si="27"/>
        <v/>
      </c>
      <c r="L294" s="32"/>
      <c r="M294" s="33" t="str">
        <f t="shared" si="28"/>
        <v/>
      </c>
      <c r="N294" s="30" t="str">
        <f t="shared" si="26"/>
        <v/>
      </c>
      <c r="R294" s="30" t="str">
        <f t="shared" si="29"/>
        <v/>
      </c>
      <c r="U294" s="12" t="str">
        <f>IF(OR('Případy DB'!$N294="(blank)",'Případy DB'!$N294=""),"",IF($N294=$U$6,1,""))</f>
        <v/>
      </c>
      <c r="V294" s="12" t="str">
        <f>IF(OR('Případy DB'!$N294="(blank)",'Případy DB'!$N294=""),"",IF($N294=$V$6,1,""))</f>
        <v/>
      </c>
      <c r="W294" s="12" t="str">
        <f>IF(OR('Případy DB'!$N294="(blank)",'Případy DB'!$N294=""),"",IF($N294=$W$6,1,""))</f>
        <v/>
      </c>
      <c r="X294" s="12" t="str">
        <f>IF(OR('Případy DB'!$R294="(blank)",'Případy DB'!$R294=""),"",IF($R294=$X$6,1,""))</f>
        <v/>
      </c>
      <c r="Y294" s="12" t="str">
        <f>IF(OR('Případy DB'!$R294="(blank)",'Případy DB'!$R294=""),"",IF($R294=$Y$6,1,""))</f>
        <v/>
      </c>
    </row>
    <row r="295" spans="1:25" x14ac:dyDescent="0.3">
      <c r="A295" s="41" t="str">
        <f t="shared" si="30"/>
        <v/>
      </c>
      <c r="H295" s="30" t="str">
        <f>IFERROR(IF(G295="","",VLOOKUP(G295,'Zakladní DB'!$F$6:$K$21,4,0)),"")</f>
        <v/>
      </c>
      <c r="I295" s="30" t="str">
        <f>IFERROR(IF(G295="","",VLOOKUP(G295,'Zakladní DB'!$F$6:$K$21,5,0)),"")</f>
        <v/>
      </c>
      <c r="J295" s="30" t="str">
        <f>IFERROR(IF(G295="","",VLOOKUP(G295,'Zakladní DB'!$F$6:$K$21,6,0)),"")</f>
        <v/>
      </c>
      <c r="K295" s="31" t="str">
        <f t="shared" si="27"/>
        <v/>
      </c>
      <c r="L295" s="32"/>
      <c r="M295" s="33" t="str">
        <f t="shared" si="28"/>
        <v/>
      </c>
      <c r="N295" s="30" t="str">
        <f t="shared" si="26"/>
        <v/>
      </c>
      <c r="R295" s="30" t="str">
        <f t="shared" si="29"/>
        <v/>
      </c>
      <c r="U295" s="12" t="str">
        <f>IF(OR('Případy DB'!$N295="(blank)",'Případy DB'!$N295=""),"",IF($N295=$U$6,1,""))</f>
        <v/>
      </c>
      <c r="V295" s="12" t="str">
        <f>IF(OR('Případy DB'!$N295="(blank)",'Případy DB'!$N295=""),"",IF($N295=$V$6,1,""))</f>
        <v/>
      </c>
      <c r="W295" s="12" t="str">
        <f>IF(OR('Případy DB'!$N295="(blank)",'Případy DB'!$N295=""),"",IF($N295=$W$6,1,""))</f>
        <v/>
      </c>
      <c r="X295" s="12" t="str">
        <f>IF(OR('Případy DB'!$R295="(blank)",'Případy DB'!$R295=""),"",IF($R295=$X$6,1,""))</f>
        <v/>
      </c>
      <c r="Y295" s="12" t="str">
        <f>IF(OR('Případy DB'!$R295="(blank)",'Případy DB'!$R295=""),"",IF($R295=$Y$6,1,""))</f>
        <v/>
      </c>
    </row>
    <row r="296" spans="1:25" x14ac:dyDescent="0.3">
      <c r="A296" s="41" t="str">
        <f t="shared" si="30"/>
        <v/>
      </c>
      <c r="H296" s="30" t="str">
        <f>IFERROR(IF(G296="","",VLOOKUP(G296,'Zakladní DB'!$F$6:$K$21,4,0)),"")</f>
        <v/>
      </c>
      <c r="I296" s="30" t="str">
        <f>IFERROR(IF(G296="","",VLOOKUP(G296,'Zakladní DB'!$F$6:$K$21,5,0)),"")</f>
        <v/>
      </c>
      <c r="J296" s="30" t="str">
        <f>IFERROR(IF(G296="","",VLOOKUP(G296,'Zakladní DB'!$F$6:$K$21,6,0)),"")</f>
        <v/>
      </c>
      <c r="K296" s="31" t="str">
        <f t="shared" si="27"/>
        <v/>
      </c>
      <c r="L296" s="32"/>
      <c r="M296" s="33" t="str">
        <f t="shared" si="28"/>
        <v/>
      </c>
      <c r="N296" s="30" t="str">
        <f t="shared" si="26"/>
        <v/>
      </c>
      <c r="R296" s="30" t="str">
        <f t="shared" si="29"/>
        <v/>
      </c>
      <c r="U296" s="12" t="str">
        <f>IF(OR('Případy DB'!$N296="(blank)",'Případy DB'!$N296=""),"",IF($N296=$U$6,1,""))</f>
        <v/>
      </c>
      <c r="V296" s="12" t="str">
        <f>IF(OR('Případy DB'!$N296="(blank)",'Případy DB'!$N296=""),"",IF($N296=$V$6,1,""))</f>
        <v/>
      </c>
      <c r="W296" s="12" t="str">
        <f>IF(OR('Případy DB'!$N296="(blank)",'Případy DB'!$N296=""),"",IF($N296=$W$6,1,""))</f>
        <v/>
      </c>
      <c r="X296" s="12" t="str">
        <f>IF(OR('Případy DB'!$R296="(blank)",'Případy DB'!$R296=""),"",IF($R296=$X$6,1,""))</f>
        <v/>
      </c>
      <c r="Y296" s="12" t="str">
        <f>IF(OR('Případy DB'!$R296="(blank)",'Případy DB'!$R296=""),"",IF($R296=$Y$6,1,""))</f>
        <v/>
      </c>
    </row>
    <row r="297" spans="1:25" x14ac:dyDescent="0.3">
      <c r="A297" s="41" t="str">
        <f t="shared" si="30"/>
        <v/>
      </c>
      <c r="H297" s="30" t="str">
        <f>IFERROR(IF(G297="","",VLOOKUP(G297,'Zakladní DB'!$F$6:$K$21,4,0)),"")</f>
        <v/>
      </c>
      <c r="I297" s="30" t="str">
        <f>IFERROR(IF(G297="","",VLOOKUP(G297,'Zakladní DB'!$F$6:$K$21,5,0)),"")</f>
        <v/>
      </c>
      <c r="J297" s="30" t="str">
        <f>IFERROR(IF(G297="","",VLOOKUP(G297,'Zakladní DB'!$F$6:$K$21,6,0)),"")</f>
        <v/>
      </c>
      <c r="K297" s="31" t="str">
        <f t="shared" si="27"/>
        <v/>
      </c>
      <c r="L297" s="32"/>
      <c r="M297" s="33" t="str">
        <f t="shared" si="28"/>
        <v/>
      </c>
      <c r="N297" s="30" t="str">
        <f t="shared" si="26"/>
        <v/>
      </c>
      <c r="R297" s="30" t="str">
        <f t="shared" si="29"/>
        <v/>
      </c>
      <c r="U297" s="12" t="str">
        <f>IF(OR('Případy DB'!$N297="(blank)",'Případy DB'!$N297=""),"",IF($N297=$U$6,1,""))</f>
        <v/>
      </c>
      <c r="V297" s="12" t="str">
        <f>IF(OR('Případy DB'!$N297="(blank)",'Případy DB'!$N297=""),"",IF($N297=$V$6,1,""))</f>
        <v/>
      </c>
      <c r="W297" s="12" t="str">
        <f>IF(OR('Případy DB'!$N297="(blank)",'Případy DB'!$N297=""),"",IF($N297=$W$6,1,""))</f>
        <v/>
      </c>
      <c r="X297" s="12" t="str">
        <f>IF(OR('Případy DB'!$R297="(blank)",'Případy DB'!$R297=""),"",IF($R297=$X$6,1,""))</f>
        <v/>
      </c>
      <c r="Y297" s="12" t="str">
        <f>IF(OR('Případy DB'!$R297="(blank)",'Případy DB'!$R297=""),"",IF($R297=$Y$6,1,""))</f>
        <v/>
      </c>
    </row>
    <row r="298" spans="1:25" x14ac:dyDescent="0.3">
      <c r="A298" s="41" t="str">
        <f t="shared" si="30"/>
        <v/>
      </c>
      <c r="H298" s="30" t="str">
        <f>IFERROR(IF(G298="","",VLOOKUP(G298,'Zakladní DB'!$F$6:$K$21,4,0)),"")</f>
        <v/>
      </c>
      <c r="I298" s="30" t="str">
        <f>IFERROR(IF(G298="","",VLOOKUP(G298,'Zakladní DB'!$F$6:$K$21,5,0)),"")</f>
        <v/>
      </c>
      <c r="J298" s="30" t="str">
        <f>IFERROR(IF(G298="","",VLOOKUP(G298,'Zakladní DB'!$F$6:$K$21,6,0)),"")</f>
        <v/>
      </c>
      <c r="K298" s="31" t="str">
        <f t="shared" si="27"/>
        <v/>
      </c>
      <c r="L298" s="32"/>
      <c r="M298" s="33" t="str">
        <f t="shared" si="28"/>
        <v/>
      </c>
      <c r="N298" s="30" t="str">
        <f t="shared" si="26"/>
        <v/>
      </c>
      <c r="R298" s="30" t="str">
        <f t="shared" si="29"/>
        <v/>
      </c>
      <c r="U298" s="12" t="str">
        <f>IF(OR('Případy DB'!$N298="(blank)",'Případy DB'!$N298=""),"",IF($N298=$U$6,1,""))</f>
        <v/>
      </c>
      <c r="V298" s="12" t="str">
        <f>IF(OR('Případy DB'!$N298="(blank)",'Případy DB'!$N298=""),"",IF($N298=$V$6,1,""))</f>
        <v/>
      </c>
      <c r="W298" s="12" t="str">
        <f>IF(OR('Případy DB'!$N298="(blank)",'Případy DB'!$N298=""),"",IF($N298=$W$6,1,""))</f>
        <v/>
      </c>
      <c r="X298" s="12" t="str">
        <f>IF(OR('Případy DB'!$R298="(blank)",'Případy DB'!$R298=""),"",IF($R298=$X$6,1,""))</f>
        <v/>
      </c>
      <c r="Y298" s="12" t="str">
        <f>IF(OR('Případy DB'!$R298="(blank)",'Případy DB'!$R298=""),"",IF($R298=$Y$6,1,""))</f>
        <v/>
      </c>
    </row>
    <row r="299" spans="1:25" x14ac:dyDescent="0.3">
      <c r="A299" s="41" t="str">
        <f t="shared" si="30"/>
        <v/>
      </c>
      <c r="H299" s="30" t="str">
        <f>IFERROR(IF(G299="","",VLOOKUP(G299,'Zakladní DB'!$F$6:$K$21,4,0)),"")</f>
        <v/>
      </c>
      <c r="I299" s="30" t="str">
        <f>IFERROR(IF(G299="","",VLOOKUP(G299,'Zakladní DB'!$F$6:$K$21,5,0)),"")</f>
        <v/>
      </c>
      <c r="J299" s="30" t="str">
        <f>IFERROR(IF(G299="","",VLOOKUP(G299,'Zakladní DB'!$F$6:$K$21,6,0)),"")</f>
        <v/>
      </c>
      <c r="K299" s="31" t="str">
        <f t="shared" si="27"/>
        <v/>
      </c>
      <c r="L299" s="32"/>
      <c r="M299" s="33" t="str">
        <f t="shared" si="28"/>
        <v/>
      </c>
      <c r="N299" s="30" t="str">
        <f t="shared" si="26"/>
        <v/>
      </c>
      <c r="R299" s="30" t="str">
        <f t="shared" si="29"/>
        <v/>
      </c>
      <c r="U299" s="12" t="str">
        <f>IF(OR('Případy DB'!$N299="(blank)",'Případy DB'!$N299=""),"",IF($N299=$U$6,1,""))</f>
        <v/>
      </c>
      <c r="V299" s="12" t="str">
        <f>IF(OR('Případy DB'!$N299="(blank)",'Případy DB'!$N299=""),"",IF($N299=$V$6,1,""))</f>
        <v/>
      </c>
      <c r="W299" s="12" t="str">
        <f>IF(OR('Případy DB'!$N299="(blank)",'Případy DB'!$N299=""),"",IF($N299=$W$6,1,""))</f>
        <v/>
      </c>
      <c r="X299" s="12" t="str">
        <f>IF(OR('Případy DB'!$R299="(blank)",'Případy DB'!$R299=""),"",IF($R299=$X$6,1,""))</f>
        <v/>
      </c>
      <c r="Y299" s="12" t="str">
        <f>IF(OR('Případy DB'!$R299="(blank)",'Případy DB'!$R299=""),"",IF($R299=$Y$6,1,""))</f>
        <v/>
      </c>
    </row>
    <row r="300" spans="1:25" x14ac:dyDescent="0.3">
      <c r="A300" s="41" t="str">
        <f t="shared" si="30"/>
        <v/>
      </c>
      <c r="H300" s="30" t="str">
        <f>IFERROR(IF(G300="","",VLOOKUP(G300,'Zakladní DB'!$F$6:$K$21,4,0)),"")</f>
        <v/>
      </c>
      <c r="I300" s="30" t="str">
        <f>IFERROR(IF(G300="","",VLOOKUP(G300,'Zakladní DB'!$F$6:$K$21,5,0)),"")</f>
        <v/>
      </c>
      <c r="J300" s="30" t="str">
        <f>IFERROR(IF(G300="","",VLOOKUP(G300,'Zakladní DB'!$F$6:$K$21,6,0)),"")</f>
        <v/>
      </c>
      <c r="K300" s="31" t="str">
        <f t="shared" si="27"/>
        <v/>
      </c>
      <c r="L300" s="32"/>
      <c r="M300" s="33" t="str">
        <f t="shared" si="28"/>
        <v/>
      </c>
      <c r="N300" s="30" t="str">
        <f t="shared" si="26"/>
        <v/>
      </c>
      <c r="R300" s="30" t="str">
        <f t="shared" si="29"/>
        <v/>
      </c>
      <c r="U300" s="12" t="str">
        <f>IF(OR('Případy DB'!$N300="(blank)",'Případy DB'!$N300=""),"",IF($N300=$U$6,1,""))</f>
        <v/>
      </c>
      <c r="V300" s="12" t="str">
        <f>IF(OR('Případy DB'!$N300="(blank)",'Případy DB'!$N300=""),"",IF($N300=$V$6,1,""))</f>
        <v/>
      </c>
      <c r="W300" s="12" t="str">
        <f>IF(OR('Případy DB'!$N300="(blank)",'Případy DB'!$N300=""),"",IF($N300=$W$6,1,""))</f>
        <v/>
      </c>
      <c r="X300" s="12" t="str">
        <f>IF(OR('Případy DB'!$R300="(blank)",'Případy DB'!$R300=""),"",IF($R300=$X$6,1,""))</f>
        <v/>
      </c>
      <c r="Y300" s="12" t="str">
        <f>IF(OR('Případy DB'!$R300="(blank)",'Případy DB'!$R300=""),"",IF($R300=$Y$6,1,""))</f>
        <v/>
      </c>
    </row>
    <row r="301" spans="1:25" x14ac:dyDescent="0.3">
      <c r="A301" s="41" t="str">
        <f t="shared" si="30"/>
        <v/>
      </c>
      <c r="H301" s="30" t="str">
        <f>IFERROR(IF(G301="","",VLOOKUP(G301,'Zakladní DB'!$F$6:$K$21,4,0)),"")</f>
        <v/>
      </c>
      <c r="I301" s="30" t="str">
        <f>IFERROR(IF(G301="","",VLOOKUP(G301,'Zakladní DB'!$F$6:$K$21,5,0)),"")</f>
        <v/>
      </c>
      <c r="J301" s="30" t="str">
        <f>IFERROR(IF(G301="","",VLOOKUP(G301,'Zakladní DB'!$F$6:$K$21,6,0)),"")</f>
        <v/>
      </c>
      <c r="K301" s="31" t="str">
        <f t="shared" si="27"/>
        <v/>
      </c>
      <c r="L301" s="32"/>
      <c r="M301" s="33" t="str">
        <f t="shared" si="28"/>
        <v/>
      </c>
      <c r="N301" s="30" t="str">
        <f t="shared" si="26"/>
        <v/>
      </c>
      <c r="R301" s="30" t="str">
        <f t="shared" si="29"/>
        <v/>
      </c>
      <c r="U301" s="12" t="str">
        <f>IF(OR('Případy DB'!$N301="(blank)",'Případy DB'!$N301=""),"",IF($N301=$U$6,1,""))</f>
        <v/>
      </c>
      <c r="V301" s="12" t="str">
        <f>IF(OR('Případy DB'!$N301="(blank)",'Případy DB'!$N301=""),"",IF($N301=$V$6,1,""))</f>
        <v/>
      </c>
      <c r="W301" s="12" t="str">
        <f>IF(OR('Případy DB'!$N301="(blank)",'Případy DB'!$N301=""),"",IF($N301=$W$6,1,""))</f>
        <v/>
      </c>
      <c r="X301" s="12" t="str">
        <f>IF(OR('Případy DB'!$R301="(blank)",'Případy DB'!$R301=""),"",IF($R301=$X$6,1,""))</f>
        <v/>
      </c>
      <c r="Y301" s="12" t="str">
        <f>IF(OR('Případy DB'!$R301="(blank)",'Případy DB'!$R301=""),"",IF($R301=$Y$6,1,""))</f>
        <v/>
      </c>
    </row>
    <row r="302" spans="1:25" x14ac:dyDescent="0.3">
      <c r="A302" s="41" t="str">
        <f t="shared" si="30"/>
        <v/>
      </c>
      <c r="H302" s="30" t="str">
        <f>IFERROR(IF(G302="","",VLOOKUP(G302,'Zakladní DB'!$F$6:$K$21,4,0)),"")</f>
        <v/>
      </c>
      <c r="I302" s="30" t="str">
        <f>IFERROR(IF(G302="","",VLOOKUP(G302,'Zakladní DB'!$F$6:$K$21,5,0)),"")</f>
        <v/>
      </c>
      <c r="J302" s="30" t="str">
        <f>IFERROR(IF(G302="","",VLOOKUP(G302,'Zakladní DB'!$F$6:$K$21,6,0)),"")</f>
        <v/>
      </c>
      <c r="K302" s="31" t="str">
        <f t="shared" si="27"/>
        <v/>
      </c>
      <c r="L302" s="32"/>
      <c r="M302" s="33" t="str">
        <f t="shared" si="28"/>
        <v/>
      </c>
      <c r="N302" s="30" t="str">
        <f t="shared" si="26"/>
        <v/>
      </c>
      <c r="R302" s="30" t="str">
        <f t="shared" si="29"/>
        <v/>
      </c>
      <c r="U302" s="12" t="str">
        <f>IF(OR('Případy DB'!$N302="(blank)",'Případy DB'!$N302=""),"",IF($N302=$U$6,1,""))</f>
        <v/>
      </c>
      <c r="V302" s="12" t="str">
        <f>IF(OR('Případy DB'!$N302="(blank)",'Případy DB'!$N302=""),"",IF($N302=$V$6,1,""))</f>
        <v/>
      </c>
      <c r="W302" s="12" t="str">
        <f>IF(OR('Případy DB'!$N302="(blank)",'Případy DB'!$N302=""),"",IF($N302=$W$6,1,""))</f>
        <v/>
      </c>
      <c r="X302" s="12" t="str">
        <f>IF(OR('Případy DB'!$R302="(blank)",'Případy DB'!$R302=""),"",IF($R302=$X$6,1,""))</f>
        <v/>
      </c>
      <c r="Y302" s="12" t="str">
        <f>IF(OR('Případy DB'!$R302="(blank)",'Případy DB'!$R302=""),"",IF($R302=$Y$6,1,""))</f>
        <v/>
      </c>
    </row>
    <row r="303" spans="1:25" x14ac:dyDescent="0.3">
      <c r="A303" s="41" t="str">
        <f t="shared" si="30"/>
        <v/>
      </c>
      <c r="H303" s="30" t="str">
        <f>IFERROR(IF(G303="","",VLOOKUP(G303,'Zakladní DB'!$F$6:$K$21,4,0)),"")</f>
        <v/>
      </c>
      <c r="I303" s="30" t="str">
        <f>IFERROR(IF(G303="","",VLOOKUP(G303,'Zakladní DB'!$F$6:$K$21,5,0)),"")</f>
        <v/>
      </c>
      <c r="J303" s="30" t="str">
        <f>IFERROR(IF(G303="","",VLOOKUP(G303,'Zakladní DB'!$F$6:$K$21,6,0)),"")</f>
        <v/>
      </c>
      <c r="K303" s="31" t="str">
        <f t="shared" si="27"/>
        <v/>
      </c>
      <c r="L303" s="32"/>
      <c r="M303" s="33" t="str">
        <f t="shared" si="28"/>
        <v/>
      </c>
      <c r="N303" s="30" t="str">
        <f t="shared" si="26"/>
        <v/>
      </c>
      <c r="R303" s="30" t="str">
        <f t="shared" si="29"/>
        <v/>
      </c>
      <c r="U303" s="12" t="str">
        <f>IF(OR('Případy DB'!$N303="(blank)",'Případy DB'!$N303=""),"",IF($N303=$U$6,1,""))</f>
        <v/>
      </c>
      <c r="V303" s="12" t="str">
        <f>IF(OR('Případy DB'!$N303="(blank)",'Případy DB'!$N303=""),"",IF($N303=$V$6,1,""))</f>
        <v/>
      </c>
      <c r="W303" s="12" t="str">
        <f>IF(OR('Případy DB'!$N303="(blank)",'Případy DB'!$N303=""),"",IF($N303=$W$6,1,""))</f>
        <v/>
      </c>
      <c r="X303" s="12" t="str">
        <f>IF(OR('Případy DB'!$R303="(blank)",'Případy DB'!$R303=""),"",IF($R303=$X$6,1,""))</f>
        <v/>
      </c>
      <c r="Y303" s="12" t="str">
        <f>IF(OR('Případy DB'!$R303="(blank)",'Případy DB'!$R303=""),"",IF($R303=$Y$6,1,""))</f>
        <v/>
      </c>
    </row>
    <row r="304" spans="1:25" x14ac:dyDescent="0.3">
      <c r="A304" s="41" t="str">
        <f t="shared" si="30"/>
        <v/>
      </c>
      <c r="H304" s="30" t="str">
        <f>IFERROR(IF(G304="","",VLOOKUP(G304,'Zakladní DB'!$F$6:$K$21,4,0)),"")</f>
        <v/>
      </c>
      <c r="I304" s="30" t="str">
        <f>IFERROR(IF(G304="","",VLOOKUP(G304,'Zakladní DB'!$F$6:$K$21,5,0)),"")</f>
        <v/>
      </c>
      <c r="J304" s="30" t="str">
        <f>IFERROR(IF(G304="","",VLOOKUP(G304,'Zakladní DB'!$F$6:$K$21,6,0)),"")</f>
        <v/>
      </c>
      <c r="K304" s="31" t="str">
        <f t="shared" si="27"/>
        <v/>
      </c>
      <c r="L304" s="32"/>
      <c r="M304" s="33" t="str">
        <f t="shared" si="28"/>
        <v/>
      </c>
      <c r="N304" s="30" t="str">
        <f t="shared" si="26"/>
        <v/>
      </c>
      <c r="R304" s="30" t="str">
        <f t="shared" si="29"/>
        <v/>
      </c>
      <c r="U304" s="12" t="str">
        <f>IF(OR('Případy DB'!$N304="(blank)",'Případy DB'!$N304=""),"",IF($N304=$U$6,1,""))</f>
        <v/>
      </c>
      <c r="V304" s="12" t="str">
        <f>IF(OR('Případy DB'!$N304="(blank)",'Případy DB'!$N304=""),"",IF($N304=$V$6,1,""))</f>
        <v/>
      </c>
      <c r="W304" s="12" t="str">
        <f>IF(OR('Případy DB'!$N304="(blank)",'Případy DB'!$N304=""),"",IF($N304=$W$6,1,""))</f>
        <v/>
      </c>
      <c r="X304" s="12" t="str">
        <f>IF(OR('Případy DB'!$R304="(blank)",'Případy DB'!$R304=""),"",IF($R304=$X$6,1,""))</f>
        <v/>
      </c>
      <c r="Y304" s="12" t="str">
        <f>IF(OR('Případy DB'!$R304="(blank)",'Případy DB'!$R304=""),"",IF($R304=$Y$6,1,""))</f>
        <v/>
      </c>
    </row>
    <row r="305" spans="1:25" x14ac:dyDescent="0.3">
      <c r="A305" s="41" t="str">
        <f t="shared" si="30"/>
        <v/>
      </c>
      <c r="H305" s="30" t="str">
        <f>IFERROR(IF(G305="","",VLOOKUP(G305,'Zakladní DB'!$F$6:$K$21,4,0)),"")</f>
        <v/>
      </c>
      <c r="I305" s="30" t="str">
        <f>IFERROR(IF(G305="","",VLOOKUP(G305,'Zakladní DB'!$F$6:$K$21,5,0)),"")</f>
        <v/>
      </c>
      <c r="J305" s="30" t="str">
        <f>IFERROR(IF(G305="","",VLOOKUP(G305,'Zakladní DB'!$F$6:$K$21,6,0)),"")</f>
        <v/>
      </c>
      <c r="K305" s="31" t="str">
        <f t="shared" si="27"/>
        <v/>
      </c>
      <c r="L305" s="32"/>
      <c r="M305" s="33" t="str">
        <f t="shared" si="28"/>
        <v/>
      </c>
      <c r="N305" s="30" t="str">
        <f t="shared" si="26"/>
        <v/>
      </c>
      <c r="R305" s="30" t="str">
        <f t="shared" si="29"/>
        <v/>
      </c>
      <c r="U305" s="12" t="str">
        <f>IF(OR('Případy DB'!$N305="(blank)",'Případy DB'!$N305=""),"",IF($N305=$U$6,1,""))</f>
        <v/>
      </c>
      <c r="V305" s="12" t="str">
        <f>IF(OR('Případy DB'!$N305="(blank)",'Případy DB'!$N305=""),"",IF($N305=$V$6,1,""))</f>
        <v/>
      </c>
      <c r="W305" s="12" t="str">
        <f>IF(OR('Případy DB'!$N305="(blank)",'Případy DB'!$N305=""),"",IF($N305=$W$6,1,""))</f>
        <v/>
      </c>
      <c r="X305" s="12" t="str">
        <f>IF(OR('Případy DB'!$R305="(blank)",'Případy DB'!$R305=""),"",IF($R305=$X$6,1,""))</f>
        <v/>
      </c>
      <c r="Y305" s="12" t="str">
        <f>IF(OR('Případy DB'!$R305="(blank)",'Případy DB'!$R305=""),"",IF($R305=$Y$6,1,""))</f>
        <v/>
      </c>
    </row>
    <row r="306" spans="1:25" x14ac:dyDescent="0.3">
      <c r="A306" s="41" t="str">
        <f t="shared" si="30"/>
        <v/>
      </c>
      <c r="H306" s="30" t="str">
        <f>IFERROR(IF(G306="","",VLOOKUP(G306,'Zakladní DB'!$F$6:$K$21,4,0)),"")</f>
        <v/>
      </c>
      <c r="I306" s="30" t="str">
        <f>IFERROR(IF(G306="","",VLOOKUP(G306,'Zakladní DB'!$F$6:$K$21,5,0)),"")</f>
        <v/>
      </c>
      <c r="J306" s="30" t="str">
        <f>IFERROR(IF(G306="","",VLOOKUP(G306,'Zakladní DB'!$F$6:$K$21,6,0)),"")</f>
        <v/>
      </c>
      <c r="K306" s="31" t="str">
        <f t="shared" si="27"/>
        <v/>
      </c>
      <c r="L306" s="32"/>
      <c r="M306" s="33" t="str">
        <f t="shared" si="28"/>
        <v/>
      </c>
      <c r="N306" s="30" t="str">
        <f t="shared" si="26"/>
        <v/>
      </c>
      <c r="R306" s="30" t="str">
        <f t="shared" si="29"/>
        <v/>
      </c>
      <c r="U306" s="12" t="str">
        <f>IF(OR('Případy DB'!$N306="(blank)",'Případy DB'!$N306=""),"",IF($N306=$U$6,1,""))</f>
        <v/>
      </c>
      <c r="V306" s="12" t="str">
        <f>IF(OR('Případy DB'!$N306="(blank)",'Případy DB'!$N306=""),"",IF($N306=$V$6,1,""))</f>
        <v/>
      </c>
      <c r="W306" s="12" t="str">
        <f>IF(OR('Případy DB'!$N306="(blank)",'Případy DB'!$N306=""),"",IF($N306=$W$6,1,""))</f>
        <v/>
      </c>
      <c r="X306" s="12" t="str">
        <f>IF(OR('Případy DB'!$R306="(blank)",'Případy DB'!$R306=""),"",IF($R306=$X$6,1,""))</f>
        <v/>
      </c>
      <c r="Y306" s="12" t="str">
        <f>IF(OR('Případy DB'!$R306="(blank)",'Případy DB'!$R306=""),"",IF($R306=$Y$6,1,""))</f>
        <v/>
      </c>
    </row>
    <row r="307" spans="1:25" x14ac:dyDescent="0.3">
      <c r="A307" s="41" t="str">
        <f t="shared" si="30"/>
        <v/>
      </c>
      <c r="H307" s="30" t="str">
        <f>IFERROR(IF(G307="","",VLOOKUP(G307,'Zakladní DB'!$F$6:$K$21,4,0)),"")</f>
        <v/>
      </c>
      <c r="I307" s="30" t="str">
        <f>IFERROR(IF(G307="","",VLOOKUP(G307,'Zakladní DB'!$F$6:$K$21,5,0)),"")</f>
        <v/>
      </c>
      <c r="J307" s="30" t="str">
        <f>IFERROR(IF(G307="","",VLOOKUP(G307,'Zakladní DB'!$F$6:$K$21,6,0)),"")</f>
        <v/>
      </c>
      <c r="K307" s="31" t="str">
        <f t="shared" si="27"/>
        <v/>
      </c>
      <c r="L307" s="32"/>
      <c r="M307" s="33" t="str">
        <f t="shared" si="28"/>
        <v/>
      </c>
      <c r="N307" s="30" t="str">
        <f t="shared" si="26"/>
        <v/>
      </c>
      <c r="R307" s="30" t="str">
        <f t="shared" si="29"/>
        <v/>
      </c>
      <c r="U307" s="12" t="str">
        <f>IF(OR('Případy DB'!$N307="(blank)",'Případy DB'!$N307=""),"",IF($N307=$U$6,1,""))</f>
        <v/>
      </c>
      <c r="V307" s="12" t="str">
        <f>IF(OR('Případy DB'!$N307="(blank)",'Případy DB'!$N307=""),"",IF($N307=$V$6,1,""))</f>
        <v/>
      </c>
      <c r="W307" s="12" t="str">
        <f>IF(OR('Případy DB'!$N307="(blank)",'Případy DB'!$N307=""),"",IF($N307=$W$6,1,""))</f>
        <v/>
      </c>
      <c r="X307" s="12" t="str">
        <f>IF(OR('Případy DB'!$R307="(blank)",'Případy DB'!$R307=""),"",IF($R307=$X$6,1,""))</f>
        <v/>
      </c>
      <c r="Y307" s="12" t="str">
        <f>IF(OR('Případy DB'!$R307="(blank)",'Případy DB'!$R307=""),"",IF($R307=$Y$6,1,""))</f>
        <v/>
      </c>
    </row>
    <row r="308" spans="1:25" x14ac:dyDescent="0.3">
      <c r="A308" s="41" t="str">
        <f t="shared" si="30"/>
        <v/>
      </c>
      <c r="H308" s="30" t="str">
        <f>IFERROR(IF(G308="","",VLOOKUP(G308,'Zakladní DB'!$F$6:$K$21,4,0)),"")</f>
        <v/>
      </c>
      <c r="I308" s="30" t="str">
        <f>IFERROR(IF(G308="","",VLOOKUP(G308,'Zakladní DB'!$F$6:$K$21,5,0)),"")</f>
        <v/>
      </c>
      <c r="J308" s="30" t="str">
        <f>IFERROR(IF(G308="","",VLOOKUP(G308,'Zakladní DB'!$F$6:$K$21,6,0)),"")</f>
        <v/>
      </c>
      <c r="K308" s="31" t="str">
        <f t="shared" si="27"/>
        <v/>
      </c>
      <c r="L308" s="32"/>
      <c r="M308" s="33" t="str">
        <f t="shared" si="28"/>
        <v/>
      </c>
      <c r="N308" s="30" t="str">
        <f t="shared" si="26"/>
        <v/>
      </c>
      <c r="R308" s="30" t="str">
        <f t="shared" si="29"/>
        <v/>
      </c>
      <c r="U308" s="12" t="str">
        <f>IF(OR('Případy DB'!$N308="(blank)",'Případy DB'!$N308=""),"",IF($N308=$U$6,1,""))</f>
        <v/>
      </c>
      <c r="V308" s="12" t="str">
        <f>IF(OR('Případy DB'!$N308="(blank)",'Případy DB'!$N308=""),"",IF($N308=$V$6,1,""))</f>
        <v/>
      </c>
      <c r="W308" s="12" t="str">
        <f>IF(OR('Případy DB'!$N308="(blank)",'Případy DB'!$N308=""),"",IF($N308=$W$6,1,""))</f>
        <v/>
      </c>
      <c r="X308" s="12" t="str">
        <f>IF(OR('Případy DB'!$R308="(blank)",'Případy DB'!$R308=""),"",IF($R308=$X$6,1,""))</f>
        <v/>
      </c>
      <c r="Y308" s="12" t="str">
        <f>IF(OR('Případy DB'!$R308="(blank)",'Případy DB'!$R308=""),"",IF($R308=$Y$6,1,""))</f>
        <v/>
      </c>
    </row>
    <row r="309" spans="1:25" x14ac:dyDescent="0.3">
      <c r="A309" s="41" t="str">
        <f t="shared" si="30"/>
        <v/>
      </c>
      <c r="H309" s="30" t="str">
        <f>IFERROR(IF(G309="","",VLOOKUP(G309,'Zakladní DB'!$F$6:$K$21,4,0)),"")</f>
        <v/>
      </c>
      <c r="I309" s="30" t="str">
        <f>IFERROR(IF(G309="","",VLOOKUP(G309,'Zakladní DB'!$F$6:$K$21,5,0)),"")</f>
        <v/>
      </c>
      <c r="J309" s="30" t="str">
        <f>IFERROR(IF(G309="","",VLOOKUP(G309,'Zakladní DB'!$F$6:$K$21,6,0)),"")</f>
        <v/>
      </c>
      <c r="K309" s="31" t="str">
        <f t="shared" si="27"/>
        <v/>
      </c>
      <c r="L309" s="32"/>
      <c r="M309" s="33" t="str">
        <f t="shared" si="28"/>
        <v/>
      </c>
      <c r="N309" s="30" t="str">
        <f t="shared" si="26"/>
        <v/>
      </c>
      <c r="R309" s="30" t="str">
        <f t="shared" si="29"/>
        <v/>
      </c>
      <c r="U309" s="12" t="str">
        <f>IF(OR('Případy DB'!$N309="(blank)",'Případy DB'!$N309=""),"",IF($N309=$U$6,1,""))</f>
        <v/>
      </c>
      <c r="V309" s="12" t="str">
        <f>IF(OR('Případy DB'!$N309="(blank)",'Případy DB'!$N309=""),"",IF($N309=$V$6,1,""))</f>
        <v/>
      </c>
      <c r="W309" s="12" t="str">
        <f>IF(OR('Případy DB'!$N309="(blank)",'Případy DB'!$N309=""),"",IF($N309=$W$6,1,""))</f>
        <v/>
      </c>
      <c r="X309" s="12" t="str">
        <f>IF(OR('Případy DB'!$R309="(blank)",'Případy DB'!$R309=""),"",IF($R309=$X$6,1,""))</f>
        <v/>
      </c>
      <c r="Y309" s="12" t="str">
        <f>IF(OR('Případy DB'!$R309="(blank)",'Případy DB'!$R309=""),"",IF($R309=$Y$6,1,""))</f>
        <v/>
      </c>
    </row>
    <row r="310" spans="1:25" x14ac:dyDescent="0.3">
      <c r="A310" s="41" t="str">
        <f t="shared" si="30"/>
        <v/>
      </c>
      <c r="H310" s="30" t="str">
        <f>IFERROR(IF(G310="","",VLOOKUP(G310,'Zakladní DB'!$F$6:$K$21,4,0)),"")</f>
        <v/>
      </c>
      <c r="I310" s="30" t="str">
        <f>IFERROR(IF(G310="","",VLOOKUP(G310,'Zakladní DB'!$F$6:$K$21,5,0)),"")</f>
        <v/>
      </c>
      <c r="J310" s="30" t="str">
        <f>IFERROR(IF(G310="","",VLOOKUP(G310,'Zakladní DB'!$F$6:$K$21,6,0)),"")</f>
        <v/>
      </c>
      <c r="K310" s="31" t="str">
        <f t="shared" si="27"/>
        <v/>
      </c>
      <c r="L310" s="32"/>
      <c r="M310" s="33" t="str">
        <f t="shared" si="28"/>
        <v/>
      </c>
      <c r="N310" s="30" t="str">
        <f t="shared" si="26"/>
        <v/>
      </c>
      <c r="R310" s="30" t="str">
        <f t="shared" si="29"/>
        <v/>
      </c>
      <c r="U310" s="12" t="str">
        <f>IF(OR('Případy DB'!$N310="(blank)",'Případy DB'!$N310=""),"",IF($N310=$U$6,1,""))</f>
        <v/>
      </c>
      <c r="V310" s="12" t="str">
        <f>IF(OR('Případy DB'!$N310="(blank)",'Případy DB'!$N310=""),"",IF($N310=$V$6,1,""))</f>
        <v/>
      </c>
      <c r="W310" s="12" t="str">
        <f>IF(OR('Případy DB'!$N310="(blank)",'Případy DB'!$N310=""),"",IF($N310=$W$6,1,""))</f>
        <v/>
      </c>
      <c r="X310" s="12" t="str">
        <f>IF(OR('Případy DB'!$R310="(blank)",'Případy DB'!$R310=""),"",IF($R310=$X$6,1,""))</f>
        <v/>
      </c>
      <c r="Y310" s="12" t="str">
        <f>IF(OR('Případy DB'!$R310="(blank)",'Případy DB'!$R310=""),"",IF($R310=$Y$6,1,""))</f>
        <v/>
      </c>
    </row>
    <row r="311" spans="1:25" x14ac:dyDescent="0.3">
      <c r="A311" s="41" t="str">
        <f t="shared" si="30"/>
        <v/>
      </c>
      <c r="H311" s="30" t="str">
        <f>IFERROR(IF(G311="","",VLOOKUP(G311,'Zakladní DB'!$F$6:$K$21,4,0)),"")</f>
        <v/>
      </c>
      <c r="I311" s="30" t="str">
        <f>IFERROR(IF(G311="","",VLOOKUP(G311,'Zakladní DB'!$F$6:$K$21,5,0)),"")</f>
        <v/>
      </c>
      <c r="J311" s="30" t="str">
        <f>IFERROR(IF(G311="","",VLOOKUP(G311,'Zakladní DB'!$F$6:$K$21,6,0)),"")</f>
        <v/>
      </c>
      <c r="K311" s="31" t="str">
        <f t="shared" si="27"/>
        <v/>
      </c>
      <c r="L311" s="32"/>
      <c r="M311" s="33" t="str">
        <f t="shared" si="28"/>
        <v/>
      </c>
      <c r="N311" s="30" t="str">
        <f t="shared" si="26"/>
        <v/>
      </c>
      <c r="R311" s="30" t="str">
        <f t="shared" si="29"/>
        <v/>
      </c>
      <c r="U311" s="12" t="str">
        <f>IF(OR('Případy DB'!$N311="(blank)",'Případy DB'!$N311=""),"",IF($N311=$U$6,1,""))</f>
        <v/>
      </c>
      <c r="V311" s="12" t="str">
        <f>IF(OR('Případy DB'!$N311="(blank)",'Případy DB'!$N311=""),"",IF($N311=$V$6,1,""))</f>
        <v/>
      </c>
      <c r="W311" s="12" t="str">
        <f>IF(OR('Případy DB'!$N311="(blank)",'Případy DB'!$N311=""),"",IF($N311=$W$6,1,""))</f>
        <v/>
      </c>
      <c r="X311" s="12" t="str">
        <f>IF(OR('Případy DB'!$R311="(blank)",'Případy DB'!$R311=""),"",IF($R311=$X$6,1,""))</f>
        <v/>
      </c>
      <c r="Y311" s="12" t="str">
        <f>IF(OR('Případy DB'!$R311="(blank)",'Případy DB'!$R311=""),"",IF($R311=$Y$6,1,""))</f>
        <v/>
      </c>
    </row>
    <row r="312" spans="1:25" x14ac:dyDescent="0.3">
      <c r="A312" s="41" t="str">
        <f t="shared" si="30"/>
        <v/>
      </c>
      <c r="H312" s="30" t="str">
        <f>IFERROR(IF(G312="","",VLOOKUP(G312,'Zakladní DB'!$F$6:$K$21,4,0)),"")</f>
        <v/>
      </c>
      <c r="I312" s="30" t="str">
        <f>IFERROR(IF(G312="","",VLOOKUP(G312,'Zakladní DB'!$F$6:$K$21,5,0)),"")</f>
        <v/>
      </c>
      <c r="J312" s="30" t="str">
        <f>IFERROR(IF(G312="","",VLOOKUP(G312,'Zakladní DB'!$F$6:$K$21,6,0)),"")</f>
        <v/>
      </c>
      <c r="K312" s="31" t="str">
        <f t="shared" si="27"/>
        <v/>
      </c>
      <c r="L312" s="32"/>
      <c r="M312" s="33" t="str">
        <f t="shared" si="28"/>
        <v/>
      </c>
      <c r="N312" s="30" t="str">
        <f t="shared" si="26"/>
        <v/>
      </c>
      <c r="R312" s="30" t="str">
        <f t="shared" si="29"/>
        <v/>
      </c>
      <c r="U312" s="12" t="str">
        <f>IF(OR('Případy DB'!$N312="(blank)",'Případy DB'!$N312=""),"",IF($N312=$U$6,1,""))</f>
        <v/>
      </c>
      <c r="V312" s="12" t="str">
        <f>IF(OR('Případy DB'!$N312="(blank)",'Případy DB'!$N312=""),"",IF($N312=$V$6,1,""))</f>
        <v/>
      </c>
      <c r="W312" s="12" t="str">
        <f>IF(OR('Případy DB'!$N312="(blank)",'Případy DB'!$N312=""),"",IF($N312=$W$6,1,""))</f>
        <v/>
      </c>
      <c r="X312" s="12" t="str">
        <f>IF(OR('Případy DB'!$R312="(blank)",'Případy DB'!$R312=""),"",IF($R312=$X$6,1,""))</f>
        <v/>
      </c>
      <c r="Y312" s="12" t="str">
        <f>IF(OR('Případy DB'!$R312="(blank)",'Případy DB'!$R312=""),"",IF($R312=$Y$6,1,""))</f>
        <v/>
      </c>
    </row>
    <row r="313" spans="1:25" x14ac:dyDescent="0.3">
      <c r="A313" s="41" t="str">
        <f t="shared" si="30"/>
        <v/>
      </c>
      <c r="H313" s="30" t="str">
        <f>IFERROR(IF(G313="","",VLOOKUP(G313,'Zakladní DB'!$F$6:$K$21,4,0)),"")</f>
        <v/>
      </c>
      <c r="I313" s="30" t="str">
        <f>IFERROR(IF(G313="","",VLOOKUP(G313,'Zakladní DB'!$F$6:$K$21,5,0)),"")</f>
        <v/>
      </c>
      <c r="J313" s="30" t="str">
        <f>IFERROR(IF(G313="","",VLOOKUP(G313,'Zakladní DB'!$F$6:$K$21,6,0)),"")</f>
        <v/>
      </c>
      <c r="K313" s="31" t="str">
        <f t="shared" si="27"/>
        <v/>
      </c>
      <c r="L313" s="32"/>
      <c r="M313" s="33" t="str">
        <f t="shared" si="28"/>
        <v/>
      </c>
      <c r="N313" s="30" t="str">
        <f t="shared" si="26"/>
        <v/>
      </c>
      <c r="R313" s="30" t="str">
        <f t="shared" si="29"/>
        <v/>
      </c>
      <c r="U313" s="12" t="str">
        <f>IF(OR('Případy DB'!$N313="(blank)",'Případy DB'!$N313=""),"",IF($N313=$U$6,1,""))</f>
        <v/>
      </c>
      <c r="V313" s="12" t="str">
        <f>IF(OR('Případy DB'!$N313="(blank)",'Případy DB'!$N313=""),"",IF($N313=$V$6,1,""))</f>
        <v/>
      </c>
      <c r="W313" s="12" t="str">
        <f>IF(OR('Případy DB'!$N313="(blank)",'Případy DB'!$N313=""),"",IF($N313=$W$6,1,""))</f>
        <v/>
      </c>
      <c r="X313" s="12" t="str">
        <f>IF(OR('Případy DB'!$R313="(blank)",'Případy DB'!$R313=""),"",IF($R313=$X$6,1,""))</f>
        <v/>
      </c>
      <c r="Y313" s="12" t="str">
        <f>IF(OR('Případy DB'!$R313="(blank)",'Případy DB'!$R313=""),"",IF($R313=$Y$6,1,""))</f>
        <v/>
      </c>
    </row>
    <row r="314" spans="1:25" x14ac:dyDescent="0.3">
      <c r="A314" s="41" t="str">
        <f t="shared" si="30"/>
        <v/>
      </c>
      <c r="H314" s="30" t="str">
        <f>IFERROR(IF(G314="","",VLOOKUP(G314,'Zakladní DB'!$F$6:$K$21,4,0)),"")</f>
        <v/>
      </c>
      <c r="I314" s="30" t="str">
        <f>IFERROR(IF(G314="","",VLOOKUP(G314,'Zakladní DB'!$F$6:$K$21,5,0)),"")</f>
        <v/>
      </c>
      <c r="J314" s="30" t="str">
        <f>IFERROR(IF(G314="","",VLOOKUP(G314,'Zakladní DB'!$F$6:$K$21,6,0)),"")</f>
        <v/>
      </c>
      <c r="K314" s="31" t="str">
        <f t="shared" si="27"/>
        <v/>
      </c>
      <c r="L314" s="32"/>
      <c r="M314" s="33" t="str">
        <f t="shared" si="28"/>
        <v/>
      </c>
      <c r="N314" s="30" t="str">
        <f t="shared" si="26"/>
        <v/>
      </c>
      <c r="R314" s="30" t="str">
        <f t="shared" si="29"/>
        <v/>
      </c>
      <c r="U314" s="12" t="str">
        <f>IF(OR('Případy DB'!$N314="(blank)",'Případy DB'!$N314=""),"",IF($N314=$U$6,1,""))</f>
        <v/>
      </c>
      <c r="V314" s="12" t="str">
        <f>IF(OR('Případy DB'!$N314="(blank)",'Případy DB'!$N314=""),"",IF($N314=$V$6,1,""))</f>
        <v/>
      </c>
      <c r="W314" s="12" t="str">
        <f>IF(OR('Případy DB'!$N314="(blank)",'Případy DB'!$N314=""),"",IF($N314=$W$6,1,""))</f>
        <v/>
      </c>
      <c r="X314" s="12" t="str">
        <f>IF(OR('Případy DB'!$R314="(blank)",'Případy DB'!$R314=""),"",IF($R314=$X$6,1,""))</f>
        <v/>
      </c>
      <c r="Y314" s="12" t="str">
        <f>IF(OR('Případy DB'!$R314="(blank)",'Případy DB'!$R314=""),"",IF($R314=$Y$6,1,""))</f>
        <v/>
      </c>
    </row>
    <row r="315" spans="1:25" x14ac:dyDescent="0.3">
      <c r="A315" s="41" t="str">
        <f t="shared" si="30"/>
        <v/>
      </c>
      <c r="H315" s="30" t="str">
        <f>IFERROR(IF(G315="","",VLOOKUP(G315,'Zakladní DB'!$F$6:$K$21,4,0)),"")</f>
        <v/>
      </c>
      <c r="I315" s="30" t="str">
        <f>IFERROR(IF(G315="","",VLOOKUP(G315,'Zakladní DB'!$F$6:$K$21,5,0)),"")</f>
        <v/>
      </c>
      <c r="J315" s="30" t="str">
        <f>IFERROR(IF(G315="","",VLOOKUP(G315,'Zakladní DB'!$F$6:$K$21,6,0)),"")</f>
        <v/>
      </c>
      <c r="K315" s="31" t="str">
        <f t="shared" si="27"/>
        <v/>
      </c>
      <c r="L315" s="32"/>
      <c r="M315" s="33" t="str">
        <f t="shared" si="28"/>
        <v/>
      </c>
      <c r="N315" s="30" t="str">
        <f t="shared" si="26"/>
        <v/>
      </c>
      <c r="R315" s="30" t="str">
        <f t="shared" si="29"/>
        <v/>
      </c>
      <c r="U315" s="12" t="str">
        <f>IF(OR('Případy DB'!$N315="(blank)",'Případy DB'!$N315=""),"",IF($N315=$U$6,1,""))</f>
        <v/>
      </c>
      <c r="V315" s="12" t="str">
        <f>IF(OR('Případy DB'!$N315="(blank)",'Případy DB'!$N315=""),"",IF($N315=$V$6,1,""))</f>
        <v/>
      </c>
      <c r="W315" s="12" t="str">
        <f>IF(OR('Případy DB'!$N315="(blank)",'Případy DB'!$N315=""),"",IF($N315=$W$6,1,""))</f>
        <v/>
      </c>
      <c r="X315" s="12" t="str">
        <f>IF(OR('Případy DB'!$R315="(blank)",'Případy DB'!$R315=""),"",IF($R315=$X$6,1,""))</f>
        <v/>
      </c>
      <c r="Y315" s="12" t="str">
        <f>IF(OR('Případy DB'!$R315="(blank)",'Případy DB'!$R315=""),"",IF($R315=$Y$6,1,""))</f>
        <v/>
      </c>
    </row>
    <row r="316" spans="1:25" x14ac:dyDescent="0.3">
      <c r="A316" s="41" t="str">
        <f t="shared" si="30"/>
        <v/>
      </c>
      <c r="H316" s="30" t="str">
        <f>IFERROR(IF(G316="","",VLOOKUP(G316,'Zakladní DB'!$F$6:$K$21,4,0)),"")</f>
        <v/>
      </c>
      <c r="I316" s="30" t="str">
        <f>IFERROR(IF(G316="","",VLOOKUP(G316,'Zakladní DB'!$F$6:$K$21,5,0)),"")</f>
        <v/>
      </c>
      <c r="J316" s="30" t="str">
        <f>IFERROR(IF(G316="","",VLOOKUP(G316,'Zakladní DB'!$F$6:$K$21,6,0)),"")</f>
        <v/>
      </c>
      <c r="K316" s="31" t="str">
        <f t="shared" si="27"/>
        <v/>
      </c>
      <c r="L316" s="32"/>
      <c r="M316" s="33" t="str">
        <f t="shared" si="28"/>
        <v/>
      </c>
      <c r="N316" s="30" t="str">
        <f t="shared" si="26"/>
        <v/>
      </c>
      <c r="R316" s="30" t="str">
        <f t="shared" si="29"/>
        <v/>
      </c>
      <c r="U316" s="12" t="str">
        <f>IF(OR('Případy DB'!$N316="(blank)",'Případy DB'!$N316=""),"",IF($N316=$U$6,1,""))</f>
        <v/>
      </c>
      <c r="V316" s="12" t="str">
        <f>IF(OR('Případy DB'!$N316="(blank)",'Případy DB'!$N316=""),"",IF($N316=$V$6,1,""))</f>
        <v/>
      </c>
      <c r="W316" s="12" t="str">
        <f>IF(OR('Případy DB'!$N316="(blank)",'Případy DB'!$N316=""),"",IF($N316=$W$6,1,""))</f>
        <v/>
      </c>
      <c r="X316" s="12" t="str">
        <f>IF(OR('Případy DB'!$R316="(blank)",'Případy DB'!$R316=""),"",IF($R316=$X$6,1,""))</f>
        <v/>
      </c>
      <c r="Y316" s="12" t="str">
        <f>IF(OR('Případy DB'!$R316="(blank)",'Případy DB'!$R316=""),"",IF($R316=$Y$6,1,""))</f>
        <v/>
      </c>
    </row>
    <row r="317" spans="1:25" x14ac:dyDescent="0.3">
      <c r="A317" s="41" t="str">
        <f t="shared" si="30"/>
        <v/>
      </c>
      <c r="H317" s="30" t="str">
        <f>IFERROR(IF(G317="","",VLOOKUP(G317,'Zakladní DB'!$F$6:$K$21,4,0)),"")</f>
        <v/>
      </c>
      <c r="I317" s="30" t="str">
        <f>IFERROR(IF(G317="","",VLOOKUP(G317,'Zakladní DB'!$F$6:$K$21,5,0)),"")</f>
        <v/>
      </c>
      <c r="J317" s="30" t="str">
        <f>IFERROR(IF(G317="","",VLOOKUP(G317,'Zakladní DB'!$F$6:$K$21,6,0)),"")</f>
        <v/>
      </c>
      <c r="K317" s="31" t="str">
        <f t="shared" si="27"/>
        <v/>
      </c>
      <c r="L317" s="32"/>
      <c r="M317" s="33" t="str">
        <f t="shared" si="28"/>
        <v/>
      </c>
      <c r="N317" s="30" t="str">
        <f t="shared" si="26"/>
        <v/>
      </c>
      <c r="R317" s="30" t="str">
        <f t="shared" si="29"/>
        <v/>
      </c>
      <c r="U317" s="12" t="str">
        <f>IF(OR('Případy DB'!$N317="(blank)",'Případy DB'!$N317=""),"",IF($N317=$U$6,1,""))</f>
        <v/>
      </c>
      <c r="V317" s="12" t="str">
        <f>IF(OR('Případy DB'!$N317="(blank)",'Případy DB'!$N317=""),"",IF($N317=$V$6,1,""))</f>
        <v/>
      </c>
      <c r="W317" s="12" t="str">
        <f>IF(OR('Případy DB'!$N317="(blank)",'Případy DB'!$N317=""),"",IF($N317=$W$6,1,""))</f>
        <v/>
      </c>
      <c r="X317" s="12" t="str">
        <f>IF(OR('Případy DB'!$R317="(blank)",'Případy DB'!$R317=""),"",IF($R317=$X$6,1,""))</f>
        <v/>
      </c>
      <c r="Y317" s="12" t="str">
        <f>IF(OR('Případy DB'!$R317="(blank)",'Případy DB'!$R317=""),"",IF($R317=$Y$6,1,""))</f>
        <v/>
      </c>
    </row>
    <row r="318" spans="1:25" x14ac:dyDescent="0.3">
      <c r="A318" s="41" t="str">
        <f t="shared" si="30"/>
        <v/>
      </c>
      <c r="H318" s="30" t="str">
        <f>IFERROR(IF(G318="","",VLOOKUP(G318,'Zakladní DB'!$F$6:$K$21,4,0)),"")</f>
        <v/>
      </c>
      <c r="I318" s="30" t="str">
        <f>IFERROR(IF(G318="","",VLOOKUP(G318,'Zakladní DB'!$F$6:$K$21,5,0)),"")</f>
        <v/>
      </c>
      <c r="J318" s="30" t="str">
        <f>IFERROR(IF(G318="","",VLOOKUP(G318,'Zakladní DB'!$F$6:$K$21,6,0)),"")</f>
        <v/>
      </c>
      <c r="K318" s="31" t="str">
        <f t="shared" si="27"/>
        <v/>
      </c>
      <c r="L318" s="32"/>
      <c r="M318" s="33" t="str">
        <f t="shared" si="28"/>
        <v/>
      </c>
      <c r="N318" s="30" t="str">
        <f t="shared" si="26"/>
        <v/>
      </c>
      <c r="R318" s="30" t="str">
        <f t="shared" si="29"/>
        <v/>
      </c>
      <c r="U318" s="12" t="str">
        <f>IF(OR('Případy DB'!$N318="(blank)",'Případy DB'!$N318=""),"",IF($N318=$U$6,1,""))</f>
        <v/>
      </c>
      <c r="V318" s="12" t="str">
        <f>IF(OR('Případy DB'!$N318="(blank)",'Případy DB'!$N318=""),"",IF($N318=$V$6,1,""))</f>
        <v/>
      </c>
      <c r="W318" s="12" t="str">
        <f>IF(OR('Případy DB'!$N318="(blank)",'Případy DB'!$N318=""),"",IF($N318=$W$6,1,""))</f>
        <v/>
      </c>
      <c r="X318" s="12" t="str">
        <f>IF(OR('Případy DB'!$R318="(blank)",'Případy DB'!$R318=""),"",IF($R318=$X$6,1,""))</f>
        <v/>
      </c>
      <c r="Y318" s="12" t="str">
        <f>IF(OR('Případy DB'!$R318="(blank)",'Případy DB'!$R318=""),"",IF($R318=$Y$6,1,""))</f>
        <v/>
      </c>
    </row>
    <row r="319" spans="1:25" x14ac:dyDescent="0.3">
      <c r="A319" s="41" t="str">
        <f t="shared" si="30"/>
        <v/>
      </c>
      <c r="H319" s="30" t="str">
        <f>IFERROR(IF(G319="","",VLOOKUP(G319,'Zakladní DB'!$F$6:$K$21,4,0)),"")</f>
        <v/>
      </c>
      <c r="I319" s="30" t="str">
        <f>IFERROR(IF(G319="","",VLOOKUP(G319,'Zakladní DB'!$F$6:$K$21,5,0)),"")</f>
        <v/>
      </c>
      <c r="J319" s="30" t="str">
        <f>IFERROR(IF(G319="","",VLOOKUP(G319,'Zakladní DB'!$F$6:$K$21,6,0)),"")</f>
        <v/>
      </c>
      <c r="K319" s="31" t="str">
        <f t="shared" si="27"/>
        <v/>
      </c>
      <c r="L319" s="32"/>
      <c r="M319" s="33" t="str">
        <f t="shared" si="28"/>
        <v/>
      </c>
      <c r="N319" s="30" t="str">
        <f t="shared" si="26"/>
        <v/>
      </c>
      <c r="R319" s="30" t="str">
        <f t="shared" si="29"/>
        <v/>
      </c>
      <c r="U319" s="12" t="str">
        <f>IF(OR('Případy DB'!$N319="(blank)",'Případy DB'!$N319=""),"",IF($N319=$U$6,1,""))</f>
        <v/>
      </c>
      <c r="V319" s="12" t="str">
        <f>IF(OR('Případy DB'!$N319="(blank)",'Případy DB'!$N319=""),"",IF($N319=$V$6,1,""))</f>
        <v/>
      </c>
      <c r="W319" s="12" t="str">
        <f>IF(OR('Případy DB'!$N319="(blank)",'Případy DB'!$N319=""),"",IF($N319=$W$6,1,""))</f>
        <v/>
      </c>
      <c r="X319" s="12" t="str">
        <f>IF(OR('Případy DB'!$R319="(blank)",'Případy DB'!$R319=""),"",IF($R319=$X$6,1,""))</f>
        <v/>
      </c>
      <c r="Y319" s="12" t="str">
        <f>IF(OR('Případy DB'!$R319="(blank)",'Případy DB'!$R319=""),"",IF($R319=$Y$6,1,""))</f>
        <v/>
      </c>
    </row>
    <row r="320" spans="1:25" x14ac:dyDescent="0.3">
      <c r="A320" s="41" t="str">
        <f t="shared" si="30"/>
        <v/>
      </c>
      <c r="H320" s="30" t="str">
        <f>IFERROR(IF(G320="","",VLOOKUP(G320,'Zakladní DB'!$F$6:$K$21,4,0)),"")</f>
        <v/>
      </c>
      <c r="I320" s="30" t="str">
        <f>IFERROR(IF(G320="","",VLOOKUP(G320,'Zakladní DB'!$F$6:$K$21,5,0)),"")</f>
        <v/>
      </c>
      <c r="J320" s="30" t="str">
        <f>IFERROR(IF(G320="","",VLOOKUP(G320,'Zakladní DB'!$F$6:$K$21,6,0)),"")</f>
        <v/>
      </c>
      <c r="K320" s="31" t="str">
        <f t="shared" si="27"/>
        <v/>
      </c>
      <c r="L320" s="32"/>
      <c r="M320" s="33" t="str">
        <f t="shared" si="28"/>
        <v/>
      </c>
      <c r="N320" s="30" t="str">
        <f t="shared" si="26"/>
        <v/>
      </c>
      <c r="R320" s="30" t="str">
        <f t="shared" si="29"/>
        <v/>
      </c>
      <c r="U320" s="12" t="str">
        <f>IF(OR('Případy DB'!$N320="(blank)",'Případy DB'!$N320=""),"",IF($N320=$U$6,1,""))</f>
        <v/>
      </c>
      <c r="V320" s="12" t="str">
        <f>IF(OR('Případy DB'!$N320="(blank)",'Případy DB'!$N320=""),"",IF($N320=$V$6,1,""))</f>
        <v/>
      </c>
      <c r="W320" s="12" t="str">
        <f>IF(OR('Případy DB'!$N320="(blank)",'Případy DB'!$N320=""),"",IF($N320=$W$6,1,""))</f>
        <v/>
      </c>
      <c r="X320" s="12" t="str">
        <f>IF(OR('Případy DB'!$R320="(blank)",'Případy DB'!$R320=""),"",IF($R320=$X$6,1,""))</f>
        <v/>
      </c>
      <c r="Y320" s="12" t="str">
        <f>IF(OR('Případy DB'!$R320="(blank)",'Případy DB'!$R320=""),"",IF($R320=$Y$6,1,""))</f>
        <v/>
      </c>
    </row>
    <row r="321" spans="1:25" x14ac:dyDescent="0.3">
      <c r="A321" s="41" t="str">
        <f t="shared" si="30"/>
        <v/>
      </c>
      <c r="H321" s="30" t="str">
        <f>IFERROR(IF(G321="","",VLOOKUP(G321,'Zakladní DB'!$F$6:$K$21,4,0)),"")</f>
        <v/>
      </c>
      <c r="I321" s="30" t="str">
        <f>IFERROR(IF(G321="","",VLOOKUP(G321,'Zakladní DB'!$F$6:$K$21,5,0)),"")</f>
        <v/>
      </c>
      <c r="J321" s="30" t="str">
        <f>IFERROR(IF(G321="","",VLOOKUP(G321,'Zakladní DB'!$F$6:$K$21,6,0)),"")</f>
        <v/>
      </c>
      <c r="K321" s="31" t="str">
        <f t="shared" si="27"/>
        <v/>
      </c>
      <c r="L321" s="32"/>
      <c r="M321" s="33" t="str">
        <f t="shared" si="28"/>
        <v/>
      </c>
      <c r="N321" s="30" t="str">
        <f t="shared" si="26"/>
        <v/>
      </c>
      <c r="R321" s="30" t="str">
        <f t="shared" si="29"/>
        <v/>
      </c>
      <c r="U321" s="12" t="str">
        <f>IF(OR('Případy DB'!$N321="(blank)",'Případy DB'!$N321=""),"",IF($N321=$U$6,1,""))</f>
        <v/>
      </c>
      <c r="V321" s="12" t="str">
        <f>IF(OR('Případy DB'!$N321="(blank)",'Případy DB'!$N321=""),"",IF($N321=$V$6,1,""))</f>
        <v/>
      </c>
      <c r="W321" s="12" t="str">
        <f>IF(OR('Případy DB'!$N321="(blank)",'Případy DB'!$N321=""),"",IF($N321=$W$6,1,""))</f>
        <v/>
      </c>
      <c r="X321" s="12" t="str">
        <f>IF(OR('Případy DB'!$R321="(blank)",'Případy DB'!$R321=""),"",IF($R321=$X$6,1,""))</f>
        <v/>
      </c>
      <c r="Y321" s="12" t="str">
        <f>IF(OR('Případy DB'!$R321="(blank)",'Případy DB'!$R321=""),"",IF($R321=$Y$6,1,""))</f>
        <v/>
      </c>
    </row>
    <row r="322" spans="1:25" x14ac:dyDescent="0.3">
      <c r="A322" s="41" t="str">
        <f t="shared" si="30"/>
        <v/>
      </c>
      <c r="H322" s="30" t="str">
        <f>IFERROR(IF(G322="","",VLOOKUP(G322,'Zakladní DB'!$F$6:$K$21,4,0)),"")</f>
        <v/>
      </c>
      <c r="I322" s="30" t="str">
        <f>IFERROR(IF(G322="","",VLOOKUP(G322,'Zakladní DB'!$F$6:$K$21,5,0)),"")</f>
        <v/>
      </c>
      <c r="J322" s="30" t="str">
        <f>IFERROR(IF(G322="","",VLOOKUP(G322,'Zakladní DB'!$F$6:$K$21,6,0)),"")</f>
        <v/>
      </c>
      <c r="K322" s="31" t="str">
        <f t="shared" si="27"/>
        <v/>
      </c>
      <c r="L322" s="32"/>
      <c r="M322" s="33" t="str">
        <f t="shared" si="28"/>
        <v/>
      </c>
      <c r="N322" s="30" t="str">
        <f t="shared" si="26"/>
        <v/>
      </c>
      <c r="R322" s="30" t="str">
        <f t="shared" si="29"/>
        <v/>
      </c>
      <c r="U322" s="12" t="str">
        <f>IF(OR('Případy DB'!$N322="(blank)",'Případy DB'!$N322=""),"",IF($N322=$U$6,1,""))</f>
        <v/>
      </c>
      <c r="V322" s="12" t="str">
        <f>IF(OR('Případy DB'!$N322="(blank)",'Případy DB'!$N322=""),"",IF($N322=$V$6,1,""))</f>
        <v/>
      </c>
      <c r="W322" s="12" t="str">
        <f>IF(OR('Případy DB'!$N322="(blank)",'Případy DB'!$N322=""),"",IF($N322=$W$6,1,""))</f>
        <v/>
      </c>
      <c r="X322" s="12" t="str">
        <f>IF(OR('Případy DB'!$R322="(blank)",'Případy DB'!$R322=""),"",IF($R322=$X$6,1,""))</f>
        <v/>
      </c>
      <c r="Y322" s="12" t="str">
        <f>IF(OR('Případy DB'!$R322="(blank)",'Případy DB'!$R322=""),"",IF($R322=$Y$6,1,""))</f>
        <v/>
      </c>
    </row>
    <row r="323" spans="1:25" x14ac:dyDescent="0.3">
      <c r="A323" s="41" t="str">
        <f t="shared" si="30"/>
        <v/>
      </c>
      <c r="H323" s="30" t="str">
        <f>IFERROR(IF(G323="","",VLOOKUP(G323,'Zakladní DB'!$F$6:$K$21,4,0)),"")</f>
        <v/>
      </c>
      <c r="I323" s="30" t="str">
        <f>IFERROR(IF(G323="","",VLOOKUP(G323,'Zakladní DB'!$F$6:$K$21,5,0)),"")</f>
        <v/>
      </c>
      <c r="J323" s="30" t="str">
        <f>IFERROR(IF(G323="","",VLOOKUP(G323,'Zakladní DB'!$F$6:$K$21,6,0)),"")</f>
        <v/>
      </c>
      <c r="K323" s="31" t="str">
        <f t="shared" si="27"/>
        <v/>
      </c>
      <c r="L323" s="32"/>
      <c r="M323" s="33" t="str">
        <f t="shared" si="28"/>
        <v/>
      </c>
      <c r="N323" s="30" t="str">
        <f t="shared" si="26"/>
        <v/>
      </c>
      <c r="R323" s="30" t="str">
        <f t="shared" si="29"/>
        <v/>
      </c>
      <c r="U323" s="12" t="str">
        <f>IF(OR('Případy DB'!$N323="(blank)",'Případy DB'!$N323=""),"",IF($N323=$U$6,1,""))</f>
        <v/>
      </c>
      <c r="V323" s="12" t="str">
        <f>IF(OR('Případy DB'!$N323="(blank)",'Případy DB'!$N323=""),"",IF($N323=$V$6,1,""))</f>
        <v/>
      </c>
      <c r="W323" s="12" t="str">
        <f>IF(OR('Případy DB'!$N323="(blank)",'Případy DB'!$N323=""),"",IF($N323=$W$6,1,""))</f>
        <v/>
      </c>
      <c r="X323" s="12" t="str">
        <f>IF(OR('Případy DB'!$R323="(blank)",'Případy DB'!$R323=""),"",IF($R323=$X$6,1,""))</f>
        <v/>
      </c>
      <c r="Y323" s="12" t="str">
        <f>IF(OR('Případy DB'!$R323="(blank)",'Případy DB'!$R323=""),"",IF($R323=$Y$6,1,""))</f>
        <v/>
      </c>
    </row>
    <row r="324" spans="1:25" x14ac:dyDescent="0.3">
      <c r="A324" s="41" t="str">
        <f t="shared" si="30"/>
        <v/>
      </c>
      <c r="H324" s="30" t="str">
        <f>IFERROR(IF(G324="","",VLOOKUP(G324,'Zakladní DB'!$F$6:$K$21,4,0)),"")</f>
        <v/>
      </c>
      <c r="I324" s="30" t="str">
        <f>IFERROR(IF(G324="","",VLOOKUP(G324,'Zakladní DB'!$F$6:$K$21,5,0)),"")</f>
        <v/>
      </c>
      <c r="J324" s="30" t="str">
        <f>IFERROR(IF(G324="","",VLOOKUP(G324,'Zakladní DB'!$F$6:$K$21,6,0)),"")</f>
        <v/>
      </c>
      <c r="K324" s="31" t="str">
        <f t="shared" si="27"/>
        <v/>
      </c>
      <c r="L324" s="32"/>
      <c r="M324" s="33" t="str">
        <f t="shared" si="28"/>
        <v/>
      </c>
      <c r="N324" s="30" t="str">
        <f t="shared" si="26"/>
        <v/>
      </c>
      <c r="R324" s="30" t="str">
        <f t="shared" si="29"/>
        <v/>
      </c>
      <c r="U324" s="12" t="str">
        <f>IF(OR('Případy DB'!$N324="(blank)",'Případy DB'!$N324=""),"",IF($N324=$U$6,1,""))</f>
        <v/>
      </c>
      <c r="V324" s="12" t="str">
        <f>IF(OR('Případy DB'!$N324="(blank)",'Případy DB'!$N324=""),"",IF($N324=$V$6,1,""))</f>
        <v/>
      </c>
      <c r="W324" s="12" t="str">
        <f>IF(OR('Případy DB'!$N324="(blank)",'Případy DB'!$N324=""),"",IF($N324=$W$6,1,""))</f>
        <v/>
      </c>
      <c r="X324" s="12" t="str">
        <f>IF(OR('Případy DB'!$R324="(blank)",'Případy DB'!$R324=""),"",IF($R324=$X$6,1,""))</f>
        <v/>
      </c>
      <c r="Y324" s="12" t="str">
        <f>IF(OR('Případy DB'!$R324="(blank)",'Případy DB'!$R324=""),"",IF($R324=$Y$6,1,""))</f>
        <v/>
      </c>
    </row>
    <row r="325" spans="1:25" x14ac:dyDescent="0.3">
      <c r="A325" s="41" t="str">
        <f t="shared" si="30"/>
        <v/>
      </c>
      <c r="H325" s="30" t="str">
        <f>IFERROR(IF(G325="","",VLOOKUP(G325,'Zakladní DB'!$F$6:$K$21,4,0)),"")</f>
        <v/>
      </c>
      <c r="I325" s="30" t="str">
        <f>IFERROR(IF(G325="","",VLOOKUP(G325,'Zakladní DB'!$F$6:$K$21,5,0)),"")</f>
        <v/>
      </c>
      <c r="J325" s="30" t="str">
        <f>IFERROR(IF(G325="","",VLOOKUP(G325,'Zakladní DB'!$F$6:$K$21,6,0)),"")</f>
        <v/>
      </c>
      <c r="K325" s="31" t="str">
        <f t="shared" si="27"/>
        <v/>
      </c>
      <c r="L325" s="32"/>
      <c r="M325" s="33" t="str">
        <f t="shared" si="28"/>
        <v/>
      </c>
      <c r="N325" s="30" t="str">
        <f t="shared" si="26"/>
        <v/>
      </c>
      <c r="R325" s="30" t="str">
        <f t="shared" si="29"/>
        <v/>
      </c>
      <c r="U325" s="12" t="str">
        <f>IF(OR('Případy DB'!$N325="(blank)",'Případy DB'!$N325=""),"",IF($N325=$U$6,1,""))</f>
        <v/>
      </c>
      <c r="V325" s="12" t="str">
        <f>IF(OR('Případy DB'!$N325="(blank)",'Případy DB'!$N325=""),"",IF($N325=$V$6,1,""))</f>
        <v/>
      </c>
      <c r="W325" s="12" t="str">
        <f>IF(OR('Případy DB'!$N325="(blank)",'Případy DB'!$N325=""),"",IF($N325=$W$6,1,""))</f>
        <v/>
      </c>
      <c r="X325" s="12" t="str">
        <f>IF(OR('Případy DB'!$R325="(blank)",'Případy DB'!$R325=""),"",IF($R325=$X$6,1,""))</f>
        <v/>
      </c>
      <c r="Y325" s="12" t="str">
        <f>IF(OR('Případy DB'!$R325="(blank)",'Případy DB'!$R325=""),"",IF($R325=$Y$6,1,""))</f>
        <v/>
      </c>
    </row>
    <row r="326" spans="1:25" x14ac:dyDescent="0.3">
      <c r="A326" s="41" t="str">
        <f t="shared" si="30"/>
        <v/>
      </c>
      <c r="H326" s="30" t="str">
        <f>IFERROR(IF(G326="","",VLOOKUP(G326,'Zakladní DB'!$F$6:$K$21,4,0)),"")</f>
        <v/>
      </c>
      <c r="I326" s="30" t="str">
        <f>IFERROR(IF(G326="","",VLOOKUP(G326,'Zakladní DB'!$F$6:$K$21,5,0)),"")</f>
        <v/>
      </c>
      <c r="J326" s="30" t="str">
        <f>IFERROR(IF(G326="","",VLOOKUP(G326,'Zakladní DB'!$F$6:$K$21,6,0)),"")</f>
        <v/>
      </c>
      <c r="K326" s="31" t="str">
        <f t="shared" si="27"/>
        <v/>
      </c>
      <c r="L326" s="32"/>
      <c r="M326" s="33" t="str">
        <f t="shared" si="28"/>
        <v/>
      </c>
      <c r="N326" s="30" t="str">
        <f t="shared" si="26"/>
        <v/>
      </c>
      <c r="R326" s="30" t="str">
        <f t="shared" si="29"/>
        <v/>
      </c>
      <c r="U326" s="12" t="str">
        <f>IF(OR('Případy DB'!$N326="(blank)",'Případy DB'!$N326=""),"",IF($N326=$U$6,1,""))</f>
        <v/>
      </c>
      <c r="V326" s="12" t="str">
        <f>IF(OR('Případy DB'!$N326="(blank)",'Případy DB'!$N326=""),"",IF($N326=$V$6,1,""))</f>
        <v/>
      </c>
      <c r="W326" s="12" t="str">
        <f>IF(OR('Případy DB'!$N326="(blank)",'Případy DB'!$N326=""),"",IF($N326=$W$6,1,""))</f>
        <v/>
      </c>
      <c r="X326" s="12" t="str">
        <f>IF(OR('Případy DB'!$R326="(blank)",'Případy DB'!$R326=""),"",IF($R326=$X$6,1,""))</f>
        <v/>
      </c>
      <c r="Y326" s="12" t="str">
        <f>IF(OR('Případy DB'!$R326="(blank)",'Případy DB'!$R326=""),"",IF($R326=$Y$6,1,""))</f>
        <v/>
      </c>
    </row>
    <row r="327" spans="1:25" x14ac:dyDescent="0.3">
      <c r="A327" s="41" t="str">
        <f t="shared" si="30"/>
        <v/>
      </c>
      <c r="H327" s="30" t="str">
        <f>IFERROR(IF(G327="","",VLOOKUP(G327,'Zakladní DB'!$F$6:$K$21,4,0)),"")</f>
        <v/>
      </c>
      <c r="I327" s="30" t="str">
        <f>IFERROR(IF(G327="","",VLOOKUP(G327,'Zakladní DB'!$F$6:$K$21,5,0)),"")</f>
        <v/>
      </c>
      <c r="J327" s="30" t="str">
        <f>IFERROR(IF(G327="","",VLOOKUP(G327,'Zakladní DB'!$F$6:$K$21,6,0)),"")</f>
        <v/>
      </c>
      <c r="K327" s="31" t="str">
        <f t="shared" si="27"/>
        <v/>
      </c>
      <c r="L327" s="32"/>
      <c r="M327" s="33" t="str">
        <f t="shared" si="28"/>
        <v/>
      </c>
      <c r="N327" s="30" t="str">
        <f t="shared" si="26"/>
        <v/>
      </c>
      <c r="R327" s="30" t="str">
        <f t="shared" si="29"/>
        <v/>
      </c>
      <c r="U327" s="12" t="str">
        <f>IF(OR('Případy DB'!$N327="(blank)",'Případy DB'!$N327=""),"",IF($N327=$U$6,1,""))</f>
        <v/>
      </c>
      <c r="V327" s="12" t="str">
        <f>IF(OR('Případy DB'!$N327="(blank)",'Případy DB'!$N327=""),"",IF($N327=$V$6,1,""))</f>
        <v/>
      </c>
      <c r="W327" s="12" t="str">
        <f>IF(OR('Případy DB'!$N327="(blank)",'Případy DB'!$N327=""),"",IF($N327=$W$6,1,""))</f>
        <v/>
      </c>
      <c r="X327" s="12" t="str">
        <f>IF(OR('Případy DB'!$R327="(blank)",'Případy DB'!$R327=""),"",IF($R327=$X$6,1,""))</f>
        <v/>
      </c>
      <c r="Y327" s="12" t="str">
        <f>IF(OR('Případy DB'!$R327="(blank)",'Případy DB'!$R327=""),"",IF($R327=$Y$6,1,""))</f>
        <v/>
      </c>
    </row>
    <row r="328" spans="1:25" x14ac:dyDescent="0.3">
      <c r="A328" s="41" t="str">
        <f t="shared" si="30"/>
        <v/>
      </c>
      <c r="H328" s="30" t="str">
        <f>IFERROR(IF(G328="","",VLOOKUP(G328,'Zakladní DB'!$F$6:$K$21,4,0)),"")</f>
        <v/>
      </c>
      <c r="I328" s="30" t="str">
        <f>IFERROR(IF(G328="","",VLOOKUP(G328,'Zakladní DB'!$F$6:$K$21,5,0)),"")</f>
        <v/>
      </c>
      <c r="J328" s="30" t="str">
        <f>IFERROR(IF(G328="","",VLOOKUP(G328,'Zakladní DB'!$F$6:$K$21,6,0)),"")</f>
        <v/>
      </c>
      <c r="K328" s="31" t="str">
        <f t="shared" si="27"/>
        <v/>
      </c>
      <c r="L328" s="32"/>
      <c r="M328" s="33" t="str">
        <f t="shared" si="28"/>
        <v/>
      </c>
      <c r="N328" s="30" t="str">
        <f t="shared" ref="N328:N391" si="31">IFERROR(IF(B328&lt;&gt;"",(IF(H328=2,IF(L328="",IF(F328="","NE","nedokončeno"),"ANO"),IF(H328=1,IF(F328="","nedokončeno","ANO"),"NE"))),""),"NE")</f>
        <v/>
      </c>
      <c r="R328" s="30" t="str">
        <f t="shared" si="29"/>
        <v/>
      </c>
      <c r="U328" s="12" t="str">
        <f>IF(OR('Případy DB'!$N328="(blank)",'Případy DB'!$N328=""),"",IF($N328=$U$6,1,""))</f>
        <v/>
      </c>
      <c r="V328" s="12" t="str">
        <f>IF(OR('Případy DB'!$N328="(blank)",'Případy DB'!$N328=""),"",IF($N328=$V$6,1,""))</f>
        <v/>
      </c>
      <c r="W328" s="12" t="str">
        <f>IF(OR('Případy DB'!$N328="(blank)",'Případy DB'!$N328=""),"",IF($N328=$W$6,1,""))</f>
        <v/>
      </c>
      <c r="X328" s="12" t="str">
        <f>IF(OR('Případy DB'!$R328="(blank)",'Případy DB'!$R328=""),"",IF($R328=$X$6,1,""))</f>
        <v/>
      </c>
      <c r="Y328" s="12" t="str">
        <f>IF(OR('Případy DB'!$R328="(blank)",'Případy DB'!$R328=""),"",IF($R328=$Y$6,1,""))</f>
        <v/>
      </c>
    </row>
    <row r="329" spans="1:25" x14ac:dyDescent="0.3">
      <c r="A329" s="41" t="str">
        <f t="shared" si="30"/>
        <v/>
      </c>
      <c r="H329" s="30" t="str">
        <f>IFERROR(IF(G329="","",VLOOKUP(G329,'Zakladní DB'!$F$6:$K$21,4,0)),"")</f>
        <v/>
      </c>
      <c r="I329" s="30" t="str">
        <f>IFERROR(IF(G329="","",VLOOKUP(G329,'Zakladní DB'!$F$6:$K$21,5,0)),"")</f>
        <v/>
      </c>
      <c r="J329" s="30" t="str">
        <f>IFERROR(IF(G329="","",VLOOKUP(G329,'Zakladní DB'!$F$6:$K$21,6,0)),"")</f>
        <v/>
      </c>
      <c r="K329" s="31" t="str">
        <f t="shared" si="27"/>
        <v/>
      </c>
      <c r="L329" s="32"/>
      <c r="M329" s="33" t="str">
        <f t="shared" si="28"/>
        <v/>
      </c>
      <c r="N329" s="30" t="str">
        <f t="shared" si="31"/>
        <v/>
      </c>
      <c r="R329" s="30" t="str">
        <f t="shared" si="29"/>
        <v/>
      </c>
      <c r="U329" s="12" t="str">
        <f>IF(OR('Případy DB'!$N329="(blank)",'Případy DB'!$N329=""),"",IF($N329=$U$6,1,""))</f>
        <v/>
      </c>
      <c r="V329" s="12" t="str">
        <f>IF(OR('Případy DB'!$N329="(blank)",'Případy DB'!$N329=""),"",IF($N329=$V$6,1,""))</f>
        <v/>
      </c>
      <c r="W329" s="12" t="str">
        <f>IF(OR('Případy DB'!$N329="(blank)",'Případy DB'!$N329=""),"",IF($N329=$W$6,1,""))</f>
        <v/>
      </c>
      <c r="X329" s="12" t="str">
        <f>IF(OR('Případy DB'!$R329="(blank)",'Případy DB'!$R329=""),"",IF($R329=$X$6,1,""))</f>
        <v/>
      </c>
      <c r="Y329" s="12" t="str">
        <f>IF(OR('Případy DB'!$R329="(blank)",'Případy DB'!$R329=""),"",IF($R329=$Y$6,1,""))</f>
        <v/>
      </c>
    </row>
    <row r="330" spans="1:25" x14ac:dyDescent="0.3">
      <c r="A330" s="41" t="str">
        <f t="shared" si="30"/>
        <v/>
      </c>
      <c r="H330" s="30" t="str">
        <f>IFERROR(IF(G330="","",VLOOKUP(G330,'Zakladní DB'!$F$6:$K$21,4,0)),"")</f>
        <v/>
      </c>
      <c r="I330" s="30" t="str">
        <f>IFERROR(IF(G330="","",VLOOKUP(G330,'Zakladní DB'!$F$6:$K$21,5,0)),"")</f>
        <v/>
      </c>
      <c r="J330" s="30" t="str">
        <f>IFERROR(IF(G330="","",VLOOKUP(G330,'Zakladní DB'!$F$6:$K$21,6,0)),"")</f>
        <v/>
      </c>
      <c r="K330" s="31" t="str">
        <f t="shared" si="27"/>
        <v/>
      </c>
      <c r="L330" s="32"/>
      <c r="M330" s="33" t="str">
        <f t="shared" si="28"/>
        <v/>
      </c>
      <c r="N330" s="30" t="str">
        <f t="shared" si="31"/>
        <v/>
      </c>
      <c r="R330" s="30" t="str">
        <f t="shared" si="29"/>
        <v/>
      </c>
      <c r="U330" s="12" t="str">
        <f>IF(OR('Případy DB'!$N330="(blank)",'Případy DB'!$N330=""),"",IF($N330=$U$6,1,""))</f>
        <v/>
      </c>
      <c r="V330" s="12" t="str">
        <f>IF(OR('Případy DB'!$N330="(blank)",'Případy DB'!$N330=""),"",IF($N330=$V$6,1,""))</f>
        <v/>
      </c>
      <c r="W330" s="12" t="str">
        <f>IF(OR('Případy DB'!$N330="(blank)",'Případy DB'!$N330=""),"",IF($N330=$W$6,1,""))</f>
        <v/>
      </c>
      <c r="X330" s="12" t="str">
        <f>IF(OR('Případy DB'!$R330="(blank)",'Případy DB'!$R330=""),"",IF($R330=$X$6,1,""))</f>
        <v/>
      </c>
      <c r="Y330" s="12" t="str">
        <f>IF(OR('Případy DB'!$R330="(blank)",'Případy DB'!$R330=""),"",IF($R330=$Y$6,1,""))</f>
        <v/>
      </c>
    </row>
    <row r="331" spans="1:25" x14ac:dyDescent="0.3">
      <c r="A331" s="41" t="str">
        <f t="shared" si="30"/>
        <v/>
      </c>
      <c r="H331" s="30" t="str">
        <f>IFERROR(IF(G331="","",VLOOKUP(G331,'Zakladní DB'!$F$6:$K$21,4,0)),"")</f>
        <v/>
      </c>
      <c r="I331" s="30" t="str">
        <f>IFERROR(IF(G331="","",VLOOKUP(G331,'Zakladní DB'!$F$6:$K$21,5,0)),"")</f>
        <v/>
      </c>
      <c r="J331" s="30" t="str">
        <f>IFERROR(IF(G331="","",VLOOKUP(G331,'Zakladní DB'!$F$6:$K$21,6,0)),"")</f>
        <v/>
      </c>
      <c r="K331" s="31" t="str">
        <f t="shared" ref="K331:K394" si="32">IFERROR(IF(H331=2,IF(F331="","",F331+I331),""),"")</f>
        <v/>
      </c>
      <c r="L331" s="32"/>
      <c r="M331" s="33" t="str">
        <f t="shared" ref="M331:M394" si="33">IFERROR(IF(L331&lt;&gt;"",K331-L331,""),"")</f>
        <v/>
      </c>
      <c r="N331" s="30" t="str">
        <f t="shared" si="31"/>
        <v/>
      </c>
      <c r="R331" s="30" t="str">
        <f t="shared" ref="R331:R394" si="34">IFERROR(IF(B331&lt;&gt;"",(IF(O331="",IF(P331="",IF(Q331="","NE","ANO"),"ANO"),"ANO")),""),"NE")</f>
        <v/>
      </c>
      <c r="U331" s="12" t="str">
        <f>IF(OR('Případy DB'!$N331="(blank)",'Případy DB'!$N331=""),"",IF($N331=$U$6,1,""))</f>
        <v/>
      </c>
      <c r="V331" s="12" t="str">
        <f>IF(OR('Případy DB'!$N331="(blank)",'Případy DB'!$N331=""),"",IF($N331=$V$6,1,""))</f>
        <v/>
      </c>
      <c r="W331" s="12" t="str">
        <f>IF(OR('Případy DB'!$N331="(blank)",'Případy DB'!$N331=""),"",IF($N331=$W$6,1,""))</f>
        <v/>
      </c>
      <c r="X331" s="12" t="str">
        <f>IF(OR('Případy DB'!$R331="(blank)",'Případy DB'!$R331=""),"",IF($R331=$X$6,1,""))</f>
        <v/>
      </c>
      <c r="Y331" s="12" t="str">
        <f>IF(OR('Případy DB'!$R331="(blank)",'Případy DB'!$R331=""),"",IF($R331=$Y$6,1,""))</f>
        <v/>
      </c>
    </row>
    <row r="332" spans="1:25" x14ac:dyDescent="0.3">
      <c r="A332" s="41" t="str">
        <f t="shared" ref="A332:A395" si="35">IF(AND(B331&lt;&gt;"",B332=""),"---&gt;","")</f>
        <v/>
      </c>
      <c r="H332" s="30" t="str">
        <f>IFERROR(IF(G332="","",VLOOKUP(G332,'Zakladní DB'!$F$6:$K$21,4,0)),"")</f>
        <v/>
      </c>
      <c r="I332" s="30" t="str">
        <f>IFERROR(IF(G332="","",VLOOKUP(G332,'Zakladní DB'!$F$6:$K$21,5,0)),"")</f>
        <v/>
      </c>
      <c r="J332" s="30" t="str">
        <f>IFERROR(IF(G332="","",VLOOKUP(G332,'Zakladní DB'!$F$6:$K$21,6,0)),"")</f>
        <v/>
      </c>
      <c r="K332" s="31" t="str">
        <f t="shared" si="32"/>
        <v/>
      </c>
      <c r="L332" s="32"/>
      <c r="M332" s="33" t="str">
        <f t="shared" si="33"/>
        <v/>
      </c>
      <c r="N332" s="30" t="str">
        <f t="shared" si="31"/>
        <v/>
      </c>
      <c r="R332" s="30" t="str">
        <f t="shared" si="34"/>
        <v/>
      </c>
      <c r="U332" s="12" t="str">
        <f>IF(OR('Případy DB'!$N332="(blank)",'Případy DB'!$N332=""),"",IF($N332=$U$6,1,""))</f>
        <v/>
      </c>
      <c r="V332" s="12" t="str">
        <f>IF(OR('Případy DB'!$N332="(blank)",'Případy DB'!$N332=""),"",IF($N332=$V$6,1,""))</f>
        <v/>
      </c>
      <c r="W332" s="12" t="str">
        <f>IF(OR('Případy DB'!$N332="(blank)",'Případy DB'!$N332=""),"",IF($N332=$W$6,1,""))</f>
        <v/>
      </c>
      <c r="X332" s="12" t="str">
        <f>IF(OR('Případy DB'!$R332="(blank)",'Případy DB'!$R332=""),"",IF($R332=$X$6,1,""))</f>
        <v/>
      </c>
      <c r="Y332" s="12" t="str">
        <f>IF(OR('Případy DB'!$R332="(blank)",'Případy DB'!$R332=""),"",IF($R332=$Y$6,1,""))</f>
        <v/>
      </c>
    </row>
    <row r="333" spans="1:25" x14ac:dyDescent="0.3">
      <c r="A333" s="41" t="str">
        <f t="shared" si="35"/>
        <v/>
      </c>
      <c r="H333" s="30" t="str">
        <f>IFERROR(IF(G333="","",VLOOKUP(G333,'Zakladní DB'!$F$6:$K$21,4,0)),"")</f>
        <v/>
      </c>
      <c r="I333" s="30" t="str">
        <f>IFERROR(IF(G333="","",VLOOKUP(G333,'Zakladní DB'!$F$6:$K$21,5,0)),"")</f>
        <v/>
      </c>
      <c r="J333" s="30" t="str">
        <f>IFERROR(IF(G333="","",VLOOKUP(G333,'Zakladní DB'!$F$6:$K$21,6,0)),"")</f>
        <v/>
      </c>
      <c r="K333" s="31" t="str">
        <f t="shared" si="32"/>
        <v/>
      </c>
      <c r="L333" s="32"/>
      <c r="M333" s="33" t="str">
        <f t="shared" si="33"/>
        <v/>
      </c>
      <c r="N333" s="30" t="str">
        <f t="shared" si="31"/>
        <v/>
      </c>
      <c r="R333" s="30" t="str">
        <f t="shared" si="34"/>
        <v/>
      </c>
      <c r="U333" s="12" t="str">
        <f>IF(OR('Případy DB'!$N333="(blank)",'Případy DB'!$N333=""),"",IF($N333=$U$6,1,""))</f>
        <v/>
      </c>
      <c r="V333" s="12" t="str">
        <f>IF(OR('Případy DB'!$N333="(blank)",'Případy DB'!$N333=""),"",IF($N333=$V$6,1,""))</f>
        <v/>
      </c>
      <c r="W333" s="12" t="str">
        <f>IF(OR('Případy DB'!$N333="(blank)",'Případy DB'!$N333=""),"",IF($N333=$W$6,1,""))</f>
        <v/>
      </c>
      <c r="X333" s="12" t="str">
        <f>IF(OR('Případy DB'!$R333="(blank)",'Případy DB'!$R333=""),"",IF($R333=$X$6,1,""))</f>
        <v/>
      </c>
      <c r="Y333" s="12" t="str">
        <f>IF(OR('Případy DB'!$R333="(blank)",'Případy DB'!$R333=""),"",IF($R333=$Y$6,1,""))</f>
        <v/>
      </c>
    </row>
    <row r="334" spans="1:25" x14ac:dyDescent="0.3">
      <c r="A334" s="41" t="str">
        <f t="shared" si="35"/>
        <v/>
      </c>
      <c r="H334" s="30" t="str">
        <f>IFERROR(IF(G334="","",VLOOKUP(G334,'Zakladní DB'!$F$6:$K$21,4,0)),"")</f>
        <v/>
      </c>
      <c r="I334" s="30" t="str">
        <f>IFERROR(IF(G334="","",VLOOKUP(G334,'Zakladní DB'!$F$6:$K$21,5,0)),"")</f>
        <v/>
      </c>
      <c r="J334" s="30" t="str">
        <f>IFERROR(IF(G334="","",VLOOKUP(G334,'Zakladní DB'!$F$6:$K$21,6,0)),"")</f>
        <v/>
      </c>
      <c r="K334" s="31" t="str">
        <f t="shared" si="32"/>
        <v/>
      </c>
      <c r="L334" s="32"/>
      <c r="M334" s="33" t="str">
        <f t="shared" si="33"/>
        <v/>
      </c>
      <c r="N334" s="30" t="str">
        <f t="shared" si="31"/>
        <v/>
      </c>
      <c r="R334" s="30" t="str">
        <f t="shared" si="34"/>
        <v/>
      </c>
      <c r="U334" s="12" t="str">
        <f>IF(OR('Případy DB'!$N334="(blank)",'Případy DB'!$N334=""),"",IF($N334=$U$6,1,""))</f>
        <v/>
      </c>
      <c r="V334" s="12" t="str">
        <f>IF(OR('Případy DB'!$N334="(blank)",'Případy DB'!$N334=""),"",IF($N334=$V$6,1,""))</f>
        <v/>
      </c>
      <c r="W334" s="12" t="str">
        <f>IF(OR('Případy DB'!$N334="(blank)",'Případy DB'!$N334=""),"",IF($N334=$W$6,1,""))</f>
        <v/>
      </c>
      <c r="X334" s="12" t="str">
        <f>IF(OR('Případy DB'!$R334="(blank)",'Případy DB'!$R334=""),"",IF($R334=$X$6,1,""))</f>
        <v/>
      </c>
      <c r="Y334" s="12" t="str">
        <f>IF(OR('Případy DB'!$R334="(blank)",'Případy DB'!$R334=""),"",IF($R334=$Y$6,1,""))</f>
        <v/>
      </c>
    </row>
    <row r="335" spans="1:25" x14ac:dyDescent="0.3">
      <c r="A335" s="41" t="str">
        <f t="shared" si="35"/>
        <v/>
      </c>
      <c r="H335" s="30" t="str">
        <f>IFERROR(IF(G335="","",VLOOKUP(G335,'Zakladní DB'!$F$6:$K$21,4,0)),"")</f>
        <v/>
      </c>
      <c r="I335" s="30" t="str">
        <f>IFERROR(IF(G335="","",VLOOKUP(G335,'Zakladní DB'!$F$6:$K$21,5,0)),"")</f>
        <v/>
      </c>
      <c r="J335" s="30" t="str">
        <f>IFERROR(IF(G335="","",VLOOKUP(G335,'Zakladní DB'!$F$6:$K$21,6,0)),"")</f>
        <v/>
      </c>
      <c r="K335" s="31" t="str">
        <f t="shared" si="32"/>
        <v/>
      </c>
      <c r="L335" s="32"/>
      <c r="M335" s="33" t="str">
        <f t="shared" si="33"/>
        <v/>
      </c>
      <c r="N335" s="30" t="str">
        <f t="shared" si="31"/>
        <v/>
      </c>
      <c r="R335" s="30" t="str">
        <f t="shared" si="34"/>
        <v/>
      </c>
      <c r="U335" s="12" t="str">
        <f>IF(OR('Případy DB'!$N335="(blank)",'Případy DB'!$N335=""),"",IF($N335=$U$6,1,""))</f>
        <v/>
      </c>
      <c r="V335" s="12" t="str">
        <f>IF(OR('Případy DB'!$N335="(blank)",'Případy DB'!$N335=""),"",IF($N335=$V$6,1,""))</f>
        <v/>
      </c>
      <c r="W335" s="12" t="str">
        <f>IF(OR('Případy DB'!$N335="(blank)",'Případy DB'!$N335=""),"",IF($N335=$W$6,1,""))</f>
        <v/>
      </c>
      <c r="X335" s="12" t="str">
        <f>IF(OR('Případy DB'!$R335="(blank)",'Případy DB'!$R335=""),"",IF($R335=$X$6,1,""))</f>
        <v/>
      </c>
      <c r="Y335" s="12" t="str">
        <f>IF(OR('Případy DB'!$R335="(blank)",'Případy DB'!$R335=""),"",IF($R335=$Y$6,1,""))</f>
        <v/>
      </c>
    </row>
    <row r="336" spans="1:25" x14ac:dyDescent="0.3">
      <c r="A336" s="41" t="str">
        <f t="shared" si="35"/>
        <v/>
      </c>
      <c r="H336" s="30" t="str">
        <f>IFERROR(IF(G336="","",VLOOKUP(G336,'Zakladní DB'!$F$6:$K$21,4,0)),"")</f>
        <v/>
      </c>
      <c r="I336" s="30" t="str">
        <f>IFERROR(IF(G336="","",VLOOKUP(G336,'Zakladní DB'!$F$6:$K$21,5,0)),"")</f>
        <v/>
      </c>
      <c r="J336" s="30" t="str">
        <f>IFERROR(IF(G336="","",VLOOKUP(G336,'Zakladní DB'!$F$6:$K$21,6,0)),"")</f>
        <v/>
      </c>
      <c r="K336" s="31" t="str">
        <f t="shared" si="32"/>
        <v/>
      </c>
      <c r="L336" s="32"/>
      <c r="M336" s="33" t="str">
        <f t="shared" si="33"/>
        <v/>
      </c>
      <c r="N336" s="30" t="str">
        <f t="shared" si="31"/>
        <v/>
      </c>
      <c r="R336" s="30" t="str">
        <f t="shared" si="34"/>
        <v/>
      </c>
      <c r="U336" s="12" t="str">
        <f>IF(OR('Případy DB'!$N336="(blank)",'Případy DB'!$N336=""),"",IF($N336=$U$6,1,""))</f>
        <v/>
      </c>
      <c r="V336" s="12" t="str">
        <f>IF(OR('Případy DB'!$N336="(blank)",'Případy DB'!$N336=""),"",IF($N336=$V$6,1,""))</f>
        <v/>
      </c>
      <c r="W336" s="12" t="str">
        <f>IF(OR('Případy DB'!$N336="(blank)",'Případy DB'!$N336=""),"",IF($N336=$W$6,1,""))</f>
        <v/>
      </c>
      <c r="X336" s="12" t="str">
        <f>IF(OR('Případy DB'!$R336="(blank)",'Případy DB'!$R336=""),"",IF($R336=$X$6,1,""))</f>
        <v/>
      </c>
      <c r="Y336" s="12" t="str">
        <f>IF(OR('Případy DB'!$R336="(blank)",'Případy DB'!$R336=""),"",IF($R336=$Y$6,1,""))</f>
        <v/>
      </c>
    </row>
    <row r="337" spans="1:25" x14ac:dyDescent="0.3">
      <c r="A337" s="41" t="str">
        <f t="shared" si="35"/>
        <v/>
      </c>
      <c r="H337" s="30" t="str">
        <f>IFERROR(IF(G337="","",VLOOKUP(G337,'Zakladní DB'!$F$6:$K$21,4,0)),"")</f>
        <v/>
      </c>
      <c r="I337" s="30" t="str">
        <f>IFERROR(IF(G337="","",VLOOKUP(G337,'Zakladní DB'!$F$6:$K$21,5,0)),"")</f>
        <v/>
      </c>
      <c r="J337" s="30" t="str">
        <f>IFERROR(IF(G337="","",VLOOKUP(G337,'Zakladní DB'!$F$6:$K$21,6,0)),"")</f>
        <v/>
      </c>
      <c r="K337" s="31" t="str">
        <f t="shared" si="32"/>
        <v/>
      </c>
      <c r="L337" s="32"/>
      <c r="M337" s="33" t="str">
        <f t="shared" si="33"/>
        <v/>
      </c>
      <c r="N337" s="30" t="str">
        <f t="shared" si="31"/>
        <v/>
      </c>
      <c r="R337" s="30" t="str">
        <f t="shared" si="34"/>
        <v/>
      </c>
      <c r="U337" s="12" t="str">
        <f>IF(OR('Případy DB'!$N337="(blank)",'Případy DB'!$N337=""),"",IF($N337=$U$6,1,""))</f>
        <v/>
      </c>
      <c r="V337" s="12" t="str">
        <f>IF(OR('Případy DB'!$N337="(blank)",'Případy DB'!$N337=""),"",IF($N337=$V$6,1,""))</f>
        <v/>
      </c>
      <c r="W337" s="12" t="str">
        <f>IF(OR('Případy DB'!$N337="(blank)",'Případy DB'!$N337=""),"",IF($N337=$W$6,1,""))</f>
        <v/>
      </c>
      <c r="X337" s="12" t="str">
        <f>IF(OR('Případy DB'!$R337="(blank)",'Případy DB'!$R337=""),"",IF($R337=$X$6,1,""))</f>
        <v/>
      </c>
      <c r="Y337" s="12" t="str">
        <f>IF(OR('Případy DB'!$R337="(blank)",'Případy DB'!$R337=""),"",IF($R337=$Y$6,1,""))</f>
        <v/>
      </c>
    </row>
    <row r="338" spans="1:25" x14ac:dyDescent="0.3">
      <c r="A338" s="41" t="str">
        <f t="shared" si="35"/>
        <v/>
      </c>
      <c r="H338" s="30" t="str">
        <f>IFERROR(IF(G338="","",VLOOKUP(G338,'Zakladní DB'!$F$6:$K$21,4,0)),"")</f>
        <v/>
      </c>
      <c r="I338" s="30" t="str">
        <f>IFERROR(IF(G338="","",VLOOKUP(G338,'Zakladní DB'!$F$6:$K$21,5,0)),"")</f>
        <v/>
      </c>
      <c r="J338" s="30" t="str">
        <f>IFERROR(IF(G338="","",VLOOKUP(G338,'Zakladní DB'!$F$6:$K$21,6,0)),"")</f>
        <v/>
      </c>
      <c r="K338" s="31" t="str">
        <f t="shared" si="32"/>
        <v/>
      </c>
      <c r="L338" s="32"/>
      <c r="M338" s="33" t="str">
        <f t="shared" si="33"/>
        <v/>
      </c>
      <c r="N338" s="30" t="str">
        <f t="shared" si="31"/>
        <v/>
      </c>
      <c r="R338" s="30" t="str">
        <f t="shared" si="34"/>
        <v/>
      </c>
      <c r="U338" s="12" t="str">
        <f>IF(OR('Případy DB'!$N338="(blank)",'Případy DB'!$N338=""),"",IF($N338=$U$6,1,""))</f>
        <v/>
      </c>
      <c r="V338" s="12" t="str">
        <f>IF(OR('Případy DB'!$N338="(blank)",'Případy DB'!$N338=""),"",IF($N338=$V$6,1,""))</f>
        <v/>
      </c>
      <c r="W338" s="12" t="str">
        <f>IF(OR('Případy DB'!$N338="(blank)",'Případy DB'!$N338=""),"",IF($N338=$W$6,1,""))</f>
        <v/>
      </c>
      <c r="X338" s="12" t="str">
        <f>IF(OR('Případy DB'!$R338="(blank)",'Případy DB'!$R338=""),"",IF($R338=$X$6,1,""))</f>
        <v/>
      </c>
      <c r="Y338" s="12" t="str">
        <f>IF(OR('Případy DB'!$R338="(blank)",'Případy DB'!$R338=""),"",IF($R338=$Y$6,1,""))</f>
        <v/>
      </c>
    </row>
    <row r="339" spans="1:25" x14ac:dyDescent="0.3">
      <c r="A339" s="41" t="str">
        <f t="shared" si="35"/>
        <v/>
      </c>
      <c r="H339" s="30" t="str">
        <f>IFERROR(IF(G339="","",VLOOKUP(G339,'Zakladní DB'!$F$6:$K$21,4,0)),"")</f>
        <v/>
      </c>
      <c r="I339" s="30" t="str">
        <f>IFERROR(IF(G339="","",VLOOKUP(G339,'Zakladní DB'!$F$6:$K$21,5,0)),"")</f>
        <v/>
      </c>
      <c r="J339" s="30" t="str">
        <f>IFERROR(IF(G339="","",VLOOKUP(G339,'Zakladní DB'!$F$6:$K$21,6,0)),"")</f>
        <v/>
      </c>
      <c r="K339" s="31" t="str">
        <f t="shared" si="32"/>
        <v/>
      </c>
      <c r="L339" s="32"/>
      <c r="M339" s="33" t="str">
        <f t="shared" si="33"/>
        <v/>
      </c>
      <c r="N339" s="30" t="str">
        <f t="shared" si="31"/>
        <v/>
      </c>
      <c r="R339" s="30" t="str">
        <f t="shared" si="34"/>
        <v/>
      </c>
      <c r="U339" s="12" t="str">
        <f>IF(OR('Případy DB'!$N339="(blank)",'Případy DB'!$N339=""),"",IF($N339=$U$6,1,""))</f>
        <v/>
      </c>
      <c r="V339" s="12" t="str">
        <f>IF(OR('Případy DB'!$N339="(blank)",'Případy DB'!$N339=""),"",IF($N339=$V$6,1,""))</f>
        <v/>
      </c>
      <c r="W339" s="12" t="str">
        <f>IF(OR('Případy DB'!$N339="(blank)",'Případy DB'!$N339=""),"",IF($N339=$W$6,1,""))</f>
        <v/>
      </c>
      <c r="X339" s="12" t="str">
        <f>IF(OR('Případy DB'!$R339="(blank)",'Případy DB'!$R339=""),"",IF($R339=$X$6,1,""))</f>
        <v/>
      </c>
      <c r="Y339" s="12" t="str">
        <f>IF(OR('Případy DB'!$R339="(blank)",'Případy DB'!$R339=""),"",IF($R339=$Y$6,1,""))</f>
        <v/>
      </c>
    </row>
    <row r="340" spans="1:25" x14ac:dyDescent="0.3">
      <c r="A340" s="41" t="str">
        <f t="shared" si="35"/>
        <v/>
      </c>
      <c r="H340" s="30" t="str">
        <f>IFERROR(IF(G340="","",VLOOKUP(G340,'Zakladní DB'!$F$6:$K$21,4,0)),"")</f>
        <v/>
      </c>
      <c r="I340" s="30" t="str">
        <f>IFERROR(IF(G340="","",VLOOKUP(G340,'Zakladní DB'!$F$6:$K$21,5,0)),"")</f>
        <v/>
      </c>
      <c r="J340" s="30" t="str">
        <f>IFERROR(IF(G340="","",VLOOKUP(G340,'Zakladní DB'!$F$6:$K$21,6,0)),"")</f>
        <v/>
      </c>
      <c r="K340" s="31" t="str">
        <f t="shared" si="32"/>
        <v/>
      </c>
      <c r="L340" s="32"/>
      <c r="M340" s="33" t="str">
        <f t="shared" si="33"/>
        <v/>
      </c>
      <c r="N340" s="30" t="str">
        <f t="shared" si="31"/>
        <v/>
      </c>
      <c r="R340" s="30" t="str">
        <f t="shared" si="34"/>
        <v/>
      </c>
      <c r="U340" s="12" t="str">
        <f>IF(OR('Případy DB'!$N340="(blank)",'Případy DB'!$N340=""),"",IF($N340=$U$6,1,""))</f>
        <v/>
      </c>
      <c r="V340" s="12" t="str">
        <f>IF(OR('Případy DB'!$N340="(blank)",'Případy DB'!$N340=""),"",IF($N340=$V$6,1,""))</f>
        <v/>
      </c>
      <c r="W340" s="12" t="str">
        <f>IF(OR('Případy DB'!$N340="(blank)",'Případy DB'!$N340=""),"",IF($N340=$W$6,1,""))</f>
        <v/>
      </c>
      <c r="X340" s="12" t="str">
        <f>IF(OR('Případy DB'!$R340="(blank)",'Případy DB'!$R340=""),"",IF($R340=$X$6,1,""))</f>
        <v/>
      </c>
      <c r="Y340" s="12" t="str">
        <f>IF(OR('Případy DB'!$R340="(blank)",'Případy DB'!$R340=""),"",IF($R340=$Y$6,1,""))</f>
        <v/>
      </c>
    </row>
    <row r="341" spans="1:25" x14ac:dyDescent="0.3">
      <c r="A341" s="41" t="str">
        <f t="shared" si="35"/>
        <v/>
      </c>
      <c r="H341" s="30" t="str">
        <f>IFERROR(IF(G341="","",VLOOKUP(G341,'Zakladní DB'!$F$6:$K$21,4,0)),"")</f>
        <v/>
      </c>
      <c r="I341" s="30" t="str">
        <f>IFERROR(IF(G341="","",VLOOKUP(G341,'Zakladní DB'!$F$6:$K$21,5,0)),"")</f>
        <v/>
      </c>
      <c r="J341" s="30" t="str">
        <f>IFERROR(IF(G341="","",VLOOKUP(G341,'Zakladní DB'!$F$6:$K$21,6,0)),"")</f>
        <v/>
      </c>
      <c r="K341" s="31" t="str">
        <f t="shared" si="32"/>
        <v/>
      </c>
      <c r="L341" s="32"/>
      <c r="M341" s="33" t="str">
        <f t="shared" si="33"/>
        <v/>
      </c>
      <c r="N341" s="30" t="str">
        <f t="shared" si="31"/>
        <v/>
      </c>
      <c r="R341" s="30" t="str">
        <f t="shared" si="34"/>
        <v/>
      </c>
      <c r="U341" s="12" t="str">
        <f>IF(OR('Případy DB'!$N341="(blank)",'Případy DB'!$N341=""),"",IF($N341=$U$6,1,""))</f>
        <v/>
      </c>
      <c r="V341" s="12" t="str">
        <f>IF(OR('Případy DB'!$N341="(blank)",'Případy DB'!$N341=""),"",IF($N341=$V$6,1,""))</f>
        <v/>
      </c>
      <c r="W341" s="12" t="str">
        <f>IF(OR('Případy DB'!$N341="(blank)",'Případy DB'!$N341=""),"",IF($N341=$W$6,1,""))</f>
        <v/>
      </c>
      <c r="X341" s="12" t="str">
        <f>IF(OR('Případy DB'!$R341="(blank)",'Případy DB'!$R341=""),"",IF($R341=$X$6,1,""))</f>
        <v/>
      </c>
      <c r="Y341" s="12" t="str">
        <f>IF(OR('Případy DB'!$R341="(blank)",'Případy DB'!$R341=""),"",IF($R341=$Y$6,1,""))</f>
        <v/>
      </c>
    </row>
    <row r="342" spans="1:25" x14ac:dyDescent="0.3">
      <c r="A342" s="41" t="str">
        <f t="shared" si="35"/>
        <v/>
      </c>
      <c r="H342" s="30" t="str">
        <f>IFERROR(IF(G342="","",VLOOKUP(G342,'Zakladní DB'!$F$6:$K$21,4,0)),"")</f>
        <v/>
      </c>
      <c r="I342" s="30" t="str">
        <f>IFERROR(IF(G342="","",VLOOKUP(G342,'Zakladní DB'!$F$6:$K$21,5,0)),"")</f>
        <v/>
      </c>
      <c r="J342" s="30" t="str">
        <f>IFERROR(IF(G342="","",VLOOKUP(G342,'Zakladní DB'!$F$6:$K$21,6,0)),"")</f>
        <v/>
      </c>
      <c r="K342" s="31" t="str">
        <f t="shared" si="32"/>
        <v/>
      </c>
      <c r="L342" s="32"/>
      <c r="M342" s="33" t="str">
        <f t="shared" si="33"/>
        <v/>
      </c>
      <c r="N342" s="30" t="str">
        <f t="shared" si="31"/>
        <v/>
      </c>
      <c r="R342" s="30" t="str">
        <f t="shared" si="34"/>
        <v/>
      </c>
      <c r="U342" s="12" t="str">
        <f>IF(OR('Případy DB'!$N342="(blank)",'Případy DB'!$N342=""),"",IF($N342=$U$6,1,""))</f>
        <v/>
      </c>
      <c r="V342" s="12" t="str">
        <f>IF(OR('Případy DB'!$N342="(blank)",'Případy DB'!$N342=""),"",IF($N342=$V$6,1,""))</f>
        <v/>
      </c>
      <c r="W342" s="12" t="str">
        <f>IF(OR('Případy DB'!$N342="(blank)",'Případy DB'!$N342=""),"",IF($N342=$W$6,1,""))</f>
        <v/>
      </c>
      <c r="X342" s="12" t="str">
        <f>IF(OR('Případy DB'!$R342="(blank)",'Případy DB'!$R342=""),"",IF($R342=$X$6,1,""))</f>
        <v/>
      </c>
      <c r="Y342" s="12" t="str">
        <f>IF(OR('Případy DB'!$R342="(blank)",'Případy DB'!$R342=""),"",IF($R342=$Y$6,1,""))</f>
        <v/>
      </c>
    </row>
    <row r="343" spans="1:25" x14ac:dyDescent="0.3">
      <c r="A343" s="41" t="str">
        <f t="shared" si="35"/>
        <v/>
      </c>
      <c r="H343" s="30" t="str">
        <f>IFERROR(IF(G343="","",VLOOKUP(G343,'Zakladní DB'!$F$6:$K$21,4,0)),"")</f>
        <v/>
      </c>
      <c r="I343" s="30" t="str">
        <f>IFERROR(IF(G343="","",VLOOKUP(G343,'Zakladní DB'!$F$6:$K$21,5,0)),"")</f>
        <v/>
      </c>
      <c r="J343" s="30" t="str">
        <f>IFERROR(IF(G343="","",VLOOKUP(G343,'Zakladní DB'!$F$6:$K$21,6,0)),"")</f>
        <v/>
      </c>
      <c r="K343" s="31" t="str">
        <f t="shared" si="32"/>
        <v/>
      </c>
      <c r="L343" s="32"/>
      <c r="M343" s="33" t="str">
        <f t="shared" si="33"/>
        <v/>
      </c>
      <c r="N343" s="30" t="str">
        <f t="shared" si="31"/>
        <v/>
      </c>
      <c r="R343" s="30" t="str">
        <f t="shared" si="34"/>
        <v/>
      </c>
      <c r="U343" s="12" t="str">
        <f>IF(OR('Případy DB'!$N343="(blank)",'Případy DB'!$N343=""),"",IF($N343=$U$6,1,""))</f>
        <v/>
      </c>
      <c r="V343" s="12" t="str">
        <f>IF(OR('Případy DB'!$N343="(blank)",'Případy DB'!$N343=""),"",IF($N343=$V$6,1,""))</f>
        <v/>
      </c>
      <c r="W343" s="12" t="str">
        <f>IF(OR('Případy DB'!$N343="(blank)",'Případy DB'!$N343=""),"",IF($N343=$W$6,1,""))</f>
        <v/>
      </c>
      <c r="X343" s="12" t="str">
        <f>IF(OR('Případy DB'!$R343="(blank)",'Případy DB'!$R343=""),"",IF($R343=$X$6,1,""))</f>
        <v/>
      </c>
      <c r="Y343" s="12" t="str">
        <f>IF(OR('Případy DB'!$R343="(blank)",'Případy DB'!$R343=""),"",IF($R343=$Y$6,1,""))</f>
        <v/>
      </c>
    </row>
    <row r="344" spans="1:25" x14ac:dyDescent="0.3">
      <c r="A344" s="41" t="str">
        <f t="shared" si="35"/>
        <v/>
      </c>
      <c r="H344" s="30" t="str">
        <f>IFERROR(IF(G344="","",VLOOKUP(G344,'Zakladní DB'!$F$6:$K$21,4,0)),"")</f>
        <v/>
      </c>
      <c r="I344" s="30" t="str">
        <f>IFERROR(IF(G344="","",VLOOKUP(G344,'Zakladní DB'!$F$6:$K$21,5,0)),"")</f>
        <v/>
      </c>
      <c r="J344" s="30" t="str">
        <f>IFERROR(IF(G344="","",VLOOKUP(G344,'Zakladní DB'!$F$6:$K$21,6,0)),"")</f>
        <v/>
      </c>
      <c r="K344" s="31" t="str">
        <f t="shared" si="32"/>
        <v/>
      </c>
      <c r="L344" s="32"/>
      <c r="M344" s="33" t="str">
        <f t="shared" si="33"/>
        <v/>
      </c>
      <c r="N344" s="30" t="str">
        <f t="shared" si="31"/>
        <v/>
      </c>
      <c r="R344" s="30" t="str">
        <f t="shared" si="34"/>
        <v/>
      </c>
      <c r="U344" s="12" t="str">
        <f>IF(OR('Případy DB'!$N344="(blank)",'Případy DB'!$N344=""),"",IF($N344=$U$6,1,""))</f>
        <v/>
      </c>
      <c r="V344" s="12" t="str">
        <f>IF(OR('Případy DB'!$N344="(blank)",'Případy DB'!$N344=""),"",IF($N344=$V$6,1,""))</f>
        <v/>
      </c>
      <c r="W344" s="12" t="str">
        <f>IF(OR('Případy DB'!$N344="(blank)",'Případy DB'!$N344=""),"",IF($N344=$W$6,1,""))</f>
        <v/>
      </c>
      <c r="X344" s="12" t="str">
        <f>IF(OR('Případy DB'!$R344="(blank)",'Případy DB'!$R344=""),"",IF($R344=$X$6,1,""))</f>
        <v/>
      </c>
      <c r="Y344" s="12" t="str">
        <f>IF(OR('Případy DB'!$R344="(blank)",'Případy DB'!$R344=""),"",IF($R344=$Y$6,1,""))</f>
        <v/>
      </c>
    </row>
    <row r="345" spans="1:25" x14ac:dyDescent="0.3">
      <c r="A345" s="41" t="str">
        <f t="shared" si="35"/>
        <v/>
      </c>
      <c r="H345" s="30" t="str">
        <f>IFERROR(IF(G345="","",VLOOKUP(G345,'Zakladní DB'!$F$6:$K$21,4,0)),"")</f>
        <v/>
      </c>
      <c r="I345" s="30" t="str">
        <f>IFERROR(IF(G345="","",VLOOKUP(G345,'Zakladní DB'!$F$6:$K$21,5,0)),"")</f>
        <v/>
      </c>
      <c r="J345" s="30" t="str">
        <f>IFERROR(IF(G345="","",VLOOKUP(G345,'Zakladní DB'!$F$6:$K$21,6,0)),"")</f>
        <v/>
      </c>
      <c r="K345" s="31" t="str">
        <f t="shared" si="32"/>
        <v/>
      </c>
      <c r="L345" s="32"/>
      <c r="M345" s="33" t="str">
        <f t="shared" si="33"/>
        <v/>
      </c>
      <c r="N345" s="30" t="str">
        <f t="shared" si="31"/>
        <v/>
      </c>
      <c r="R345" s="30" t="str">
        <f t="shared" si="34"/>
        <v/>
      </c>
      <c r="U345" s="12" t="str">
        <f>IF(OR('Případy DB'!$N345="(blank)",'Případy DB'!$N345=""),"",IF($N345=$U$6,1,""))</f>
        <v/>
      </c>
      <c r="V345" s="12" t="str">
        <f>IF(OR('Případy DB'!$N345="(blank)",'Případy DB'!$N345=""),"",IF($N345=$V$6,1,""))</f>
        <v/>
      </c>
      <c r="W345" s="12" t="str">
        <f>IF(OR('Případy DB'!$N345="(blank)",'Případy DB'!$N345=""),"",IF($N345=$W$6,1,""))</f>
        <v/>
      </c>
      <c r="X345" s="12" t="str">
        <f>IF(OR('Případy DB'!$R345="(blank)",'Případy DB'!$R345=""),"",IF($R345=$X$6,1,""))</f>
        <v/>
      </c>
      <c r="Y345" s="12" t="str">
        <f>IF(OR('Případy DB'!$R345="(blank)",'Případy DB'!$R345=""),"",IF($R345=$Y$6,1,""))</f>
        <v/>
      </c>
    </row>
    <row r="346" spans="1:25" x14ac:dyDescent="0.3">
      <c r="A346" s="41" t="str">
        <f t="shared" si="35"/>
        <v/>
      </c>
      <c r="H346" s="30" t="str">
        <f>IFERROR(IF(G346="","",VLOOKUP(G346,'Zakladní DB'!$F$6:$K$21,4,0)),"")</f>
        <v/>
      </c>
      <c r="I346" s="30" t="str">
        <f>IFERROR(IF(G346="","",VLOOKUP(G346,'Zakladní DB'!$F$6:$K$21,5,0)),"")</f>
        <v/>
      </c>
      <c r="J346" s="30" t="str">
        <f>IFERROR(IF(G346="","",VLOOKUP(G346,'Zakladní DB'!$F$6:$K$21,6,0)),"")</f>
        <v/>
      </c>
      <c r="K346" s="31" t="str">
        <f t="shared" si="32"/>
        <v/>
      </c>
      <c r="L346" s="32"/>
      <c r="M346" s="33" t="str">
        <f t="shared" si="33"/>
        <v/>
      </c>
      <c r="N346" s="30" t="str">
        <f t="shared" si="31"/>
        <v/>
      </c>
      <c r="R346" s="30" t="str">
        <f t="shared" si="34"/>
        <v/>
      </c>
      <c r="U346" s="12" t="str">
        <f>IF(OR('Případy DB'!$N346="(blank)",'Případy DB'!$N346=""),"",IF($N346=$U$6,1,""))</f>
        <v/>
      </c>
      <c r="V346" s="12" t="str">
        <f>IF(OR('Případy DB'!$N346="(blank)",'Případy DB'!$N346=""),"",IF($N346=$V$6,1,""))</f>
        <v/>
      </c>
      <c r="W346" s="12" t="str">
        <f>IF(OR('Případy DB'!$N346="(blank)",'Případy DB'!$N346=""),"",IF($N346=$W$6,1,""))</f>
        <v/>
      </c>
      <c r="X346" s="12" t="str">
        <f>IF(OR('Případy DB'!$R346="(blank)",'Případy DB'!$R346=""),"",IF($R346=$X$6,1,""))</f>
        <v/>
      </c>
      <c r="Y346" s="12" t="str">
        <f>IF(OR('Případy DB'!$R346="(blank)",'Případy DB'!$R346=""),"",IF($R346=$Y$6,1,""))</f>
        <v/>
      </c>
    </row>
    <row r="347" spans="1:25" x14ac:dyDescent="0.3">
      <c r="A347" s="41" t="str">
        <f t="shared" si="35"/>
        <v/>
      </c>
      <c r="H347" s="30" t="str">
        <f>IFERROR(IF(G347="","",VLOOKUP(G347,'Zakladní DB'!$F$6:$K$21,4,0)),"")</f>
        <v/>
      </c>
      <c r="I347" s="30" t="str">
        <f>IFERROR(IF(G347="","",VLOOKUP(G347,'Zakladní DB'!$F$6:$K$21,5,0)),"")</f>
        <v/>
      </c>
      <c r="J347" s="30" t="str">
        <f>IFERROR(IF(G347="","",VLOOKUP(G347,'Zakladní DB'!$F$6:$K$21,6,0)),"")</f>
        <v/>
      </c>
      <c r="K347" s="31" t="str">
        <f t="shared" si="32"/>
        <v/>
      </c>
      <c r="L347" s="32"/>
      <c r="M347" s="33" t="str">
        <f t="shared" si="33"/>
        <v/>
      </c>
      <c r="N347" s="30" t="str">
        <f t="shared" si="31"/>
        <v/>
      </c>
      <c r="R347" s="30" t="str">
        <f t="shared" si="34"/>
        <v/>
      </c>
      <c r="U347" s="12" t="str">
        <f>IF(OR('Případy DB'!$N347="(blank)",'Případy DB'!$N347=""),"",IF($N347=$U$6,1,""))</f>
        <v/>
      </c>
      <c r="V347" s="12" t="str">
        <f>IF(OR('Případy DB'!$N347="(blank)",'Případy DB'!$N347=""),"",IF($N347=$V$6,1,""))</f>
        <v/>
      </c>
      <c r="W347" s="12" t="str">
        <f>IF(OR('Případy DB'!$N347="(blank)",'Případy DB'!$N347=""),"",IF($N347=$W$6,1,""))</f>
        <v/>
      </c>
      <c r="X347" s="12" t="str">
        <f>IF(OR('Případy DB'!$R347="(blank)",'Případy DB'!$R347=""),"",IF($R347=$X$6,1,""))</f>
        <v/>
      </c>
      <c r="Y347" s="12" t="str">
        <f>IF(OR('Případy DB'!$R347="(blank)",'Případy DB'!$R347=""),"",IF($R347=$Y$6,1,""))</f>
        <v/>
      </c>
    </row>
    <row r="348" spans="1:25" x14ac:dyDescent="0.3">
      <c r="A348" s="41" t="str">
        <f t="shared" si="35"/>
        <v/>
      </c>
      <c r="H348" s="30" t="str">
        <f>IFERROR(IF(G348="","",VLOOKUP(G348,'Zakladní DB'!$F$6:$K$21,4,0)),"")</f>
        <v/>
      </c>
      <c r="I348" s="30" t="str">
        <f>IFERROR(IF(G348="","",VLOOKUP(G348,'Zakladní DB'!$F$6:$K$21,5,0)),"")</f>
        <v/>
      </c>
      <c r="J348" s="30" t="str">
        <f>IFERROR(IF(G348="","",VLOOKUP(G348,'Zakladní DB'!$F$6:$K$21,6,0)),"")</f>
        <v/>
      </c>
      <c r="K348" s="31" t="str">
        <f t="shared" si="32"/>
        <v/>
      </c>
      <c r="L348" s="32"/>
      <c r="M348" s="33" t="str">
        <f t="shared" si="33"/>
        <v/>
      </c>
      <c r="N348" s="30" t="str">
        <f t="shared" si="31"/>
        <v/>
      </c>
      <c r="R348" s="30" t="str">
        <f t="shared" si="34"/>
        <v/>
      </c>
      <c r="U348" s="12" t="str">
        <f>IF(OR('Případy DB'!$N348="(blank)",'Případy DB'!$N348=""),"",IF($N348=$U$6,1,""))</f>
        <v/>
      </c>
      <c r="V348" s="12" t="str">
        <f>IF(OR('Případy DB'!$N348="(blank)",'Případy DB'!$N348=""),"",IF($N348=$V$6,1,""))</f>
        <v/>
      </c>
      <c r="W348" s="12" t="str">
        <f>IF(OR('Případy DB'!$N348="(blank)",'Případy DB'!$N348=""),"",IF($N348=$W$6,1,""))</f>
        <v/>
      </c>
      <c r="X348" s="12" t="str">
        <f>IF(OR('Případy DB'!$R348="(blank)",'Případy DB'!$R348=""),"",IF($R348=$X$6,1,""))</f>
        <v/>
      </c>
      <c r="Y348" s="12" t="str">
        <f>IF(OR('Případy DB'!$R348="(blank)",'Případy DB'!$R348=""),"",IF($R348=$Y$6,1,""))</f>
        <v/>
      </c>
    </row>
    <row r="349" spans="1:25" x14ac:dyDescent="0.3">
      <c r="A349" s="41" t="str">
        <f t="shared" si="35"/>
        <v/>
      </c>
      <c r="H349" s="30" t="str">
        <f>IFERROR(IF(G349="","",VLOOKUP(G349,'Zakladní DB'!$F$6:$K$21,4,0)),"")</f>
        <v/>
      </c>
      <c r="I349" s="30" t="str">
        <f>IFERROR(IF(G349="","",VLOOKUP(G349,'Zakladní DB'!$F$6:$K$21,5,0)),"")</f>
        <v/>
      </c>
      <c r="J349" s="30" t="str">
        <f>IFERROR(IF(G349="","",VLOOKUP(G349,'Zakladní DB'!$F$6:$K$21,6,0)),"")</f>
        <v/>
      </c>
      <c r="K349" s="31" t="str">
        <f t="shared" si="32"/>
        <v/>
      </c>
      <c r="L349" s="32"/>
      <c r="M349" s="33" t="str">
        <f t="shared" si="33"/>
        <v/>
      </c>
      <c r="N349" s="30" t="str">
        <f t="shared" si="31"/>
        <v/>
      </c>
      <c r="R349" s="30" t="str">
        <f t="shared" si="34"/>
        <v/>
      </c>
      <c r="U349" s="12" t="str">
        <f>IF(OR('Případy DB'!$N349="(blank)",'Případy DB'!$N349=""),"",IF($N349=$U$6,1,""))</f>
        <v/>
      </c>
      <c r="V349" s="12" t="str">
        <f>IF(OR('Případy DB'!$N349="(blank)",'Případy DB'!$N349=""),"",IF($N349=$V$6,1,""))</f>
        <v/>
      </c>
      <c r="W349" s="12" t="str">
        <f>IF(OR('Případy DB'!$N349="(blank)",'Případy DB'!$N349=""),"",IF($N349=$W$6,1,""))</f>
        <v/>
      </c>
      <c r="X349" s="12" t="str">
        <f>IF(OR('Případy DB'!$R349="(blank)",'Případy DB'!$R349=""),"",IF($R349=$X$6,1,""))</f>
        <v/>
      </c>
      <c r="Y349" s="12" t="str">
        <f>IF(OR('Případy DB'!$R349="(blank)",'Případy DB'!$R349=""),"",IF($R349=$Y$6,1,""))</f>
        <v/>
      </c>
    </row>
    <row r="350" spans="1:25" x14ac:dyDescent="0.3">
      <c r="A350" s="41" t="str">
        <f t="shared" si="35"/>
        <v/>
      </c>
      <c r="H350" s="30" t="str">
        <f>IFERROR(IF(G350="","",VLOOKUP(G350,'Zakladní DB'!$F$6:$K$21,4,0)),"")</f>
        <v/>
      </c>
      <c r="I350" s="30" t="str">
        <f>IFERROR(IF(G350="","",VLOOKUP(G350,'Zakladní DB'!$F$6:$K$21,5,0)),"")</f>
        <v/>
      </c>
      <c r="J350" s="30" t="str">
        <f>IFERROR(IF(G350="","",VLOOKUP(G350,'Zakladní DB'!$F$6:$K$21,6,0)),"")</f>
        <v/>
      </c>
      <c r="K350" s="31" t="str">
        <f t="shared" si="32"/>
        <v/>
      </c>
      <c r="L350" s="32"/>
      <c r="M350" s="33" t="str">
        <f t="shared" si="33"/>
        <v/>
      </c>
      <c r="N350" s="30" t="str">
        <f t="shared" si="31"/>
        <v/>
      </c>
      <c r="R350" s="30" t="str">
        <f t="shared" si="34"/>
        <v/>
      </c>
      <c r="U350" s="12" t="str">
        <f>IF(OR('Případy DB'!$N350="(blank)",'Případy DB'!$N350=""),"",IF($N350=$U$6,1,""))</f>
        <v/>
      </c>
      <c r="V350" s="12" t="str">
        <f>IF(OR('Případy DB'!$N350="(blank)",'Případy DB'!$N350=""),"",IF($N350=$V$6,1,""))</f>
        <v/>
      </c>
      <c r="W350" s="12" t="str">
        <f>IF(OR('Případy DB'!$N350="(blank)",'Případy DB'!$N350=""),"",IF($N350=$W$6,1,""))</f>
        <v/>
      </c>
      <c r="X350" s="12" t="str">
        <f>IF(OR('Případy DB'!$R350="(blank)",'Případy DB'!$R350=""),"",IF($R350=$X$6,1,""))</f>
        <v/>
      </c>
      <c r="Y350" s="12" t="str">
        <f>IF(OR('Případy DB'!$R350="(blank)",'Případy DB'!$R350=""),"",IF($R350=$Y$6,1,""))</f>
        <v/>
      </c>
    </row>
    <row r="351" spans="1:25" x14ac:dyDescent="0.3">
      <c r="A351" s="41" t="str">
        <f t="shared" si="35"/>
        <v/>
      </c>
      <c r="H351" s="30" t="str">
        <f>IFERROR(IF(G351="","",VLOOKUP(G351,'Zakladní DB'!$F$6:$K$21,4,0)),"")</f>
        <v/>
      </c>
      <c r="I351" s="30" t="str">
        <f>IFERROR(IF(G351="","",VLOOKUP(G351,'Zakladní DB'!$F$6:$K$21,5,0)),"")</f>
        <v/>
      </c>
      <c r="J351" s="30" t="str">
        <f>IFERROR(IF(G351="","",VLOOKUP(G351,'Zakladní DB'!$F$6:$K$21,6,0)),"")</f>
        <v/>
      </c>
      <c r="K351" s="31" t="str">
        <f t="shared" si="32"/>
        <v/>
      </c>
      <c r="L351" s="32"/>
      <c r="M351" s="33" t="str">
        <f t="shared" si="33"/>
        <v/>
      </c>
      <c r="N351" s="30" t="str">
        <f t="shared" si="31"/>
        <v/>
      </c>
      <c r="R351" s="30" t="str">
        <f t="shared" si="34"/>
        <v/>
      </c>
      <c r="U351" s="12" t="str">
        <f>IF(OR('Případy DB'!$N351="(blank)",'Případy DB'!$N351=""),"",IF($N351=$U$6,1,""))</f>
        <v/>
      </c>
      <c r="V351" s="12" t="str">
        <f>IF(OR('Případy DB'!$N351="(blank)",'Případy DB'!$N351=""),"",IF($N351=$V$6,1,""))</f>
        <v/>
      </c>
      <c r="W351" s="12" t="str">
        <f>IF(OR('Případy DB'!$N351="(blank)",'Případy DB'!$N351=""),"",IF($N351=$W$6,1,""))</f>
        <v/>
      </c>
      <c r="X351" s="12" t="str">
        <f>IF(OR('Případy DB'!$R351="(blank)",'Případy DB'!$R351=""),"",IF($R351=$X$6,1,""))</f>
        <v/>
      </c>
      <c r="Y351" s="12" t="str">
        <f>IF(OR('Případy DB'!$R351="(blank)",'Případy DB'!$R351=""),"",IF($R351=$Y$6,1,""))</f>
        <v/>
      </c>
    </row>
    <row r="352" spans="1:25" x14ac:dyDescent="0.3">
      <c r="A352" s="41" t="str">
        <f t="shared" si="35"/>
        <v/>
      </c>
      <c r="H352" s="30" t="str">
        <f>IFERROR(IF(G352="","",VLOOKUP(G352,'Zakladní DB'!$F$6:$K$21,4,0)),"")</f>
        <v/>
      </c>
      <c r="I352" s="30" t="str">
        <f>IFERROR(IF(G352="","",VLOOKUP(G352,'Zakladní DB'!$F$6:$K$21,5,0)),"")</f>
        <v/>
      </c>
      <c r="J352" s="30" t="str">
        <f>IFERROR(IF(G352="","",VLOOKUP(G352,'Zakladní DB'!$F$6:$K$21,6,0)),"")</f>
        <v/>
      </c>
      <c r="K352" s="31" t="str">
        <f t="shared" si="32"/>
        <v/>
      </c>
      <c r="L352" s="32"/>
      <c r="M352" s="33" t="str">
        <f t="shared" si="33"/>
        <v/>
      </c>
      <c r="N352" s="30" t="str">
        <f t="shared" si="31"/>
        <v/>
      </c>
      <c r="R352" s="30" t="str">
        <f t="shared" si="34"/>
        <v/>
      </c>
      <c r="U352" s="12" t="str">
        <f>IF(OR('Případy DB'!$N352="(blank)",'Případy DB'!$N352=""),"",IF($N352=$U$6,1,""))</f>
        <v/>
      </c>
      <c r="V352" s="12" t="str">
        <f>IF(OR('Případy DB'!$N352="(blank)",'Případy DB'!$N352=""),"",IF($N352=$V$6,1,""))</f>
        <v/>
      </c>
      <c r="W352" s="12" t="str">
        <f>IF(OR('Případy DB'!$N352="(blank)",'Případy DB'!$N352=""),"",IF($N352=$W$6,1,""))</f>
        <v/>
      </c>
      <c r="X352" s="12" t="str">
        <f>IF(OR('Případy DB'!$R352="(blank)",'Případy DB'!$R352=""),"",IF($R352=$X$6,1,""))</f>
        <v/>
      </c>
      <c r="Y352" s="12" t="str">
        <f>IF(OR('Případy DB'!$R352="(blank)",'Případy DB'!$R352=""),"",IF($R352=$Y$6,1,""))</f>
        <v/>
      </c>
    </row>
    <row r="353" spans="1:25" x14ac:dyDescent="0.3">
      <c r="A353" s="41" t="str">
        <f t="shared" si="35"/>
        <v/>
      </c>
      <c r="H353" s="30" t="str">
        <f>IFERROR(IF(G353="","",VLOOKUP(G353,'Zakladní DB'!$F$6:$K$21,4,0)),"")</f>
        <v/>
      </c>
      <c r="I353" s="30" t="str">
        <f>IFERROR(IF(G353="","",VLOOKUP(G353,'Zakladní DB'!$F$6:$K$21,5,0)),"")</f>
        <v/>
      </c>
      <c r="J353" s="30" t="str">
        <f>IFERROR(IF(G353="","",VLOOKUP(G353,'Zakladní DB'!$F$6:$K$21,6,0)),"")</f>
        <v/>
      </c>
      <c r="K353" s="31" t="str">
        <f t="shared" si="32"/>
        <v/>
      </c>
      <c r="L353" s="32"/>
      <c r="M353" s="33" t="str">
        <f t="shared" si="33"/>
        <v/>
      </c>
      <c r="N353" s="30" t="str">
        <f t="shared" si="31"/>
        <v/>
      </c>
      <c r="R353" s="30" t="str">
        <f t="shared" si="34"/>
        <v/>
      </c>
      <c r="U353" s="12" t="str">
        <f>IF(OR('Případy DB'!$N353="(blank)",'Případy DB'!$N353=""),"",IF($N353=$U$6,1,""))</f>
        <v/>
      </c>
      <c r="V353" s="12" t="str">
        <f>IF(OR('Případy DB'!$N353="(blank)",'Případy DB'!$N353=""),"",IF($N353=$V$6,1,""))</f>
        <v/>
      </c>
      <c r="W353" s="12" t="str">
        <f>IF(OR('Případy DB'!$N353="(blank)",'Případy DB'!$N353=""),"",IF($N353=$W$6,1,""))</f>
        <v/>
      </c>
      <c r="X353" s="12" t="str">
        <f>IF(OR('Případy DB'!$R353="(blank)",'Případy DB'!$R353=""),"",IF($R353=$X$6,1,""))</f>
        <v/>
      </c>
      <c r="Y353" s="12" t="str">
        <f>IF(OR('Případy DB'!$R353="(blank)",'Případy DB'!$R353=""),"",IF($R353=$Y$6,1,""))</f>
        <v/>
      </c>
    </row>
    <row r="354" spans="1:25" x14ac:dyDescent="0.3">
      <c r="A354" s="41" t="str">
        <f t="shared" si="35"/>
        <v/>
      </c>
      <c r="H354" s="30" t="str">
        <f>IFERROR(IF(G354="","",VLOOKUP(G354,'Zakladní DB'!$F$6:$K$21,4,0)),"")</f>
        <v/>
      </c>
      <c r="I354" s="30" t="str">
        <f>IFERROR(IF(G354="","",VLOOKUP(G354,'Zakladní DB'!$F$6:$K$21,5,0)),"")</f>
        <v/>
      </c>
      <c r="J354" s="30" t="str">
        <f>IFERROR(IF(G354="","",VLOOKUP(G354,'Zakladní DB'!$F$6:$K$21,6,0)),"")</f>
        <v/>
      </c>
      <c r="K354" s="31" t="str">
        <f t="shared" si="32"/>
        <v/>
      </c>
      <c r="L354" s="32"/>
      <c r="M354" s="33" t="str">
        <f t="shared" si="33"/>
        <v/>
      </c>
      <c r="N354" s="30" t="str">
        <f t="shared" si="31"/>
        <v/>
      </c>
      <c r="R354" s="30" t="str">
        <f t="shared" si="34"/>
        <v/>
      </c>
      <c r="U354" s="12" t="str">
        <f>IF(OR('Případy DB'!$N354="(blank)",'Případy DB'!$N354=""),"",IF($N354=$U$6,1,""))</f>
        <v/>
      </c>
      <c r="V354" s="12" t="str">
        <f>IF(OR('Případy DB'!$N354="(blank)",'Případy DB'!$N354=""),"",IF($N354=$V$6,1,""))</f>
        <v/>
      </c>
      <c r="W354" s="12" t="str">
        <f>IF(OR('Případy DB'!$N354="(blank)",'Případy DB'!$N354=""),"",IF($N354=$W$6,1,""))</f>
        <v/>
      </c>
      <c r="X354" s="12" t="str">
        <f>IF(OR('Případy DB'!$R354="(blank)",'Případy DB'!$R354=""),"",IF($R354=$X$6,1,""))</f>
        <v/>
      </c>
      <c r="Y354" s="12" t="str">
        <f>IF(OR('Případy DB'!$R354="(blank)",'Případy DB'!$R354=""),"",IF($R354=$Y$6,1,""))</f>
        <v/>
      </c>
    </row>
    <row r="355" spans="1:25" x14ac:dyDescent="0.3">
      <c r="A355" s="41" t="str">
        <f t="shared" si="35"/>
        <v/>
      </c>
      <c r="H355" s="30" t="str">
        <f>IFERROR(IF(G355="","",VLOOKUP(G355,'Zakladní DB'!$F$6:$K$21,4,0)),"")</f>
        <v/>
      </c>
      <c r="I355" s="30" t="str">
        <f>IFERROR(IF(G355="","",VLOOKUP(G355,'Zakladní DB'!$F$6:$K$21,5,0)),"")</f>
        <v/>
      </c>
      <c r="J355" s="30" t="str">
        <f>IFERROR(IF(G355="","",VLOOKUP(G355,'Zakladní DB'!$F$6:$K$21,6,0)),"")</f>
        <v/>
      </c>
      <c r="K355" s="31" t="str">
        <f t="shared" si="32"/>
        <v/>
      </c>
      <c r="L355" s="32"/>
      <c r="M355" s="33" t="str">
        <f t="shared" si="33"/>
        <v/>
      </c>
      <c r="N355" s="30" t="str">
        <f t="shared" si="31"/>
        <v/>
      </c>
      <c r="R355" s="30" t="str">
        <f t="shared" si="34"/>
        <v/>
      </c>
      <c r="U355" s="12" t="str">
        <f>IF(OR('Případy DB'!$N355="(blank)",'Případy DB'!$N355=""),"",IF($N355=$U$6,1,""))</f>
        <v/>
      </c>
      <c r="V355" s="12" t="str">
        <f>IF(OR('Případy DB'!$N355="(blank)",'Případy DB'!$N355=""),"",IF($N355=$V$6,1,""))</f>
        <v/>
      </c>
      <c r="W355" s="12" t="str">
        <f>IF(OR('Případy DB'!$N355="(blank)",'Případy DB'!$N355=""),"",IF($N355=$W$6,1,""))</f>
        <v/>
      </c>
      <c r="X355" s="12" t="str">
        <f>IF(OR('Případy DB'!$R355="(blank)",'Případy DB'!$R355=""),"",IF($R355=$X$6,1,""))</f>
        <v/>
      </c>
      <c r="Y355" s="12" t="str">
        <f>IF(OR('Případy DB'!$R355="(blank)",'Případy DB'!$R355=""),"",IF($R355=$Y$6,1,""))</f>
        <v/>
      </c>
    </row>
    <row r="356" spans="1:25" x14ac:dyDescent="0.3">
      <c r="A356" s="41" t="str">
        <f t="shared" si="35"/>
        <v/>
      </c>
      <c r="H356" s="30" t="str">
        <f>IFERROR(IF(G356="","",VLOOKUP(G356,'Zakladní DB'!$F$6:$K$21,4,0)),"")</f>
        <v/>
      </c>
      <c r="I356" s="30" t="str">
        <f>IFERROR(IF(G356="","",VLOOKUP(G356,'Zakladní DB'!$F$6:$K$21,5,0)),"")</f>
        <v/>
      </c>
      <c r="J356" s="30" t="str">
        <f>IFERROR(IF(G356="","",VLOOKUP(G356,'Zakladní DB'!$F$6:$K$21,6,0)),"")</f>
        <v/>
      </c>
      <c r="K356" s="31" t="str">
        <f t="shared" si="32"/>
        <v/>
      </c>
      <c r="L356" s="32"/>
      <c r="M356" s="33" t="str">
        <f t="shared" si="33"/>
        <v/>
      </c>
      <c r="N356" s="30" t="str">
        <f t="shared" si="31"/>
        <v/>
      </c>
      <c r="R356" s="30" t="str">
        <f t="shared" si="34"/>
        <v/>
      </c>
      <c r="U356" s="12" t="str">
        <f>IF(OR('Případy DB'!$N356="(blank)",'Případy DB'!$N356=""),"",IF($N356=$U$6,1,""))</f>
        <v/>
      </c>
      <c r="V356" s="12" t="str">
        <f>IF(OR('Případy DB'!$N356="(blank)",'Případy DB'!$N356=""),"",IF($N356=$V$6,1,""))</f>
        <v/>
      </c>
      <c r="W356" s="12" t="str">
        <f>IF(OR('Případy DB'!$N356="(blank)",'Případy DB'!$N356=""),"",IF($N356=$W$6,1,""))</f>
        <v/>
      </c>
      <c r="X356" s="12" t="str">
        <f>IF(OR('Případy DB'!$R356="(blank)",'Případy DB'!$R356=""),"",IF($R356=$X$6,1,""))</f>
        <v/>
      </c>
      <c r="Y356" s="12" t="str">
        <f>IF(OR('Případy DB'!$R356="(blank)",'Případy DB'!$R356=""),"",IF($R356=$Y$6,1,""))</f>
        <v/>
      </c>
    </row>
    <row r="357" spans="1:25" x14ac:dyDescent="0.3">
      <c r="A357" s="41" t="str">
        <f t="shared" si="35"/>
        <v/>
      </c>
      <c r="H357" s="30" t="str">
        <f>IFERROR(IF(G357="","",VLOOKUP(G357,'Zakladní DB'!$F$6:$K$21,4,0)),"")</f>
        <v/>
      </c>
      <c r="I357" s="30" t="str">
        <f>IFERROR(IF(G357="","",VLOOKUP(G357,'Zakladní DB'!$F$6:$K$21,5,0)),"")</f>
        <v/>
      </c>
      <c r="J357" s="30" t="str">
        <f>IFERROR(IF(G357="","",VLOOKUP(G357,'Zakladní DB'!$F$6:$K$21,6,0)),"")</f>
        <v/>
      </c>
      <c r="K357" s="31" t="str">
        <f t="shared" si="32"/>
        <v/>
      </c>
      <c r="L357" s="32"/>
      <c r="M357" s="33" t="str">
        <f t="shared" si="33"/>
        <v/>
      </c>
      <c r="N357" s="30" t="str">
        <f t="shared" si="31"/>
        <v/>
      </c>
      <c r="R357" s="30" t="str">
        <f t="shared" si="34"/>
        <v/>
      </c>
      <c r="U357" s="12" t="str">
        <f>IF(OR('Případy DB'!$N357="(blank)",'Případy DB'!$N357=""),"",IF($N357=$U$6,1,""))</f>
        <v/>
      </c>
      <c r="V357" s="12" t="str">
        <f>IF(OR('Případy DB'!$N357="(blank)",'Případy DB'!$N357=""),"",IF($N357=$V$6,1,""))</f>
        <v/>
      </c>
      <c r="W357" s="12" t="str">
        <f>IF(OR('Případy DB'!$N357="(blank)",'Případy DB'!$N357=""),"",IF($N357=$W$6,1,""))</f>
        <v/>
      </c>
      <c r="X357" s="12" t="str">
        <f>IF(OR('Případy DB'!$R357="(blank)",'Případy DB'!$R357=""),"",IF($R357=$X$6,1,""))</f>
        <v/>
      </c>
      <c r="Y357" s="12" t="str">
        <f>IF(OR('Případy DB'!$R357="(blank)",'Případy DB'!$R357=""),"",IF($R357=$Y$6,1,""))</f>
        <v/>
      </c>
    </row>
    <row r="358" spans="1:25" x14ac:dyDescent="0.3">
      <c r="A358" s="41" t="str">
        <f t="shared" si="35"/>
        <v/>
      </c>
      <c r="H358" s="30" t="str">
        <f>IFERROR(IF(G358="","",VLOOKUP(G358,'Zakladní DB'!$F$6:$K$21,4,0)),"")</f>
        <v/>
      </c>
      <c r="I358" s="30" t="str">
        <f>IFERROR(IF(G358="","",VLOOKUP(G358,'Zakladní DB'!$F$6:$K$21,5,0)),"")</f>
        <v/>
      </c>
      <c r="J358" s="30" t="str">
        <f>IFERROR(IF(G358="","",VLOOKUP(G358,'Zakladní DB'!$F$6:$K$21,6,0)),"")</f>
        <v/>
      </c>
      <c r="K358" s="31" t="str">
        <f t="shared" si="32"/>
        <v/>
      </c>
      <c r="L358" s="32"/>
      <c r="M358" s="33" t="str">
        <f t="shared" si="33"/>
        <v/>
      </c>
      <c r="N358" s="30" t="str">
        <f t="shared" si="31"/>
        <v/>
      </c>
      <c r="R358" s="30" t="str">
        <f t="shared" si="34"/>
        <v/>
      </c>
      <c r="U358" s="12" t="str">
        <f>IF(OR('Případy DB'!$N358="(blank)",'Případy DB'!$N358=""),"",IF($N358=$U$6,1,""))</f>
        <v/>
      </c>
      <c r="V358" s="12" t="str">
        <f>IF(OR('Případy DB'!$N358="(blank)",'Případy DB'!$N358=""),"",IF($N358=$V$6,1,""))</f>
        <v/>
      </c>
      <c r="W358" s="12" t="str">
        <f>IF(OR('Případy DB'!$N358="(blank)",'Případy DB'!$N358=""),"",IF($N358=$W$6,1,""))</f>
        <v/>
      </c>
      <c r="X358" s="12" t="str">
        <f>IF(OR('Případy DB'!$R358="(blank)",'Případy DB'!$R358=""),"",IF($R358=$X$6,1,""))</f>
        <v/>
      </c>
      <c r="Y358" s="12" t="str">
        <f>IF(OR('Případy DB'!$R358="(blank)",'Případy DB'!$R358=""),"",IF($R358=$Y$6,1,""))</f>
        <v/>
      </c>
    </row>
    <row r="359" spans="1:25" x14ac:dyDescent="0.3">
      <c r="A359" s="41" t="str">
        <f t="shared" si="35"/>
        <v/>
      </c>
      <c r="H359" s="30" t="str">
        <f>IFERROR(IF(G359="","",VLOOKUP(G359,'Zakladní DB'!$F$6:$K$21,4,0)),"")</f>
        <v/>
      </c>
      <c r="I359" s="30" t="str">
        <f>IFERROR(IF(G359="","",VLOOKUP(G359,'Zakladní DB'!$F$6:$K$21,5,0)),"")</f>
        <v/>
      </c>
      <c r="J359" s="30" t="str">
        <f>IFERROR(IF(G359="","",VLOOKUP(G359,'Zakladní DB'!$F$6:$K$21,6,0)),"")</f>
        <v/>
      </c>
      <c r="K359" s="31" t="str">
        <f t="shared" si="32"/>
        <v/>
      </c>
      <c r="L359" s="32"/>
      <c r="M359" s="33" t="str">
        <f t="shared" si="33"/>
        <v/>
      </c>
      <c r="N359" s="30" t="str">
        <f t="shared" si="31"/>
        <v/>
      </c>
      <c r="R359" s="30" t="str">
        <f t="shared" si="34"/>
        <v/>
      </c>
      <c r="U359" s="12" t="str">
        <f>IF(OR('Případy DB'!$N359="(blank)",'Případy DB'!$N359=""),"",IF($N359=$U$6,1,""))</f>
        <v/>
      </c>
      <c r="V359" s="12" t="str">
        <f>IF(OR('Případy DB'!$N359="(blank)",'Případy DB'!$N359=""),"",IF($N359=$V$6,1,""))</f>
        <v/>
      </c>
      <c r="W359" s="12" t="str">
        <f>IF(OR('Případy DB'!$N359="(blank)",'Případy DB'!$N359=""),"",IF($N359=$W$6,1,""))</f>
        <v/>
      </c>
      <c r="X359" s="12" t="str">
        <f>IF(OR('Případy DB'!$R359="(blank)",'Případy DB'!$R359=""),"",IF($R359=$X$6,1,""))</f>
        <v/>
      </c>
      <c r="Y359" s="12" t="str">
        <f>IF(OR('Případy DB'!$R359="(blank)",'Případy DB'!$R359=""),"",IF($R359=$Y$6,1,""))</f>
        <v/>
      </c>
    </row>
    <row r="360" spans="1:25" x14ac:dyDescent="0.3">
      <c r="A360" s="41" t="str">
        <f t="shared" si="35"/>
        <v/>
      </c>
      <c r="H360" s="30" t="str">
        <f>IFERROR(IF(G360="","",VLOOKUP(G360,'Zakladní DB'!$F$6:$K$21,4,0)),"")</f>
        <v/>
      </c>
      <c r="I360" s="30" t="str">
        <f>IFERROR(IF(G360="","",VLOOKUP(G360,'Zakladní DB'!$F$6:$K$21,5,0)),"")</f>
        <v/>
      </c>
      <c r="J360" s="30" t="str">
        <f>IFERROR(IF(G360="","",VLOOKUP(G360,'Zakladní DB'!$F$6:$K$21,6,0)),"")</f>
        <v/>
      </c>
      <c r="K360" s="31" t="str">
        <f t="shared" si="32"/>
        <v/>
      </c>
      <c r="L360" s="32"/>
      <c r="M360" s="33" t="str">
        <f t="shared" si="33"/>
        <v/>
      </c>
      <c r="N360" s="30" t="str">
        <f t="shared" si="31"/>
        <v/>
      </c>
      <c r="R360" s="30" t="str">
        <f t="shared" si="34"/>
        <v/>
      </c>
      <c r="U360" s="12" t="str">
        <f>IF(OR('Případy DB'!$N360="(blank)",'Případy DB'!$N360=""),"",IF($N360=$U$6,1,""))</f>
        <v/>
      </c>
      <c r="V360" s="12" t="str">
        <f>IF(OR('Případy DB'!$N360="(blank)",'Případy DB'!$N360=""),"",IF($N360=$V$6,1,""))</f>
        <v/>
      </c>
      <c r="W360" s="12" t="str">
        <f>IF(OR('Případy DB'!$N360="(blank)",'Případy DB'!$N360=""),"",IF($N360=$W$6,1,""))</f>
        <v/>
      </c>
      <c r="X360" s="12" t="str">
        <f>IF(OR('Případy DB'!$R360="(blank)",'Případy DB'!$R360=""),"",IF($R360=$X$6,1,""))</f>
        <v/>
      </c>
      <c r="Y360" s="12" t="str">
        <f>IF(OR('Případy DB'!$R360="(blank)",'Případy DB'!$R360=""),"",IF($R360=$Y$6,1,""))</f>
        <v/>
      </c>
    </row>
    <row r="361" spans="1:25" x14ac:dyDescent="0.3">
      <c r="A361" s="41" t="str">
        <f t="shared" si="35"/>
        <v/>
      </c>
      <c r="H361" s="30" t="str">
        <f>IFERROR(IF(G361="","",VLOOKUP(G361,'Zakladní DB'!$F$6:$K$21,4,0)),"")</f>
        <v/>
      </c>
      <c r="I361" s="30" t="str">
        <f>IFERROR(IF(G361="","",VLOOKUP(G361,'Zakladní DB'!$F$6:$K$21,5,0)),"")</f>
        <v/>
      </c>
      <c r="J361" s="30" t="str">
        <f>IFERROR(IF(G361="","",VLOOKUP(G361,'Zakladní DB'!$F$6:$K$21,6,0)),"")</f>
        <v/>
      </c>
      <c r="K361" s="31" t="str">
        <f t="shared" si="32"/>
        <v/>
      </c>
      <c r="L361" s="32"/>
      <c r="M361" s="33" t="str">
        <f t="shared" si="33"/>
        <v/>
      </c>
      <c r="N361" s="30" t="str">
        <f t="shared" si="31"/>
        <v/>
      </c>
      <c r="R361" s="30" t="str">
        <f t="shared" si="34"/>
        <v/>
      </c>
      <c r="U361" s="12" t="str">
        <f>IF(OR('Případy DB'!$N361="(blank)",'Případy DB'!$N361=""),"",IF($N361=$U$6,1,""))</f>
        <v/>
      </c>
      <c r="V361" s="12" t="str">
        <f>IF(OR('Případy DB'!$N361="(blank)",'Případy DB'!$N361=""),"",IF($N361=$V$6,1,""))</f>
        <v/>
      </c>
      <c r="W361" s="12" t="str">
        <f>IF(OR('Případy DB'!$N361="(blank)",'Případy DB'!$N361=""),"",IF($N361=$W$6,1,""))</f>
        <v/>
      </c>
      <c r="X361" s="12" t="str">
        <f>IF(OR('Případy DB'!$R361="(blank)",'Případy DB'!$R361=""),"",IF($R361=$X$6,1,""))</f>
        <v/>
      </c>
      <c r="Y361" s="12" t="str">
        <f>IF(OR('Případy DB'!$R361="(blank)",'Případy DB'!$R361=""),"",IF($R361=$Y$6,1,""))</f>
        <v/>
      </c>
    </row>
    <row r="362" spans="1:25" x14ac:dyDescent="0.3">
      <c r="A362" s="41" t="str">
        <f t="shared" si="35"/>
        <v/>
      </c>
      <c r="H362" s="30" t="str">
        <f>IFERROR(IF(G362="","",VLOOKUP(G362,'Zakladní DB'!$F$6:$K$21,4,0)),"")</f>
        <v/>
      </c>
      <c r="I362" s="30" t="str">
        <f>IFERROR(IF(G362="","",VLOOKUP(G362,'Zakladní DB'!$F$6:$K$21,5,0)),"")</f>
        <v/>
      </c>
      <c r="J362" s="30" t="str">
        <f>IFERROR(IF(G362="","",VLOOKUP(G362,'Zakladní DB'!$F$6:$K$21,6,0)),"")</f>
        <v/>
      </c>
      <c r="K362" s="31" t="str">
        <f t="shared" si="32"/>
        <v/>
      </c>
      <c r="L362" s="32"/>
      <c r="M362" s="33" t="str">
        <f t="shared" si="33"/>
        <v/>
      </c>
      <c r="N362" s="30" t="str">
        <f t="shared" si="31"/>
        <v/>
      </c>
      <c r="R362" s="30" t="str">
        <f t="shared" si="34"/>
        <v/>
      </c>
      <c r="U362" s="12" t="str">
        <f>IF(OR('Případy DB'!$N362="(blank)",'Případy DB'!$N362=""),"",IF($N362=$U$6,1,""))</f>
        <v/>
      </c>
      <c r="V362" s="12" t="str">
        <f>IF(OR('Případy DB'!$N362="(blank)",'Případy DB'!$N362=""),"",IF($N362=$V$6,1,""))</f>
        <v/>
      </c>
      <c r="W362" s="12" t="str">
        <f>IF(OR('Případy DB'!$N362="(blank)",'Případy DB'!$N362=""),"",IF($N362=$W$6,1,""))</f>
        <v/>
      </c>
      <c r="X362" s="12" t="str">
        <f>IF(OR('Případy DB'!$R362="(blank)",'Případy DB'!$R362=""),"",IF($R362=$X$6,1,""))</f>
        <v/>
      </c>
      <c r="Y362" s="12" t="str">
        <f>IF(OR('Případy DB'!$R362="(blank)",'Případy DB'!$R362=""),"",IF($R362=$Y$6,1,""))</f>
        <v/>
      </c>
    </row>
    <row r="363" spans="1:25" x14ac:dyDescent="0.3">
      <c r="A363" s="41" t="str">
        <f t="shared" si="35"/>
        <v/>
      </c>
      <c r="H363" s="30" t="str">
        <f>IFERROR(IF(G363="","",VLOOKUP(G363,'Zakladní DB'!$F$6:$K$21,4,0)),"")</f>
        <v/>
      </c>
      <c r="I363" s="30" t="str">
        <f>IFERROR(IF(G363="","",VLOOKUP(G363,'Zakladní DB'!$F$6:$K$21,5,0)),"")</f>
        <v/>
      </c>
      <c r="J363" s="30" t="str">
        <f>IFERROR(IF(G363="","",VLOOKUP(G363,'Zakladní DB'!$F$6:$K$21,6,0)),"")</f>
        <v/>
      </c>
      <c r="K363" s="31" t="str">
        <f t="shared" si="32"/>
        <v/>
      </c>
      <c r="L363" s="32"/>
      <c r="M363" s="33" t="str">
        <f t="shared" si="33"/>
        <v/>
      </c>
      <c r="N363" s="30" t="str">
        <f t="shared" si="31"/>
        <v/>
      </c>
      <c r="R363" s="30" t="str">
        <f t="shared" si="34"/>
        <v/>
      </c>
      <c r="U363" s="12" t="str">
        <f>IF(OR('Případy DB'!$N363="(blank)",'Případy DB'!$N363=""),"",IF($N363=$U$6,1,""))</f>
        <v/>
      </c>
      <c r="V363" s="12" t="str">
        <f>IF(OR('Případy DB'!$N363="(blank)",'Případy DB'!$N363=""),"",IF($N363=$V$6,1,""))</f>
        <v/>
      </c>
      <c r="W363" s="12" t="str">
        <f>IF(OR('Případy DB'!$N363="(blank)",'Případy DB'!$N363=""),"",IF($N363=$W$6,1,""))</f>
        <v/>
      </c>
      <c r="X363" s="12" t="str">
        <f>IF(OR('Případy DB'!$R363="(blank)",'Případy DB'!$R363=""),"",IF($R363=$X$6,1,""))</f>
        <v/>
      </c>
      <c r="Y363" s="12" t="str">
        <f>IF(OR('Případy DB'!$R363="(blank)",'Případy DB'!$R363=""),"",IF($R363=$Y$6,1,""))</f>
        <v/>
      </c>
    </row>
    <row r="364" spans="1:25" x14ac:dyDescent="0.3">
      <c r="A364" s="41" t="str">
        <f t="shared" si="35"/>
        <v/>
      </c>
      <c r="H364" s="30" t="str">
        <f>IFERROR(IF(G364="","",VLOOKUP(G364,'Zakladní DB'!$F$6:$K$21,4,0)),"")</f>
        <v/>
      </c>
      <c r="I364" s="30" t="str">
        <f>IFERROR(IF(G364="","",VLOOKUP(G364,'Zakladní DB'!$F$6:$K$21,5,0)),"")</f>
        <v/>
      </c>
      <c r="J364" s="30" t="str">
        <f>IFERROR(IF(G364="","",VLOOKUP(G364,'Zakladní DB'!$F$6:$K$21,6,0)),"")</f>
        <v/>
      </c>
      <c r="K364" s="31" t="str">
        <f t="shared" si="32"/>
        <v/>
      </c>
      <c r="L364" s="32"/>
      <c r="M364" s="33" t="str">
        <f t="shared" si="33"/>
        <v/>
      </c>
      <c r="N364" s="30" t="str">
        <f t="shared" si="31"/>
        <v/>
      </c>
      <c r="R364" s="30" t="str">
        <f t="shared" si="34"/>
        <v/>
      </c>
      <c r="U364" s="12" t="str">
        <f>IF(OR('Případy DB'!$N364="(blank)",'Případy DB'!$N364=""),"",IF($N364=$U$6,1,""))</f>
        <v/>
      </c>
      <c r="V364" s="12" t="str">
        <f>IF(OR('Případy DB'!$N364="(blank)",'Případy DB'!$N364=""),"",IF($N364=$V$6,1,""))</f>
        <v/>
      </c>
      <c r="W364" s="12" t="str">
        <f>IF(OR('Případy DB'!$N364="(blank)",'Případy DB'!$N364=""),"",IF($N364=$W$6,1,""))</f>
        <v/>
      </c>
      <c r="X364" s="12" t="str">
        <f>IF(OR('Případy DB'!$R364="(blank)",'Případy DB'!$R364=""),"",IF($R364=$X$6,1,""))</f>
        <v/>
      </c>
      <c r="Y364" s="12" t="str">
        <f>IF(OR('Případy DB'!$R364="(blank)",'Případy DB'!$R364=""),"",IF($R364=$Y$6,1,""))</f>
        <v/>
      </c>
    </row>
    <row r="365" spans="1:25" x14ac:dyDescent="0.3">
      <c r="A365" s="41" t="str">
        <f t="shared" si="35"/>
        <v/>
      </c>
      <c r="H365" s="30" t="str">
        <f>IFERROR(IF(G365="","",VLOOKUP(G365,'Zakladní DB'!$F$6:$K$21,4,0)),"")</f>
        <v/>
      </c>
      <c r="I365" s="30" t="str">
        <f>IFERROR(IF(G365="","",VLOOKUP(G365,'Zakladní DB'!$F$6:$K$21,5,0)),"")</f>
        <v/>
      </c>
      <c r="J365" s="30" t="str">
        <f>IFERROR(IF(G365="","",VLOOKUP(G365,'Zakladní DB'!$F$6:$K$21,6,0)),"")</f>
        <v/>
      </c>
      <c r="K365" s="31" t="str">
        <f t="shared" si="32"/>
        <v/>
      </c>
      <c r="L365" s="32"/>
      <c r="M365" s="33" t="str">
        <f t="shared" si="33"/>
        <v/>
      </c>
      <c r="N365" s="30" t="str">
        <f t="shared" si="31"/>
        <v/>
      </c>
      <c r="R365" s="30" t="str">
        <f t="shared" si="34"/>
        <v/>
      </c>
      <c r="U365" s="12" t="str">
        <f>IF(OR('Případy DB'!$N365="(blank)",'Případy DB'!$N365=""),"",IF($N365=$U$6,1,""))</f>
        <v/>
      </c>
      <c r="V365" s="12" t="str">
        <f>IF(OR('Případy DB'!$N365="(blank)",'Případy DB'!$N365=""),"",IF($N365=$V$6,1,""))</f>
        <v/>
      </c>
      <c r="W365" s="12" t="str">
        <f>IF(OR('Případy DB'!$N365="(blank)",'Případy DB'!$N365=""),"",IF($N365=$W$6,1,""))</f>
        <v/>
      </c>
      <c r="X365" s="12" t="str">
        <f>IF(OR('Případy DB'!$R365="(blank)",'Případy DB'!$R365=""),"",IF($R365=$X$6,1,""))</f>
        <v/>
      </c>
      <c r="Y365" s="12" t="str">
        <f>IF(OR('Případy DB'!$R365="(blank)",'Případy DB'!$R365=""),"",IF($R365=$Y$6,1,""))</f>
        <v/>
      </c>
    </row>
    <row r="366" spans="1:25" x14ac:dyDescent="0.3">
      <c r="A366" s="41" t="str">
        <f t="shared" si="35"/>
        <v/>
      </c>
      <c r="H366" s="30" t="str">
        <f>IFERROR(IF(G366="","",VLOOKUP(G366,'Zakladní DB'!$F$6:$K$21,4,0)),"")</f>
        <v/>
      </c>
      <c r="I366" s="30" t="str">
        <f>IFERROR(IF(G366="","",VLOOKUP(G366,'Zakladní DB'!$F$6:$K$21,5,0)),"")</f>
        <v/>
      </c>
      <c r="J366" s="30" t="str">
        <f>IFERROR(IF(G366="","",VLOOKUP(G366,'Zakladní DB'!$F$6:$K$21,6,0)),"")</f>
        <v/>
      </c>
      <c r="K366" s="31" t="str">
        <f t="shared" si="32"/>
        <v/>
      </c>
      <c r="L366" s="32"/>
      <c r="M366" s="33" t="str">
        <f t="shared" si="33"/>
        <v/>
      </c>
      <c r="N366" s="30" t="str">
        <f t="shared" si="31"/>
        <v/>
      </c>
      <c r="R366" s="30" t="str">
        <f t="shared" si="34"/>
        <v/>
      </c>
      <c r="U366" s="12" t="str">
        <f>IF(OR('Případy DB'!$N366="(blank)",'Případy DB'!$N366=""),"",IF($N366=$U$6,1,""))</f>
        <v/>
      </c>
      <c r="V366" s="12" t="str">
        <f>IF(OR('Případy DB'!$N366="(blank)",'Případy DB'!$N366=""),"",IF($N366=$V$6,1,""))</f>
        <v/>
      </c>
      <c r="W366" s="12" t="str">
        <f>IF(OR('Případy DB'!$N366="(blank)",'Případy DB'!$N366=""),"",IF($N366=$W$6,1,""))</f>
        <v/>
      </c>
      <c r="X366" s="12" t="str">
        <f>IF(OR('Případy DB'!$R366="(blank)",'Případy DB'!$R366=""),"",IF($R366=$X$6,1,""))</f>
        <v/>
      </c>
      <c r="Y366" s="12" t="str">
        <f>IF(OR('Případy DB'!$R366="(blank)",'Případy DB'!$R366=""),"",IF($R366=$Y$6,1,""))</f>
        <v/>
      </c>
    </row>
    <row r="367" spans="1:25" x14ac:dyDescent="0.3">
      <c r="A367" s="41" t="str">
        <f t="shared" si="35"/>
        <v/>
      </c>
      <c r="H367" s="30" t="str">
        <f>IFERROR(IF(G367="","",VLOOKUP(G367,'Zakladní DB'!$F$6:$K$21,4,0)),"")</f>
        <v/>
      </c>
      <c r="I367" s="30" t="str">
        <f>IFERROR(IF(G367="","",VLOOKUP(G367,'Zakladní DB'!$F$6:$K$21,5,0)),"")</f>
        <v/>
      </c>
      <c r="J367" s="30" t="str">
        <f>IFERROR(IF(G367="","",VLOOKUP(G367,'Zakladní DB'!$F$6:$K$21,6,0)),"")</f>
        <v/>
      </c>
      <c r="K367" s="31" t="str">
        <f t="shared" si="32"/>
        <v/>
      </c>
      <c r="L367" s="32"/>
      <c r="M367" s="33" t="str">
        <f t="shared" si="33"/>
        <v/>
      </c>
      <c r="N367" s="30" t="str">
        <f t="shared" si="31"/>
        <v/>
      </c>
      <c r="R367" s="30" t="str">
        <f t="shared" si="34"/>
        <v/>
      </c>
      <c r="U367" s="12" t="str">
        <f>IF(OR('Případy DB'!$N367="(blank)",'Případy DB'!$N367=""),"",IF($N367=$U$6,1,""))</f>
        <v/>
      </c>
      <c r="V367" s="12" t="str">
        <f>IF(OR('Případy DB'!$N367="(blank)",'Případy DB'!$N367=""),"",IF($N367=$V$6,1,""))</f>
        <v/>
      </c>
      <c r="W367" s="12" t="str">
        <f>IF(OR('Případy DB'!$N367="(blank)",'Případy DB'!$N367=""),"",IF($N367=$W$6,1,""))</f>
        <v/>
      </c>
      <c r="X367" s="12" t="str">
        <f>IF(OR('Případy DB'!$R367="(blank)",'Případy DB'!$R367=""),"",IF($R367=$X$6,1,""))</f>
        <v/>
      </c>
      <c r="Y367" s="12" t="str">
        <f>IF(OR('Případy DB'!$R367="(blank)",'Případy DB'!$R367=""),"",IF($R367=$Y$6,1,""))</f>
        <v/>
      </c>
    </row>
    <row r="368" spans="1:25" x14ac:dyDescent="0.3">
      <c r="A368" s="41" t="str">
        <f t="shared" si="35"/>
        <v/>
      </c>
      <c r="H368" s="30" t="str">
        <f>IFERROR(IF(G368="","",VLOOKUP(G368,'Zakladní DB'!$F$6:$K$21,4,0)),"")</f>
        <v/>
      </c>
      <c r="I368" s="30" t="str">
        <f>IFERROR(IF(G368="","",VLOOKUP(G368,'Zakladní DB'!$F$6:$K$21,5,0)),"")</f>
        <v/>
      </c>
      <c r="J368" s="30" t="str">
        <f>IFERROR(IF(G368="","",VLOOKUP(G368,'Zakladní DB'!$F$6:$K$21,6,0)),"")</f>
        <v/>
      </c>
      <c r="K368" s="31" t="str">
        <f t="shared" si="32"/>
        <v/>
      </c>
      <c r="L368" s="32"/>
      <c r="M368" s="33" t="str">
        <f t="shared" si="33"/>
        <v/>
      </c>
      <c r="N368" s="30" t="str">
        <f t="shared" si="31"/>
        <v/>
      </c>
      <c r="R368" s="30" t="str">
        <f t="shared" si="34"/>
        <v/>
      </c>
      <c r="U368" s="12" t="str">
        <f>IF(OR('Případy DB'!$N368="(blank)",'Případy DB'!$N368=""),"",IF($N368=$U$6,1,""))</f>
        <v/>
      </c>
      <c r="V368" s="12" t="str">
        <f>IF(OR('Případy DB'!$N368="(blank)",'Případy DB'!$N368=""),"",IF($N368=$V$6,1,""))</f>
        <v/>
      </c>
      <c r="W368" s="12" t="str">
        <f>IF(OR('Případy DB'!$N368="(blank)",'Případy DB'!$N368=""),"",IF($N368=$W$6,1,""))</f>
        <v/>
      </c>
      <c r="X368" s="12" t="str">
        <f>IF(OR('Případy DB'!$R368="(blank)",'Případy DB'!$R368=""),"",IF($R368=$X$6,1,""))</f>
        <v/>
      </c>
      <c r="Y368" s="12" t="str">
        <f>IF(OR('Případy DB'!$R368="(blank)",'Případy DB'!$R368=""),"",IF($R368=$Y$6,1,""))</f>
        <v/>
      </c>
    </row>
    <row r="369" spans="1:25" x14ac:dyDescent="0.3">
      <c r="A369" s="41" t="str">
        <f t="shared" si="35"/>
        <v/>
      </c>
      <c r="H369" s="30" t="str">
        <f>IFERROR(IF(G369="","",VLOOKUP(G369,'Zakladní DB'!$F$6:$K$21,4,0)),"")</f>
        <v/>
      </c>
      <c r="I369" s="30" t="str">
        <f>IFERROR(IF(G369="","",VLOOKUP(G369,'Zakladní DB'!$F$6:$K$21,5,0)),"")</f>
        <v/>
      </c>
      <c r="J369" s="30" t="str">
        <f>IFERROR(IF(G369="","",VLOOKUP(G369,'Zakladní DB'!$F$6:$K$21,6,0)),"")</f>
        <v/>
      </c>
      <c r="K369" s="31" t="str">
        <f t="shared" si="32"/>
        <v/>
      </c>
      <c r="L369" s="32"/>
      <c r="M369" s="33" t="str">
        <f t="shared" si="33"/>
        <v/>
      </c>
      <c r="N369" s="30" t="str">
        <f t="shared" si="31"/>
        <v/>
      </c>
      <c r="R369" s="30" t="str">
        <f t="shared" si="34"/>
        <v/>
      </c>
      <c r="U369" s="12" t="str">
        <f>IF(OR('Případy DB'!$N369="(blank)",'Případy DB'!$N369=""),"",IF($N369=$U$6,1,""))</f>
        <v/>
      </c>
      <c r="V369" s="12" t="str">
        <f>IF(OR('Případy DB'!$N369="(blank)",'Případy DB'!$N369=""),"",IF($N369=$V$6,1,""))</f>
        <v/>
      </c>
      <c r="W369" s="12" t="str">
        <f>IF(OR('Případy DB'!$N369="(blank)",'Případy DB'!$N369=""),"",IF($N369=$W$6,1,""))</f>
        <v/>
      </c>
      <c r="X369" s="12" t="str">
        <f>IF(OR('Případy DB'!$R369="(blank)",'Případy DB'!$R369=""),"",IF($R369=$X$6,1,""))</f>
        <v/>
      </c>
      <c r="Y369" s="12" t="str">
        <f>IF(OR('Případy DB'!$R369="(blank)",'Případy DB'!$R369=""),"",IF($R369=$Y$6,1,""))</f>
        <v/>
      </c>
    </row>
    <row r="370" spans="1:25" x14ac:dyDescent="0.3">
      <c r="A370" s="41" t="str">
        <f t="shared" si="35"/>
        <v/>
      </c>
      <c r="H370" s="30" t="str">
        <f>IFERROR(IF(G370="","",VLOOKUP(G370,'Zakladní DB'!$F$6:$K$21,4,0)),"")</f>
        <v/>
      </c>
      <c r="I370" s="30" t="str">
        <f>IFERROR(IF(G370="","",VLOOKUP(G370,'Zakladní DB'!$F$6:$K$21,5,0)),"")</f>
        <v/>
      </c>
      <c r="J370" s="30" t="str">
        <f>IFERROR(IF(G370="","",VLOOKUP(G370,'Zakladní DB'!$F$6:$K$21,6,0)),"")</f>
        <v/>
      </c>
      <c r="K370" s="31" t="str">
        <f t="shared" si="32"/>
        <v/>
      </c>
      <c r="L370" s="32"/>
      <c r="M370" s="33" t="str">
        <f t="shared" si="33"/>
        <v/>
      </c>
      <c r="N370" s="30" t="str">
        <f t="shared" si="31"/>
        <v/>
      </c>
      <c r="R370" s="30" t="str">
        <f t="shared" si="34"/>
        <v/>
      </c>
      <c r="U370" s="12" t="str">
        <f>IF(OR('Případy DB'!$N370="(blank)",'Případy DB'!$N370=""),"",IF($N370=$U$6,1,""))</f>
        <v/>
      </c>
      <c r="V370" s="12" t="str">
        <f>IF(OR('Případy DB'!$N370="(blank)",'Případy DB'!$N370=""),"",IF($N370=$V$6,1,""))</f>
        <v/>
      </c>
      <c r="W370" s="12" t="str">
        <f>IF(OR('Případy DB'!$N370="(blank)",'Případy DB'!$N370=""),"",IF($N370=$W$6,1,""))</f>
        <v/>
      </c>
      <c r="X370" s="12" t="str">
        <f>IF(OR('Případy DB'!$R370="(blank)",'Případy DB'!$R370=""),"",IF($R370=$X$6,1,""))</f>
        <v/>
      </c>
      <c r="Y370" s="12" t="str">
        <f>IF(OR('Případy DB'!$R370="(blank)",'Případy DB'!$R370=""),"",IF($R370=$Y$6,1,""))</f>
        <v/>
      </c>
    </row>
    <row r="371" spans="1:25" x14ac:dyDescent="0.3">
      <c r="A371" s="41" t="str">
        <f t="shared" si="35"/>
        <v/>
      </c>
      <c r="H371" s="30" t="str">
        <f>IFERROR(IF(G371="","",VLOOKUP(G371,'Zakladní DB'!$F$6:$K$21,4,0)),"")</f>
        <v/>
      </c>
      <c r="I371" s="30" t="str">
        <f>IFERROR(IF(G371="","",VLOOKUP(G371,'Zakladní DB'!$F$6:$K$21,5,0)),"")</f>
        <v/>
      </c>
      <c r="J371" s="30" t="str">
        <f>IFERROR(IF(G371="","",VLOOKUP(G371,'Zakladní DB'!$F$6:$K$21,6,0)),"")</f>
        <v/>
      </c>
      <c r="K371" s="31" t="str">
        <f t="shared" si="32"/>
        <v/>
      </c>
      <c r="L371" s="32"/>
      <c r="M371" s="33" t="str">
        <f t="shared" si="33"/>
        <v/>
      </c>
      <c r="N371" s="30" t="str">
        <f t="shared" si="31"/>
        <v/>
      </c>
      <c r="R371" s="30" t="str">
        <f t="shared" si="34"/>
        <v/>
      </c>
      <c r="U371" s="12" t="str">
        <f>IF(OR('Případy DB'!$N371="(blank)",'Případy DB'!$N371=""),"",IF($N371=$U$6,1,""))</f>
        <v/>
      </c>
      <c r="V371" s="12" t="str">
        <f>IF(OR('Případy DB'!$N371="(blank)",'Případy DB'!$N371=""),"",IF($N371=$V$6,1,""))</f>
        <v/>
      </c>
      <c r="W371" s="12" t="str">
        <f>IF(OR('Případy DB'!$N371="(blank)",'Případy DB'!$N371=""),"",IF($N371=$W$6,1,""))</f>
        <v/>
      </c>
      <c r="X371" s="12" t="str">
        <f>IF(OR('Případy DB'!$R371="(blank)",'Případy DB'!$R371=""),"",IF($R371=$X$6,1,""))</f>
        <v/>
      </c>
      <c r="Y371" s="12" t="str">
        <f>IF(OR('Případy DB'!$R371="(blank)",'Případy DB'!$R371=""),"",IF($R371=$Y$6,1,""))</f>
        <v/>
      </c>
    </row>
    <row r="372" spans="1:25" x14ac:dyDescent="0.3">
      <c r="A372" s="41" t="str">
        <f t="shared" si="35"/>
        <v/>
      </c>
      <c r="H372" s="30" t="str">
        <f>IFERROR(IF(G372="","",VLOOKUP(G372,'Zakladní DB'!$F$6:$K$21,4,0)),"")</f>
        <v/>
      </c>
      <c r="I372" s="30" t="str">
        <f>IFERROR(IF(G372="","",VLOOKUP(G372,'Zakladní DB'!$F$6:$K$21,5,0)),"")</f>
        <v/>
      </c>
      <c r="J372" s="30" t="str">
        <f>IFERROR(IF(G372="","",VLOOKUP(G372,'Zakladní DB'!$F$6:$K$21,6,0)),"")</f>
        <v/>
      </c>
      <c r="K372" s="31" t="str">
        <f t="shared" si="32"/>
        <v/>
      </c>
      <c r="L372" s="32"/>
      <c r="M372" s="33" t="str">
        <f t="shared" si="33"/>
        <v/>
      </c>
      <c r="N372" s="30" t="str">
        <f t="shared" si="31"/>
        <v/>
      </c>
      <c r="R372" s="30" t="str">
        <f t="shared" si="34"/>
        <v/>
      </c>
      <c r="U372" s="12" t="str">
        <f>IF(OR('Případy DB'!$N372="(blank)",'Případy DB'!$N372=""),"",IF($N372=$U$6,1,""))</f>
        <v/>
      </c>
      <c r="V372" s="12" t="str">
        <f>IF(OR('Případy DB'!$N372="(blank)",'Případy DB'!$N372=""),"",IF($N372=$V$6,1,""))</f>
        <v/>
      </c>
      <c r="W372" s="12" t="str">
        <f>IF(OR('Případy DB'!$N372="(blank)",'Případy DB'!$N372=""),"",IF($N372=$W$6,1,""))</f>
        <v/>
      </c>
      <c r="X372" s="12" t="str">
        <f>IF(OR('Případy DB'!$R372="(blank)",'Případy DB'!$R372=""),"",IF($R372=$X$6,1,""))</f>
        <v/>
      </c>
      <c r="Y372" s="12" t="str">
        <f>IF(OR('Případy DB'!$R372="(blank)",'Případy DB'!$R372=""),"",IF($R372=$Y$6,1,""))</f>
        <v/>
      </c>
    </row>
    <row r="373" spans="1:25" x14ac:dyDescent="0.3">
      <c r="A373" s="41" t="str">
        <f t="shared" si="35"/>
        <v/>
      </c>
      <c r="H373" s="30" t="str">
        <f>IFERROR(IF(G373="","",VLOOKUP(G373,'Zakladní DB'!$F$6:$K$21,4,0)),"")</f>
        <v/>
      </c>
      <c r="I373" s="30" t="str">
        <f>IFERROR(IF(G373="","",VLOOKUP(G373,'Zakladní DB'!$F$6:$K$21,5,0)),"")</f>
        <v/>
      </c>
      <c r="J373" s="30" t="str">
        <f>IFERROR(IF(G373="","",VLOOKUP(G373,'Zakladní DB'!$F$6:$K$21,6,0)),"")</f>
        <v/>
      </c>
      <c r="K373" s="31" t="str">
        <f t="shared" si="32"/>
        <v/>
      </c>
      <c r="L373" s="32"/>
      <c r="M373" s="33" t="str">
        <f t="shared" si="33"/>
        <v/>
      </c>
      <c r="N373" s="30" t="str">
        <f t="shared" si="31"/>
        <v/>
      </c>
      <c r="R373" s="30" t="str">
        <f t="shared" si="34"/>
        <v/>
      </c>
      <c r="U373" s="12" t="str">
        <f>IF(OR('Případy DB'!$N373="(blank)",'Případy DB'!$N373=""),"",IF($N373=$U$6,1,""))</f>
        <v/>
      </c>
      <c r="V373" s="12" t="str">
        <f>IF(OR('Případy DB'!$N373="(blank)",'Případy DB'!$N373=""),"",IF($N373=$V$6,1,""))</f>
        <v/>
      </c>
      <c r="W373" s="12" t="str">
        <f>IF(OR('Případy DB'!$N373="(blank)",'Případy DB'!$N373=""),"",IF($N373=$W$6,1,""))</f>
        <v/>
      </c>
      <c r="X373" s="12" t="str">
        <f>IF(OR('Případy DB'!$R373="(blank)",'Případy DB'!$R373=""),"",IF($R373=$X$6,1,""))</f>
        <v/>
      </c>
      <c r="Y373" s="12" t="str">
        <f>IF(OR('Případy DB'!$R373="(blank)",'Případy DB'!$R373=""),"",IF($R373=$Y$6,1,""))</f>
        <v/>
      </c>
    </row>
    <row r="374" spans="1:25" x14ac:dyDescent="0.3">
      <c r="A374" s="41" t="str">
        <f t="shared" si="35"/>
        <v/>
      </c>
      <c r="H374" s="30" t="str">
        <f>IFERROR(IF(G374="","",VLOOKUP(G374,'Zakladní DB'!$F$6:$K$21,4,0)),"")</f>
        <v/>
      </c>
      <c r="I374" s="30" t="str">
        <f>IFERROR(IF(G374="","",VLOOKUP(G374,'Zakladní DB'!$F$6:$K$21,5,0)),"")</f>
        <v/>
      </c>
      <c r="J374" s="30" t="str">
        <f>IFERROR(IF(G374="","",VLOOKUP(G374,'Zakladní DB'!$F$6:$K$21,6,0)),"")</f>
        <v/>
      </c>
      <c r="K374" s="31" t="str">
        <f t="shared" si="32"/>
        <v/>
      </c>
      <c r="L374" s="32"/>
      <c r="M374" s="33" t="str">
        <f t="shared" si="33"/>
        <v/>
      </c>
      <c r="N374" s="30" t="str">
        <f t="shared" si="31"/>
        <v/>
      </c>
      <c r="R374" s="30" t="str">
        <f t="shared" si="34"/>
        <v/>
      </c>
      <c r="U374" s="12" t="str">
        <f>IF(OR('Případy DB'!$N374="(blank)",'Případy DB'!$N374=""),"",IF($N374=$U$6,1,""))</f>
        <v/>
      </c>
      <c r="V374" s="12" t="str">
        <f>IF(OR('Případy DB'!$N374="(blank)",'Případy DB'!$N374=""),"",IF($N374=$V$6,1,""))</f>
        <v/>
      </c>
      <c r="W374" s="12" t="str">
        <f>IF(OR('Případy DB'!$N374="(blank)",'Případy DB'!$N374=""),"",IF($N374=$W$6,1,""))</f>
        <v/>
      </c>
      <c r="X374" s="12" t="str">
        <f>IF(OR('Případy DB'!$R374="(blank)",'Případy DB'!$R374=""),"",IF($R374=$X$6,1,""))</f>
        <v/>
      </c>
      <c r="Y374" s="12" t="str">
        <f>IF(OR('Případy DB'!$R374="(blank)",'Případy DB'!$R374=""),"",IF($R374=$Y$6,1,""))</f>
        <v/>
      </c>
    </row>
    <row r="375" spans="1:25" x14ac:dyDescent="0.3">
      <c r="A375" s="41" t="str">
        <f t="shared" si="35"/>
        <v/>
      </c>
      <c r="H375" s="30" t="str">
        <f>IFERROR(IF(G375="","",VLOOKUP(G375,'Zakladní DB'!$F$6:$K$21,4,0)),"")</f>
        <v/>
      </c>
      <c r="I375" s="30" t="str">
        <f>IFERROR(IF(G375="","",VLOOKUP(G375,'Zakladní DB'!$F$6:$K$21,5,0)),"")</f>
        <v/>
      </c>
      <c r="J375" s="30" t="str">
        <f>IFERROR(IF(G375="","",VLOOKUP(G375,'Zakladní DB'!$F$6:$K$21,6,0)),"")</f>
        <v/>
      </c>
      <c r="K375" s="31" t="str">
        <f t="shared" si="32"/>
        <v/>
      </c>
      <c r="L375" s="32"/>
      <c r="M375" s="33" t="str">
        <f t="shared" si="33"/>
        <v/>
      </c>
      <c r="N375" s="30" t="str">
        <f t="shared" si="31"/>
        <v/>
      </c>
      <c r="R375" s="30" t="str">
        <f t="shared" si="34"/>
        <v/>
      </c>
      <c r="U375" s="12" t="str">
        <f>IF(OR('Případy DB'!$N375="(blank)",'Případy DB'!$N375=""),"",IF($N375=$U$6,1,""))</f>
        <v/>
      </c>
      <c r="V375" s="12" t="str">
        <f>IF(OR('Případy DB'!$N375="(blank)",'Případy DB'!$N375=""),"",IF($N375=$V$6,1,""))</f>
        <v/>
      </c>
      <c r="W375" s="12" t="str">
        <f>IF(OR('Případy DB'!$N375="(blank)",'Případy DB'!$N375=""),"",IF($N375=$W$6,1,""))</f>
        <v/>
      </c>
      <c r="X375" s="12" t="str">
        <f>IF(OR('Případy DB'!$R375="(blank)",'Případy DB'!$R375=""),"",IF($R375=$X$6,1,""))</f>
        <v/>
      </c>
      <c r="Y375" s="12" t="str">
        <f>IF(OR('Případy DB'!$R375="(blank)",'Případy DB'!$R375=""),"",IF($R375=$Y$6,1,""))</f>
        <v/>
      </c>
    </row>
    <row r="376" spans="1:25" x14ac:dyDescent="0.3">
      <c r="A376" s="41" t="str">
        <f t="shared" si="35"/>
        <v/>
      </c>
      <c r="H376" s="30" t="str">
        <f>IFERROR(IF(G376="","",VLOOKUP(G376,'Zakladní DB'!$F$6:$K$21,4,0)),"")</f>
        <v/>
      </c>
      <c r="I376" s="30" t="str">
        <f>IFERROR(IF(G376="","",VLOOKUP(G376,'Zakladní DB'!$F$6:$K$21,5,0)),"")</f>
        <v/>
      </c>
      <c r="J376" s="30" t="str">
        <f>IFERROR(IF(G376="","",VLOOKUP(G376,'Zakladní DB'!$F$6:$K$21,6,0)),"")</f>
        <v/>
      </c>
      <c r="K376" s="31" t="str">
        <f t="shared" si="32"/>
        <v/>
      </c>
      <c r="L376" s="32"/>
      <c r="M376" s="33" t="str">
        <f t="shared" si="33"/>
        <v/>
      </c>
      <c r="N376" s="30" t="str">
        <f t="shared" si="31"/>
        <v/>
      </c>
      <c r="R376" s="30" t="str">
        <f t="shared" si="34"/>
        <v/>
      </c>
      <c r="U376" s="12" t="str">
        <f>IF(OR('Případy DB'!$N376="(blank)",'Případy DB'!$N376=""),"",IF($N376=$U$6,1,""))</f>
        <v/>
      </c>
      <c r="V376" s="12" t="str">
        <f>IF(OR('Případy DB'!$N376="(blank)",'Případy DB'!$N376=""),"",IF($N376=$V$6,1,""))</f>
        <v/>
      </c>
      <c r="W376" s="12" t="str">
        <f>IF(OR('Případy DB'!$N376="(blank)",'Případy DB'!$N376=""),"",IF($N376=$W$6,1,""))</f>
        <v/>
      </c>
      <c r="X376" s="12" t="str">
        <f>IF(OR('Případy DB'!$R376="(blank)",'Případy DB'!$R376=""),"",IF($R376=$X$6,1,""))</f>
        <v/>
      </c>
      <c r="Y376" s="12" t="str">
        <f>IF(OR('Případy DB'!$R376="(blank)",'Případy DB'!$R376=""),"",IF($R376=$Y$6,1,""))</f>
        <v/>
      </c>
    </row>
    <row r="377" spans="1:25" x14ac:dyDescent="0.3">
      <c r="A377" s="41" t="str">
        <f t="shared" si="35"/>
        <v/>
      </c>
      <c r="H377" s="30" t="str">
        <f>IFERROR(IF(G377="","",VLOOKUP(G377,'Zakladní DB'!$F$6:$K$21,4,0)),"")</f>
        <v/>
      </c>
      <c r="I377" s="30" t="str">
        <f>IFERROR(IF(G377="","",VLOOKUP(G377,'Zakladní DB'!$F$6:$K$21,5,0)),"")</f>
        <v/>
      </c>
      <c r="J377" s="30" t="str">
        <f>IFERROR(IF(G377="","",VLOOKUP(G377,'Zakladní DB'!$F$6:$K$21,6,0)),"")</f>
        <v/>
      </c>
      <c r="K377" s="31" t="str">
        <f t="shared" si="32"/>
        <v/>
      </c>
      <c r="L377" s="32"/>
      <c r="M377" s="33" t="str">
        <f t="shared" si="33"/>
        <v/>
      </c>
      <c r="N377" s="30" t="str">
        <f t="shared" si="31"/>
        <v/>
      </c>
      <c r="R377" s="30" t="str">
        <f t="shared" si="34"/>
        <v/>
      </c>
      <c r="U377" s="12" t="str">
        <f>IF(OR('Případy DB'!$N377="(blank)",'Případy DB'!$N377=""),"",IF($N377=$U$6,1,""))</f>
        <v/>
      </c>
      <c r="V377" s="12" t="str">
        <f>IF(OR('Případy DB'!$N377="(blank)",'Případy DB'!$N377=""),"",IF($N377=$V$6,1,""))</f>
        <v/>
      </c>
      <c r="W377" s="12" t="str">
        <f>IF(OR('Případy DB'!$N377="(blank)",'Případy DB'!$N377=""),"",IF($N377=$W$6,1,""))</f>
        <v/>
      </c>
      <c r="X377" s="12" t="str">
        <f>IF(OR('Případy DB'!$R377="(blank)",'Případy DB'!$R377=""),"",IF($R377=$X$6,1,""))</f>
        <v/>
      </c>
      <c r="Y377" s="12" t="str">
        <f>IF(OR('Případy DB'!$R377="(blank)",'Případy DB'!$R377=""),"",IF($R377=$Y$6,1,""))</f>
        <v/>
      </c>
    </row>
    <row r="378" spans="1:25" x14ac:dyDescent="0.3">
      <c r="A378" s="41" t="str">
        <f t="shared" si="35"/>
        <v/>
      </c>
      <c r="H378" s="30" t="str">
        <f>IFERROR(IF(G378="","",VLOOKUP(G378,'Zakladní DB'!$F$6:$K$21,4,0)),"")</f>
        <v/>
      </c>
      <c r="I378" s="30" t="str">
        <f>IFERROR(IF(G378="","",VLOOKUP(G378,'Zakladní DB'!$F$6:$K$21,5,0)),"")</f>
        <v/>
      </c>
      <c r="J378" s="30" t="str">
        <f>IFERROR(IF(G378="","",VLOOKUP(G378,'Zakladní DB'!$F$6:$K$21,6,0)),"")</f>
        <v/>
      </c>
      <c r="K378" s="31" t="str">
        <f t="shared" si="32"/>
        <v/>
      </c>
      <c r="L378" s="32"/>
      <c r="M378" s="33" t="str">
        <f t="shared" si="33"/>
        <v/>
      </c>
      <c r="N378" s="30" t="str">
        <f t="shared" si="31"/>
        <v/>
      </c>
      <c r="R378" s="30" t="str">
        <f t="shared" si="34"/>
        <v/>
      </c>
      <c r="U378" s="12" t="str">
        <f>IF(OR('Případy DB'!$N378="(blank)",'Případy DB'!$N378=""),"",IF($N378=$U$6,1,""))</f>
        <v/>
      </c>
      <c r="V378" s="12" t="str">
        <f>IF(OR('Případy DB'!$N378="(blank)",'Případy DB'!$N378=""),"",IF($N378=$V$6,1,""))</f>
        <v/>
      </c>
      <c r="W378" s="12" t="str">
        <f>IF(OR('Případy DB'!$N378="(blank)",'Případy DB'!$N378=""),"",IF($N378=$W$6,1,""))</f>
        <v/>
      </c>
      <c r="X378" s="12" t="str">
        <f>IF(OR('Případy DB'!$R378="(blank)",'Případy DB'!$R378=""),"",IF($R378=$X$6,1,""))</f>
        <v/>
      </c>
      <c r="Y378" s="12" t="str">
        <f>IF(OR('Případy DB'!$R378="(blank)",'Případy DB'!$R378=""),"",IF($R378=$Y$6,1,""))</f>
        <v/>
      </c>
    </row>
    <row r="379" spans="1:25" x14ac:dyDescent="0.3">
      <c r="A379" s="41" t="str">
        <f t="shared" si="35"/>
        <v/>
      </c>
      <c r="H379" s="30" t="str">
        <f>IFERROR(IF(G379="","",VLOOKUP(G379,'Zakladní DB'!$F$6:$K$21,4,0)),"")</f>
        <v/>
      </c>
      <c r="I379" s="30" t="str">
        <f>IFERROR(IF(G379="","",VLOOKUP(G379,'Zakladní DB'!$F$6:$K$21,5,0)),"")</f>
        <v/>
      </c>
      <c r="J379" s="30" t="str">
        <f>IFERROR(IF(G379="","",VLOOKUP(G379,'Zakladní DB'!$F$6:$K$21,6,0)),"")</f>
        <v/>
      </c>
      <c r="K379" s="31" t="str">
        <f t="shared" si="32"/>
        <v/>
      </c>
      <c r="L379" s="32"/>
      <c r="M379" s="33" t="str">
        <f t="shared" si="33"/>
        <v/>
      </c>
      <c r="N379" s="30" t="str">
        <f t="shared" si="31"/>
        <v/>
      </c>
      <c r="R379" s="30" t="str">
        <f t="shared" si="34"/>
        <v/>
      </c>
      <c r="U379" s="12" t="str">
        <f>IF(OR('Případy DB'!$N379="(blank)",'Případy DB'!$N379=""),"",IF($N379=$U$6,1,""))</f>
        <v/>
      </c>
      <c r="V379" s="12" t="str">
        <f>IF(OR('Případy DB'!$N379="(blank)",'Případy DB'!$N379=""),"",IF($N379=$V$6,1,""))</f>
        <v/>
      </c>
      <c r="W379" s="12" t="str">
        <f>IF(OR('Případy DB'!$N379="(blank)",'Případy DB'!$N379=""),"",IF($N379=$W$6,1,""))</f>
        <v/>
      </c>
      <c r="X379" s="12" t="str">
        <f>IF(OR('Případy DB'!$R379="(blank)",'Případy DB'!$R379=""),"",IF($R379=$X$6,1,""))</f>
        <v/>
      </c>
      <c r="Y379" s="12" t="str">
        <f>IF(OR('Případy DB'!$R379="(blank)",'Případy DB'!$R379=""),"",IF($R379=$Y$6,1,""))</f>
        <v/>
      </c>
    </row>
    <row r="380" spans="1:25" x14ac:dyDescent="0.3">
      <c r="A380" s="41" t="str">
        <f t="shared" si="35"/>
        <v/>
      </c>
      <c r="H380" s="30" t="str">
        <f>IFERROR(IF(G380="","",VLOOKUP(G380,'Zakladní DB'!$F$6:$K$21,4,0)),"")</f>
        <v/>
      </c>
      <c r="I380" s="30" t="str">
        <f>IFERROR(IF(G380="","",VLOOKUP(G380,'Zakladní DB'!$F$6:$K$21,5,0)),"")</f>
        <v/>
      </c>
      <c r="J380" s="30" t="str">
        <f>IFERROR(IF(G380="","",VLOOKUP(G380,'Zakladní DB'!$F$6:$K$21,6,0)),"")</f>
        <v/>
      </c>
      <c r="K380" s="31" t="str">
        <f t="shared" si="32"/>
        <v/>
      </c>
      <c r="L380" s="32"/>
      <c r="M380" s="33" t="str">
        <f t="shared" si="33"/>
        <v/>
      </c>
      <c r="N380" s="30" t="str">
        <f t="shared" si="31"/>
        <v/>
      </c>
      <c r="R380" s="30" t="str">
        <f t="shared" si="34"/>
        <v/>
      </c>
      <c r="U380" s="12" t="str">
        <f>IF(OR('Případy DB'!$N380="(blank)",'Případy DB'!$N380=""),"",IF($N380=$U$6,1,""))</f>
        <v/>
      </c>
      <c r="V380" s="12" t="str">
        <f>IF(OR('Případy DB'!$N380="(blank)",'Případy DB'!$N380=""),"",IF($N380=$V$6,1,""))</f>
        <v/>
      </c>
      <c r="W380" s="12" t="str">
        <f>IF(OR('Případy DB'!$N380="(blank)",'Případy DB'!$N380=""),"",IF($N380=$W$6,1,""))</f>
        <v/>
      </c>
      <c r="X380" s="12" t="str">
        <f>IF(OR('Případy DB'!$R380="(blank)",'Případy DB'!$R380=""),"",IF($R380=$X$6,1,""))</f>
        <v/>
      </c>
      <c r="Y380" s="12" t="str">
        <f>IF(OR('Případy DB'!$R380="(blank)",'Případy DB'!$R380=""),"",IF($R380=$Y$6,1,""))</f>
        <v/>
      </c>
    </row>
    <row r="381" spans="1:25" x14ac:dyDescent="0.3">
      <c r="A381" s="41" t="str">
        <f t="shared" si="35"/>
        <v/>
      </c>
      <c r="H381" s="30" t="str">
        <f>IFERROR(IF(G381="","",VLOOKUP(G381,'Zakladní DB'!$F$6:$K$21,4,0)),"")</f>
        <v/>
      </c>
      <c r="I381" s="30" t="str">
        <f>IFERROR(IF(G381="","",VLOOKUP(G381,'Zakladní DB'!$F$6:$K$21,5,0)),"")</f>
        <v/>
      </c>
      <c r="J381" s="30" t="str">
        <f>IFERROR(IF(G381="","",VLOOKUP(G381,'Zakladní DB'!$F$6:$K$21,6,0)),"")</f>
        <v/>
      </c>
      <c r="K381" s="31" t="str">
        <f t="shared" si="32"/>
        <v/>
      </c>
      <c r="L381" s="32"/>
      <c r="M381" s="33" t="str">
        <f t="shared" si="33"/>
        <v/>
      </c>
      <c r="N381" s="30" t="str">
        <f t="shared" si="31"/>
        <v/>
      </c>
      <c r="R381" s="30" t="str">
        <f t="shared" si="34"/>
        <v/>
      </c>
      <c r="U381" s="12" t="str">
        <f>IF(OR('Případy DB'!$N381="(blank)",'Případy DB'!$N381=""),"",IF($N381=$U$6,1,""))</f>
        <v/>
      </c>
      <c r="V381" s="12" t="str">
        <f>IF(OR('Případy DB'!$N381="(blank)",'Případy DB'!$N381=""),"",IF($N381=$V$6,1,""))</f>
        <v/>
      </c>
      <c r="W381" s="12" t="str">
        <f>IF(OR('Případy DB'!$N381="(blank)",'Případy DB'!$N381=""),"",IF($N381=$W$6,1,""))</f>
        <v/>
      </c>
      <c r="X381" s="12" t="str">
        <f>IF(OR('Případy DB'!$R381="(blank)",'Případy DB'!$R381=""),"",IF($R381=$X$6,1,""))</f>
        <v/>
      </c>
      <c r="Y381" s="12" t="str">
        <f>IF(OR('Případy DB'!$R381="(blank)",'Případy DB'!$R381=""),"",IF($R381=$Y$6,1,""))</f>
        <v/>
      </c>
    </row>
    <row r="382" spans="1:25" x14ac:dyDescent="0.3">
      <c r="A382" s="41" t="str">
        <f t="shared" si="35"/>
        <v/>
      </c>
      <c r="H382" s="30" t="str">
        <f>IFERROR(IF(G382="","",VLOOKUP(G382,'Zakladní DB'!$F$6:$K$21,4,0)),"")</f>
        <v/>
      </c>
      <c r="I382" s="30" t="str">
        <f>IFERROR(IF(G382="","",VLOOKUP(G382,'Zakladní DB'!$F$6:$K$21,5,0)),"")</f>
        <v/>
      </c>
      <c r="J382" s="30" t="str">
        <f>IFERROR(IF(G382="","",VLOOKUP(G382,'Zakladní DB'!$F$6:$K$21,6,0)),"")</f>
        <v/>
      </c>
      <c r="K382" s="31" t="str">
        <f t="shared" si="32"/>
        <v/>
      </c>
      <c r="L382" s="32"/>
      <c r="M382" s="33" t="str">
        <f t="shared" si="33"/>
        <v/>
      </c>
      <c r="N382" s="30" t="str">
        <f t="shared" si="31"/>
        <v/>
      </c>
      <c r="R382" s="30" t="str">
        <f t="shared" si="34"/>
        <v/>
      </c>
      <c r="U382" s="12" t="str">
        <f>IF(OR('Případy DB'!$N382="(blank)",'Případy DB'!$N382=""),"",IF($N382=$U$6,1,""))</f>
        <v/>
      </c>
      <c r="V382" s="12" t="str">
        <f>IF(OR('Případy DB'!$N382="(blank)",'Případy DB'!$N382=""),"",IF($N382=$V$6,1,""))</f>
        <v/>
      </c>
      <c r="W382" s="12" t="str">
        <f>IF(OR('Případy DB'!$N382="(blank)",'Případy DB'!$N382=""),"",IF($N382=$W$6,1,""))</f>
        <v/>
      </c>
      <c r="X382" s="12" t="str">
        <f>IF(OR('Případy DB'!$R382="(blank)",'Případy DB'!$R382=""),"",IF($R382=$X$6,1,""))</f>
        <v/>
      </c>
      <c r="Y382" s="12" t="str">
        <f>IF(OR('Případy DB'!$R382="(blank)",'Případy DB'!$R382=""),"",IF($R382=$Y$6,1,""))</f>
        <v/>
      </c>
    </row>
    <row r="383" spans="1:25" x14ac:dyDescent="0.3">
      <c r="A383" s="41" t="str">
        <f t="shared" si="35"/>
        <v/>
      </c>
      <c r="H383" s="30" t="str">
        <f>IFERROR(IF(G383="","",VLOOKUP(G383,'Zakladní DB'!$F$6:$K$21,4,0)),"")</f>
        <v/>
      </c>
      <c r="I383" s="30" t="str">
        <f>IFERROR(IF(G383="","",VLOOKUP(G383,'Zakladní DB'!$F$6:$K$21,5,0)),"")</f>
        <v/>
      </c>
      <c r="J383" s="30" t="str">
        <f>IFERROR(IF(G383="","",VLOOKUP(G383,'Zakladní DB'!$F$6:$K$21,6,0)),"")</f>
        <v/>
      </c>
      <c r="K383" s="31" t="str">
        <f t="shared" si="32"/>
        <v/>
      </c>
      <c r="L383" s="32"/>
      <c r="M383" s="33" t="str">
        <f t="shared" si="33"/>
        <v/>
      </c>
      <c r="N383" s="30" t="str">
        <f t="shared" si="31"/>
        <v/>
      </c>
      <c r="R383" s="30" t="str">
        <f t="shared" si="34"/>
        <v/>
      </c>
      <c r="U383" s="12" t="str">
        <f>IF(OR('Případy DB'!$N383="(blank)",'Případy DB'!$N383=""),"",IF($N383=$U$6,1,""))</f>
        <v/>
      </c>
      <c r="V383" s="12" t="str">
        <f>IF(OR('Případy DB'!$N383="(blank)",'Případy DB'!$N383=""),"",IF($N383=$V$6,1,""))</f>
        <v/>
      </c>
      <c r="W383" s="12" t="str">
        <f>IF(OR('Případy DB'!$N383="(blank)",'Případy DB'!$N383=""),"",IF($N383=$W$6,1,""))</f>
        <v/>
      </c>
      <c r="X383" s="12" t="str">
        <f>IF(OR('Případy DB'!$R383="(blank)",'Případy DB'!$R383=""),"",IF($R383=$X$6,1,""))</f>
        <v/>
      </c>
      <c r="Y383" s="12" t="str">
        <f>IF(OR('Případy DB'!$R383="(blank)",'Případy DB'!$R383=""),"",IF($R383=$Y$6,1,""))</f>
        <v/>
      </c>
    </row>
    <row r="384" spans="1:25" x14ac:dyDescent="0.3">
      <c r="A384" s="41" t="str">
        <f t="shared" si="35"/>
        <v/>
      </c>
      <c r="H384" s="30" t="str">
        <f>IFERROR(IF(G384="","",VLOOKUP(G384,'Zakladní DB'!$F$6:$K$21,4,0)),"")</f>
        <v/>
      </c>
      <c r="I384" s="30" t="str">
        <f>IFERROR(IF(G384="","",VLOOKUP(G384,'Zakladní DB'!$F$6:$K$21,5,0)),"")</f>
        <v/>
      </c>
      <c r="J384" s="30" t="str">
        <f>IFERROR(IF(G384="","",VLOOKUP(G384,'Zakladní DB'!$F$6:$K$21,6,0)),"")</f>
        <v/>
      </c>
      <c r="K384" s="31" t="str">
        <f t="shared" si="32"/>
        <v/>
      </c>
      <c r="L384" s="32"/>
      <c r="M384" s="33" t="str">
        <f t="shared" si="33"/>
        <v/>
      </c>
      <c r="N384" s="30" t="str">
        <f t="shared" si="31"/>
        <v/>
      </c>
      <c r="R384" s="30" t="str">
        <f t="shared" si="34"/>
        <v/>
      </c>
      <c r="U384" s="12" t="str">
        <f>IF(OR('Případy DB'!$N384="(blank)",'Případy DB'!$N384=""),"",IF($N384=$U$6,1,""))</f>
        <v/>
      </c>
      <c r="V384" s="12" t="str">
        <f>IF(OR('Případy DB'!$N384="(blank)",'Případy DB'!$N384=""),"",IF($N384=$V$6,1,""))</f>
        <v/>
      </c>
      <c r="W384" s="12" t="str">
        <f>IF(OR('Případy DB'!$N384="(blank)",'Případy DB'!$N384=""),"",IF($N384=$W$6,1,""))</f>
        <v/>
      </c>
      <c r="X384" s="12" t="str">
        <f>IF(OR('Případy DB'!$R384="(blank)",'Případy DB'!$R384=""),"",IF($R384=$X$6,1,""))</f>
        <v/>
      </c>
      <c r="Y384" s="12" t="str">
        <f>IF(OR('Případy DB'!$R384="(blank)",'Případy DB'!$R384=""),"",IF($R384=$Y$6,1,""))</f>
        <v/>
      </c>
    </row>
    <row r="385" spans="1:25" x14ac:dyDescent="0.3">
      <c r="A385" s="41" t="str">
        <f t="shared" si="35"/>
        <v/>
      </c>
      <c r="H385" s="30" t="str">
        <f>IFERROR(IF(G385="","",VLOOKUP(G385,'Zakladní DB'!$F$6:$K$21,4,0)),"")</f>
        <v/>
      </c>
      <c r="I385" s="30" t="str">
        <f>IFERROR(IF(G385="","",VLOOKUP(G385,'Zakladní DB'!$F$6:$K$21,5,0)),"")</f>
        <v/>
      </c>
      <c r="J385" s="30" t="str">
        <f>IFERROR(IF(G385="","",VLOOKUP(G385,'Zakladní DB'!$F$6:$K$21,6,0)),"")</f>
        <v/>
      </c>
      <c r="K385" s="31" t="str">
        <f t="shared" si="32"/>
        <v/>
      </c>
      <c r="L385" s="32"/>
      <c r="M385" s="33" t="str">
        <f t="shared" si="33"/>
        <v/>
      </c>
      <c r="N385" s="30" t="str">
        <f t="shared" si="31"/>
        <v/>
      </c>
      <c r="R385" s="30" t="str">
        <f t="shared" si="34"/>
        <v/>
      </c>
      <c r="U385" s="12" t="str">
        <f>IF(OR('Případy DB'!$N385="(blank)",'Případy DB'!$N385=""),"",IF($N385=$U$6,1,""))</f>
        <v/>
      </c>
      <c r="V385" s="12" t="str">
        <f>IF(OR('Případy DB'!$N385="(blank)",'Případy DB'!$N385=""),"",IF($N385=$V$6,1,""))</f>
        <v/>
      </c>
      <c r="W385" s="12" t="str">
        <f>IF(OR('Případy DB'!$N385="(blank)",'Případy DB'!$N385=""),"",IF($N385=$W$6,1,""))</f>
        <v/>
      </c>
      <c r="X385" s="12" t="str">
        <f>IF(OR('Případy DB'!$R385="(blank)",'Případy DB'!$R385=""),"",IF($R385=$X$6,1,""))</f>
        <v/>
      </c>
      <c r="Y385" s="12" t="str">
        <f>IF(OR('Případy DB'!$R385="(blank)",'Případy DB'!$R385=""),"",IF($R385=$Y$6,1,""))</f>
        <v/>
      </c>
    </row>
    <row r="386" spans="1:25" x14ac:dyDescent="0.3">
      <c r="A386" s="41" t="str">
        <f t="shared" si="35"/>
        <v/>
      </c>
      <c r="H386" s="30" t="str">
        <f>IFERROR(IF(G386="","",VLOOKUP(G386,'Zakladní DB'!$F$6:$K$21,4,0)),"")</f>
        <v/>
      </c>
      <c r="I386" s="30" t="str">
        <f>IFERROR(IF(G386="","",VLOOKUP(G386,'Zakladní DB'!$F$6:$K$21,5,0)),"")</f>
        <v/>
      </c>
      <c r="J386" s="30" t="str">
        <f>IFERROR(IF(G386="","",VLOOKUP(G386,'Zakladní DB'!$F$6:$K$21,6,0)),"")</f>
        <v/>
      </c>
      <c r="K386" s="31" t="str">
        <f t="shared" si="32"/>
        <v/>
      </c>
      <c r="L386" s="32"/>
      <c r="M386" s="33" t="str">
        <f t="shared" si="33"/>
        <v/>
      </c>
      <c r="N386" s="30" t="str">
        <f t="shared" si="31"/>
        <v/>
      </c>
      <c r="R386" s="30" t="str">
        <f t="shared" si="34"/>
        <v/>
      </c>
      <c r="U386" s="12" t="str">
        <f>IF(OR('Případy DB'!$N386="(blank)",'Případy DB'!$N386=""),"",IF($N386=$U$6,1,""))</f>
        <v/>
      </c>
      <c r="V386" s="12" t="str">
        <f>IF(OR('Případy DB'!$N386="(blank)",'Případy DB'!$N386=""),"",IF($N386=$V$6,1,""))</f>
        <v/>
      </c>
      <c r="W386" s="12" t="str">
        <f>IF(OR('Případy DB'!$N386="(blank)",'Případy DB'!$N386=""),"",IF($N386=$W$6,1,""))</f>
        <v/>
      </c>
      <c r="X386" s="12" t="str">
        <f>IF(OR('Případy DB'!$R386="(blank)",'Případy DB'!$R386=""),"",IF($R386=$X$6,1,""))</f>
        <v/>
      </c>
      <c r="Y386" s="12" t="str">
        <f>IF(OR('Případy DB'!$R386="(blank)",'Případy DB'!$R386=""),"",IF($R386=$Y$6,1,""))</f>
        <v/>
      </c>
    </row>
    <row r="387" spans="1:25" x14ac:dyDescent="0.3">
      <c r="A387" s="41" t="str">
        <f t="shared" si="35"/>
        <v/>
      </c>
      <c r="H387" s="30" t="str">
        <f>IFERROR(IF(G387="","",VLOOKUP(G387,'Zakladní DB'!$F$6:$K$21,4,0)),"")</f>
        <v/>
      </c>
      <c r="I387" s="30" t="str">
        <f>IFERROR(IF(G387="","",VLOOKUP(G387,'Zakladní DB'!$F$6:$K$21,5,0)),"")</f>
        <v/>
      </c>
      <c r="J387" s="30" t="str">
        <f>IFERROR(IF(G387="","",VLOOKUP(G387,'Zakladní DB'!$F$6:$K$21,6,0)),"")</f>
        <v/>
      </c>
      <c r="K387" s="31" t="str">
        <f t="shared" si="32"/>
        <v/>
      </c>
      <c r="L387" s="32"/>
      <c r="M387" s="33" t="str">
        <f t="shared" si="33"/>
        <v/>
      </c>
      <c r="N387" s="30" t="str">
        <f t="shared" si="31"/>
        <v/>
      </c>
      <c r="R387" s="30" t="str">
        <f t="shared" si="34"/>
        <v/>
      </c>
      <c r="U387" s="12" t="str">
        <f>IF(OR('Případy DB'!$N387="(blank)",'Případy DB'!$N387=""),"",IF($N387=$U$6,1,""))</f>
        <v/>
      </c>
      <c r="V387" s="12" t="str">
        <f>IF(OR('Případy DB'!$N387="(blank)",'Případy DB'!$N387=""),"",IF($N387=$V$6,1,""))</f>
        <v/>
      </c>
      <c r="W387" s="12" t="str">
        <f>IF(OR('Případy DB'!$N387="(blank)",'Případy DB'!$N387=""),"",IF($N387=$W$6,1,""))</f>
        <v/>
      </c>
      <c r="X387" s="12" t="str">
        <f>IF(OR('Případy DB'!$R387="(blank)",'Případy DB'!$R387=""),"",IF($R387=$X$6,1,""))</f>
        <v/>
      </c>
      <c r="Y387" s="12" t="str">
        <f>IF(OR('Případy DB'!$R387="(blank)",'Případy DB'!$R387=""),"",IF($R387=$Y$6,1,""))</f>
        <v/>
      </c>
    </row>
    <row r="388" spans="1:25" x14ac:dyDescent="0.3">
      <c r="A388" s="41" t="str">
        <f t="shared" si="35"/>
        <v/>
      </c>
      <c r="H388" s="30" t="str">
        <f>IFERROR(IF(G388="","",VLOOKUP(G388,'Zakladní DB'!$F$6:$K$21,4,0)),"")</f>
        <v/>
      </c>
      <c r="I388" s="30" t="str">
        <f>IFERROR(IF(G388="","",VLOOKUP(G388,'Zakladní DB'!$F$6:$K$21,5,0)),"")</f>
        <v/>
      </c>
      <c r="J388" s="30" t="str">
        <f>IFERROR(IF(G388="","",VLOOKUP(G388,'Zakladní DB'!$F$6:$K$21,6,0)),"")</f>
        <v/>
      </c>
      <c r="K388" s="31" t="str">
        <f t="shared" si="32"/>
        <v/>
      </c>
      <c r="L388" s="32"/>
      <c r="M388" s="33" t="str">
        <f t="shared" si="33"/>
        <v/>
      </c>
      <c r="N388" s="30" t="str">
        <f t="shared" si="31"/>
        <v/>
      </c>
      <c r="R388" s="30" t="str">
        <f t="shared" si="34"/>
        <v/>
      </c>
      <c r="U388" s="12" t="str">
        <f>IF(OR('Případy DB'!$N388="(blank)",'Případy DB'!$N388=""),"",IF($N388=$U$6,1,""))</f>
        <v/>
      </c>
      <c r="V388" s="12" t="str">
        <f>IF(OR('Případy DB'!$N388="(blank)",'Případy DB'!$N388=""),"",IF($N388=$V$6,1,""))</f>
        <v/>
      </c>
      <c r="W388" s="12" t="str">
        <f>IF(OR('Případy DB'!$N388="(blank)",'Případy DB'!$N388=""),"",IF($N388=$W$6,1,""))</f>
        <v/>
      </c>
      <c r="X388" s="12" t="str">
        <f>IF(OR('Případy DB'!$R388="(blank)",'Případy DB'!$R388=""),"",IF($R388=$X$6,1,""))</f>
        <v/>
      </c>
      <c r="Y388" s="12" t="str">
        <f>IF(OR('Případy DB'!$R388="(blank)",'Případy DB'!$R388=""),"",IF($R388=$Y$6,1,""))</f>
        <v/>
      </c>
    </row>
    <row r="389" spans="1:25" x14ac:dyDescent="0.3">
      <c r="A389" s="41" t="str">
        <f t="shared" si="35"/>
        <v/>
      </c>
      <c r="H389" s="30" t="str">
        <f>IFERROR(IF(G389="","",VLOOKUP(G389,'Zakladní DB'!$F$6:$K$21,4,0)),"")</f>
        <v/>
      </c>
      <c r="I389" s="30" t="str">
        <f>IFERROR(IF(G389="","",VLOOKUP(G389,'Zakladní DB'!$F$6:$K$21,5,0)),"")</f>
        <v/>
      </c>
      <c r="J389" s="30" t="str">
        <f>IFERROR(IF(G389="","",VLOOKUP(G389,'Zakladní DB'!$F$6:$K$21,6,0)),"")</f>
        <v/>
      </c>
      <c r="K389" s="31" t="str">
        <f t="shared" si="32"/>
        <v/>
      </c>
      <c r="L389" s="32"/>
      <c r="M389" s="33" t="str">
        <f t="shared" si="33"/>
        <v/>
      </c>
      <c r="N389" s="30" t="str">
        <f t="shared" si="31"/>
        <v/>
      </c>
      <c r="R389" s="30" t="str">
        <f t="shared" si="34"/>
        <v/>
      </c>
      <c r="U389" s="12" t="str">
        <f>IF(OR('Případy DB'!$N389="(blank)",'Případy DB'!$N389=""),"",IF($N389=$U$6,1,""))</f>
        <v/>
      </c>
      <c r="V389" s="12" t="str">
        <f>IF(OR('Případy DB'!$N389="(blank)",'Případy DB'!$N389=""),"",IF($N389=$V$6,1,""))</f>
        <v/>
      </c>
      <c r="W389" s="12" t="str">
        <f>IF(OR('Případy DB'!$N389="(blank)",'Případy DB'!$N389=""),"",IF($N389=$W$6,1,""))</f>
        <v/>
      </c>
      <c r="X389" s="12" t="str">
        <f>IF(OR('Případy DB'!$R389="(blank)",'Případy DB'!$R389=""),"",IF($R389=$X$6,1,""))</f>
        <v/>
      </c>
      <c r="Y389" s="12" t="str">
        <f>IF(OR('Případy DB'!$R389="(blank)",'Případy DB'!$R389=""),"",IF($R389=$Y$6,1,""))</f>
        <v/>
      </c>
    </row>
    <row r="390" spans="1:25" x14ac:dyDescent="0.3">
      <c r="A390" s="41" t="str">
        <f t="shared" si="35"/>
        <v/>
      </c>
      <c r="H390" s="30" t="str">
        <f>IFERROR(IF(G390="","",VLOOKUP(G390,'Zakladní DB'!$F$6:$K$21,4,0)),"")</f>
        <v/>
      </c>
      <c r="I390" s="30" t="str">
        <f>IFERROR(IF(G390="","",VLOOKUP(G390,'Zakladní DB'!$F$6:$K$21,5,0)),"")</f>
        <v/>
      </c>
      <c r="J390" s="30" t="str">
        <f>IFERROR(IF(G390="","",VLOOKUP(G390,'Zakladní DB'!$F$6:$K$21,6,0)),"")</f>
        <v/>
      </c>
      <c r="K390" s="31" t="str">
        <f t="shared" si="32"/>
        <v/>
      </c>
      <c r="L390" s="32"/>
      <c r="M390" s="33" t="str">
        <f t="shared" si="33"/>
        <v/>
      </c>
      <c r="N390" s="30" t="str">
        <f t="shared" si="31"/>
        <v/>
      </c>
      <c r="R390" s="30" t="str">
        <f t="shared" si="34"/>
        <v/>
      </c>
      <c r="U390" s="12" t="str">
        <f>IF(OR('Případy DB'!$N390="(blank)",'Případy DB'!$N390=""),"",IF($N390=$U$6,1,""))</f>
        <v/>
      </c>
      <c r="V390" s="12" t="str">
        <f>IF(OR('Případy DB'!$N390="(blank)",'Případy DB'!$N390=""),"",IF($N390=$V$6,1,""))</f>
        <v/>
      </c>
      <c r="W390" s="12" t="str">
        <f>IF(OR('Případy DB'!$N390="(blank)",'Případy DB'!$N390=""),"",IF($N390=$W$6,1,""))</f>
        <v/>
      </c>
      <c r="X390" s="12" t="str">
        <f>IF(OR('Případy DB'!$R390="(blank)",'Případy DB'!$R390=""),"",IF($R390=$X$6,1,""))</f>
        <v/>
      </c>
      <c r="Y390" s="12" t="str">
        <f>IF(OR('Případy DB'!$R390="(blank)",'Případy DB'!$R390=""),"",IF($R390=$Y$6,1,""))</f>
        <v/>
      </c>
    </row>
    <row r="391" spans="1:25" x14ac:dyDescent="0.3">
      <c r="A391" s="41" t="str">
        <f t="shared" si="35"/>
        <v/>
      </c>
      <c r="H391" s="30" t="str">
        <f>IFERROR(IF(G391="","",VLOOKUP(G391,'Zakladní DB'!$F$6:$K$21,4,0)),"")</f>
        <v/>
      </c>
      <c r="I391" s="30" t="str">
        <f>IFERROR(IF(G391="","",VLOOKUP(G391,'Zakladní DB'!$F$6:$K$21,5,0)),"")</f>
        <v/>
      </c>
      <c r="J391" s="30" t="str">
        <f>IFERROR(IF(G391="","",VLOOKUP(G391,'Zakladní DB'!$F$6:$K$21,6,0)),"")</f>
        <v/>
      </c>
      <c r="K391" s="31" t="str">
        <f t="shared" si="32"/>
        <v/>
      </c>
      <c r="L391" s="32"/>
      <c r="M391" s="33" t="str">
        <f t="shared" si="33"/>
        <v/>
      </c>
      <c r="N391" s="30" t="str">
        <f t="shared" si="31"/>
        <v/>
      </c>
      <c r="R391" s="30" t="str">
        <f t="shared" si="34"/>
        <v/>
      </c>
      <c r="U391" s="12" t="str">
        <f>IF(OR('Případy DB'!$N391="(blank)",'Případy DB'!$N391=""),"",IF($N391=$U$6,1,""))</f>
        <v/>
      </c>
      <c r="V391" s="12" t="str">
        <f>IF(OR('Případy DB'!$N391="(blank)",'Případy DB'!$N391=""),"",IF($N391=$V$6,1,""))</f>
        <v/>
      </c>
      <c r="W391" s="12" t="str">
        <f>IF(OR('Případy DB'!$N391="(blank)",'Případy DB'!$N391=""),"",IF($N391=$W$6,1,""))</f>
        <v/>
      </c>
      <c r="X391" s="12" t="str">
        <f>IF(OR('Případy DB'!$R391="(blank)",'Případy DB'!$R391=""),"",IF($R391=$X$6,1,""))</f>
        <v/>
      </c>
      <c r="Y391" s="12" t="str">
        <f>IF(OR('Případy DB'!$R391="(blank)",'Případy DB'!$R391=""),"",IF($R391=$Y$6,1,""))</f>
        <v/>
      </c>
    </row>
    <row r="392" spans="1:25" x14ac:dyDescent="0.3">
      <c r="A392" s="41" t="str">
        <f t="shared" si="35"/>
        <v/>
      </c>
      <c r="H392" s="30" t="str">
        <f>IFERROR(IF(G392="","",VLOOKUP(G392,'Zakladní DB'!$F$6:$K$21,4,0)),"")</f>
        <v/>
      </c>
      <c r="I392" s="30" t="str">
        <f>IFERROR(IF(G392="","",VLOOKUP(G392,'Zakladní DB'!$F$6:$K$21,5,0)),"")</f>
        <v/>
      </c>
      <c r="J392" s="30" t="str">
        <f>IFERROR(IF(G392="","",VLOOKUP(G392,'Zakladní DB'!$F$6:$K$21,6,0)),"")</f>
        <v/>
      </c>
      <c r="K392" s="31" t="str">
        <f t="shared" si="32"/>
        <v/>
      </c>
      <c r="L392" s="32"/>
      <c r="M392" s="33" t="str">
        <f t="shared" si="33"/>
        <v/>
      </c>
      <c r="N392" s="30" t="str">
        <f t="shared" ref="N392:N455" si="36">IFERROR(IF(B392&lt;&gt;"",(IF(H392=2,IF(L392="",IF(F392="","NE","nedokončeno"),"ANO"),IF(H392=1,IF(F392="","nedokončeno","ANO"),"NE"))),""),"NE")</f>
        <v/>
      </c>
      <c r="R392" s="30" t="str">
        <f t="shared" si="34"/>
        <v/>
      </c>
      <c r="U392" s="12" t="str">
        <f>IF(OR('Případy DB'!$N392="(blank)",'Případy DB'!$N392=""),"",IF($N392=$U$6,1,""))</f>
        <v/>
      </c>
      <c r="V392" s="12" t="str">
        <f>IF(OR('Případy DB'!$N392="(blank)",'Případy DB'!$N392=""),"",IF($N392=$V$6,1,""))</f>
        <v/>
      </c>
      <c r="W392" s="12" t="str">
        <f>IF(OR('Případy DB'!$N392="(blank)",'Případy DB'!$N392=""),"",IF($N392=$W$6,1,""))</f>
        <v/>
      </c>
      <c r="X392" s="12" t="str">
        <f>IF(OR('Případy DB'!$R392="(blank)",'Případy DB'!$R392=""),"",IF($R392=$X$6,1,""))</f>
        <v/>
      </c>
      <c r="Y392" s="12" t="str">
        <f>IF(OR('Případy DB'!$R392="(blank)",'Případy DB'!$R392=""),"",IF($R392=$Y$6,1,""))</f>
        <v/>
      </c>
    </row>
    <row r="393" spans="1:25" x14ac:dyDescent="0.3">
      <c r="A393" s="41" t="str">
        <f t="shared" si="35"/>
        <v/>
      </c>
      <c r="H393" s="30" t="str">
        <f>IFERROR(IF(G393="","",VLOOKUP(G393,'Zakladní DB'!$F$6:$K$21,4,0)),"")</f>
        <v/>
      </c>
      <c r="I393" s="30" t="str">
        <f>IFERROR(IF(G393="","",VLOOKUP(G393,'Zakladní DB'!$F$6:$K$21,5,0)),"")</f>
        <v/>
      </c>
      <c r="J393" s="30" t="str">
        <f>IFERROR(IF(G393="","",VLOOKUP(G393,'Zakladní DB'!$F$6:$K$21,6,0)),"")</f>
        <v/>
      </c>
      <c r="K393" s="31" t="str">
        <f t="shared" si="32"/>
        <v/>
      </c>
      <c r="L393" s="32"/>
      <c r="M393" s="33" t="str">
        <f t="shared" si="33"/>
        <v/>
      </c>
      <c r="N393" s="30" t="str">
        <f t="shared" si="36"/>
        <v/>
      </c>
      <c r="R393" s="30" t="str">
        <f t="shared" si="34"/>
        <v/>
      </c>
      <c r="U393" s="12" t="str">
        <f>IF(OR('Případy DB'!$N393="(blank)",'Případy DB'!$N393=""),"",IF($N393=$U$6,1,""))</f>
        <v/>
      </c>
      <c r="V393" s="12" t="str">
        <f>IF(OR('Případy DB'!$N393="(blank)",'Případy DB'!$N393=""),"",IF($N393=$V$6,1,""))</f>
        <v/>
      </c>
      <c r="W393" s="12" t="str">
        <f>IF(OR('Případy DB'!$N393="(blank)",'Případy DB'!$N393=""),"",IF($N393=$W$6,1,""))</f>
        <v/>
      </c>
      <c r="X393" s="12" t="str">
        <f>IF(OR('Případy DB'!$R393="(blank)",'Případy DB'!$R393=""),"",IF($R393=$X$6,1,""))</f>
        <v/>
      </c>
      <c r="Y393" s="12" t="str">
        <f>IF(OR('Případy DB'!$R393="(blank)",'Případy DB'!$R393=""),"",IF($R393=$Y$6,1,""))</f>
        <v/>
      </c>
    </row>
    <row r="394" spans="1:25" x14ac:dyDescent="0.3">
      <c r="A394" s="41" t="str">
        <f t="shared" si="35"/>
        <v/>
      </c>
      <c r="H394" s="30" t="str">
        <f>IFERROR(IF(G394="","",VLOOKUP(G394,'Zakladní DB'!$F$6:$K$21,4,0)),"")</f>
        <v/>
      </c>
      <c r="I394" s="30" t="str">
        <f>IFERROR(IF(G394="","",VLOOKUP(G394,'Zakladní DB'!$F$6:$K$21,5,0)),"")</f>
        <v/>
      </c>
      <c r="J394" s="30" t="str">
        <f>IFERROR(IF(G394="","",VLOOKUP(G394,'Zakladní DB'!$F$6:$K$21,6,0)),"")</f>
        <v/>
      </c>
      <c r="K394" s="31" t="str">
        <f t="shared" si="32"/>
        <v/>
      </c>
      <c r="L394" s="32"/>
      <c r="M394" s="33" t="str">
        <f t="shared" si="33"/>
        <v/>
      </c>
      <c r="N394" s="30" t="str">
        <f t="shared" si="36"/>
        <v/>
      </c>
      <c r="R394" s="30" t="str">
        <f t="shared" si="34"/>
        <v/>
      </c>
      <c r="U394" s="12" t="str">
        <f>IF(OR('Případy DB'!$N394="(blank)",'Případy DB'!$N394=""),"",IF($N394=$U$6,1,""))</f>
        <v/>
      </c>
      <c r="V394" s="12" t="str">
        <f>IF(OR('Případy DB'!$N394="(blank)",'Případy DB'!$N394=""),"",IF($N394=$V$6,1,""))</f>
        <v/>
      </c>
      <c r="W394" s="12" t="str">
        <f>IF(OR('Případy DB'!$N394="(blank)",'Případy DB'!$N394=""),"",IF($N394=$W$6,1,""))</f>
        <v/>
      </c>
      <c r="X394" s="12" t="str">
        <f>IF(OR('Případy DB'!$R394="(blank)",'Případy DB'!$R394=""),"",IF($R394=$X$6,1,""))</f>
        <v/>
      </c>
      <c r="Y394" s="12" t="str">
        <f>IF(OR('Případy DB'!$R394="(blank)",'Případy DB'!$R394=""),"",IF($R394=$Y$6,1,""))</f>
        <v/>
      </c>
    </row>
    <row r="395" spans="1:25" x14ac:dyDescent="0.3">
      <c r="A395" s="41" t="str">
        <f t="shared" si="35"/>
        <v/>
      </c>
      <c r="H395" s="30" t="str">
        <f>IFERROR(IF(G395="","",VLOOKUP(G395,'Zakladní DB'!$F$6:$K$21,4,0)),"")</f>
        <v/>
      </c>
      <c r="I395" s="30" t="str">
        <f>IFERROR(IF(G395="","",VLOOKUP(G395,'Zakladní DB'!$F$6:$K$21,5,0)),"")</f>
        <v/>
      </c>
      <c r="J395" s="30" t="str">
        <f>IFERROR(IF(G395="","",VLOOKUP(G395,'Zakladní DB'!$F$6:$K$21,6,0)),"")</f>
        <v/>
      </c>
      <c r="K395" s="31" t="str">
        <f t="shared" ref="K395:K458" si="37">IFERROR(IF(H395=2,IF(F395="","",F395+I395),""),"")</f>
        <v/>
      </c>
      <c r="L395" s="32"/>
      <c r="M395" s="33" t="str">
        <f t="shared" ref="M395:M458" si="38">IFERROR(IF(L395&lt;&gt;"",K395-L395,""),"")</f>
        <v/>
      </c>
      <c r="N395" s="30" t="str">
        <f t="shared" si="36"/>
        <v/>
      </c>
      <c r="R395" s="30" t="str">
        <f t="shared" ref="R395:R458" si="39">IFERROR(IF(B395&lt;&gt;"",(IF(O395="",IF(P395="",IF(Q395="","NE","ANO"),"ANO"),"ANO")),""),"NE")</f>
        <v/>
      </c>
      <c r="U395" s="12" t="str">
        <f>IF(OR('Případy DB'!$N395="(blank)",'Případy DB'!$N395=""),"",IF($N395=$U$6,1,""))</f>
        <v/>
      </c>
      <c r="V395" s="12" t="str">
        <f>IF(OR('Případy DB'!$N395="(blank)",'Případy DB'!$N395=""),"",IF($N395=$V$6,1,""))</f>
        <v/>
      </c>
      <c r="W395" s="12" t="str">
        <f>IF(OR('Případy DB'!$N395="(blank)",'Případy DB'!$N395=""),"",IF($N395=$W$6,1,""))</f>
        <v/>
      </c>
      <c r="X395" s="12" t="str">
        <f>IF(OR('Případy DB'!$R395="(blank)",'Případy DB'!$R395=""),"",IF($R395=$X$6,1,""))</f>
        <v/>
      </c>
      <c r="Y395" s="12" t="str">
        <f>IF(OR('Případy DB'!$R395="(blank)",'Případy DB'!$R395=""),"",IF($R395=$Y$6,1,""))</f>
        <v/>
      </c>
    </row>
    <row r="396" spans="1:25" x14ac:dyDescent="0.3">
      <c r="A396" s="41" t="str">
        <f t="shared" ref="A396:A459" si="40">IF(AND(B395&lt;&gt;"",B396=""),"---&gt;","")</f>
        <v/>
      </c>
      <c r="H396" s="30" t="str">
        <f>IFERROR(IF(G396="","",VLOOKUP(G396,'Zakladní DB'!$F$6:$K$21,4,0)),"")</f>
        <v/>
      </c>
      <c r="I396" s="30" t="str">
        <f>IFERROR(IF(G396="","",VLOOKUP(G396,'Zakladní DB'!$F$6:$K$21,5,0)),"")</f>
        <v/>
      </c>
      <c r="J396" s="30" t="str">
        <f>IFERROR(IF(G396="","",VLOOKUP(G396,'Zakladní DB'!$F$6:$K$21,6,0)),"")</f>
        <v/>
      </c>
      <c r="K396" s="31" t="str">
        <f t="shared" si="37"/>
        <v/>
      </c>
      <c r="L396" s="32"/>
      <c r="M396" s="33" t="str">
        <f t="shared" si="38"/>
        <v/>
      </c>
      <c r="N396" s="30" t="str">
        <f t="shared" si="36"/>
        <v/>
      </c>
      <c r="R396" s="30" t="str">
        <f t="shared" si="39"/>
        <v/>
      </c>
      <c r="U396" s="12" t="str">
        <f>IF(OR('Případy DB'!$N396="(blank)",'Případy DB'!$N396=""),"",IF($N396=$U$6,1,""))</f>
        <v/>
      </c>
      <c r="V396" s="12" t="str">
        <f>IF(OR('Případy DB'!$N396="(blank)",'Případy DB'!$N396=""),"",IF($N396=$V$6,1,""))</f>
        <v/>
      </c>
      <c r="W396" s="12" t="str">
        <f>IF(OR('Případy DB'!$N396="(blank)",'Případy DB'!$N396=""),"",IF($N396=$W$6,1,""))</f>
        <v/>
      </c>
      <c r="X396" s="12" t="str">
        <f>IF(OR('Případy DB'!$R396="(blank)",'Případy DB'!$R396=""),"",IF($R396=$X$6,1,""))</f>
        <v/>
      </c>
      <c r="Y396" s="12" t="str">
        <f>IF(OR('Případy DB'!$R396="(blank)",'Případy DB'!$R396=""),"",IF($R396=$Y$6,1,""))</f>
        <v/>
      </c>
    </row>
    <row r="397" spans="1:25" x14ac:dyDescent="0.3">
      <c r="A397" s="41" t="str">
        <f t="shared" si="40"/>
        <v/>
      </c>
      <c r="H397" s="30" t="str">
        <f>IFERROR(IF(G397="","",VLOOKUP(G397,'Zakladní DB'!$F$6:$K$21,4,0)),"")</f>
        <v/>
      </c>
      <c r="I397" s="30" t="str">
        <f>IFERROR(IF(G397="","",VLOOKUP(G397,'Zakladní DB'!$F$6:$K$21,5,0)),"")</f>
        <v/>
      </c>
      <c r="J397" s="30" t="str">
        <f>IFERROR(IF(G397="","",VLOOKUP(G397,'Zakladní DB'!$F$6:$K$21,6,0)),"")</f>
        <v/>
      </c>
      <c r="K397" s="31" t="str">
        <f t="shared" si="37"/>
        <v/>
      </c>
      <c r="L397" s="32"/>
      <c r="M397" s="33" t="str">
        <f t="shared" si="38"/>
        <v/>
      </c>
      <c r="N397" s="30" t="str">
        <f t="shared" si="36"/>
        <v/>
      </c>
      <c r="R397" s="30" t="str">
        <f t="shared" si="39"/>
        <v/>
      </c>
      <c r="U397" s="12" t="str">
        <f>IF(OR('Případy DB'!$N397="(blank)",'Případy DB'!$N397=""),"",IF($N397=$U$6,1,""))</f>
        <v/>
      </c>
      <c r="V397" s="12" t="str">
        <f>IF(OR('Případy DB'!$N397="(blank)",'Případy DB'!$N397=""),"",IF($N397=$V$6,1,""))</f>
        <v/>
      </c>
      <c r="W397" s="12" t="str">
        <f>IF(OR('Případy DB'!$N397="(blank)",'Případy DB'!$N397=""),"",IF($N397=$W$6,1,""))</f>
        <v/>
      </c>
      <c r="X397" s="12" t="str">
        <f>IF(OR('Případy DB'!$R397="(blank)",'Případy DB'!$R397=""),"",IF($R397=$X$6,1,""))</f>
        <v/>
      </c>
      <c r="Y397" s="12" t="str">
        <f>IF(OR('Případy DB'!$R397="(blank)",'Případy DB'!$R397=""),"",IF($R397=$Y$6,1,""))</f>
        <v/>
      </c>
    </row>
    <row r="398" spans="1:25" x14ac:dyDescent="0.3">
      <c r="A398" s="41" t="str">
        <f t="shared" si="40"/>
        <v/>
      </c>
      <c r="H398" s="30" t="str">
        <f>IFERROR(IF(G398="","",VLOOKUP(G398,'Zakladní DB'!$F$6:$K$21,4,0)),"")</f>
        <v/>
      </c>
      <c r="I398" s="30" t="str">
        <f>IFERROR(IF(G398="","",VLOOKUP(G398,'Zakladní DB'!$F$6:$K$21,5,0)),"")</f>
        <v/>
      </c>
      <c r="J398" s="30" t="str">
        <f>IFERROR(IF(G398="","",VLOOKUP(G398,'Zakladní DB'!$F$6:$K$21,6,0)),"")</f>
        <v/>
      </c>
      <c r="K398" s="31" t="str">
        <f t="shared" si="37"/>
        <v/>
      </c>
      <c r="L398" s="32"/>
      <c r="M398" s="33" t="str">
        <f t="shared" si="38"/>
        <v/>
      </c>
      <c r="N398" s="30" t="str">
        <f t="shared" si="36"/>
        <v/>
      </c>
      <c r="R398" s="30" t="str">
        <f t="shared" si="39"/>
        <v/>
      </c>
      <c r="U398" s="12" t="str">
        <f>IF(OR('Případy DB'!$N398="(blank)",'Případy DB'!$N398=""),"",IF($N398=$U$6,1,""))</f>
        <v/>
      </c>
      <c r="V398" s="12" t="str">
        <f>IF(OR('Případy DB'!$N398="(blank)",'Případy DB'!$N398=""),"",IF($N398=$V$6,1,""))</f>
        <v/>
      </c>
      <c r="W398" s="12" t="str">
        <f>IF(OR('Případy DB'!$N398="(blank)",'Případy DB'!$N398=""),"",IF($N398=$W$6,1,""))</f>
        <v/>
      </c>
      <c r="X398" s="12" t="str">
        <f>IF(OR('Případy DB'!$R398="(blank)",'Případy DB'!$R398=""),"",IF($R398=$X$6,1,""))</f>
        <v/>
      </c>
      <c r="Y398" s="12" t="str">
        <f>IF(OR('Případy DB'!$R398="(blank)",'Případy DB'!$R398=""),"",IF($R398=$Y$6,1,""))</f>
        <v/>
      </c>
    </row>
    <row r="399" spans="1:25" x14ac:dyDescent="0.3">
      <c r="A399" s="41" t="str">
        <f t="shared" si="40"/>
        <v/>
      </c>
      <c r="H399" s="30" t="str">
        <f>IFERROR(IF(G399="","",VLOOKUP(G399,'Zakladní DB'!$F$6:$K$21,4,0)),"")</f>
        <v/>
      </c>
      <c r="I399" s="30" t="str">
        <f>IFERROR(IF(G399="","",VLOOKUP(G399,'Zakladní DB'!$F$6:$K$21,5,0)),"")</f>
        <v/>
      </c>
      <c r="J399" s="30" t="str">
        <f>IFERROR(IF(G399="","",VLOOKUP(G399,'Zakladní DB'!$F$6:$K$21,6,0)),"")</f>
        <v/>
      </c>
      <c r="K399" s="31" t="str">
        <f t="shared" si="37"/>
        <v/>
      </c>
      <c r="L399" s="32"/>
      <c r="M399" s="33" t="str">
        <f t="shared" si="38"/>
        <v/>
      </c>
      <c r="N399" s="30" t="str">
        <f t="shared" si="36"/>
        <v/>
      </c>
      <c r="R399" s="30" t="str">
        <f t="shared" si="39"/>
        <v/>
      </c>
      <c r="U399" s="12" t="str">
        <f>IF(OR('Případy DB'!$N399="(blank)",'Případy DB'!$N399=""),"",IF($N399=$U$6,1,""))</f>
        <v/>
      </c>
      <c r="V399" s="12" t="str">
        <f>IF(OR('Případy DB'!$N399="(blank)",'Případy DB'!$N399=""),"",IF($N399=$V$6,1,""))</f>
        <v/>
      </c>
      <c r="W399" s="12" t="str">
        <f>IF(OR('Případy DB'!$N399="(blank)",'Případy DB'!$N399=""),"",IF($N399=$W$6,1,""))</f>
        <v/>
      </c>
      <c r="X399" s="12" t="str">
        <f>IF(OR('Případy DB'!$R399="(blank)",'Případy DB'!$R399=""),"",IF($R399=$X$6,1,""))</f>
        <v/>
      </c>
      <c r="Y399" s="12" t="str">
        <f>IF(OR('Případy DB'!$R399="(blank)",'Případy DB'!$R399=""),"",IF($R399=$Y$6,1,""))</f>
        <v/>
      </c>
    </row>
    <row r="400" spans="1:25" x14ac:dyDescent="0.3">
      <c r="A400" s="41" t="str">
        <f t="shared" si="40"/>
        <v/>
      </c>
      <c r="H400" s="30" t="str">
        <f>IFERROR(IF(G400="","",VLOOKUP(G400,'Zakladní DB'!$F$6:$K$21,4,0)),"")</f>
        <v/>
      </c>
      <c r="I400" s="30" t="str">
        <f>IFERROR(IF(G400="","",VLOOKUP(G400,'Zakladní DB'!$F$6:$K$21,5,0)),"")</f>
        <v/>
      </c>
      <c r="J400" s="30" t="str">
        <f>IFERROR(IF(G400="","",VLOOKUP(G400,'Zakladní DB'!$F$6:$K$21,6,0)),"")</f>
        <v/>
      </c>
      <c r="K400" s="31" t="str">
        <f t="shared" si="37"/>
        <v/>
      </c>
      <c r="L400" s="32"/>
      <c r="M400" s="33" t="str">
        <f t="shared" si="38"/>
        <v/>
      </c>
      <c r="N400" s="30" t="str">
        <f t="shared" si="36"/>
        <v/>
      </c>
      <c r="R400" s="30" t="str">
        <f t="shared" si="39"/>
        <v/>
      </c>
      <c r="U400" s="12" t="str">
        <f>IF(OR('Případy DB'!$N400="(blank)",'Případy DB'!$N400=""),"",IF($N400=$U$6,1,""))</f>
        <v/>
      </c>
      <c r="V400" s="12" t="str">
        <f>IF(OR('Případy DB'!$N400="(blank)",'Případy DB'!$N400=""),"",IF($N400=$V$6,1,""))</f>
        <v/>
      </c>
      <c r="W400" s="12" t="str">
        <f>IF(OR('Případy DB'!$N400="(blank)",'Případy DB'!$N400=""),"",IF($N400=$W$6,1,""))</f>
        <v/>
      </c>
      <c r="X400" s="12" t="str">
        <f>IF(OR('Případy DB'!$R400="(blank)",'Případy DB'!$R400=""),"",IF($R400=$X$6,1,""))</f>
        <v/>
      </c>
      <c r="Y400" s="12" t="str">
        <f>IF(OR('Případy DB'!$R400="(blank)",'Případy DB'!$R400=""),"",IF($R400=$Y$6,1,""))</f>
        <v/>
      </c>
    </row>
    <row r="401" spans="1:25" x14ac:dyDescent="0.3">
      <c r="A401" s="41" t="str">
        <f t="shared" si="40"/>
        <v/>
      </c>
      <c r="H401" s="30" t="str">
        <f>IFERROR(IF(G401="","",VLOOKUP(G401,'Zakladní DB'!$F$6:$K$21,4,0)),"")</f>
        <v/>
      </c>
      <c r="I401" s="30" t="str">
        <f>IFERROR(IF(G401="","",VLOOKUP(G401,'Zakladní DB'!$F$6:$K$21,5,0)),"")</f>
        <v/>
      </c>
      <c r="J401" s="30" t="str">
        <f>IFERROR(IF(G401="","",VLOOKUP(G401,'Zakladní DB'!$F$6:$K$21,6,0)),"")</f>
        <v/>
      </c>
      <c r="K401" s="31" t="str">
        <f t="shared" si="37"/>
        <v/>
      </c>
      <c r="L401" s="32"/>
      <c r="M401" s="33" t="str">
        <f t="shared" si="38"/>
        <v/>
      </c>
      <c r="N401" s="30" t="str">
        <f t="shared" si="36"/>
        <v/>
      </c>
      <c r="R401" s="30" t="str">
        <f t="shared" si="39"/>
        <v/>
      </c>
      <c r="U401" s="12" t="str">
        <f>IF(OR('Případy DB'!$N401="(blank)",'Případy DB'!$N401=""),"",IF($N401=$U$6,1,""))</f>
        <v/>
      </c>
      <c r="V401" s="12" t="str">
        <f>IF(OR('Případy DB'!$N401="(blank)",'Případy DB'!$N401=""),"",IF($N401=$V$6,1,""))</f>
        <v/>
      </c>
      <c r="W401" s="12" t="str">
        <f>IF(OR('Případy DB'!$N401="(blank)",'Případy DB'!$N401=""),"",IF($N401=$W$6,1,""))</f>
        <v/>
      </c>
      <c r="X401" s="12" t="str">
        <f>IF(OR('Případy DB'!$R401="(blank)",'Případy DB'!$R401=""),"",IF($R401=$X$6,1,""))</f>
        <v/>
      </c>
      <c r="Y401" s="12" t="str">
        <f>IF(OR('Případy DB'!$R401="(blank)",'Případy DB'!$R401=""),"",IF($R401=$Y$6,1,""))</f>
        <v/>
      </c>
    </row>
    <row r="402" spans="1:25" x14ac:dyDescent="0.3">
      <c r="A402" s="41" t="str">
        <f t="shared" si="40"/>
        <v/>
      </c>
      <c r="H402" s="30" t="str">
        <f>IFERROR(IF(G402="","",VLOOKUP(G402,'Zakladní DB'!$F$6:$K$21,4,0)),"")</f>
        <v/>
      </c>
      <c r="I402" s="30" t="str">
        <f>IFERROR(IF(G402="","",VLOOKUP(G402,'Zakladní DB'!$F$6:$K$21,5,0)),"")</f>
        <v/>
      </c>
      <c r="J402" s="30" t="str">
        <f>IFERROR(IF(G402="","",VLOOKUP(G402,'Zakladní DB'!$F$6:$K$21,6,0)),"")</f>
        <v/>
      </c>
      <c r="K402" s="31" t="str">
        <f t="shared" si="37"/>
        <v/>
      </c>
      <c r="L402" s="32"/>
      <c r="M402" s="33" t="str">
        <f t="shared" si="38"/>
        <v/>
      </c>
      <c r="N402" s="30" t="str">
        <f t="shared" si="36"/>
        <v/>
      </c>
      <c r="R402" s="30" t="str">
        <f t="shared" si="39"/>
        <v/>
      </c>
      <c r="U402" s="12" t="str">
        <f>IF(OR('Případy DB'!$N402="(blank)",'Případy DB'!$N402=""),"",IF($N402=$U$6,1,""))</f>
        <v/>
      </c>
      <c r="V402" s="12" t="str">
        <f>IF(OR('Případy DB'!$N402="(blank)",'Případy DB'!$N402=""),"",IF($N402=$V$6,1,""))</f>
        <v/>
      </c>
      <c r="W402" s="12" t="str">
        <f>IF(OR('Případy DB'!$N402="(blank)",'Případy DB'!$N402=""),"",IF($N402=$W$6,1,""))</f>
        <v/>
      </c>
      <c r="X402" s="12" t="str">
        <f>IF(OR('Případy DB'!$R402="(blank)",'Případy DB'!$R402=""),"",IF($R402=$X$6,1,""))</f>
        <v/>
      </c>
      <c r="Y402" s="12" t="str">
        <f>IF(OR('Případy DB'!$R402="(blank)",'Případy DB'!$R402=""),"",IF($R402=$Y$6,1,""))</f>
        <v/>
      </c>
    </row>
    <row r="403" spans="1:25" x14ac:dyDescent="0.3">
      <c r="A403" s="41" t="str">
        <f t="shared" si="40"/>
        <v/>
      </c>
      <c r="H403" s="30" t="str">
        <f>IFERROR(IF(G403="","",VLOOKUP(G403,'Zakladní DB'!$F$6:$K$21,4,0)),"")</f>
        <v/>
      </c>
      <c r="I403" s="30" t="str">
        <f>IFERROR(IF(G403="","",VLOOKUP(G403,'Zakladní DB'!$F$6:$K$21,5,0)),"")</f>
        <v/>
      </c>
      <c r="J403" s="30" t="str">
        <f>IFERROR(IF(G403="","",VLOOKUP(G403,'Zakladní DB'!$F$6:$K$21,6,0)),"")</f>
        <v/>
      </c>
      <c r="K403" s="31" t="str">
        <f t="shared" si="37"/>
        <v/>
      </c>
      <c r="L403" s="32"/>
      <c r="M403" s="33" t="str">
        <f t="shared" si="38"/>
        <v/>
      </c>
      <c r="N403" s="30" t="str">
        <f t="shared" si="36"/>
        <v/>
      </c>
      <c r="R403" s="30" t="str">
        <f t="shared" si="39"/>
        <v/>
      </c>
      <c r="U403" s="12" t="str">
        <f>IF(OR('Případy DB'!$N403="(blank)",'Případy DB'!$N403=""),"",IF($N403=$U$6,1,""))</f>
        <v/>
      </c>
      <c r="V403" s="12" t="str">
        <f>IF(OR('Případy DB'!$N403="(blank)",'Případy DB'!$N403=""),"",IF($N403=$V$6,1,""))</f>
        <v/>
      </c>
      <c r="W403" s="12" t="str">
        <f>IF(OR('Případy DB'!$N403="(blank)",'Případy DB'!$N403=""),"",IF($N403=$W$6,1,""))</f>
        <v/>
      </c>
      <c r="X403" s="12" t="str">
        <f>IF(OR('Případy DB'!$R403="(blank)",'Případy DB'!$R403=""),"",IF($R403=$X$6,1,""))</f>
        <v/>
      </c>
      <c r="Y403" s="12" t="str">
        <f>IF(OR('Případy DB'!$R403="(blank)",'Případy DB'!$R403=""),"",IF($R403=$Y$6,1,""))</f>
        <v/>
      </c>
    </row>
    <row r="404" spans="1:25" x14ac:dyDescent="0.3">
      <c r="A404" s="41" t="str">
        <f t="shared" si="40"/>
        <v/>
      </c>
      <c r="H404" s="30" t="str">
        <f>IFERROR(IF(G404="","",VLOOKUP(G404,'Zakladní DB'!$F$6:$K$21,4,0)),"")</f>
        <v/>
      </c>
      <c r="I404" s="30" t="str">
        <f>IFERROR(IF(G404="","",VLOOKUP(G404,'Zakladní DB'!$F$6:$K$21,5,0)),"")</f>
        <v/>
      </c>
      <c r="J404" s="30" t="str">
        <f>IFERROR(IF(G404="","",VLOOKUP(G404,'Zakladní DB'!$F$6:$K$21,6,0)),"")</f>
        <v/>
      </c>
      <c r="K404" s="31" t="str">
        <f t="shared" si="37"/>
        <v/>
      </c>
      <c r="L404" s="32"/>
      <c r="M404" s="33" t="str">
        <f t="shared" si="38"/>
        <v/>
      </c>
      <c r="N404" s="30" t="str">
        <f t="shared" si="36"/>
        <v/>
      </c>
      <c r="R404" s="30" t="str">
        <f t="shared" si="39"/>
        <v/>
      </c>
      <c r="U404" s="12" t="str">
        <f>IF(OR('Případy DB'!$N404="(blank)",'Případy DB'!$N404=""),"",IF($N404=$U$6,1,""))</f>
        <v/>
      </c>
      <c r="V404" s="12" t="str">
        <f>IF(OR('Případy DB'!$N404="(blank)",'Případy DB'!$N404=""),"",IF($N404=$V$6,1,""))</f>
        <v/>
      </c>
      <c r="W404" s="12" t="str">
        <f>IF(OR('Případy DB'!$N404="(blank)",'Případy DB'!$N404=""),"",IF($N404=$W$6,1,""))</f>
        <v/>
      </c>
      <c r="X404" s="12" t="str">
        <f>IF(OR('Případy DB'!$R404="(blank)",'Případy DB'!$R404=""),"",IF($R404=$X$6,1,""))</f>
        <v/>
      </c>
      <c r="Y404" s="12" t="str">
        <f>IF(OR('Případy DB'!$R404="(blank)",'Případy DB'!$R404=""),"",IF($R404=$Y$6,1,""))</f>
        <v/>
      </c>
    </row>
    <row r="405" spans="1:25" x14ac:dyDescent="0.3">
      <c r="A405" s="41" t="str">
        <f t="shared" si="40"/>
        <v/>
      </c>
      <c r="H405" s="30" t="str">
        <f>IFERROR(IF(G405="","",VLOOKUP(G405,'Zakladní DB'!$F$6:$K$21,4,0)),"")</f>
        <v/>
      </c>
      <c r="I405" s="30" t="str">
        <f>IFERROR(IF(G405="","",VLOOKUP(G405,'Zakladní DB'!$F$6:$K$21,5,0)),"")</f>
        <v/>
      </c>
      <c r="J405" s="30" t="str">
        <f>IFERROR(IF(G405="","",VLOOKUP(G405,'Zakladní DB'!$F$6:$K$21,6,0)),"")</f>
        <v/>
      </c>
      <c r="K405" s="31" t="str">
        <f t="shared" si="37"/>
        <v/>
      </c>
      <c r="L405" s="32"/>
      <c r="M405" s="33" t="str">
        <f t="shared" si="38"/>
        <v/>
      </c>
      <c r="N405" s="30" t="str">
        <f t="shared" si="36"/>
        <v/>
      </c>
      <c r="R405" s="30" t="str">
        <f t="shared" si="39"/>
        <v/>
      </c>
      <c r="U405" s="12" t="str">
        <f>IF(OR('Případy DB'!$N405="(blank)",'Případy DB'!$N405=""),"",IF($N405=$U$6,1,""))</f>
        <v/>
      </c>
      <c r="V405" s="12" t="str">
        <f>IF(OR('Případy DB'!$N405="(blank)",'Případy DB'!$N405=""),"",IF($N405=$V$6,1,""))</f>
        <v/>
      </c>
      <c r="W405" s="12" t="str">
        <f>IF(OR('Případy DB'!$N405="(blank)",'Případy DB'!$N405=""),"",IF($N405=$W$6,1,""))</f>
        <v/>
      </c>
      <c r="X405" s="12" t="str">
        <f>IF(OR('Případy DB'!$R405="(blank)",'Případy DB'!$R405=""),"",IF($R405=$X$6,1,""))</f>
        <v/>
      </c>
      <c r="Y405" s="12" t="str">
        <f>IF(OR('Případy DB'!$R405="(blank)",'Případy DB'!$R405=""),"",IF($R405=$Y$6,1,""))</f>
        <v/>
      </c>
    </row>
    <row r="406" spans="1:25" x14ac:dyDescent="0.3">
      <c r="A406" s="41" t="str">
        <f t="shared" si="40"/>
        <v/>
      </c>
      <c r="H406" s="30" t="str">
        <f>IFERROR(IF(G406="","",VLOOKUP(G406,'Zakladní DB'!$F$6:$K$21,4,0)),"")</f>
        <v/>
      </c>
      <c r="I406" s="30" t="str">
        <f>IFERROR(IF(G406="","",VLOOKUP(G406,'Zakladní DB'!$F$6:$K$21,5,0)),"")</f>
        <v/>
      </c>
      <c r="J406" s="30" t="str">
        <f>IFERROR(IF(G406="","",VLOOKUP(G406,'Zakladní DB'!$F$6:$K$21,6,0)),"")</f>
        <v/>
      </c>
      <c r="K406" s="31" t="str">
        <f t="shared" si="37"/>
        <v/>
      </c>
      <c r="L406" s="32"/>
      <c r="M406" s="33" t="str">
        <f t="shared" si="38"/>
        <v/>
      </c>
      <c r="N406" s="30" t="str">
        <f t="shared" si="36"/>
        <v/>
      </c>
      <c r="R406" s="30" t="str">
        <f t="shared" si="39"/>
        <v/>
      </c>
      <c r="U406" s="12" t="str">
        <f>IF(OR('Případy DB'!$N406="(blank)",'Případy DB'!$N406=""),"",IF($N406=$U$6,1,""))</f>
        <v/>
      </c>
      <c r="V406" s="12" t="str">
        <f>IF(OR('Případy DB'!$N406="(blank)",'Případy DB'!$N406=""),"",IF($N406=$V$6,1,""))</f>
        <v/>
      </c>
      <c r="W406" s="12" t="str">
        <f>IF(OR('Případy DB'!$N406="(blank)",'Případy DB'!$N406=""),"",IF($N406=$W$6,1,""))</f>
        <v/>
      </c>
      <c r="X406" s="12" t="str">
        <f>IF(OR('Případy DB'!$R406="(blank)",'Případy DB'!$R406=""),"",IF($R406=$X$6,1,""))</f>
        <v/>
      </c>
      <c r="Y406" s="12" t="str">
        <f>IF(OR('Případy DB'!$R406="(blank)",'Případy DB'!$R406=""),"",IF($R406=$Y$6,1,""))</f>
        <v/>
      </c>
    </row>
    <row r="407" spans="1:25" x14ac:dyDescent="0.3">
      <c r="A407" s="41" t="str">
        <f t="shared" si="40"/>
        <v/>
      </c>
      <c r="H407" s="30" t="str">
        <f>IFERROR(IF(G407="","",VLOOKUP(G407,'Zakladní DB'!$F$6:$K$21,4,0)),"")</f>
        <v/>
      </c>
      <c r="I407" s="30" t="str">
        <f>IFERROR(IF(G407="","",VLOOKUP(G407,'Zakladní DB'!$F$6:$K$21,5,0)),"")</f>
        <v/>
      </c>
      <c r="J407" s="30" t="str">
        <f>IFERROR(IF(G407="","",VLOOKUP(G407,'Zakladní DB'!$F$6:$K$21,6,0)),"")</f>
        <v/>
      </c>
      <c r="K407" s="31" t="str">
        <f t="shared" si="37"/>
        <v/>
      </c>
      <c r="L407" s="32"/>
      <c r="M407" s="33" t="str">
        <f t="shared" si="38"/>
        <v/>
      </c>
      <c r="N407" s="30" t="str">
        <f t="shared" si="36"/>
        <v/>
      </c>
      <c r="R407" s="30" t="str">
        <f t="shared" si="39"/>
        <v/>
      </c>
      <c r="U407" s="12" t="str">
        <f>IF(OR('Případy DB'!$N407="(blank)",'Případy DB'!$N407=""),"",IF($N407=$U$6,1,""))</f>
        <v/>
      </c>
      <c r="V407" s="12" t="str">
        <f>IF(OR('Případy DB'!$N407="(blank)",'Případy DB'!$N407=""),"",IF($N407=$V$6,1,""))</f>
        <v/>
      </c>
      <c r="W407" s="12" t="str">
        <f>IF(OR('Případy DB'!$N407="(blank)",'Případy DB'!$N407=""),"",IF($N407=$W$6,1,""))</f>
        <v/>
      </c>
      <c r="X407" s="12" t="str">
        <f>IF(OR('Případy DB'!$R407="(blank)",'Případy DB'!$R407=""),"",IF($R407=$X$6,1,""))</f>
        <v/>
      </c>
      <c r="Y407" s="12" t="str">
        <f>IF(OR('Případy DB'!$R407="(blank)",'Případy DB'!$R407=""),"",IF($R407=$Y$6,1,""))</f>
        <v/>
      </c>
    </row>
    <row r="408" spans="1:25" x14ac:dyDescent="0.3">
      <c r="A408" s="41" t="str">
        <f t="shared" si="40"/>
        <v/>
      </c>
      <c r="H408" s="30" t="str">
        <f>IFERROR(IF(G408="","",VLOOKUP(G408,'Zakladní DB'!$F$6:$K$21,4,0)),"")</f>
        <v/>
      </c>
      <c r="I408" s="30" t="str">
        <f>IFERROR(IF(G408="","",VLOOKUP(G408,'Zakladní DB'!$F$6:$K$21,5,0)),"")</f>
        <v/>
      </c>
      <c r="J408" s="30" t="str">
        <f>IFERROR(IF(G408="","",VLOOKUP(G408,'Zakladní DB'!$F$6:$K$21,6,0)),"")</f>
        <v/>
      </c>
      <c r="K408" s="31" t="str">
        <f t="shared" si="37"/>
        <v/>
      </c>
      <c r="L408" s="32"/>
      <c r="M408" s="33" t="str">
        <f t="shared" si="38"/>
        <v/>
      </c>
      <c r="N408" s="30" t="str">
        <f t="shared" si="36"/>
        <v/>
      </c>
      <c r="R408" s="30" t="str">
        <f t="shared" si="39"/>
        <v/>
      </c>
      <c r="U408" s="12" t="str">
        <f>IF(OR('Případy DB'!$N408="(blank)",'Případy DB'!$N408=""),"",IF($N408=$U$6,1,""))</f>
        <v/>
      </c>
      <c r="V408" s="12" t="str">
        <f>IF(OR('Případy DB'!$N408="(blank)",'Případy DB'!$N408=""),"",IF($N408=$V$6,1,""))</f>
        <v/>
      </c>
      <c r="W408" s="12" t="str">
        <f>IF(OR('Případy DB'!$N408="(blank)",'Případy DB'!$N408=""),"",IF($N408=$W$6,1,""))</f>
        <v/>
      </c>
      <c r="X408" s="12" t="str">
        <f>IF(OR('Případy DB'!$R408="(blank)",'Případy DB'!$R408=""),"",IF($R408=$X$6,1,""))</f>
        <v/>
      </c>
      <c r="Y408" s="12" t="str">
        <f>IF(OR('Případy DB'!$R408="(blank)",'Případy DB'!$R408=""),"",IF($R408=$Y$6,1,""))</f>
        <v/>
      </c>
    </row>
    <row r="409" spans="1:25" x14ac:dyDescent="0.3">
      <c r="A409" s="41" t="str">
        <f t="shared" si="40"/>
        <v/>
      </c>
      <c r="H409" s="30" t="str">
        <f>IFERROR(IF(G409="","",VLOOKUP(G409,'Zakladní DB'!$F$6:$K$21,4,0)),"")</f>
        <v/>
      </c>
      <c r="I409" s="30" t="str">
        <f>IFERROR(IF(G409="","",VLOOKUP(G409,'Zakladní DB'!$F$6:$K$21,5,0)),"")</f>
        <v/>
      </c>
      <c r="J409" s="30" t="str">
        <f>IFERROR(IF(G409="","",VLOOKUP(G409,'Zakladní DB'!$F$6:$K$21,6,0)),"")</f>
        <v/>
      </c>
      <c r="K409" s="31" t="str">
        <f t="shared" si="37"/>
        <v/>
      </c>
      <c r="L409" s="32"/>
      <c r="M409" s="33" t="str">
        <f t="shared" si="38"/>
        <v/>
      </c>
      <c r="N409" s="30" t="str">
        <f t="shared" si="36"/>
        <v/>
      </c>
      <c r="R409" s="30" t="str">
        <f t="shared" si="39"/>
        <v/>
      </c>
      <c r="U409" s="12" t="str">
        <f>IF(OR('Případy DB'!$N409="(blank)",'Případy DB'!$N409=""),"",IF($N409=$U$6,1,""))</f>
        <v/>
      </c>
      <c r="V409" s="12" t="str">
        <f>IF(OR('Případy DB'!$N409="(blank)",'Případy DB'!$N409=""),"",IF($N409=$V$6,1,""))</f>
        <v/>
      </c>
      <c r="W409" s="12" t="str">
        <f>IF(OR('Případy DB'!$N409="(blank)",'Případy DB'!$N409=""),"",IF($N409=$W$6,1,""))</f>
        <v/>
      </c>
      <c r="X409" s="12" t="str">
        <f>IF(OR('Případy DB'!$R409="(blank)",'Případy DB'!$R409=""),"",IF($R409=$X$6,1,""))</f>
        <v/>
      </c>
      <c r="Y409" s="12" t="str">
        <f>IF(OR('Případy DB'!$R409="(blank)",'Případy DB'!$R409=""),"",IF($R409=$Y$6,1,""))</f>
        <v/>
      </c>
    </row>
    <row r="410" spans="1:25" x14ac:dyDescent="0.3">
      <c r="A410" s="41" t="str">
        <f t="shared" si="40"/>
        <v/>
      </c>
      <c r="H410" s="30" t="str">
        <f>IFERROR(IF(G410="","",VLOOKUP(G410,'Zakladní DB'!$F$6:$K$21,4,0)),"")</f>
        <v/>
      </c>
      <c r="I410" s="30" t="str">
        <f>IFERROR(IF(G410="","",VLOOKUP(G410,'Zakladní DB'!$F$6:$K$21,5,0)),"")</f>
        <v/>
      </c>
      <c r="J410" s="30" t="str">
        <f>IFERROR(IF(G410="","",VLOOKUP(G410,'Zakladní DB'!$F$6:$K$21,6,0)),"")</f>
        <v/>
      </c>
      <c r="K410" s="31" t="str">
        <f t="shared" si="37"/>
        <v/>
      </c>
      <c r="L410" s="32"/>
      <c r="M410" s="33" t="str">
        <f t="shared" si="38"/>
        <v/>
      </c>
      <c r="N410" s="30" t="str">
        <f t="shared" si="36"/>
        <v/>
      </c>
      <c r="R410" s="30" t="str">
        <f t="shared" si="39"/>
        <v/>
      </c>
      <c r="U410" s="12" t="str">
        <f>IF(OR('Případy DB'!$N410="(blank)",'Případy DB'!$N410=""),"",IF($N410=$U$6,1,""))</f>
        <v/>
      </c>
      <c r="V410" s="12" t="str">
        <f>IF(OR('Případy DB'!$N410="(blank)",'Případy DB'!$N410=""),"",IF($N410=$V$6,1,""))</f>
        <v/>
      </c>
      <c r="W410" s="12" t="str">
        <f>IF(OR('Případy DB'!$N410="(blank)",'Případy DB'!$N410=""),"",IF($N410=$W$6,1,""))</f>
        <v/>
      </c>
      <c r="X410" s="12" t="str">
        <f>IF(OR('Případy DB'!$R410="(blank)",'Případy DB'!$R410=""),"",IF($R410=$X$6,1,""))</f>
        <v/>
      </c>
      <c r="Y410" s="12" t="str">
        <f>IF(OR('Případy DB'!$R410="(blank)",'Případy DB'!$R410=""),"",IF($R410=$Y$6,1,""))</f>
        <v/>
      </c>
    </row>
    <row r="411" spans="1:25" x14ac:dyDescent="0.3">
      <c r="A411" s="41" t="str">
        <f t="shared" si="40"/>
        <v/>
      </c>
      <c r="H411" s="30" t="str">
        <f>IFERROR(IF(G411="","",VLOOKUP(G411,'Zakladní DB'!$F$6:$K$21,4,0)),"")</f>
        <v/>
      </c>
      <c r="I411" s="30" t="str">
        <f>IFERROR(IF(G411="","",VLOOKUP(G411,'Zakladní DB'!$F$6:$K$21,5,0)),"")</f>
        <v/>
      </c>
      <c r="J411" s="30" t="str">
        <f>IFERROR(IF(G411="","",VLOOKUP(G411,'Zakladní DB'!$F$6:$K$21,6,0)),"")</f>
        <v/>
      </c>
      <c r="K411" s="31" t="str">
        <f t="shared" si="37"/>
        <v/>
      </c>
      <c r="L411" s="32"/>
      <c r="M411" s="33" t="str">
        <f t="shared" si="38"/>
        <v/>
      </c>
      <c r="N411" s="30" t="str">
        <f t="shared" si="36"/>
        <v/>
      </c>
      <c r="R411" s="30" t="str">
        <f t="shared" si="39"/>
        <v/>
      </c>
      <c r="U411" s="12" t="str">
        <f>IF(OR('Případy DB'!$N411="(blank)",'Případy DB'!$N411=""),"",IF($N411=$U$6,1,""))</f>
        <v/>
      </c>
      <c r="V411" s="12" t="str">
        <f>IF(OR('Případy DB'!$N411="(blank)",'Případy DB'!$N411=""),"",IF($N411=$V$6,1,""))</f>
        <v/>
      </c>
      <c r="W411" s="12" t="str">
        <f>IF(OR('Případy DB'!$N411="(blank)",'Případy DB'!$N411=""),"",IF($N411=$W$6,1,""))</f>
        <v/>
      </c>
      <c r="X411" s="12" t="str">
        <f>IF(OR('Případy DB'!$R411="(blank)",'Případy DB'!$R411=""),"",IF($R411=$X$6,1,""))</f>
        <v/>
      </c>
      <c r="Y411" s="12" t="str">
        <f>IF(OR('Případy DB'!$R411="(blank)",'Případy DB'!$R411=""),"",IF($R411=$Y$6,1,""))</f>
        <v/>
      </c>
    </row>
    <row r="412" spans="1:25" x14ac:dyDescent="0.3">
      <c r="A412" s="41" t="str">
        <f t="shared" si="40"/>
        <v/>
      </c>
      <c r="H412" s="30" t="str">
        <f>IFERROR(IF(G412="","",VLOOKUP(G412,'Zakladní DB'!$F$6:$K$21,4,0)),"")</f>
        <v/>
      </c>
      <c r="I412" s="30" t="str">
        <f>IFERROR(IF(G412="","",VLOOKUP(G412,'Zakladní DB'!$F$6:$K$21,5,0)),"")</f>
        <v/>
      </c>
      <c r="J412" s="30" t="str">
        <f>IFERROR(IF(G412="","",VLOOKUP(G412,'Zakladní DB'!$F$6:$K$21,6,0)),"")</f>
        <v/>
      </c>
      <c r="K412" s="31" t="str">
        <f t="shared" si="37"/>
        <v/>
      </c>
      <c r="L412" s="32"/>
      <c r="M412" s="33" t="str">
        <f t="shared" si="38"/>
        <v/>
      </c>
      <c r="N412" s="30" t="str">
        <f t="shared" si="36"/>
        <v/>
      </c>
      <c r="R412" s="30" t="str">
        <f t="shared" si="39"/>
        <v/>
      </c>
      <c r="U412" s="12" t="str">
        <f>IF(OR('Případy DB'!$N412="(blank)",'Případy DB'!$N412=""),"",IF($N412=$U$6,1,""))</f>
        <v/>
      </c>
      <c r="V412" s="12" t="str">
        <f>IF(OR('Případy DB'!$N412="(blank)",'Případy DB'!$N412=""),"",IF($N412=$V$6,1,""))</f>
        <v/>
      </c>
      <c r="W412" s="12" t="str">
        <f>IF(OR('Případy DB'!$N412="(blank)",'Případy DB'!$N412=""),"",IF($N412=$W$6,1,""))</f>
        <v/>
      </c>
      <c r="X412" s="12" t="str">
        <f>IF(OR('Případy DB'!$R412="(blank)",'Případy DB'!$R412=""),"",IF($R412=$X$6,1,""))</f>
        <v/>
      </c>
      <c r="Y412" s="12" t="str">
        <f>IF(OR('Případy DB'!$R412="(blank)",'Případy DB'!$R412=""),"",IF($R412=$Y$6,1,""))</f>
        <v/>
      </c>
    </row>
    <row r="413" spans="1:25" x14ac:dyDescent="0.3">
      <c r="A413" s="41" t="str">
        <f t="shared" si="40"/>
        <v/>
      </c>
      <c r="H413" s="30" t="str">
        <f>IFERROR(IF(G413="","",VLOOKUP(G413,'Zakladní DB'!$F$6:$K$21,4,0)),"")</f>
        <v/>
      </c>
      <c r="I413" s="30" t="str">
        <f>IFERROR(IF(G413="","",VLOOKUP(G413,'Zakladní DB'!$F$6:$K$21,5,0)),"")</f>
        <v/>
      </c>
      <c r="J413" s="30" t="str">
        <f>IFERROR(IF(G413="","",VLOOKUP(G413,'Zakladní DB'!$F$6:$K$21,6,0)),"")</f>
        <v/>
      </c>
      <c r="K413" s="31" t="str">
        <f t="shared" si="37"/>
        <v/>
      </c>
      <c r="L413" s="32"/>
      <c r="M413" s="33" t="str">
        <f t="shared" si="38"/>
        <v/>
      </c>
      <c r="N413" s="30" t="str">
        <f t="shared" si="36"/>
        <v/>
      </c>
      <c r="R413" s="30" t="str">
        <f t="shared" si="39"/>
        <v/>
      </c>
      <c r="U413" s="12" t="str">
        <f>IF(OR('Případy DB'!$N413="(blank)",'Případy DB'!$N413=""),"",IF($N413=$U$6,1,""))</f>
        <v/>
      </c>
      <c r="V413" s="12" t="str">
        <f>IF(OR('Případy DB'!$N413="(blank)",'Případy DB'!$N413=""),"",IF($N413=$V$6,1,""))</f>
        <v/>
      </c>
      <c r="W413" s="12" t="str">
        <f>IF(OR('Případy DB'!$N413="(blank)",'Případy DB'!$N413=""),"",IF($N413=$W$6,1,""))</f>
        <v/>
      </c>
      <c r="X413" s="12" t="str">
        <f>IF(OR('Případy DB'!$R413="(blank)",'Případy DB'!$R413=""),"",IF($R413=$X$6,1,""))</f>
        <v/>
      </c>
      <c r="Y413" s="12" t="str">
        <f>IF(OR('Případy DB'!$R413="(blank)",'Případy DB'!$R413=""),"",IF($R413=$Y$6,1,""))</f>
        <v/>
      </c>
    </row>
    <row r="414" spans="1:25" x14ac:dyDescent="0.3">
      <c r="A414" s="41" t="str">
        <f t="shared" si="40"/>
        <v/>
      </c>
      <c r="H414" s="30" t="str">
        <f>IFERROR(IF(G414="","",VLOOKUP(G414,'Zakladní DB'!$F$6:$K$21,4,0)),"")</f>
        <v/>
      </c>
      <c r="I414" s="30" t="str">
        <f>IFERROR(IF(G414="","",VLOOKUP(G414,'Zakladní DB'!$F$6:$K$21,5,0)),"")</f>
        <v/>
      </c>
      <c r="J414" s="30" t="str">
        <f>IFERROR(IF(G414="","",VLOOKUP(G414,'Zakladní DB'!$F$6:$K$21,6,0)),"")</f>
        <v/>
      </c>
      <c r="K414" s="31" t="str">
        <f t="shared" si="37"/>
        <v/>
      </c>
      <c r="L414" s="32"/>
      <c r="M414" s="33" t="str">
        <f t="shared" si="38"/>
        <v/>
      </c>
      <c r="N414" s="30" t="str">
        <f t="shared" si="36"/>
        <v/>
      </c>
      <c r="R414" s="30" t="str">
        <f t="shared" si="39"/>
        <v/>
      </c>
      <c r="U414" s="12" t="str">
        <f>IF(OR('Případy DB'!$N414="(blank)",'Případy DB'!$N414=""),"",IF($N414=$U$6,1,""))</f>
        <v/>
      </c>
      <c r="V414" s="12" t="str">
        <f>IF(OR('Případy DB'!$N414="(blank)",'Případy DB'!$N414=""),"",IF($N414=$V$6,1,""))</f>
        <v/>
      </c>
      <c r="W414" s="12" t="str">
        <f>IF(OR('Případy DB'!$N414="(blank)",'Případy DB'!$N414=""),"",IF($N414=$W$6,1,""))</f>
        <v/>
      </c>
      <c r="X414" s="12" t="str">
        <f>IF(OR('Případy DB'!$R414="(blank)",'Případy DB'!$R414=""),"",IF($R414=$X$6,1,""))</f>
        <v/>
      </c>
      <c r="Y414" s="12" t="str">
        <f>IF(OR('Případy DB'!$R414="(blank)",'Případy DB'!$R414=""),"",IF($R414=$Y$6,1,""))</f>
        <v/>
      </c>
    </row>
    <row r="415" spans="1:25" x14ac:dyDescent="0.3">
      <c r="A415" s="41" t="str">
        <f t="shared" si="40"/>
        <v/>
      </c>
      <c r="H415" s="30" t="str">
        <f>IFERROR(IF(G415="","",VLOOKUP(G415,'Zakladní DB'!$F$6:$K$21,4,0)),"")</f>
        <v/>
      </c>
      <c r="I415" s="30" t="str">
        <f>IFERROR(IF(G415="","",VLOOKUP(G415,'Zakladní DB'!$F$6:$K$21,5,0)),"")</f>
        <v/>
      </c>
      <c r="J415" s="30" t="str">
        <f>IFERROR(IF(G415="","",VLOOKUP(G415,'Zakladní DB'!$F$6:$K$21,6,0)),"")</f>
        <v/>
      </c>
      <c r="K415" s="31" t="str">
        <f t="shared" si="37"/>
        <v/>
      </c>
      <c r="L415" s="32"/>
      <c r="M415" s="33" t="str">
        <f t="shared" si="38"/>
        <v/>
      </c>
      <c r="N415" s="30" t="str">
        <f t="shared" si="36"/>
        <v/>
      </c>
      <c r="R415" s="30" t="str">
        <f t="shared" si="39"/>
        <v/>
      </c>
      <c r="U415" s="12" t="str">
        <f>IF(OR('Případy DB'!$N415="(blank)",'Případy DB'!$N415=""),"",IF($N415=$U$6,1,""))</f>
        <v/>
      </c>
      <c r="V415" s="12" t="str">
        <f>IF(OR('Případy DB'!$N415="(blank)",'Případy DB'!$N415=""),"",IF($N415=$V$6,1,""))</f>
        <v/>
      </c>
      <c r="W415" s="12" t="str">
        <f>IF(OR('Případy DB'!$N415="(blank)",'Případy DB'!$N415=""),"",IF($N415=$W$6,1,""))</f>
        <v/>
      </c>
      <c r="X415" s="12" t="str">
        <f>IF(OR('Případy DB'!$R415="(blank)",'Případy DB'!$R415=""),"",IF($R415=$X$6,1,""))</f>
        <v/>
      </c>
      <c r="Y415" s="12" t="str">
        <f>IF(OR('Případy DB'!$R415="(blank)",'Případy DB'!$R415=""),"",IF($R415=$Y$6,1,""))</f>
        <v/>
      </c>
    </row>
    <row r="416" spans="1:25" x14ac:dyDescent="0.3">
      <c r="A416" s="41" t="str">
        <f t="shared" si="40"/>
        <v/>
      </c>
      <c r="H416" s="30" t="str">
        <f>IFERROR(IF(G416="","",VLOOKUP(G416,'Zakladní DB'!$F$6:$K$21,4,0)),"")</f>
        <v/>
      </c>
      <c r="I416" s="30" t="str">
        <f>IFERROR(IF(G416="","",VLOOKUP(G416,'Zakladní DB'!$F$6:$K$21,5,0)),"")</f>
        <v/>
      </c>
      <c r="J416" s="30" t="str">
        <f>IFERROR(IF(G416="","",VLOOKUP(G416,'Zakladní DB'!$F$6:$K$21,6,0)),"")</f>
        <v/>
      </c>
      <c r="K416" s="31" t="str">
        <f t="shared" si="37"/>
        <v/>
      </c>
      <c r="L416" s="32"/>
      <c r="M416" s="33" t="str">
        <f t="shared" si="38"/>
        <v/>
      </c>
      <c r="N416" s="30" t="str">
        <f t="shared" si="36"/>
        <v/>
      </c>
      <c r="R416" s="30" t="str">
        <f t="shared" si="39"/>
        <v/>
      </c>
      <c r="U416" s="12" t="str">
        <f>IF(OR('Případy DB'!$N416="(blank)",'Případy DB'!$N416=""),"",IF($N416=$U$6,1,""))</f>
        <v/>
      </c>
      <c r="V416" s="12" t="str">
        <f>IF(OR('Případy DB'!$N416="(blank)",'Případy DB'!$N416=""),"",IF($N416=$V$6,1,""))</f>
        <v/>
      </c>
      <c r="W416" s="12" t="str">
        <f>IF(OR('Případy DB'!$N416="(blank)",'Případy DB'!$N416=""),"",IF($N416=$W$6,1,""))</f>
        <v/>
      </c>
      <c r="X416" s="12" t="str">
        <f>IF(OR('Případy DB'!$R416="(blank)",'Případy DB'!$R416=""),"",IF($R416=$X$6,1,""))</f>
        <v/>
      </c>
      <c r="Y416" s="12" t="str">
        <f>IF(OR('Případy DB'!$R416="(blank)",'Případy DB'!$R416=""),"",IF($R416=$Y$6,1,""))</f>
        <v/>
      </c>
    </row>
    <row r="417" spans="1:25" x14ac:dyDescent="0.3">
      <c r="A417" s="41" t="str">
        <f t="shared" si="40"/>
        <v/>
      </c>
      <c r="H417" s="30" t="str">
        <f>IFERROR(IF(G417="","",VLOOKUP(G417,'Zakladní DB'!$F$6:$K$21,4,0)),"")</f>
        <v/>
      </c>
      <c r="I417" s="30" t="str">
        <f>IFERROR(IF(G417="","",VLOOKUP(G417,'Zakladní DB'!$F$6:$K$21,5,0)),"")</f>
        <v/>
      </c>
      <c r="J417" s="30" t="str">
        <f>IFERROR(IF(G417="","",VLOOKUP(G417,'Zakladní DB'!$F$6:$K$21,6,0)),"")</f>
        <v/>
      </c>
      <c r="K417" s="31" t="str">
        <f t="shared" si="37"/>
        <v/>
      </c>
      <c r="L417" s="32"/>
      <c r="M417" s="33" t="str">
        <f t="shared" si="38"/>
        <v/>
      </c>
      <c r="N417" s="30" t="str">
        <f t="shared" si="36"/>
        <v/>
      </c>
      <c r="R417" s="30" t="str">
        <f t="shared" si="39"/>
        <v/>
      </c>
      <c r="U417" s="12" t="str">
        <f>IF(OR('Případy DB'!$N417="(blank)",'Případy DB'!$N417=""),"",IF($N417=$U$6,1,""))</f>
        <v/>
      </c>
      <c r="V417" s="12" t="str">
        <f>IF(OR('Případy DB'!$N417="(blank)",'Případy DB'!$N417=""),"",IF($N417=$V$6,1,""))</f>
        <v/>
      </c>
      <c r="W417" s="12" t="str">
        <f>IF(OR('Případy DB'!$N417="(blank)",'Případy DB'!$N417=""),"",IF($N417=$W$6,1,""))</f>
        <v/>
      </c>
      <c r="X417" s="12" t="str">
        <f>IF(OR('Případy DB'!$R417="(blank)",'Případy DB'!$R417=""),"",IF($R417=$X$6,1,""))</f>
        <v/>
      </c>
      <c r="Y417" s="12" t="str">
        <f>IF(OR('Případy DB'!$R417="(blank)",'Případy DB'!$R417=""),"",IF($R417=$Y$6,1,""))</f>
        <v/>
      </c>
    </row>
    <row r="418" spans="1:25" x14ac:dyDescent="0.3">
      <c r="A418" s="41" t="str">
        <f t="shared" si="40"/>
        <v/>
      </c>
      <c r="H418" s="30" t="str">
        <f>IFERROR(IF(G418="","",VLOOKUP(G418,'Zakladní DB'!$F$6:$K$21,4,0)),"")</f>
        <v/>
      </c>
      <c r="I418" s="30" t="str">
        <f>IFERROR(IF(G418="","",VLOOKUP(G418,'Zakladní DB'!$F$6:$K$21,5,0)),"")</f>
        <v/>
      </c>
      <c r="J418" s="30" t="str">
        <f>IFERROR(IF(G418="","",VLOOKUP(G418,'Zakladní DB'!$F$6:$K$21,6,0)),"")</f>
        <v/>
      </c>
      <c r="K418" s="31" t="str">
        <f t="shared" si="37"/>
        <v/>
      </c>
      <c r="L418" s="32"/>
      <c r="M418" s="33" t="str">
        <f t="shared" si="38"/>
        <v/>
      </c>
      <c r="N418" s="30" t="str">
        <f t="shared" si="36"/>
        <v/>
      </c>
      <c r="R418" s="30" t="str">
        <f t="shared" si="39"/>
        <v/>
      </c>
      <c r="U418" s="12" t="str">
        <f>IF(OR('Případy DB'!$N418="(blank)",'Případy DB'!$N418=""),"",IF($N418=$U$6,1,""))</f>
        <v/>
      </c>
      <c r="V418" s="12" t="str">
        <f>IF(OR('Případy DB'!$N418="(blank)",'Případy DB'!$N418=""),"",IF($N418=$V$6,1,""))</f>
        <v/>
      </c>
      <c r="W418" s="12" t="str">
        <f>IF(OR('Případy DB'!$N418="(blank)",'Případy DB'!$N418=""),"",IF($N418=$W$6,1,""))</f>
        <v/>
      </c>
      <c r="X418" s="12" t="str">
        <f>IF(OR('Případy DB'!$R418="(blank)",'Případy DB'!$R418=""),"",IF($R418=$X$6,1,""))</f>
        <v/>
      </c>
      <c r="Y418" s="12" t="str">
        <f>IF(OR('Případy DB'!$R418="(blank)",'Případy DB'!$R418=""),"",IF($R418=$Y$6,1,""))</f>
        <v/>
      </c>
    </row>
    <row r="419" spans="1:25" x14ac:dyDescent="0.3">
      <c r="A419" s="41" t="str">
        <f t="shared" si="40"/>
        <v/>
      </c>
      <c r="H419" s="30" t="str">
        <f>IFERROR(IF(G419="","",VLOOKUP(G419,'Zakladní DB'!$F$6:$K$21,4,0)),"")</f>
        <v/>
      </c>
      <c r="I419" s="30" t="str">
        <f>IFERROR(IF(G419="","",VLOOKUP(G419,'Zakladní DB'!$F$6:$K$21,5,0)),"")</f>
        <v/>
      </c>
      <c r="J419" s="30" t="str">
        <f>IFERROR(IF(G419="","",VLOOKUP(G419,'Zakladní DB'!$F$6:$K$21,6,0)),"")</f>
        <v/>
      </c>
      <c r="K419" s="31" t="str">
        <f t="shared" si="37"/>
        <v/>
      </c>
      <c r="L419" s="32"/>
      <c r="M419" s="33" t="str">
        <f t="shared" si="38"/>
        <v/>
      </c>
      <c r="N419" s="30" t="str">
        <f t="shared" si="36"/>
        <v/>
      </c>
      <c r="R419" s="30" t="str">
        <f t="shared" si="39"/>
        <v/>
      </c>
      <c r="U419" s="12" t="str">
        <f>IF(OR('Případy DB'!$N419="(blank)",'Případy DB'!$N419=""),"",IF($N419=$U$6,1,""))</f>
        <v/>
      </c>
      <c r="V419" s="12" t="str">
        <f>IF(OR('Případy DB'!$N419="(blank)",'Případy DB'!$N419=""),"",IF($N419=$V$6,1,""))</f>
        <v/>
      </c>
      <c r="W419" s="12" t="str">
        <f>IF(OR('Případy DB'!$N419="(blank)",'Případy DB'!$N419=""),"",IF($N419=$W$6,1,""))</f>
        <v/>
      </c>
      <c r="X419" s="12" t="str">
        <f>IF(OR('Případy DB'!$R419="(blank)",'Případy DB'!$R419=""),"",IF($R419=$X$6,1,""))</f>
        <v/>
      </c>
      <c r="Y419" s="12" t="str">
        <f>IF(OR('Případy DB'!$R419="(blank)",'Případy DB'!$R419=""),"",IF($R419=$Y$6,1,""))</f>
        <v/>
      </c>
    </row>
    <row r="420" spans="1:25" x14ac:dyDescent="0.3">
      <c r="A420" s="41" t="str">
        <f t="shared" si="40"/>
        <v/>
      </c>
      <c r="H420" s="30" t="str">
        <f>IFERROR(IF(G420="","",VLOOKUP(G420,'Zakladní DB'!$F$6:$K$21,4,0)),"")</f>
        <v/>
      </c>
      <c r="I420" s="30" t="str">
        <f>IFERROR(IF(G420="","",VLOOKUP(G420,'Zakladní DB'!$F$6:$K$21,5,0)),"")</f>
        <v/>
      </c>
      <c r="J420" s="30" t="str">
        <f>IFERROR(IF(G420="","",VLOOKUP(G420,'Zakladní DB'!$F$6:$K$21,6,0)),"")</f>
        <v/>
      </c>
      <c r="K420" s="31" t="str">
        <f t="shared" si="37"/>
        <v/>
      </c>
      <c r="L420" s="32"/>
      <c r="M420" s="33" t="str">
        <f t="shared" si="38"/>
        <v/>
      </c>
      <c r="N420" s="30" t="str">
        <f t="shared" si="36"/>
        <v/>
      </c>
      <c r="R420" s="30" t="str">
        <f t="shared" si="39"/>
        <v/>
      </c>
      <c r="U420" s="12" t="str">
        <f>IF(OR('Případy DB'!$N420="(blank)",'Případy DB'!$N420=""),"",IF($N420=$U$6,1,""))</f>
        <v/>
      </c>
      <c r="V420" s="12" t="str">
        <f>IF(OR('Případy DB'!$N420="(blank)",'Případy DB'!$N420=""),"",IF($N420=$V$6,1,""))</f>
        <v/>
      </c>
      <c r="W420" s="12" t="str">
        <f>IF(OR('Případy DB'!$N420="(blank)",'Případy DB'!$N420=""),"",IF($N420=$W$6,1,""))</f>
        <v/>
      </c>
      <c r="X420" s="12" t="str">
        <f>IF(OR('Případy DB'!$R420="(blank)",'Případy DB'!$R420=""),"",IF($R420=$X$6,1,""))</f>
        <v/>
      </c>
      <c r="Y420" s="12" t="str">
        <f>IF(OR('Případy DB'!$R420="(blank)",'Případy DB'!$R420=""),"",IF($R420=$Y$6,1,""))</f>
        <v/>
      </c>
    </row>
    <row r="421" spans="1:25" x14ac:dyDescent="0.3">
      <c r="A421" s="41" t="str">
        <f t="shared" si="40"/>
        <v/>
      </c>
      <c r="H421" s="30" t="str">
        <f>IFERROR(IF(G421="","",VLOOKUP(G421,'Zakladní DB'!$F$6:$K$21,4,0)),"")</f>
        <v/>
      </c>
      <c r="I421" s="30" t="str">
        <f>IFERROR(IF(G421="","",VLOOKUP(G421,'Zakladní DB'!$F$6:$K$21,5,0)),"")</f>
        <v/>
      </c>
      <c r="J421" s="30" t="str">
        <f>IFERROR(IF(G421="","",VLOOKUP(G421,'Zakladní DB'!$F$6:$K$21,6,0)),"")</f>
        <v/>
      </c>
      <c r="K421" s="31" t="str">
        <f t="shared" si="37"/>
        <v/>
      </c>
      <c r="L421" s="32"/>
      <c r="M421" s="33" t="str">
        <f t="shared" si="38"/>
        <v/>
      </c>
      <c r="N421" s="30" t="str">
        <f t="shared" si="36"/>
        <v/>
      </c>
      <c r="R421" s="30" t="str">
        <f t="shared" si="39"/>
        <v/>
      </c>
      <c r="U421" s="12" t="str">
        <f>IF(OR('Případy DB'!$N421="(blank)",'Případy DB'!$N421=""),"",IF($N421=$U$6,1,""))</f>
        <v/>
      </c>
      <c r="V421" s="12" t="str">
        <f>IF(OR('Případy DB'!$N421="(blank)",'Případy DB'!$N421=""),"",IF($N421=$V$6,1,""))</f>
        <v/>
      </c>
      <c r="W421" s="12" t="str">
        <f>IF(OR('Případy DB'!$N421="(blank)",'Případy DB'!$N421=""),"",IF($N421=$W$6,1,""))</f>
        <v/>
      </c>
      <c r="X421" s="12" t="str">
        <f>IF(OR('Případy DB'!$R421="(blank)",'Případy DB'!$R421=""),"",IF($R421=$X$6,1,""))</f>
        <v/>
      </c>
      <c r="Y421" s="12" t="str">
        <f>IF(OR('Případy DB'!$R421="(blank)",'Případy DB'!$R421=""),"",IF($R421=$Y$6,1,""))</f>
        <v/>
      </c>
    </row>
    <row r="422" spans="1:25" x14ac:dyDescent="0.3">
      <c r="A422" s="41" t="str">
        <f t="shared" si="40"/>
        <v/>
      </c>
      <c r="H422" s="30" t="str">
        <f>IFERROR(IF(G422="","",VLOOKUP(G422,'Zakladní DB'!$F$6:$K$21,4,0)),"")</f>
        <v/>
      </c>
      <c r="I422" s="30" t="str">
        <f>IFERROR(IF(G422="","",VLOOKUP(G422,'Zakladní DB'!$F$6:$K$21,5,0)),"")</f>
        <v/>
      </c>
      <c r="J422" s="30" t="str">
        <f>IFERROR(IF(G422="","",VLOOKUP(G422,'Zakladní DB'!$F$6:$K$21,6,0)),"")</f>
        <v/>
      </c>
      <c r="K422" s="31" t="str">
        <f t="shared" si="37"/>
        <v/>
      </c>
      <c r="L422" s="32"/>
      <c r="M422" s="33" t="str">
        <f t="shared" si="38"/>
        <v/>
      </c>
      <c r="N422" s="30" t="str">
        <f t="shared" si="36"/>
        <v/>
      </c>
      <c r="R422" s="30" t="str">
        <f t="shared" si="39"/>
        <v/>
      </c>
      <c r="U422" s="12" t="str">
        <f>IF(OR('Případy DB'!$N422="(blank)",'Případy DB'!$N422=""),"",IF($N422=$U$6,1,""))</f>
        <v/>
      </c>
      <c r="V422" s="12" t="str">
        <f>IF(OR('Případy DB'!$N422="(blank)",'Případy DB'!$N422=""),"",IF($N422=$V$6,1,""))</f>
        <v/>
      </c>
      <c r="W422" s="12" t="str">
        <f>IF(OR('Případy DB'!$N422="(blank)",'Případy DB'!$N422=""),"",IF($N422=$W$6,1,""))</f>
        <v/>
      </c>
      <c r="X422" s="12" t="str">
        <f>IF(OR('Případy DB'!$R422="(blank)",'Případy DB'!$R422=""),"",IF($R422=$X$6,1,""))</f>
        <v/>
      </c>
      <c r="Y422" s="12" t="str">
        <f>IF(OR('Případy DB'!$R422="(blank)",'Případy DB'!$R422=""),"",IF($R422=$Y$6,1,""))</f>
        <v/>
      </c>
    </row>
    <row r="423" spans="1:25" x14ac:dyDescent="0.3">
      <c r="A423" s="41" t="str">
        <f t="shared" si="40"/>
        <v/>
      </c>
      <c r="H423" s="30" t="str">
        <f>IFERROR(IF(G423="","",VLOOKUP(G423,'Zakladní DB'!$F$6:$K$21,4,0)),"")</f>
        <v/>
      </c>
      <c r="I423" s="30" t="str">
        <f>IFERROR(IF(G423="","",VLOOKUP(G423,'Zakladní DB'!$F$6:$K$21,5,0)),"")</f>
        <v/>
      </c>
      <c r="J423" s="30" t="str">
        <f>IFERROR(IF(G423="","",VLOOKUP(G423,'Zakladní DB'!$F$6:$K$21,6,0)),"")</f>
        <v/>
      </c>
      <c r="K423" s="31" t="str">
        <f t="shared" si="37"/>
        <v/>
      </c>
      <c r="L423" s="32"/>
      <c r="M423" s="33" t="str">
        <f t="shared" si="38"/>
        <v/>
      </c>
      <c r="N423" s="30" t="str">
        <f t="shared" si="36"/>
        <v/>
      </c>
      <c r="R423" s="30" t="str">
        <f t="shared" si="39"/>
        <v/>
      </c>
      <c r="U423" s="12" t="str">
        <f>IF(OR('Případy DB'!$N423="(blank)",'Případy DB'!$N423=""),"",IF($N423=$U$6,1,""))</f>
        <v/>
      </c>
      <c r="V423" s="12" t="str">
        <f>IF(OR('Případy DB'!$N423="(blank)",'Případy DB'!$N423=""),"",IF($N423=$V$6,1,""))</f>
        <v/>
      </c>
      <c r="W423" s="12" t="str">
        <f>IF(OR('Případy DB'!$N423="(blank)",'Případy DB'!$N423=""),"",IF($N423=$W$6,1,""))</f>
        <v/>
      </c>
      <c r="X423" s="12" t="str">
        <f>IF(OR('Případy DB'!$R423="(blank)",'Případy DB'!$R423=""),"",IF($R423=$X$6,1,""))</f>
        <v/>
      </c>
      <c r="Y423" s="12" t="str">
        <f>IF(OR('Případy DB'!$R423="(blank)",'Případy DB'!$R423=""),"",IF($R423=$Y$6,1,""))</f>
        <v/>
      </c>
    </row>
    <row r="424" spans="1:25" x14ac:dyDescent="0.3">
      <c r="A424" s="41" t="str">
        <f t="shared" si="40"/>
        <v/>
      </c>
      <c r="H424" s="30" t="str">
        <f>IFERROR(IF(G424="","",VLOOKUP(G424,'Zakladní DB'!$F$6:$K$21,4,0)),"")</f>
        <v/>
      </c>
      <c r="I424" s="30" t="str">
        <f>IFERROR(IF(G424="","",VLOOKUP(G424,'Zakladní DB'!$F$6:$K$21,5,0)),"")</f>
        <v/>
      </c>
      <c r="J424" s="30" t="str">
        <f>IFERROR(IF(G424="","",VLOOKUP(G424,'Zakladní DB'!$F$6:$K$21,6,0)),"")</f>
        <v/>
      </c>
      <c r="K424" s="31" t="str">
        <f t="shared" si="37"/>
        <v/>
      </c>
      <c r="L424" s="32"/>
      <c r="M424" s="33" t="str">
        <f t="shared" si="38"/>
        <v/>
      </c>
      <c r="N424" s="30" t="str">
        <f t="shared" si="36"/>
        <v/>
      </c>
      <c r="R424" s="30" t="str">
        <f t="shared" si="39"/>
        <v/>
      </c>
      <c r="U424" s="12" t="str">
        <f>IF(OR('Případy DB'!$N424="(blank)",'Případy DB'!$N424=""),"",IF($N424=$U$6,1,""))</f>
        <v/>
      </c>
      <c r="V424" s="12" t="str">
        <f>IF(OR('Případy DB'!$N424="(blank)",'Případy DB'!$N424=""),"",IF($N424=$V$6,1,""))</f>
        <v/>
      </c>
      <c r="W424" s="12" t="str">
        <f>IF(OR('Případy DB'!$N424="(blank)",'Případy DB'!$N424=""),"",IF($N424=$W$6,1,""))</f>
        <v/>
      </c>
      <c r="X424" s="12" t="str">
        <f>IF(OR('Případy DB'!$R424="(blank)",'Případy DB'!$R424=""),"",IF($R424=$X$6,1,""))</f>
        <v/>
      </c>
      <c r="Y424" s="12" t="str">
        <f>IF(OR('Případy DB'!$R424="(blank)",'Případy DB'!$R424=""),"",IF($R424=$Y$6,1,""))</f>
        <v/>
      </c>
    </row>
    <row r="425" spans="1:25" x14ac:dyDescent="0.3">
      <c r="A425" s="41" t="str">
        <f t="shared" si="40"/>
        <v/>
      </c>
      <c r="H425" s="30" t="str">
        <f>IFERROR(IF(G425="","",VLOOKUP(G425,'Zakladní DB'!$F$6:$K$21,4,0)),"")</f>
        <v/>
      </c>
      <c r="I425" s="30" t="str">
        <f>IFERROR(IF(G425="","",VLOOKUP(G425,'Zakladní DB'!$F$6:$K$21,5,0)),"")</f>
        <v/>
      </c>
      <c r="J425" s="30" t="str">
        <f>IFERROR(IF(G425="","",VLOOKUP(G425,'Zakladní DB'!$F$6:$K$21,6,0)),"")</f>
        <v/>
      </c>
      <c r="K425" s="31" t="str">
        <f t="shared" si="37"/>
        <v/>
      </c>
      <c r="L425" s="32"/>
      <c r="M425" s="33" t="str">
        <f t="shared" si="38"/>
        <v/>
      </c>
      <c r="N425" s="30" t="str">
        <f t="shared" si="36"/>
        <v/>
      </c>
      <c r="R425" s="30" t="str">
        <f t="shared" si="39"/>
        <v/>
      </c>
      <c r="U425" s="12" t="str">
        <f>IF(OR('Případy DB'!$N425="(blank)",'Případy DB'!$N425=""),"",IF($N425=$U$6,1,""))</f>
        <v/>
      </c>
      <c r="V425" s="12" t="str">
        <f>IF(OR('Případy DB'!$N425="(blank)",'Případy DB'!$N425=""),"",IF($N425=$V$6,1,""))</f>
        <v/>
      </c>
      <c r="W425" s="12" t="str">
        <f>IF(OR('Případy DB'!$N425="(blank)",'Případy DB'!$N425=""),"",IF($N425=$W$6,1,""))</f>
        <v/>
      </c>
      <c r="X425" s="12" t="str">
        <f>IF(OR('Případy DB'!$R425="(blank)",'Případy DB'!$R425=""),"",IF($R425=$X$6,1,""))</f>
        <v/>
      </c>
      <c r="Y425" s="12" t="str">
        <f>IF(OR('Případy DB'!$R425="(blank)",'Případy DB'!$R425=""),"",IF($R425=$Y$6,1,""))</f>
        <v/>
      </c>
    </row>
    <row r="426" spans="1:25" x14ac:dyDescent="0.3">
      <c r="A426" s="41" t="str">
        <f t="shared" si="40"/>
        <v/>
      </c>
      <c r="H426" s="30" t="str">
        <f>IFERROR(IF(G426="","",VLOOKUP(G426,'Zakladní DB'!$F$6:$K$21,4,0)),"")</f>
        <v/>
      </c>
      <c r="I426" s="30" t="str">
        <f>IFERROR(IF(G426="","",VLOOKUP(G426,'Zakladní DB'!$F$6:$K$21,5,0)),"")</f>
        <v/>
      </c>
      <c r="J426" s="30" t="str">
        <f>IFERROR(IF(G426="","",VLOOKUP(G426,'Zakladní DB'!$F$6:$K$21,6,0)),"")</f>
        <v/>
      </c>
      <c r="K426" s="31" t="str">
        <f t="shared" si="37"/>
        <v/>
      </c>
      <c r="L426" s="32"/>
      <c r="M426" s="33" t="str">
        <f t="shared" si="38"/>
        <v/>
      </c>
      <c r="N426" s="30" t="str">
        <f t="shared" si="36"/>
        <v/>
      </c>
      <c r="R426" s="30" t="str">
        <f t="shared" si="39"/>
        <v/>
      </c>
      <c r="U426" s="12" t="str">
        <f>IF(OR('Případy DB'!$N426="(blank)",'Případy DB'!$N426=""),"",IF($N426=$U$6,1,""))</f>
        <v/>
      </c>
      <c r="V426" s="12" t="str">
        <f>IF(OR('Případy DB'!$N426="(blank)",'Případy DB'!$N426=""),"",IF($N426=$V$6,1,""))</f>
        <v/>
      </c>
      <c r="W426" s="12" t="str">
        <f>IF(OR('Případy DB'!$N426="(blank)",'Případy DB'!$N426=""),"",IF($N426=$W$6,1,""))</f>
        <v/>
      </c>
      <c r="X426" s="12" t="str">
        <f>IF(OR('Případy DB'!$R426="(blank)",'Případy DB'!$R426=""),"",IF($R426=$X$6,1,""))</f>
        <v/>
      </c>
      <c r="Y426" s="12" t="str">
        <f>IF(OR('Případy DB'!$R426="(blank)",'Případy DB'!$R426=""),"",IF($R426=$Y$6,1,""))</f>
        <v/>
      </c>
    </row>
    <row r="427" spans="1:25" x14ac:dyDescent="0.3">
      <c r="A427" s="41" t="str">
        <f t="shared" si="40"/>
        <v/>
      </c>
      <c r="H427" s="30" t="str">
        <f>IFERROR(IF(G427="","",VLOOKUP(G427,'Zakladní DB'!$F$6:$K$21,4,0)),"")</f>
        <v/>
      </c>
      <c r="I427" s="30" t="str">
        <f>IFERROR(IF(G427="","",VLOOKUP(G427,'Zakladní DB'!$F$6:$K$21,5,0)),"")</f>
        <v/>
      </c>
      <c r="J427" s="30" t="str">
        <f>IFERROR(IF(G427="","",VLOOKUP(G427,'Zakladní DB'!$F$6:$K$21,6,0)),"")</f>
        <v/>
      </c>
      <c r="K427" s="31" t="str">
        <f t="shared" si="37"/>
        <v/>
      </c>
      <c r="L427" s="32"/>
      <c r="M427" s="33" t="str">
        <f t="shared" si="38"/>
        <v/>
      </c>
      <c r="N427" s="30" t="str">
        <f t="shared" si="36"/>
        <v/>
      </c>
      <c r="R427" s="30" t="str">
        <f t="shared" si="39"/>
        <v/>
      </c>
      <c r="U427" s="12" t="str">
        <f>IF(OR('Případy DB'!$N427="(blank)",'Případy DB'!$N427=""),"",IF($N427=$U$6,1,""))</f>
        <v/>
      </c>
      <c r="V427" s="12" t="str">
        <f>IF(OR('Případy DB'!$N427="(blank)",'Případy DB'!$N427=""),"",IF($N427=$V$6,1,""))</f>
        <v/>
      </c>
      <c r="W427" s="12" t="str">
        <f>IF(OR('Případy DB'!$N427="(blank)",'Případy DB'!$N427=""),"",IF($N427=$W$6,1,""))</f>
        <v/>
      </c>
      <c r="X427" s="12" t="str">
        <f>IF(OR('Případy DB'!$R427="(blank)",'Případy DB'!$R427=""),"",IF($R427=$X$6,1,""))</f>
        <v/>
      </c>
      <c r="Y427" s="12" t="str">
        <f>IF(OR('Případy DB'!$R427="(blank)",'Případy DB'!$R427=""),"",IF($R427=$Y$6,1,""))</f>
        <v/>
      </c>
    </row>
    <row r="428" spans="1:25" x14ac:dyDescent="0.3">
      <c r="A428" s="41" t="str">
        <f t="shared" si="40"/>
        <v/>
      </c>
      <c r="H428" s="30" t="str">
        <f>IFERROR(IF(G428="","",VLOOKUP(G428,'Zakladní DB'!$F$6:$K$21,4,0)),"")</f>
        <v/>
      </c>
      <c r="I428" s="30" t="str">
        <f>IFERROR(IF(G428="","",VLOOKUP(G428,'Zakladní DB'!$F$6:$K$21,5,0)),"")</f>
        <v/>
      </c>
      <c r="J428" s="30" t="str">
        <f>IFERROR(IF(G428="","",VLOOKUP(G428,'Zakladní DB'!$F$6:$K$21,6,0)),"")</f>
        <v/>
      </c>
      <c r="K428" s="31" t="str">
        <f t="shared" si="37"/>
        <v/>
      </c>
      <c r="L428" s="32"/>
      <c r="M428" s="33" t="str">
        <f t="shared" si="38"/>
        <v/>
      </c>
      <c r="N428" s="30" t="str">
        <f t="shared" si="36"/>
        <v/>
      </c>
      <c r="R428" s="30" t="str">
        <f t="shared" si="39"/>
        <v/>
      </c>
      <c r="U428" s="12" t="str">
        <f>IF(OR('Případy DB'!$N428="(blank)",'Případy DB'!$N428=""),"",IF($N428=$U$6,1,""))</f>
        <v/>
      </c>
      <c r="V428" s="12" t="str">
        <f>IF(OR('Případy DB'!$N428="(blank)",'Případy DB'!$N428=""),"",IF($N428=$V$6,1,""))</f>
        <v/>
      </c>
      <c r="W428" s="12" t="str">
        <f>IF(OR('Případy DB'!$N428="(blank)",'Případy DB'!$N428=""),"",IF($N428=$W$6,1,""))</f>
        <v/>
      </c>
      <c r="X428" s="12" t="str">
        <f>IF(OR('Případy DB'!$R428="(blank)",'Případy DB'!$R428=""),"",IF($R428=$X$6,1,""))</f>
        <v/>
      </c>
      <c r="Y428" s="12" t="str">
        <f>IF(OR('Případy DB'!$R428="(blank)",'Případy DB'!$R428=""),"",IF($R428=$Y$6,1,""))</f>
        <v/>
      </c>
    </row>
    <row r="429" spans="1:25" x14ac:dyDescent="0.3">
      <c r="A429" s="41" t="str">
        <f t="shared" si="40"/>
        <v/>
      </c>
      <c r="H429" s="30" t="str">
        <f>IFERROR(IF(G429="","",VLOOKUP(G429,'Zakladní DB'!$F$6:$K$21,4,0)),"")</f>
        <v/>
      </c>
      <c r="I429" s="30" t="str">
        <f>IFERROR(IF(G429="","",VLOOKUP(G429,'Zakladní DB'!$F$6:$K$21,5,0)),"")</f>
        <v/>
      </c>
      <c r="J429" s="30" t="str">
        <f>IFERROR(IF(G429="","",VLOOKUP(G429,'Zakladní DB'!$F$6:$K$21,6,0)),"")</f>
        <v/>
      </c>
      <c r="K429" s="31" t="str">
        <f t="shared" si="37"/>
        <v/>
      </c>
      <c r="L429" s="32"/>
      <c r="M429" s="33" t="str">
        <f t="shared" si="38"/>
        <v/>
      </c>
      <c r="N429" s="30" t="str">
        <f t="shared" si="36"/>
        <v/>
      </c>
      <c r="R429" s="30" t="str">
        <f t="shared" si="39"/>
        <v/>
      </c>
      <c r="U429" s="12" t="str">
        <f>IF(OR('Případy DB'!$N429="(blank)",'Případy DB'!$N429=""),"",IF($N429=$U$6,1,""))</f>
        <v/>
      </c>
      <c r="V429" s="12" t="str">
        <f>IF(OR('Případy DB'!$N429="(blank)",'Případy DB'!$N429=""),"",IF($N429=$V$6,1,""))</f>
        <v/>
      </c>
      <c r="W429" s="12" t="str">
        <f>IF(OR('Případy DB'!$N429="(blank)",'Případy DB'!$N429=""),"",IF($N429=$W$6,1,""))</f>
        <v/>
      </c>
      <c r="X429" s="12" t="str">
        <f>IF(OR('Případy DB'!$R429="(blank)",'Případy DB'!$R429=""),"",IF($R429=$X$6,1,""))</f>
        <v/>
      </c>
      <c r="Y429" s="12" t="str">
        <f>IF(OR('Případy DB'!$R429="(blank)",'Případy DB'!$R429=""),"",IF($R429=$Y$6,1,""))</f>
        <v/>
      </c>
    </row>
    <row r="430" spans="1:25" x14ac:dyDescent="0.3">
      <c r="A430" s="41" t="str">
        <f t="shared" si="40"/>
        <v/>
      </c>
      <c r="H430" s="30" t="str">
        <f>IFERROR(IF(G430="","",VLOOKUP(G430,'Zakladní DB'!$F$6:$K$21,4,0)),"")</f>
        <v/>
      </c>
      <c r="I430" s="30" t="str">
        <f>IFERROR(IF(G430="","",VLOOKUP(G430,'Zakladní DB'!$F$6:$K$21,5,0)),"")</f>
        <v/>
      </c>
      <c r="J430" s="30" t="str">
        <f>IFERROR(IF(G430="","",VLOOKUP(G430,'Zakladní DB'!$F$6:$K$21,6,0)),"")</f>
        <v/>
      </c>
      <c r="K430" s="31" t="str">
        <f t="shared" si="37"/>
        <v/>
      </c>
      <c r="L430" s="32"/>
      <c r="M430" s="33" t="str">
        <f t="shared" si="38"/>
        <v/>
      </c>
      <c r="N430" s="30" t="str">
        <f t="shared" si="36"/>
        <v/>
      </c>
      <c r="R430" s="30" t="str">
        <f t="shared" si="39"/>
        <v/>
      </c>
      <c r="U430" s="12" t="str">
        <f>IF(OR('Případy DB'!$N430="(blank)",'Případy DB'!$N430=""),"",IF($N430=$U$6,1,""))</f>
        <v/>
      </c>
      <c r="V430" s="12" t="str">
        <f>IF(OR('Případy DB'!$N430="(blank)",'Případy DB'!$N430=""),"",IF($N430=$V$6,1,""))</f>
        <v/>
      </c>
      <c r="W430" s="12" t="str">
        <f>IF(OR('Případy DB'!$N430="(blank)",'Případy DB'!$N430=""),"",IF($N430=$W$6,1,""))</f>
        <v/>
      </c>
      <c r="X430" s="12" t="str">
        <f>IF(OR('Případy DB'!$R430="(blank)",'Případy DB'!$R430=""),"",IF($R430=$X$6,1,""))</f>
        <v/>
      </c>
      <c r="Y430" s="12" t="str">
        <f>IF(OR('Případy DB'!$R430="(blank)",'Případy DB'!$R430=""),"",IF($R430=$Y$6,1,""))</f>
        <v/>
      </c>
    </row>
    <row r="431" spans="1:25" x14ac:dyDescent="0.3">
      <c r="A431" s="41" t="str">
        <f t="shared" si="40"/>
        <v/>
      </c>
      <c r="H431" s="30" t="str">
        <f>IFERROR(IF(G431="","",VLOOKUP(G431,'Zakladní DB'!$F$6:$K$21,4,0)),"")</f>
        <v/>
      </c>
      <c r="I431" s="30" t="str">
        <f>IFERROR(IF(G431="","",VLOOKUP(G431,'Zakladní DB'!$F$6:$K$21,5,0)),"")</f>
        <v/>
      </c>
      <c r="J431" s="30" t="str">
        <f>IFERROR(IF(G431="","",VLOOKUP(G431,'Zakladní DB'!$F$6:$K$21,6,0)),"")</f>
        <v/>
      </c>
      <c r="K431" s="31" t="str">
        <f t="shared" si="37"/>
        <v/>
      </c>
      <c r="L431" s="32"/>
      <c r="M431" s="33" t="str">
        <f t="shared" si="38"/>
        <v/>
      </c>
      <c r="N431" s="30" t="str">
        <f t="shared" si="36"/>
        <v/>
      </c>
      <c r="R431" s="30" t="str">
        <f t="shared" si="39"/>
        <v/>
      </c>
      <c r="U431" s="12" t="str">
        <f>IF(OR('Případy DB'!$N431="(blank)",'Případy DB'!$N431=""),"",IF($N431=$U$6,1,""))</f>
        <v/>
      </c>
      <c r="V431" s="12" t="str">
        <f>IF(OR('Případy DB'!$N431="(blank)",'Případy DB'!$N431=""),"",IF($N431=$V$6,1,""))</f>
        <v/>
      </c>
      <c r="W431" s="12" t="str">
        <f>IF(OR('Případy DB'!$N431="(blank)",'Případy DB'!$N431=""),"",IF($N431=$W$6,1,""))</f>
        <v/>
      </c>
      <c r="X431" s="12" t="str">
        <f>IF(OR('Případy DB'!$R431="(blank)",'Případy DB'!$R431=""),"",IF($R431=$X$6,1,""))</f>
        <v/>
      </c>
      <c r="Y431" s="12" t="str">
        <f>IF(OR('Případy DB'!$R431="(blank)",'Případy DB'!$R431=""),"",IF($R431=$Y$6,1,""))</f>
        <v/>
      </c>
    </row>
    <row r="432" spans="1:25" x14ac:dyDescent="0.3">
      <c r="A432" s="41" t="str">
        <f t="shared" si="40"/>
        <v/>
      </c>
      <c r="H432" s="30" t="str">
        <f>IFERROR(IF(G432="","",VLOOKUP(G432,'Zakladní DB'!$F$6:$K$21,4,0)),"")</f>
        <v/>
      </c>
      <c r="I432" s="30" t="str">
        <f>IFERROR(IF(G432="","",VLOOKUP(G432,'Zakladní DB'!$F$6:$K$21,5,0)),"")</f>
        <v/>
      </c>
      <c r="J432" s="30" t="str">
        <f>IFERROR(IF(G432="","",VLOOKUP(G432,'Zakladní DB'!$F$6:$K$21,6,0)),"")</f>
        <v/>
      </c>
      <c r="K432" s="31" t="str">
        <f t="shared" si="37"/>
        <v/>
      </c>
      <c r="L432" s="32"/>
      <c r="M432" s="33" t="str">
        <f t="shared" si="38"/>
        <v/>
      </c>
      <c r="N432" s="30" t="str">
        <f t="shared" si="36"/>
        <v/>
      </c>
      <c r="R432" s="30" t="str">
        <f t="shared" si="39"/>
        <v/>
      </c>
      <c r="U432" s="12" t="str">
        <f>IF(OR('Případy DB'!$N432="(blank)",'Případy DB'!$N432=""),"",IF($N432=$U$6,1,""))</f>
        <v/>
      </c>
      <c r="V432" s="12" t="str">
        <f>IF(OR('Případy DB'!$N432="(blank)",'Případy DB'!$N432=""),"",IF($N432=$V$6,1,""))</f>
        <v/>
      </c>
      <c r="W432" s="12" t="str">
        <f>IF(OR('Případy DB'!$N432="(blank)",'Případy DB'!$N432=""),"",IF($N432=$W$6,1,""))</f>
        <v/>
      </c>
      <c r="X432" s="12" t="str">
        <f>IF(OR('Případy DB'!$R432="(blank)",'Případy DB'!$R432=""),"",IF($R432=$X$6,1,""))</f>
        <v/>
      </c>
      <c r="Y432" s="12" t="str">
        <f>IF(OR('Případy DB'!$R432="(blank)",'Případy DB'!$R432=""),"",IF($R432=$Y$6,1,""))</f>
        <v/>
      </c>
    </row>
    <row r="433" spans="1:25" x14ac:dyDescent="0.3">
      <c r="A433" s="41" t="str">
        <f t="shared" si="40"/>
        <v/>
      </c>
      <c r="H433" s="30" t="str">
        <f>IFERROR(IF(G433="","",VLOOKUP(G433,'Zakladní DB'!$F$6:$K$21,4,0)),"")</f>
        <v/>
      </c>
      <c r="I433" s="30" t="str">
        <f>IFERROR(IF(G433="","",VLOOKUP(G433,'Zakladní DB'!$F$6:$K$21,5,0)),"")</f>
        <v/>
      </c>
      <c r="J433" s="30" t="str">
        <f>IFERROR(IF(G433="","",VLOOKUP(G433,'Zakladní DB'!$F$6:$K$21,6,0)),"")</f>
        <v/>
      </c>
      <c r="K433" s="31" t="str">
        <f t="shared" si="37"/>
        <v/>
      </c>
      <c r="L433" s="32"/>
      <c r="M433" s="33" t="str">
        <f t="shared" si="38"/>
        <v/>
      </c>
      <c r="N433" s="30" t="str">
        <f t="shared" si="36"/>
        <v/>
      </c>
      <c r="R433" s="30" t="str">
        <f t="shared" si="39"/>
        <v/>
      </c>
      <c r="U433" s="12" t="str">
        <f>IF(OR('Případy DB'!$N433="(blank)",'Případy DB'!$N433=""),"",IF($N433=$U$6,1,""))</f>
        <v/>
      </c>
      <c r="V433" s="12" t="str">
        <f>IF(OR('Případy DB'!$N433="(blank)",'Případy DB'!$N433=""),"",IF($N433=$V$6,1,""))</f>
        <v/>
      </c>
      <c r="W433" s="12" t="str">
        <f>IF(OR('Případy DB'!$N433="(blank)",'Případy DB'!$N433=""),"",IF($N433=$W$6,1,""))</f>
        <v/>
      </c>
      <c r="X433" s="12" t="str">
        <f>IF(OR('Případy DB'!$R433="(blank)",'Případy DB'!$R433=""),"",IF($R433=$X$6,1,""))</f>
        <v/>
      </c>
      <c r="Y433" s="12" t="str">
        <f>IF(OR('Případy DB'!$R433="(blank)",'Případy DB'!$R433=""),"",IF($R433=$Y$6,1,""))</f>
        <v/>
      </c>
    </row>
    <row r="434" spans="1:25" x14ac:dyDescent="0.3">
      <c r="A434" s="41" t="str">
        <f t="shared" si="40"/>
        <v/>
      </c>
      <c r="H434" s="30" t="str">
        <f>IFERROR(IF(G434="","",VLOOKUP(G434,'Zakladní DB'!$F$6:$K$21,4,0)),"")</f>
        <v/>
      </c>
      <c r="I434" s="30" t="str">
        <f>IFERROR(IF(G434="","",VLOOKUP(G434,'Zakladní DB'!$F$6:$K$21,5,0)),"")</f>
        <v/>
      </c>
      <c r="J434" s="30" t="str">
        <f>IFERROR(IF(G434="","",VLOOKUP(G434,'Zakladní DB'!$F$6:$K$21,6,0)),"")</f>
        <v/>
      </c>
      <c r="K434" s="31" t="str">
        <f t="shared" si="37"/>
        <v/>
      </c>
      <c r="L434" s="32"/>
      <c r="M434" s="33" t="str">
        <f t="shared" si="38"/>
        <v/>
      </c>
      <c r="N434" s="30" t="str">
        <f t="shared" si="36"/>
        <v/>
      </c>
      <c r="R434" s="30" t="str">
        <f t="shared" si="39"/>
        <v/>
      </c>
      <c r="U434" s="12" t="str">
        <f>IF(OR('Případy DB'!$N434="(blank)",'Případy DB'!$N434=""),"",IF($N434=$U$6,1,""))</f>
        <v/>
      </c>
      <c r="V434" s="12" t="str">
        <f>IF(OR('Případy DB'!$N434="(blank)",'Případy DB'!$N434=""),"",IF($N434=$V$6,1,""))</f>
        <v/>
      </c>
      <c r="W434" s="12" t="str">
        <f>IF(OR('Případy DB'!$N434="(blank)",'Případy DB'!$N434=""),"",IF($N434=$W$6,1,""))</f>
        <v/>
      </c>
      <c r="X434" s="12" t="str">
        <f>IF(OR('Případy DB'!$R434="(blank)",'Případy DB'!$R434=""),"",IF($R434=$X$6,1,""))</f>
        <v/>
      </c>
      <c r="Y434" s="12" t="str">
        <f>IF(OR('Případy DB'!$R434="(blank)",'Případy DB'!$R434=""),"",IF($R434=$Y$6,1,""))</f>
        <v/>
      </c>
    </row>
    <row r="435" spans="1:25" x14ac:dyDescent="0.3">
      <c r="A435" s="41" t="str">
        <f t="shared" si="40"/>
        <v/>
      </c>
      <c r="H435" s="30" t="str">
        <f>IFERROR(IF(G435="","",VLOOKUP(G435,'Zakladní DB'!$F$6:$K$21,4,0)),"")</f>
        <v/>
      </c>
      <c r="I435" s="30" t="str">
        <f>IFERROR(IF(G435="","",VLOOKUP(G435,'Zakladní DB'!$F$6:$K$21,5,0)),"")</f>
        <v/>
      </c>
      <c r="J435" s="30" t="str">
        <f>IFERROR(IF(G435="","",VLOOKUP(G435,'Zakladní DB'!$F$6:$K$21,6,0)),"")</f>
        <v/>
      </c>
      <c r="K435" s="31" t="str">
        <f t="shared" si="37"/>
        <v/>
      </c>
      <c r="L435" s="32"/>
      <c r="M435" s="33" t="str">
        <f t="shared" si="38"/>
        <v/>
      </c>
      <c r="N435" s="30" t="str">
        <f t="shared" si="36"/>
        <v/>
      </c>
      <c r="R435" s="30" t="str">
        <f t="shared" si="39"/>
        <v/>
      </c>
      <c r="U435" s="12" t="str">
        <f>IF(OR('Případy DB'!$N435="(blank)",'Případy DB'!$N435=""),"",IF($N435=$U$6,1,""))</f>
        <v/>
      </c>
      <c r="V435" s="12" t="str">
        <f>IF(OR('Případy DB'!$N435="(blank)",'Případy DB'!$N435=""),"",IF($N435=$V$6,1,""))</f>
        <v/>
      </c>
      <c r="W435" s="12" t="str">
        <f>IF(OR('Případy DB'!$N435="(blank)",'Případy DB'!$N435=""),"",IF($N435=$W$6,1,""))</f>
        <v/>
      </c>
      <c r="X435" s="12" t="str">
        <f>IF(OR('Případy DB'!$R435="(blank)",'Případy DB'!$R435=""),"",IF($R435=$X$6,1,""))</f>
        <v/>
      </c>
      <c r="Y435" s="12" t="str">
        <f>IF(OR('Případy DB'!$R435="(blank)",'Případy DB'!$R435=""),"",IF($R435=$Y$6,1,""))</f>
        <v/>
      </c>
    </row>
    <row r="436" spans="1:25" x14ac:dyDescent="0.3">
      <c r="A436" s="41" t="str">
        <f t="shared" si="40"/>
        <v/>
      </c>
      <c r="H436" s="30" t="str">
        <f>IFERROR(IF(G436="","",VLOOKUP(G436,'Zakladní DB'!$F$6:$K$21,4,0)),"")</f>
        <v/>
      </c>
      <c r="I436" s="30" t="str">
        <f>IFERROR(IF(G436="","",VLOOKUP(G436,'Zakladní DB'!$F$6:$K$21,5,0)),"")</f>
        <v/>
      </c>
      <c r="J436" s="30" t="str">
        <f>IFERROR(IF(G436="","",VLOOKUP(G436,'Zakladní DB'!$F$6:$K$21,6,0)),"")</f>
        <v/>
      </c>
      <c r="K436" s="31" t="str">
        <f t="shared" si="37"/>
        <v/>
      </c>
      <c r="L436" s="32"/>
      <c r="M436" s="33" t="str">
        <f t="shared" si="38"/>
        <v/>
      </c>
      <c r="N436" s="30" t="str">
        <f t="shared" si="36"/>
        <v/>
      </c>
      <c r="R436" s="30" t="str">
        <f t="shared" si="39"/>
        <v/>
      </c>
      <c r="U436" s="12" t="str">
        <f>IF(OR('Případy DB'!$N436="(blank)",'Případy DB'!$N436=""),"",IF($N436=$U$6,1,""))</f>
        <v/>
      </c>
      <c r="V436" s="12" t="str">
        <f>IF(OR('Případy DB'!$N436="(blank)",'Případy DB'!$N436=""),"",IF($N436=$V$6,1,""))</f>
        <v/>
      </c>
      <c r="W436" s="12" t="str">
        <f>IF(OR('Případy DB'!$N436="(blank)",'Případy DB'!$N436=""),"",IF($N436=$W$6,1,""))</f>
        <v/>
      </c>
      <c r="X436" s="12" t="str">
        <f>IF(OR('Případy DB'!$R436="(blank)",'Případy DB'!$R436=""),"",IF($R436=$X$6,1,""))</f>
        <v/>
      </c>
      <c r="Y436" s="12" t="str">
        <f>IF(OR('Případy DB'!$R436="(blank)",'Případy DB'!$R436=""),"",IF($R436=$Y$6,1,""))</f>
        <v/>
      </c>
    </row>
    <row r="437" spans="1:25" x14ac:dyDescent="0.3">
      <c r="A437" s="41" t="str">
        <f t="shared" si="40"/>
        <v/>
      </c>
      <c r="H437" s="30" t="str">
        <f>IFERROR(IF(G437="","",VLOOKUP(G437,'Zakladní DB'!$F$6:$K$21,4,0)),"")</f>
        <v/>
      </c>
      <c r="I437" s="30" t="str">
        <f>IFERROR(IF(G437="","",VLOOKUP(G437,'Zakladní DB'!$F$6:$K$21,5,0)),"")</f>
        <v/>
      </c>
      <c r="J437" s="30" t="str">
        <f>IFERROR(IF(G437="","",VLOOKUP(G437,'Zakladní DB'!$F$6:$K$21,6,0)),"")</f>
        <v/>
      </c>
      <c r="K437" s="31" t="str">
        <f t="shared" si="37"/>
        <v/>
      </c>
      <c r="L437" s="32"/>
      <c r="M437" s="33" t="str">
        <f t="shared" si="38"/>
        <v/>
      </c>
      <c r="N437" s="30" t="str">
        <f t="shared" si="36"/>
        <v/>
      </c>
      <c r="R437" s="30" t="str">
        <f t="shared" si="39"/>
        <v/>
      </c>
      <c r="U437" s="12" t="str">
        <f>IF(OR('Případy DB'!$N437="(blank)",'Případy DB'!$N437=""),"",IF($N437=$U$6,1,""))</f>
        <v/>
      </c>
      <c r="V437" s="12" t="str">
        <f>IF(OR('Případy DB'!$N437="(blank)",'Případy DB'!$N437=""),"",IF($N437=$V$6,1,""))</f>
        <v/>
      </c>
      <c r="W437" s="12" t="str">
        <f>IF(OR('Případy DB'!$N437="(blank)",'Případy DB'!$N437=""),"",IF($N437=$W$6,1,""))</f>
        <v/>
      </c>
      <c r="X437" s="12" t="str">
        <f>IF(OR('Případy DB'!$R437="(blank)",'Případy DB'!$R437=""),"",IF($R437=$X$6,1,""))</f>
        <v/>
      </c>
      <c r="Y437" s="12" t="str">
        <f>IF(OR('Případy DB'!$R437="(blank)",'Případy DB'!$R437=""),"",IF($R437=$Y$6,1,""))</f>
        <v/>
      </c>
    </row>
    <row r="438" spans="1:25" x14ac:dyDescent="0.3">
      <c r="A438" s="41" t="str">
        <f t="shared" si="40"/>
        <v/>
      </c>
      <c r="H438" s="30" t="str">
        <f>IFERROR(IF(G438="","",VLOOKUP(G438,'Zakladní DB'!$F$6:$K$21,4,0)),"")</f>
        <v/>
      </c>
      <c r="I438" s="30" t="str">
        <f>IFERROR(IF(G438="","",VLOOKUP(G438,'Zakladní DB'!$F$6:$K$21,5,0)),"")</f>
        <v/>
      </c>
      <c r="J438" s="30" t="str">
        <f>IFERROR(IF(G438="","",VLOOKUP(G438,'Zakladní DB'!$F$6:$K$21,6,0)),"")</f>
        <v/>
      </c>
      <c r="K438" s="31" t="str">
        <f t="shared" si="37"/>
        <v/>
      </c>
      <c r="L438" s="32"/>
      <c r="M438" s="33" t="str">
        <f t="shared" si="38"/>
        <v/>
      </c>
      <c r="N438" s="30" t="str">
        <f t="shared" si="36"/>
        <v/>
      </c>
      <c r="R438" s="30" t="str">
        <f t="shared" si="39"/>
        <v/>
      </c>
      <c r="U438" s="12" t="str">
        <f>IF(OR('Případy DB'!$N438="(blank)",'Případy DB'!$N438=""),"",IF($N438=$U$6,1,""))</f>
        <v/>
      </c>
      <c r="V438" s="12" t="str">
        <f>IF(OR('Případy DB'!$N438="(blank)",'Případy DB'!$N438=""),"",IF($N438=$V$6,1,""))</f>
        <v/>
      </c>
      <c r="W438" s="12" t="str">
        <f>IF(OR('Případy DB'!$N438="(blank)",'Případy DB'!$N438=""),"",IF($N438=$W$6,1,""))</f>
        <v/>
      </c>
      <c r="X438" s="12" t="str">
        <f>IF(OR('Případy DB'!$R438="(blank)",'Případy DB'!$R438=""),"",IF($R438=$X$6,1,""))</f>
        <v/>
      </c>
      <c r="Y438" s="12" t="str">
        <f>IF(OR('Případy DB'!$R438="(blank)",'Případy DB'!$R438=""),"",IF($R438=$Y$6,1,""))</f>
        <v/>
      </c>
    </row>
    <row r="439" spans="1:25" x14ac:dyDescent="0.3">
      <c r="A439" s="41" t="str">
        <f t="shared" si="40"/>
        <v/>
      </c>
      <c r="H439" s="30" t="str">
        <f>IFERROR(IF(G439="","",VLOOKUP(G439,'Zakladní DB'!$F$6:$K$21,4,0)),"")</f>
        <v/>
      </c>
      <c r="I439" s="30" t="str">
        <f>IFERROR(IF(G439="","",VLOOKUP(G439,'Zakladní DB'!$F$6:$K$21,5,0)),"")</f>
        <v/>
      </c>
      <c r="J439" s="30" t="str">
        <f>IFERROR(IF(G439="","",VLOOKUP(G439,'Zakladní DB'!$F$6:$K$21,6,0)),"")</f>
        <v/>
      </c>
      <c r="K439" s="31" t="str">
        <f t="shared" si="37"/>
        <v/>
      </c>
      <c r="L439" s="32"/>
      <c r="M439" s="33" t="str">
        <f t="shared" si="38"/>
        <v/>
      </c>
      <c r="N439" s="30" t="str">
        <f t="shared" si="36"/>
        <v/>
      </c>
      <c r="R439" s="30" t="str">
        <f t="shared" si="39"/>
        <v/>
      </c>
      <c r="U439" s="12" t="str">
        <f>IF(OR('Případy DB'!$N439="(blank)",'Případy DB'!$N439=""),"",IF($N439=$U$6,1,""))</f>
        <v/>
      </c>
      <c r="V439" s="12" t="str">
        <f>IF(OR('Případy DB'!$N439="(blank)",'Případy DB'!$N439=""),"",IF($N439=$V$6,1,""))</f>
        <v/>
      </c>
      <c r="W439" s="12" t="str">
        <f>IF(OR('Případy DB'!$N439="(blank)",'Případy DB'!$N439=""),"",IF($N439=$W$6,1,""))</f>
        <v/>
      </c>
      <c r="X439" s="12" t="str">
        <f>IF(OR('Případy DB'!$R439="(blank)",'Případy DB'!$R439=""),"",IF($R439=$X$6,1,""))</f>
        <v/>
      </c>
      <c r="Y439" s="12" t="str">
        <f>IF(OR('Případy DB'!$R439="(blank)",'Případy DB'!$R439=""),"",IF($R439=$Y$6,1,""))</f>
        <v/>
      </c>
    </row>
    <row r="440" spans="1:25" x14ac:dyDescent="0.3">
      <c r="A440" s="41" t="str">
        <f t="shared" si="40"/>
        <v/>
      </c>
      <c r="H440" s="30" t="str">
        <f>IFERROR(IF(G440="","",VLOOKUP(G440,'Zakladní DB'!$F$6:$K$21,4,0)),"")</f>
        <v/>
      </c>
      <c r="I440" s="30" t="str">
        <f>IFERROR(IF(G440="","",VLOOKUP(G440,'Zakladní DB'!$F$6:$K$21,5,0)),"")</f>
        <v/>
      </c>
      <c r="J440" s="30" t="str">
        <f>IFERROR(IF(G440="","",VLOOKUP(G440,'Zakladní DB'!$F$6:$K$21,6,0)),"")</f>
        <v/>
      </c>
      <c r="K440" s="31" t="str">
        <f t="shared" si="37"/>
        <v/>
      </c>
      <c r="L440" s="32"/>
      <c r="M440" s="33" t="str">
        <f t="shared" si="38"/>
        <v/>
      </c>
      <c r="N440" s="30" t="str">
        <f t="shared" si="36"/>
        <v/>
      </c>
      <c r="R440" s="30" t="str">
        <f t="shared" si="39"/>
        <v/>
      </c>
      <c r="U440" s="12" t="str">
        <f>IF(OR('Případy DB'!$N440="(blank)",'Případy DB'!$N440=""),"",IF($N440=$U$6,1,""))</f>
        <v/>
      </c>
      <c r="V440" s="12" t="str">
        <f>IF(OR('Případy DB'!$N440="(blank)",'Případy DB'!$N440=""),"",IF($N440=$V$6,1,""))</f>
        <v/>
      </c>
      <c r="W440" s="12" t="str">
        <f>IF(OR('Případy DB'!$N440="(blank)",'Případy DB'!$N440=""),"",IF($N440=$W$6,1,""))</f>
        <v/>
      </c>
      <c r="X440" s="12" t="str">
        <f>IF(OR('Případy DB'!$R440="(blank)",'Případy DB'!$R440=""),"",IF($R440=$X$6,1,""))</f>
        <v/>
      </c>
      <c r="Y440" s="12" t="str">
        <f>IF(OR('Případy DB'!$R440="(blank)",'Případy DB'!$R440=""),"",IF($R440=$Y$6,1,""))</f>
        <v/>
      </c>
    </row>
    <row r="441" spans="1:25" x14ac:dyDescent="0.3">
      <c r="A441" s="41" t="str">
        <f t="shared" si="40"/>
        <v/>
      </c>
      <c r="H441" s="30" t="str">
        <f>IFERROR(IF(G441="","",VLOOKUP(G441,'Zakladní DB'!$F$6:$K$21,4,0)),"")</f>
        <v/>
      </c>
      <c r="I441" s="30" t="str">
        <f>IFERROR(IF(G441="","",VLOOKUP(G441,'Zakladní DB'!$F$6:$K$21,5,0)),"")</f>
        <v/>
      </c>
      <c r="J441" s="30" t="str">
        <f>IFERROR(IF(G441="","",VLOOKUP(G441,'Zakladní DB'!$F$6:$K$21,6,0)),"")</f>
        <v/>
      </c>
      <c r="K441" s="31" t="str">
        <f t="shared" si="37"/>
        <v/>
      </c>
      <c r="L441" s="32"/>
      <c r="M441" s="33" t="str">
        <f t="shared" si="38"/>
        <v/>
      </c>
      <c r="N441" s="30" t="str">
        <f t="shared" si="36"/>
        <v/>
      </c>
      <c r="R441" s="30" t="str">
        <f t="shared" si="39"/>
        <v/>
      </c>
      <c r="U441" s="12" t="str">
        <f>IF(OR('Případy DB'!$N441="(blank)",'Případy DB'!$N441=""),"",IF($N441=$U$6,1,""))</f>
        <v/>
      </c>
      <c r="V441" s="12" t="str">
        <f>IF(OR('Případy DB'!$N441="(blank)",'Případy DB'!$N441=""),"",IF($N441=$V$6,1,""))</f>
        <v/>
      </c>
      <c r="W441" s="12" t="str">
        <f>IF(OR('Případy DB'!$N441="(blank)",'Případy DB'!$N441=""),"",IF($N441=$W$6,1,""))</f>
        <v/>
      </c>
      <c r="X441" s="12" t="str">
        <f>IF(OR('Případy DB'!$R441="(blank)",'Případy DB'!$R441=""),"",IF($R441=$X$6,1,""))</f>
        <v/>
      </c>
      <c r="Y441" s="12" t="str">
        <f>IF(OR('Případy DB'!$R441="(blank)",'Případy DB'!$R441=""),"",IF($R441=$Y$6,1,""))</f>
        <v/>
      </c>
    </row>
    <row r="442" spans="1:25" x14ac:dyDescent="0.3">
      <c r="A442" s="41" t="str">
        <f t="shared" si="40"/>
        <v/>
      </c>
      <c r="H442" s="30" t="str">
        <f>IFERROR(IF(G442="","",VLOOKUP(G442,'Zakladní DB'!$F$6:$K$21,4,0)),"")</f>
        <v/>
      </c>
      <c r="I442" s="30" t="str">
        <f>IFERROR(IF(G442="","",VLOOKUP(G442,'Zakladní DB'!$F$6:$K$21,5,0)),"")</f>
        <v/>
      </c>
      <c r="J442" s="30" t="str">
        <f>IFERROR(IF(G442="","",VLOOKUP(G442,'Zakladní DB'!$F$6:$K$21,6,0)),"")</f>
        <v/>
      </c>
      <c r="K442" s="31" t="str">
        <f t="shared" si="37"/>
        <v/>
      </c>
      <c r="L442" s="32"/>
      <c r="M442" s="33" t="str">
        <f t="shared" si="38"/>
        <v/>
      </c>
      <c r="N442" s="30" t="str">
        <f t="shared" si="36"/>
        <v/>
      </c>
      <c r="R442" s="30" t="str">
        <f t="shared" si="39"/>
        <v/>
      </c>
      <c r="U442" s="12" t="str">
        <f>IF(OR('Případy DB'!$N442="(blank)",'Případy DB'!$N442=""),"",IF($N442=$U$6,1,""))</f>
        <v/>
      </c>
      <c r="V442" s="12" t="str">
        <f>IF(OR('Případy DB'!$N442="(blank)",'Případy DB'!$N442=""),"",IF($N442=$V$6,1,""))</f>
        <v/>
      </c>
      <c r="W442" s="12" t="str">
        <f>IF(OR('Případy DB'!$N442="(blank)",'Případy DB'!$N442=""),"",IF($N442=$W$6,1,""))</f>
        <v/>
      </c>
      <c r="X442" s="12" t="str">
        <f>IF(OR('Případy DB'!$R442="(blank)",'Případy DB'!$R442=""),"",IF($R442=$X$6,1,""))</f>
        <v/>
      </c>
      <c r="Y442" s="12" t="str">
        <f>IF(OR('Případy DB'!$R442="(blank)",'Případy DB'!$R442=""),"",IF($R442=$Y$6,1,""))</f>
        <v/>
      </c>
    </row>
    <row r="443" spans="1:25" x14ac:dyDescent="0.3">
      <c r="A443" s="41" t="str">
        <f t="shared" si="40"/>
        <v/>
      </c>
      <c r="H443" s="30" t="str">
        <f>IFERROR(IF(G443="","",VLOOKUP(G443,'Zakladní DB'!$F$6:$K$21,4,0)),"")</f>
        <v/>
      </c>
      <c r="I443" s="30" t="str">
        <f>IFERROR(IF(G443="","",VLOOKUP(G443,'Zakladní DB'!$F$6:$K$21,5,0)),"")</f>
        <v/>
      </c>
      <c r="J443" s="30" t="str">
        <f>IFERROR(IF(G443="","",VLOOKUP(G443,'Zakladní DB'!$F$6:$K$21,6,0)),"")</f>
        <v/>
      </c>
      <c r="K443" s="31" t="str">
        <f t="shared" si="37"/>
        <v/>
      </c>
      <c r="L443" s="32"/>
      <c r="M443" s="33" t="str">
        <f t="shared" si="38"/>
        <v/>
      </c>
      <c r="N443" s="30" t="str">
        <f t="shared" si="36"/>
        <v/>
      </c>
      <c r="R443" s="30" t="str">
        <f t="shared" si="39"/>
        <v/>
      </c>
      <c r="U443" s="12" t="str">
        <f>IF(OR('Případy DB'!$N443="(blank)",'Případy DB'!$N443=""),"",IF($N443=$U$6,1,""))</f>
        <v/>
      </c>
      <c r="V443" s="12" t="str">
        <f>IF(OR('Případy DB'!$N443="(blank)",'Případy DB'!$N443=""),"",IF($N443=$V$6,1,""))</f>
        <v/>
      </c>
      <c r="W443" s="12" t="str">
        <f>IF(OR('Případy DB'!$N443="(blank)",'Případy DB'!$N443=""),"",IF($N443=$W$6,1,""))</f>
        <v/>
      </c>
      <c r="X443" s="12" t="str">
        <f>IF(OR('Případy DB'!$R443="(blank)",'Případy DB'!$R443=""),"",IF($R443=$X$6,1,""))</f>
        <v/>
      </c>
      <c r="Y443" s="12" t="str">
        <f>IF(OR('Případy DB'!$R443="(blank)",'Případy DB'!$R443=""),"",IF($R443=$Y$6,1,""))</f>
        <v/>
      </c>
    </row>
    <row r="444" spans="1:25" x14ac:dyDescent="0.3">
      <c r="A444" s="41" t="str">
        <f t="shared" si="40"/>
        <v/>
      </c>
      <c r="H444" s="30" t="str">
        <f>IFERROR(IF(G444="","",VLOOKUP(G444,'Zakladní DB'!$F$6:$K$21,4,0)),"")</f>
        <v/>
      </c>
      <c r="I444" s="30" t="str">
        <f>IFERROR(IF(G444="","",VLOOKUP(G444,'Zakladní DB'!$F$6:$K$21,5,0)),"")</f>
        <v/>
      </c>
      <c r="J444" s="30" t="str">
        <f>IFERROR(IF(G444="","",VLOOKUP(G444,'Zakladní DB'!$F$6:$K$21,6,0)),"")</f>
        <v/>
      </c>
      <c r="K444" s="31" t="str">
        <f t="shared" si="37"/>
        <v/>
      </c>
      <c r="L444" s="32"/>
      <c r="M444" s="33" t="str">
        <f t="shared" si="38"/>
        <v/>
      </c>
      <c r="N444" s="30" t="str">
        <f t="shared" si="36"/>
        <v/>
      </c>
      <c r="R444" s="30" t="str">
        <f t="shared" si="39"/>
        <v/>
      </c>
      <c r="U444" s="12" t="str">
        <f>IF(OR('Případy DB'!$N444="(blank)",'Případy DB'!$N444=""),"",IF($N444=$U$6,1,""))</f>
        <v/>
      </c>
      <c r="V444" s="12" t="str">
        <f>IF(OR('Případy DB'!$N444="(blank)",'Případy DB'!$N444=""),"",IF($N444=$V$6,1,""))</f>
        <v/>
      </c>
      <c r="W444" s="12" t="str">
        <f>IF(OR('Případy DB'!$N444="(blank)",'Případy DB'!$N444=""),"",IF($N444=$W$6,1,""))</f>
        <v/>
      </c>
      <c r="X444" s="12" t="str">
        <f>IF(OR('Případy DB'!$R444="(blank)",'Případy DB'!$R444=""),"",IF($R444=$X$6,1,""))</f>
        <v/>
      </c>
      <c r="Y444" s="12" t="str">
        <f>IF(OR('Případy DB'!$R444="(blank)",'Případy DB'!$R444=""),"",IF($R444=$Y$6,1,""))</f>
        <v/>
      </c>
    </row>
    <row r="445" spans="1:25" x14ac:dyDescent="0.3">
      <c r="A445" s="41" t="str">
        <f t="shared" si="40"/>
        <v/>
      </c>
      <c r="H445" s="30" t="str">
        <f>IFERROR(IF(G445="","",VLOOKUP(G445,'Zakladní DB'!$F$6:$K$21,4,0)),"")</f>
        <v/>
      </c>
      <c r="I445" s="30" t="str">
        <f>IFERROR(IF(G445="","",VLOOKUP(G445,'Zakladní DB'!$F$6:$K$21,5,0)),"")</f>
        <v/>
      </c>
      <c r="J445" s="30" t="str">
        <f>IFERROR(IF(G445="","",VLOOKUP(G445,'Zakladní DB'!$F$6:$K$21,6,0)),"")</f>
        <v/>
      </c>
      <c r="K445" s="31" t="str">
        <f t="shared" si="37"/>
        <v/>
      </c>
      <c r="L445" s="32"/>
      <c r="M445" s="33" t="str">
        <f t="shared" si="38"/>
        <v/>
      </c>
      <c r="N445" s="30" t="str">
        <f t="shared" si="36"/>
        <v/>
      </c>
      <c r="R445" s="30" t="str">
        <f t="shared" si="39"/>
        <v/>
      </c>
      <c r="U445" s="12" t="str">
        <f>IF(OR('Případy DB'!$N445="(blank)",'Případy DB'!$N445=""),"",IF($N445=$U$6,1,""))</f>
        <v/>
      </c>
      <c r="V445" s="12" t="str">
        <f>IF(OR('Případy DB'!$N445="(blank)",'Případy DB'!$N445=""),"",IF($N445=$V$6,1,""))</f>
        <v/>
      </c>
      <c r="W445" s="12" t="str">
        <f>IF(OR('Případy DB'!$N445="(blank)",'Případy DB'!$N445=""),"",IF($N445=$W$6,1,""))</f>
        <v/>
      </c>
      <c r="X445" s="12" t="str">
        <f>IF(OR('Případy DB'!$R445="(blank)",'Případy DB'!$R445=""),"",IF($R445=$X$6,1,""))</f>
        <v/>
      </c>
      <c r="Y445" s="12" t="str">
        <f>IF(OR('Případy DB'!$R445="(blank)",'Případy DB'!$R445=""),"",IF($R445=$Y$6,1,""))</f>
        <v/>
      </c>
    </row>
    <row r="446" spans="1:25" x14ac:dyDescent="0.3">
      <c r="A446" s="41" t="str">
        <f t="shared" si="40"/>
        <v/>
      </c>
      <c r="H446" s="30" t="str">
        <f>IFERROR(IF(G446="","",VLOOKUP(G446,'Zakladní DB'!$F$6:$K$21,4,0)),"")</f>
        <v/>
      </c>
      <c r="I446" s="30" t="str">
        <f>IFERROR(IF(G446="","",VLOOKUP(G446,'Zakladní DB'!$F$6:$K$21,5,0)),"")</f>
        <v/>
      </c>
      <c r="J446" s="30" t="str">
        <f>IFERROR(IF(G446="","",VLOOKUP(G446,'Zakladní DB'!$F$6:$K$21,6,0)),"")</f>
        <v/>
      </c>
      <c r="K446" s="31" t="str">
        <f t="shared" si="37"/>
        <v/>
      </c>
      <c r="L446" s="32"/>
      <c r="M446" s="33" t="str">
        <f t="shared" si="38"/>
        <v/>
      </c>
      <c r="N446" s="30" t="str">
        <f t="shared" si="36"/>
        <v/>
      </c>
      <c r="R446" s="30" t="str">
        <f t="shared" si="39"/>
        <v/>
      </c>
      <c r="U446" s="12" t="str">
        <f>IF(OR('Případy DB'!$N446="(blank)",'Případy DB'!$N446=""),"",IF($N446=$U$6,1,""))</f>
        <v/>
      </c>
      <c r="V446" s="12" t="str">
        <f>IF(OR('Případy DB'!$N446="(blank)",'Případy DB'!$N446=""),"",IF($N446=$V$6,1,""))</f>
        <v/>
      </c>
      <c r="W446" s="12" t="str">
        <f>IF(OR('Případy DB'!$N446="(blank)",'Případy DB'!$N446=""),"",IF($N446=$W$6,1,""))</f>
        <v/>
      </c>
      <c r="X446" s="12" t="str">
        <f>IF(OR('Případy DB'!$R446="(blank)",'Případy DB'!$R446=""),"",IF($R446=$X$6,1,""))</f>
        <v/>
      </c>
      <c r="Y446" s="12" t="str">
        <f>IF(OR('Případy DB'!$R446="(blank)",'Případy DB'!$R446=""),"",IF($R446=$Y$6,1,""))</f>
        <v/>
      </c>
    </row>
    <row r="447" spans="1:25" x14ac:dyDescent="0.3">
      <c r="A447" s="41" t="str">
        <f t="shared" si="40"/>
        <v/>
      </c>
      <c r="H447" s="30" t="str">
        <f>IFERROR(IF(G447="","",VLOOKUP(G447,'Zakladní DB'!$F$6:$K$21,4,0)),"")</f>
        <v/>
      </c>
      <c r="I447" s="30" t="str">
        <f>IFERROR(IF(G447="","",VLOOKUP(G447,'Zakladní DB'!$F$6:$K$21,5,0)),"")</f>
        <v/>
      </c>
      <c r="J447" s="30" t="str">
        <f>IFERROR(IF(G447="","",VLOOKUP(G447,'Zakladní DB'!$F$6:$K$21,6,0)),"")</f>
        <v/>
      </c>
      <c r="K447" s="31" t="str">
        <f t="shared" si="37"/>
        <v/>
      </c>
      <c r="L447" s="32"/>
      <c r="M447" s="33" t="str">
        <f t="shared" si="38"/>
        <v/>
      </c>
      <c r="N447" s="30" t="str">
        <f t="shared" si="36"/>
        <v/>
      </c>
      <c r="R447" s="30" t="str">
        <f t="shared" si="39"/>
        <v/>
      </c>
      <c r="U447" s="12" t="str">
        <f>IF(OR('Případy DB'!$N447="(blank)",'Případy DB'!$N447=""),"",IF($N447=$U$6,1,""))</f>
        <v/>
      </c>
      <c r="V447" s="12" t="str">
        <f>IF(OR('Případy DB'!$N447="(blank)",'Případy DB'!$N447=""),"",IF($N447=$V$6,1,""))</f>
        <v/>
      </c>
      <c r="W447" s="12" t="str">
        <f>IF(OR('Případy DB'!$N447="(blank)",'Případy DB'!$N447=""),"",IF($N447=$W$6,1,""))</f>
        <v/>
      </c>
      <c r="X447" s="12" t="str">
        <f>IF(OR('Případy DB'!$R447="(blank)",'Případy DB'!$R447=""),"",IF($R447=$X$6,1,""))</f>
        <v/>
      </c>
      <c r="Y447" s="12" t="str">
        <f>IF(OR('Případy DB'!$R447="(blank)",'Případy DB'!$R447=""),"",IF($R447=$Y$6,1,""))</f>
        <v/>
      </c>
    </row>
    <row r="448" spans="1:25" x14ac:dyDescent="0.3">
      <c r="A448" s="41" t="str">
        <f t="shared" si="40"/>
        <v/>
      </c>
      <c r="H448" s="30" t="str">
        <f>IFERROR(IF(G448="","",VLOOKUP(G448,'Zakladní DB'!$F$6:$K$21,4,0)),"")</f>
        <v/>
      </c>
      <c r="I448" s="30" t="str">
        <f>IFERROR(IF(G448="","",VLOOKUP(G448,'Zakladní DB'!$F$6:$K$21,5,0)),"")</f>
        <v/>
      </c>
      <c r="J448" s="30" t="str">
        <f>IFERROR(IF(G448="","",VLOOKUP(G448,'Zakladní DB'!$F$6:$K$21,6,0)),"")</f>
        <v/>
      </c>
      <c r="K448" s="31" t="str">
        <f t="shared" si="37"/>
        <v/>
      </c>
      <c r="L448" s="32"/>
      <c r="M448" s="33" t="str">
        <f t="shared" si="38"/>
        <v/>
      </c>
      <c r="N448" s="30" t="str">
        <f t="shared" si="36"/>
        <v/>
      </c>
      <c r="R448" s="30" t="str">
        <f t="shared" si="39"/>
        <v/>
      </c>
      <c r="U448" s="12" t="str">
        <f>IF(OR('Případy DB'!$N448="(blank)",'Případy DB'!$N448=""),"",IF($N448=$U$6,1,""))</f>
        <v/>
      </c>
      <c r="V448" s="12" t="str">
        <f>IF(OR('Případy DB'!$N448="(blank)",'Případy DB'!$N448=""),"",IF($N448=$V$6,1,""))</f>
        <v/>
      </c>
      <c r="W448" s="12" t="str">
        <f>IF(OR('Případy DB'!$N448="(blank)",'Případy DB'!$N448=""),"",IF($N448=$W$6,1,""))</f>
        <v/>
      </c>
      <c r="X448" s="12" t="str">
        <f>IF(OR('Případy DB'!$R448="(blank)",'Případy DB'!$R448=""),"",IF($R448=$X$6,1,""))</f>
        <v/>
      </c>
      <c r="Y448" s="12" t="str">
        <f>IF(OR('Případy DB'!$R448="(blank)",'Případy DB'!$R448=""),"",IF($R448=$Y$6,1,""))</f>
        <v/>
      </c>
    </row>
    <row r="449" spans="1:25" x14ac:dyDescent="0.3">
      <c r="A449" s="41" t="str">
        <f t="shared" si="40"/>
        <v/>
      </c>
      <c r="H449" s="30" t="str">
        <f>IFERROR(IF(G449="","",VLOOKUP(G449,'Zakladní DB'!$F$6:$K$21,4,0)),"")</f>
        <v/>
      </c>
      <c r="I449" s="30" t="str">
        <f>IFERROR(IF(G449="","",VLOOKUP(G449,'Zakladní DB'!$F$6:$K$21,5,0)),"")</f>
        <v/>
      </c>
      <c r="J449" s="30" t="str">
        <f>IFERROR(IF(G449="","",VLOOKUP(G449,'Zakladní DB'!$F$6:$K$21,6,0)),"")</f>
        <v/>
      </c>
      <c r="K449" s="31" t="str">
        <f t="shared" si="37"/>
        <v/>
      </c>
      <c r="L449" s="32"/>
      <c r="M449" s="33" t="str">
        <f t="shared" si="38"/>
        <v/>
      </c>
      <c r="N449" s="30" t="str">
        <f t="shared" si="36"/>
        <v/>
      </c>
      <c r="R449" s="30" t="str">
        <f t="shared" si="39"/>
        <v/>
      </c>
      <c r="U449" s="12" t="str">
        <f>IF(OR('Případy DB'!$N449="(blank)",'Případy DB'!$N449=""),"",IF($N449=$U$6,1,""))</f>
        <v/>
      </c>
      <c r="V449" s="12" t="str">
        <f>IF(OR('Případy DB'!$N449="(blank)",'Případy DB'!$N449=""),"",IF($N449=$V$6,1,""))</f>
        <v/>
      </c>
      <c r="W449" s="12" t="str">
        <f>IF(OR('Případy DB'!$N449="(blank)",'Případy DB'!$N449=""),"",IF($N449=$W$6,1,""))</f>
        <v/>
      </c>
      <c r="X449" s="12" t="str">
        <f>IF(OR('Případy DB'!$R449="(blank)",'Případy DB'!$R449=""),"",IF($R449=$X$6,1,""))</f>
        <v/>
      </c>
      <c r="Y449" s="12" t="str">
        <f>IF(OR('Případy DB'!$R449="(blank)",'Případy DB'!$R449=""),"",IF($R449=$Y$6,1,""))</f>
        <v/>
      </c>
    </row>
    <row r="450" spans="1:25" x14ac:dyDescent="0.3">
      <c r="A450" s="41" t="str">
        <f t="shared" si="40"/>
        <v/>
      </c>
      <c r="H450" s="30" t="str">
        <f>IFERROR(IF(G450="","",VLOOKUP(G450,'Zakladní DB'!$F$6:$K$21,4,0)),"")</f>
        <v/>
      </c>
      <c r="I450" s="30" t="str">
        <f>IFERROR(IF(G450="","",VLOOKUP(G450,'Zakladní DB'!$F$6:$K$21,5,0)),"")</f>
        <v/>
      </c>
      <c r="J450" s="30" t="str">
        <f>IFERROR(IF(G450="","",VLOOKUP(G450,'Zakladní DB'!$F$6:$K$21,6,0)),"")</f>
        <v/>
      </c>
      <c r="K450" s="31" t="str">
        <f t="shared" si="37"/>
        <v/>
      </c>
      <c r="L450" s="32"/>
      <c r="M450" s="33" t="str">
        <f t="shared" si="38"/>
        <v/>
      </c>
      <c r="N450" s="30" t="str">
        <f t="shared" si="36"/>
        <v/>
      </c>
      <c r="R450" s="30" t="str">
        <f t="shared" si="39"/>
        <v/>
      </c>
      <c r="U450" s="12" t="str">
        <f>IF(OR('Případy DB'!$N450="(blank)",'Případy DB'!$N450=""),"",IF($N450=$U$6,1,""))</f>
        <v/>
      </c>
      <c r="V450" s="12" t="str">
        <f>IF(OR('Případy DB'!$N450="(blank)",'Případy DB'!$N450=""),"",IF($N450=$V$6,1,""))</f>
        <v/>
      </c>
      <c r="W450" s="12" t="str">
        <f>IF(OR('Případy DB'!$N450="(blank)",'Případy DB'!$N450=""),"",IF($N450=$W$6,1,""))</f>
        <v/>
      </c>
      <c r="X450" s="12" t="str">
        <f>IF(OR('Případy DB'!$R450="(blank)",'Případy DB'!$R450=""),"",IF($R450=$X$6,1,""))</f>
        <v/>
      </c>
      <c r="Y450" s="12" t="str">
        <f>IF(OR('Případy DB'!$R450="(blank)",'Případy DB'!$R450=""),"",IF($R450=$Y$6,1,""))</f>
        <v/>
      </c>
    </row>
    <row r="451" spans="1:25" x14ac:dyDescent="0.3">
      <c r="A451" s="41" t="str">
        <f t="shared" si="40"/>
        <v/>
      </c>
      <c r="H451" s="30" t="str">
        <f>IFERROR(IF(G451="","",VLOOKUP(G451,'Zakladní DB'!$F$6:$K$21,4,0)),"")</f>
        <v/>
      </c>
      <c r="I451" s="30" t="str">
        <f>IFERROR(IF(G451="","",VLOOKUP(G451,'Zakladní DB'!$F$6:$K$21,5,0)),"")</f>
        <v/>
      </c>
      <c r="J451" s="30" t="str">
        <f>IFERROR(IF(G451="","",VLOOKUP(G451,'Zakladní DB'!$F$6:$K$21,6,0)),"")</f>
        <v/>
      </c>
      <c r="K451" s="31" t="str">
        <f t="shared" si="37"/>
        <v/>
      </c>
      <c r="L451" s="32"/>
      <c r="M451" s="33" t="str">
        <f t="shared" si="38"/>
        <v/>
      </c>
      <c r="N451" s="30" t="str">
        <f t="shared" si="36"/>
        <v/>
      </c>
      <c r="R451" s="30" t="str">
        <f t="shared" si="39"/>
        <v/>
      </c>
      <c r="U451" s="12" t="str">
        <f>IF(OR('Případy DB'!$N451="(blank)",'Případy DB'!$N451=""),"",IF($N451=$U$6,1,""))</f>
        <v/>
      </c>
      <c r="V451" s="12" t="str">
        <f>IF(OR('Případy DB'!$N451="(blank)",'Případy DB'!$N451=""),"",IF($N451=$V$6,1,""))</f>
        <v/>
      </c>
      <c r="W451" s="12" t="str">
        <f>IF(OR('Případy DB'!$N451="(blank)",'Případy DB'!$N451=""),"",IF($N451=$W$6,1,""))</f>
        <v/>
      </c>
      <c r="X451" s="12" t="str">
        <f>IF(OR('Případy DB'!$R451="(blank)",'Případy DB'!$R451=""),"",IF($R451=$X$6,1,""))</f>
        <v/>
      </c>
      <c r="Y451" s="12" t="str">
        <f>IF(OR('Případy DB'!$R451="(blank)",'Případy DB'!$R451=""),"",IF($R451=$Y$6,1,""))</f>
        <v/>
      </c>
    </row>
    <row r="452" spans="1:25" x14ac:dyDescent="0.3">
      <c r="A452" s="41" t="str">
        <f t="shared" si="40"/>
        <v/>
      </c>
      <c r="H452" s="30" t="str">
        <f>IFERROR(IF(G452="","",VLOOKUP(G452,'Zakladní DB'!$F$6:$K$21,4,0)),"")</f>
        <v/>
      </c>
      <c r="I452" s="30" t="str">
        <f>IFERROR(IF(G452="","",VLOOKUP(G452,'Zakladní DB'!$F$6:$K$21,5,0)),"")</f>
        <v/>
      </c>
      <c r="J452" s="30" t="str">
        <f>IFERROR(IF(G452="","",VLOOKUP(G452,'Zakladní DB'!$F$6:$K$21,6,0)),"")</f>
        <v/>
      </c>
      <c r="K452" s="31" t="str">
        <f t="shared" si="37"/>
        <v/>
      </c>
      <c r="L452" s="32"/>
      <c r="M452" s="33" t="str">
        <f t="shared" si="38"/>
        <v/>
      </c>
      <c r="N452" s="30" t="str">
        <f t="shared" si="36"/>
        <v/>
      </c>
      <c r="R452" s="30" t="str">
        <f t="shared" si="39"/>
        <v/>
      </c>
      <c r="U452" s="12" t="str">
        <f>IF(OR('Případy DB'!$N452="(blank)",'Případy DB'!$N452=""),"",IF($N452=$U$6,1,""))</f>
        <v/>
      </c>
      <c r="V452" s="12" t="str">
        <f>IF(OR('Případy DB'!$N452="(blank)",'Případy DB'!$N452=""),"",IF($N452=$V$6,1,""))</f>
        <v/>
      </c>
      <c r="W452" s="12" t="str">
        <f>IF(OR('Případy DB'!$N452="(blank)",'Případy DB'!$N452=""),"",IF($N452=$W$6,1,""))</f>
        <v/>
      </c>
      <c r="X452" s="12" t="str">
        <f>IF(OR('Případy DB'!$R452="(blank)",'Případy DB'!$R452=""),"",IF($R452=$X$6,1,""))</f>
        <v/>
      </c>
      <c r="Y452" s="12" t="str">
        <f>IF(OR('Případy DB'!$R452="(blank)",'Případy DB'!$R452=""),"",IF($R452=$Y$6,1,""))</f>
        <v/>
      </c>
    </row>
    <row r="453" spans="1:25" x14ac:dyDescent="0.3">
      <c r="A453" s="41" t="str">
        <f t="shared" si="40"/>
        <v/>
      </c>
      <c r="H453" s="30" t="str">
        <f>IFERROR(IF(G453="","",VLOOKUP(G453,'Zakladní DB'!$F$6:$K$21,4,0)),"")</f>
        <v/>
      </c>
      <c r="I453" s="30" t="str">
        <f>IFERROR(IF(G453="","",VLOOKUP(G453,'Zakladní DB'!$F$6:$K$21,5,0)),"")</f>
        <v/>
      </c>
      <c r="J453" s="30" t="str">
        <f>IFERROR(IF(G453="","",VLOOKUP(G453,'Zakladní DB'!$F$6:$K$21,6,0)),"")</f>
        <v/>
      </c>
      <c r="K453" s="31" t="str">
        <f t="shared" si="37"/>
        <v/>
      </c>
      <c r="L453" s="32"/>
      <c r="M453" s="33" t="str">
        <f t="shared" si="38"/>
        <v/>
      </c>
      <c r="N453" s="30" t="str">
        <f t="shared" si="36"/>
        <v/>
      </c>
      <c r="R453" s="30" t="str">
        <f t="shared" si="39"/>
        <v/>
      </c>
      <c r="U453" s="12" t="str">
        <f>IF(OR('Případy DB'!$N453="(blank)",'Případy DB'!$N453=""),"",IF($N453=$U$6,1,""))</f>
        <v/>
      </c>
      <c r="V453" s="12" t="str">
        <f>IF(OR('Případy DB'!$N453="(blank)",'Případy DB'!$N453=""),"",IF($N453=$V$6,1,""))</f>
        <v/>
      </c>
      <c r="W453" s="12" t="str">
        <f>IF(OR('Případy DB'!$N453="(blank)",'Případy DB'!$N453=""),"",IF($N453=$W$6,1,""))</f>
        <v/>
      </c>
      <c r="X453" s="12" t="str">
        <f>IF(OR('Případy DB'!$R453="(blank)",'Případy DB'!$R453=""),"",IF($R453=$X$6,1,""))</f>
        <v/>
      </c>
      <c r="Y453" s="12" t="str">
        <f>IF(OR('Případy DB'!$R453="(blank)",'Případy DB'!$R453=""),"",IF($R453=$Y$6,1,""))</f>
        <v/>
      </c>
    </row>
    <row r="454" spans="1:25" x14ac:dyDescent="0.3">
      <c r="A454" s="41" t="str">
        <f t="shared" si="40"/>
        <v/>
      </c>
      <c r="H454" s="30" t="str">
        <f>IFERROR(IF(G454="","",VLOOKUP(G454,'Zakladní DB'!$F$6:$K$21,4,0)),"")</f>
        <v/>
      </c>
      <c r="I454" s="30" t="str">
        <f>IFERROR(IF(G454="","",VLOOKUP(G454,'Zakladní DB'!$F$6:$K$21,5,0)),"")</f>
        <v/>
      </c>
      <c r="J454" s="30" t="str">
        <f>IFERROR(IF(G454="","",VLOOKUP(G454,'Zakladní DB'!$F$6:$K$21,6,0)),"")</f>
        <v/>
      </c>
      <c r="K454" s="31" t="str">
        <f t="shared" si="37"/>
        <v/>
      </c>
      <c r="L454" s="32"/>
      <c r="M454" s="33" t="str">
        <f t="shared" si="38"/>
        <v/>
      </c>
      <c r="N454" s="30" t="str">
        <f t="shared" si="36"/>
        <v/>
      </c>
      <c r="R454" s="30" t="str">
        <f t="shared" si="39"/>
        <v/>
      </c>
      <c r="U454" s="12" t="str">
        <f>IF(OR('Případy DB'!$N454="(blank)",'Případy DB'!$N454=""),"",IF($N454=$U$6,1,""))</f>
        <v/>
      </c>
      <c r="V454" s="12" t="str">
        <f>IF(OR('Případy DB'!$N454="(blank)",'Případy DB'!$N454=""),"",IF($N454=$V$6,1,""))</f>
        <v/>
      </c>
      <c r="W454" s="12" t="str">
        <f>IF(OR('Případy DB'!$N454="(blank)",'Případy DB'!$N454=""),"",IF($N454=$W$6,1,""))</f>
        <v/>
      </c>
      <c r="X454" s="12" t="str">
        <f>IF(OR('Případy DB'!$R454="(blank)",'Případy DB'!$R454=""),"",IF($R454=$X$6,1,""))</f>
        <v/>
      </c>
      <c r="Y454" s="12" t="str">
        <f>IF(OR('Případy DB'!$R454="(blank)",'Případy DB'!$R454=""),"",IF($R454=$Y$6,1,""))</f>
        <v/>
      </c>
    </row>
    <row r="455" spans="1:25" x14ac:dyDescent="0.3">
      <c r="A455" s="41" t="str">
        <f t="shared" si="40"/>
        <v/>
      </c>
      <c r="H455" s="30" t="str">
        <f>IFERROR(IF(G455="","",VLOOKUP(G455,'Zakladní DB'!$F$6:$K$21,4,0)),"")</f>
        <v/>
      </c>
      <c r="I455" s="30" t="str">
        <f>IFERROR(IF(G455="","",VLOOKUP(G455,'Zakladní DB'!$F$6:$K$21,5,0)),"")</f>
        <v/>
      </c>
      <c r="J455" s="30" t="str">
        <f>IFERROR(IF(G455="","",VLOOKUP(G455,'Zakladní DB'!$F$6:$K$21,6,0)),"")</f>
        <v/>
      </c>
      <c r="K455" s="31" t="str">
        <f t="shared" si="37"/>
        <v/>
      </c>
      <c r="L455" s="32"/>
      <c r="M455" s="33" t="str">
        <f t="shared" si="38"/>
        <v/>
      </c>
      <c r="N455" s="30" t="str">
        <f t="shared" si="36"/>
        <v/>
      </c>
      <c r="R455" s="30" t="str">
        <f t="shared" si="39"/>
        <v/>
      </c>
      <c r="U455" s="12" t="str">
        <f>IF(OR('Případy DB'!$N455="(blank)",'Případy DB'!$N455=""),"",IF($N455=$U$6,1,""))</f>
        <v/>
      </c>
      <c r="V455" s="12" t="str">
        <f>IF(OR('Případy DB'!$N455="(blank)",'Případy DB'!$N455=""),"",IF($N455=$V$6,1,""))</f>
        <v/>
      </c>
      <c r="W455" s="12" t="str">
        <f>IF(OR('Případy DB'!$N455="(blank)",'Případy DB'!$N455=""),"",IF($N455=$W$6,1,""))</f>
        <v/>
      </c>
      <c r="X455" s="12" t="str">
        <f>IF(OR('Případy DB'!$R455="(blank)",'Případy DB'!$R455=""),"",IF($R455=$X$6,1,""))</f>
        <v/>
      </c>
      <c r="Y455" s="12" t="str">
        <f>IF(OR('Případy DB'!$R455="(blank)",'Případy DB'!$R455=""),"",IF($R455=$Y$6,1,""))</f>
        <v/>
      </c>
    </row>
    <row r="456" spans="1:25" x14ac:dyDescent="0.3">
      <c r="A456" s="41" t="str">
        <f t="shared" si="40"/>
        <v/>
      </c>
      <c r="H456" s="30" t="str">
        <f>IFERROR(IF(G456="","",VLOOKUP(G456,'Zakladní DB'!$F$6:$K$21,4,0)),"")</f>
        <v/>
      </c>
      <c r="I456" s="30" t="str">
        <f>IFERROR(IF(G456="","",VLOOKUP(G456,'Zakladní DB'!$F$6:$K$21,5,0)),"")</f>
        <v/>
      </c>
      <c r="J456" s="30" t="str">
        <f>IFERROR(IF(G456="","",VLOOKUP(G456,'Zakladní DB'!$F$6:$K$21,6,0)),"")</f>
        <v/>
      </c>
      <c r="K456" s="31" t="str">
        <f t="shared" si="37"/>
        <v/>
      </c>
      <c r="L456" s="32"/>
      <c r="M456" s="33" t="str">
        <f t="shared" si="38"/>
        <v/>
      </c>
      <c r="N456" s="30" t="str">
        <f t="shared" ref="N456:N519" si="41">IFERROR(IF(B456&lt;&gt;"",(IF(H456=2,IF(L456="",IF(F456="","NE","nedokončeno"),"ANO"),IF(H456=1,IF(F456="","nedokončeno","ANO"),"NE"))),""),"NE")</f>
        <v/>
      </c>
      <c r="R456" s="30" t="str">
        <f t="shared" si="39"/>
        <v/>
      </c>
      <c r="U456" s="12" t="str">
        <f>IF(OR('Případy DB'!$N456="(blank)",'Případy DB'!$N456=""),"",IF($N456=$U$6,1,""))</f>
        <v/>
      </c>
      <c r="V456" s="12" t="str">
        <f>IF(OR('Případy DB'!$N456="(blank)",'Případy DB'!$N456=""),"",IF($N456=$V$6,1,""))</f>
        <v/>
      </c>
      <c r="W456" s="12" t="str">
        <f>IF(OR('Případy DB'!$N456="(blank)",'Případy DB'!$N456=""),"",IF($N456=$W$6,1,""))</f>
        <v/>
      </c>
      <c r="X456" s="12" t="str">
        <f>IF(OR('Případy DB'!$R456="(blank)",'Případy DB'!$R456=""),"",IF($R456=$X$6,1,""))</f>
        <v/>
      </c>
      <c r="Y456" s="12" t="str">
        <f>IF(OR('Případy DB'!$R456="(blank)",'Případy DB'!$R456=""),"",IF($R456=$Y$6,1,""))</f>
        <v/>
      </c>
    </row>
    <row r="457" spans="1:25" x14ac:dyDescent="0.3">
      <c r="A457" s="41" t="str">
        <f t="shared" si="40"/>
        <v/>
      </c>
      <c r="H457" s="30" t="str">
        <f>IFERROR(IF(G457="","",VLOOKUP(G457,'Zakladní DB'!$F$6:$K$21,4,0)),"")</f>
        <v/>
      </c>
      <c r="I457" s="30" t="str">
        <f>IFERROR(IF(G457="","",VLOOKUP(G457,'Zakladní DB'!$F$6:$K$21,5,0)),"")</f>
        <v/>
      </c>
      <c r="J457" s="30" t="str">
        <f>IFERROR(IF(G457="","",VLOOKUP(G457,'Zakladní DB'!$F$6:$K$21,6,0)),"")</f>
        <v/>
      </c>
      <c r="K457" s="31" t="str">
        <f t="shared" si="37"/>
        <v/>
      </c>
      <c r="L457" s="32"/>
      <c r="M457" s="33" t="str">
        <f t="shared" si="38"/>
        <v/>
      </c>
      <c r="N457" s="30" t="str">
        <f t="shared" si="41"/>
        <v/>
      </c>
      <c r="R457" s="30" t="str">
        <f t="shared" si="39"/>
        <v/>
      </c>
      <c r="U457" s="12" t="str">
        <f>IF(OR('Případy DB'!$N457="(blank)",'Případy DB'!$N457=""),"",IF($N457=$U$6,1,""))</f>
        <v/>
      </c>
      <c r="V457" s="12" t="str">
        <f>IF(OR('Případy DB'!$N457="(blank)",'Případy DB'!$N457=""),"",IF($N457=$V$6,1,""))</f>
        <v/>
      </c>
      <c r="W457" s="12" t="str">
        <f>IF(OR('Případy DB'!$N457="(blank)",'Případy DB'!$N457=""),"",IF($N457=$W$6,1,""))</f>
        <v/>
      </c>
      <c r="X457" s="12" t="str">
        <f>IF(OR('Případy DB'!$R457="(blank)",'Případy DB'!$R457=""),"",IF($R457=$X$6,1,""))</f>
        <v/>
      </c>
      <c r="Y457" s="12" t="str">
        <f>IF(OR('Případy DB'!$R457="(blank)",'Případy DB'!$R457=""),"",IF($R457=$Y$6,1,""))</f>
        <v/>
      </c>
    </row>
    <row r="458" spans="1:25" x14ac:dyDescent="0.3">
      <c r="A458" s="41" t="str">
        <f t="shared" si="40"/>
        <v/>
      </c>
      <c r="H458" s="30" t="str">
        <f>IFERROR(IF(G458="","",VLOOKUP(G458,'Zakladní DB'!$F$6:$K$21,4,0)),"")</f>
        <v/>
      </c>
      <c r="I458" s="30" t="str">
        <f>IFERROR(IF(G458="","",VLOOKUP(G458,'Zakladní DB'!$F$6:$K$21,5,0)),"")</f>
        <v/>
      </c>
      <c r="J458" s="30" t="str">
        <f>IFERROR(IF(G458="","",VLOOKUP(G458,'Zakladní DB'!$F$6:$K$21,6,0)),"")</f>
        <v/>
      </c>
      <c r="K458" s="31" t="str">
        <f t="shared" si="37"/>
        <v/>
      </c>
      <c r="L458" s="32"/>
      <c r="M458" s="33" t="str">
        <f t="shared" si="38"/>
        <v/>
      </c>
      <c r="N458" s="30" t="str">
        <f t="shared" si="41"/>
        <v/>
      </c>
      <c r="R458" s="30" t="str">
        <f t="shared" si="39"/>
        <v/>
      </c>
      <c r="U458" s="12" t="str">
        <f>IF(OR('Případy DB'!$N458="(blank)",'Případy DB'!$N458=""),"",IF($N458=$U$6,1,""))</f>
        <v/>
      </c>
      <c r="V458" s="12" t="str">
        <f>IF(OR('Případy DB'!$N458="(blank)",'Případy DB'!$N458=""),"",IF($N458=$V$6,1,""))</f>
        <v/>
      </c>
      <c r="W458" s="12" t="str">
        <f>IF(OR('Případy DB'!$N458="(blank)",'Případy DB'!$N458=""),"",IF($N458=$W$6,1,""))</f>
        <v/>
      </c>
      <c r="X458" s="12" t="str">
        <f>IF(OR('Případy DB'!$R458="(blank)",'Případy DB'!$R458=""),"",IF($R458=$X$6,1,""))</f>
        <v/>
      </c>
      <c r="Y458" s="12" t="str">
        <f>IF(OR('Případy DB'!$R458="(blank)",'Případy DB'!$R458=""),"",IF($R458=$Y$6,1,""))</f>
        <v/>
      </c>
    </row>
    <row r="459" spans="1:25" x14ac:dyDescent="0.3">
      <c r="A459" s="41" t="str">
        <f t="shared" si="40"/>
        <v/>
      </c>
      <c r="H459" s="30" t="str">
        <f>IFERROR(IF(G459="","",VLOOKUP(G459,'Zakladní DB'!$F$6:$K$21,4,0)),"")</f>
        <v/>
      </c>
      <c r="I459" s="30" t="str">
        <f>IFERROR(IF(G459="","",VLOOKUP(G459,'Zakladní DB'!$F$6:$K$21,5,0)),"")</f>
        <v/>
      </c>
      <c r="J459" s="30" t="str">
        <f>IFERROR(IF(G459="","",VLOOKUP(G459,'Zakladní DB'!$F$6:$K$21,6,0)),"")</f>
        <v/>
      </c>
      <c r="K459" s="31" t="str">
        <f t="shared" ref="K459:K522" si="42">IFERROR(IF(H459=2,IF(F459="","",F459+I459),""),"")</f>
        <v/>
      </c>
      <c r="L459" s="32"/>
      <c r="M459" s="33" t="str">
        <f t="shared" ref="M459:M522" si="43">IFERROR(IF(L459&lt;&gt;"",K459-L459,""),"")</f>
        <v/>
      </c>
      <c r="N459" s="30" t="str">
        <f t="shared" si="41"/>
        <v/>
      </c>
      <c r="R459" s="30" t="str">
        <f t="shared" ref="R459:R522" si="44">IFERROR(IF(B459&lt;&gt;"",(IF(O459="",IF(P459="",IF(Q459="","NE","ANO"),"ANO"),"ANO")),""),"NE")</f>
        <v/>
      </c>
      <c r="U459" s="12" t="str">
        <f>IF(OR('Případy DB'!$N459="(blank)",'Případy DB'!$N459=""),"",IF($N459=$U$6,1,""))</f>
        <v/>
      </c>
      <c r="V459" s="12" t="str">
        <f>IF(OR('Případy DB'!$N459="(blank)",'Případy DB'!$N459=""),"",IF($N459=$V$6,1,""))</f>
        <v/>
      </c>
      <c r="W459" s="12" t="str">
        <f>IF(OR('Případy DB'!$N459="(blank)",'Případy DB'!$N459=""),"",IF($N459=$W$6,1,""))</f>
        <v/>
      </c>
      <c r="X459" s="12" t="str">
        <f>IF(OR('Případy DB'!$R459="(blank)",'Případy DB'!$R459=""),"",IF($R459=$X$6,1,""))</f>
        <v/>
      </c>
      <c r="Y459" s="12" t="str">
        <f>IF(OR('Případy DB'!$R459="(blank)",'Případy DB'!$R459=""),"",IF($R459=$Y$6,1,""))</f>
        <v/>
      </c>
    </row>
    <row r="460" spans="1:25" x14ac:dyDescent="0.3">
      <c r="A460" s="41" t="str">
        <f t="shared" ref="A460:A523" si="45">IF(AND(B459&lt;&gt;"",B460=""),"---&gt;","")</f>
        <v/>
      </c>
      <c r="H460" s="30" t="str">
        <f>IFERROR(IF(G460="","",VLOOKUP(G460,'Zakladní DB'!$F$6:$K$21,4,0)),"")</f>
        <v/>
      </c>
      <c r="I460" s="30" t="str">
        <f>IFERROR(IF(G460="","",VLOOKUP(G460,'Zakladní DB'!$F$6:$K$21,5,0)),"")</f>
        <v/>
      </c>
      <c r="J460" s="30" t="str">
        <f>IFERROR(IF(G460="","",VLOOKUP(G460,'Zakladní DB'!$F$6:$K$21,6,0)),"")</f>
        <v/>
      </c>
      <c r="K460" s="31" t="str">
        <f t="shared" si="42"/>
        <v/>
      </c>
      <c r="L460" s="32"/>
      <c r="M460" s="33" t="str">
        <f t="shared" si="43"/>
        <v/>
      </c>
      <c r="N460" s="30" t="str">
        <f t="shared" si="41"/>
        <v/>
      </c>
      <c r="R460" s="30" t="str">
        <f t="shared" si="44"/>
        <v/>
      </c>
      <c r="U460" s="12" t="str">
        <f>IF(OR('Případy DB'!$N460="(blank)",'Případy DB'!$N460=""),"",IF($N460=$U$6,1,""))</f>
        <v/>
      </c>
      <c r="V460" s="12" t="str">
        <f>IF(OR('Případy DB'!$N460="(blank)",'Případy DB'!$N460=""),"",IF($N460=$V$6,1,""))</f>
        <v/>
      </c>
      <c r="W460" s="12" t="str">
        <f>IF(OR('Případy DB'!$N460="(blank)",'Případy DB'!$N460=""),"",IF($N460=$W$6,1,""))</f>
        <v/>
      </c>
      <c r="X460" s="12" t="str">
        <f>IF(OR('Případy DB'!$R460="(blank)",'Případy DB'!$R460=""),"",IF($R460=$X$6,1,""))</f>
        <v/>
      </c>
      <c r="Y460" s="12" t="str">
        <f>IF(OR('Případy DB'!$R460="(blank)",'Případy DB'!$R460=""),"",IF($R460=$Y$6,1,""))</f>
        <v/>
      </c>
    </row>
    <row r="461" spans="1:25" x14ac:dyDescent="0.3">
      <c r="A461" s="41" t="str">
        <f t="shared" si="45"/>
        <v/>
      </c>
      <c r="H461" s="30" t="str">
        <f>IFERROR(IF(G461="","",VLOOKUP(G461,'Zakladní DB'!$F$6:$K$21,4,0)),"")</f>
        <v/>
      </c>
      <c r="I461" s="30" t="str">
        <f>IFERROR(IF(G461="","",VLOOKUP(G461,'Zakladní DB'!$F$6:$K$21,5,0)),"")</f>
        <v/>
      </c>
      <c r="J461" s="30" t="str">
        <f>IFERROR(IF(G461="","",VLOOKUP(G461,'Zakladní DB'!$F$6:$K$21,6,0)),"")</f>
        <v/>
      </c>
      <c r="K461" s="31" t="str">
        <f t="shared" si="42"/>
        <v/>
      </c>
      <c r="L461" s="32"/>
      <c r="M461" s="33" t="str">
        <f t="shared" si="43"/>
        <v/>
      </c>
      <c r="N461" s="30" t="str">
        <f t="shared" si="41"/>
        <v/>
      </c>
      <c r="R461" s="30" t="str">
        <f t="shared" si="44"/>
        <v/>
      </c>
      <c r="U461" s="12" t="str">
        <f>IF(OR('Případy DB'!$N461="(blank)",'Případy DB'!$N461=""),"",IF($N461=$U$6,1,""))</f>
        <v/>
      </c>
      <c r="V461" s="12" t="str">
        <f>IF(OR('Případy DB'!$N461="(blank)",'Případy DB'!$N461=""),"",IF($N461=$V$6,1,""))</f>
        <v/>
      </c>
      <c r="W461" s="12" t="str">
        <f>IF(OR('Případy DB'!$N461="(blank)",'Případy DB'!$N461=""),"",IF($N461=$W$6,1,""))</f>
        <v/>
      </c>
      <c r="X461" s="12" t="str">
        <f>IF(OR('Případy DB'!$R461="(blank)",'Případy DB'!$R461=""),"",IF($R461=$X$6,1,""))</f>
        <v/>
      </c>
      <c r="Y461" s="12" t="str">
        <f>IF(OR('Případy DB'!$R461="(blank)",'Případy DB'!$R461=""),"",IF($R461=$Y$6,1,""))</f>
        <v/>
      </c>
    </row>
    <row r="462" spans="1:25" x14ac:dyDescent="0.3">
      <c r="A462" s="41" t="str">
        <f t="shared" si="45"/>
        <v/>
      </c>
      <c r="H462" s="30" t="str">
        <f>IFERROR(IF(G462="","",VLOOKUP(G462,'Zakladní DB'!$F$6:$K$21,4,0)),"")</f>
        <v/>
      </c>
      <c r="I462" s="30" t="str">
        <f>IFERROR(IF(G462="","",VLOOKUP(G462,'Zakladní DB'!$F$6:$K$21,5,0)),"")</f>
        <v/>
      </c>
      <c r="J462" s="30" t="str">
        <f>IFERROR(IF(G462="","",VLOOKUP(G462,'Zakladní DB'!$F$6:$K$21,6,0)),"")</f>
        <v/>
      </c>
      <c r="K462" s="31" t="str">
        <f t="shared" si="42"/>
        <v/>
      </c>
      <c r="L462" s="32"/>
      <c r="M462" s="33" t="str">
        <f t="shared" si="43"/>
        <v/>
      </c>
      <c r="N462" s="30" t="str">
        <f t="shared" si="41"/>
        <v/>
      </c>
      <c r="R462" s="30" t="str">
        <f t="shared" si="44"/>
        <v/>
      </c>
      <c r="U462" s="12" t="str">
        <f>IF(OR('Případy DB'!$N462="(blank)",'Případy DB'!$N462=""),"",IF($N462=$U$6,1,""))</f>
        <v/>
      </c>
      <c r="V462" s="12" t="str">
        <f>IF(OR('Případy DB'!$N462="(blank)",'Případy DB'!$N462=""),"",IF($N462=$V$6,1,""))</f>
        <v/>
      </c>
      <c r="W462" s="12" t="str">
        <f>IF(OR('Případy DB'!$N462="(blank)",'Případy DB'!$N462=""),"",IF($N462=$W$6,1,""))</f>
        <v/>
      </c>
      <c r="X462" s="12" t="str">
        <f>IF(OR('Případy DB'!$R462="(blank)",'Případy DB'!$R462=""),"",IF($R462=$X$6,1,""))</f>
        <v/>
      </c>
      <c r="Y462" s="12" t="str">
        <f>IF(OR('Případy DB'!$R462="(blank)",'Případy DB'!$R462=""),"",IF($R462=$Y$6,1,""))</f>
        <v/>
      </c>
    </row>
    <row r="463" spans="1:25" x14ac:dyDescent="0.3">
      <c r="A463" s="41" t="str">
        <f t="shared" si="45"/>
        <v/>
      </c>
      <c r="H463" s="30" t="str">
        <f>IFERROR(IF(G463="","",VLOOKUP(G463,'Zakladní DB'!$F$6:$K$21,4,0)),"")</f>
        <v/>
      </c>
      <c r="I463" s="30" t="str">
        <f>IFERROR(IF(G463="","",VLOOKUP(G463,'Zakladní DB'!$F$6:$K$21,5,0)),"")</f>
        <v/>
      </c>
      <c r="J463" s="30" t="str">
        <f>IFERROR(IF(G463="","",VLOOKUP(G463,'Zakladní DB'!$F$6:$K$21,6,0)),"")</f>
        <v/>
      </c>
      <c r="K463" s="31" t="str">
        <f t="shared" si="42"/>
        <v/>
      </c>
      <c r="L463" s="32"/>
      <c r="M463" s="33" t="str">
        <f t="shared" si="43"/>
        <v/>
      </c>
      <c r="N463" s="30" t="str">
        <f t="shared" si="41"/>
        <v/>
      </c>
      <c r="R463" s="30" t="str">
        <f t="shared" si="44"/>
        <v/>
      </c>
      <c r="U463" s="12" t="str">
        <f>IF(OR('Případy DB'!$N463="(blank)",'Případy DB'!$N463=""),"",IF($N463=$U$6,1,""))</f>
        <v/>
      </c>
      <c r="V463" s="12" t="str">
        <f>IF(OR('Případy DB'!$N463="(blank)",'Případy DB'!$N463=""),"",IF($N463=$V$6,1,""))</f>
        <v/>
      </c>
      <c r="W463" s="12" t="str">
        <f>IF(OR('Případy DB'!$N463="(blank)",'Případy DB'!$N463=""),"",IF($N463=$W$6,1,""))</f>
        <v/>
      </c>
      <c r="X463" s="12" t="str">
        <f>IF(OR('Případy DB'!$R463="(blank)",'Případy DB'!$R463=""),"",IF($R463=$X$6,1,""))</f>
        <v/>
      </c>
      <c r="Y463" s="12" t="str">
        <f>IF(OR('Případy DB'!$R463="(blank)",'Případy DB'!$R463=""),"",IF($R463=$Y$6,1,""))</f>
        <v/>
      </c>
    </row>
    <row r="464" spans="1:25" x14ac:dyDescent="0.3">
      <c r="A464" s="41" t="str">
        <f t="shared" si="45"/>
        <v/>
      </c>
      <c r="H464" s="30" t="str">
        <f>IFERROR(IF(G464="","",VLOOKUP(G464,'Zakladní DB'!$F$6:$K$21,4,0)),"")</f>
        <v/>
      </c>
      <c r="I464" s="30" t="str">
        <f>IFERROR(IF(G464="","",VLOOKUP(G464,'Zakladní DB'!$F$6:$K$21,5,0)),"")</f>
        <v/>
      </c>
      <c r="J464" s="30" t="str">
        <f>IFERROR(IF(G464="","",VLOOKUP(G464,'Zakladní DB'!$F$6:$K$21,6,0)),"")</f>
        <v/>
      </c>
      <c r="K464" s="31" t="str">
        <f t="shared" si="42"/>
        <v/>
      </c>
      <c r="L464" s="32"/>
      <c r="M464" s="33" t="str">
        <f t="shared" si="43"/>
        <v/>
      </c>
      <c r="N464" s="30" t="str">
        <f t="shared" si="41"/>
        <v/>
      </c>
      <c r="R464" s="30" t="str">
        <f t="shared" si="44"/>
        <v/>
      </c>
      <c r="U464" s="12" t="str">
        <f>IF(OR('Případy DB'!$N464="(blank)",'Případy DB'!$N464=""),"",IF($N464=$U$6,1,""))</f>
        <v/>
      </c>
      <c r="V464" s="12" t="str">
        <f>IF(OR('Případy DB'!$N464="(blank)",'Případy DB'!$N464=""),"",IF($N464=$V$6,1,""))</f>
        <v/>
      </c>
      <c r="W464" s="12" t="str">
        <f>IF(OR('Případy DB'!$N464="(blank)",'Případy DB'!$N464=""),"",IF($N464=$W$6,1,""))</f>
        <v/>
      </c>
      <c r="X464" s="12" t="str">
        <f>IF(OR('Případy DB'!$R464="(blank)",'Případy DB'!$R464=""),"",IF($R464=$X$6,1,""))</f>
        <v/>
      </c>
      <c r="Y464" s="12" t="str">
        <f>IF(OR('Případy DB'!$R464="(blank)",'Případy DB'!$R464=""),"",IF($R464=$Y$6,1,""))</f>
        <v/>
      </c>
    </row>
    <row r="465" spans="1:25" x14ac:dyDescent="0.3">
      <c r="A465" s="41" t="str">
        <f t="shared" si="45"/>
        <v/>
      </c>
      <c r="H465" s="30" t="str">
        <f>IFERROR(IF(G465="","",VLOOKUP(G465,'Zakladní DB'!$F$6:$K$21,4,0)),"")</f>
        <v/>
      </c>
      <c r="I465" s="30" t="str">
        <f>IFERROR(IF(G465="","",VLOOKUP(G465,'Zakladní DB'!$F$6:$K$21,5,0)),"")</f>
        <v/>
      </c>
      <c r="J465" s="30" t="str">
        <f>IFERROR(IF(G465="","",VLOOKUP(G465,'Zakladní DB'!$F$6:$K$21,6,0)),"")</f>
        <v/>
      </c>
      <c r="K465" s="31" t="str">
        <f t="shared" si="42"/>
        <v/>
      </c>
      <c r="L465" s="32"/>
      <c r="M465" s="33" t="str">
        <f t="shared" si="43"/>
        <v/>
      </c>
      <c r="N465" s="30" t="str">
        <f t="shared" si="41"/>
        <v/>
      </c>
      <c r="R465" s="30" t="str">
        <f t="shared" si="44"/>
        <v/>
      </c>
      <c r="U465" s="12" t="str">
        <f>IF(OR('Případy DB'!$N465="(blank)",'Případy DB'!$N465=""),"",IF($N465=$U$6,1,""))</f>
        <v/>
      </c>
      <c r="V465" s="12" t="str">
        <f>IF(OR('Případy DB'!$N465="(blank)",'Případy DB'!$N465=""),"",IF($N465=$V$6,1,""))</f>
        <v/>
      </c>
      <c r="W465" s="12" t="str">
        <f>IF(OR('Případy DB'!$N465="(blank)",'Případy DB'!$N465=""),"",IF($N465=$W$6,1,""))</f>
        <v/>
      </c>
      <c r="X465" s="12" t="str">
        <f>IF(OR('Případy DB'!$R465="(blank)",'Případy DB'!$R465=""),"",IF($R465=$X$6,1,""))</f>
        <v/>
      </c>
      <c r="Y465" s="12" t="str">
        <f>IF(OR('Případy DB'!$R465="(blank)",'Případy DB'!$R465=""),"",IF($R465=$Y$6,1,""))</f>
        <v/>
      </c>
    </row>
    <row r="466" spans="1:25" x14ac:dyDescent="0.3">
      <c r="A466" s="41" t="str">
        <f t="shared" si="45"/>
        <v/>
      </c>
      <c r="H466" s="30" t="str">
        <f>IFERROR(IF(G466="","",VLOOKUP(G466,'Zakladní DB'!$F$6:$K$21,4,0)),"")</f>
        <v/>
      </c>
      <c r="I466" s="30" t="str">
        <f>IFERROR(IF(G466="","",VLOOKUP(G466,'Zakladní DB'!$F$6:$K$21,5,0)),"")</f>
        <v/>
      </c>
      <c r="J466" s="30" t="str">
        <f>IFERROR(IF(G466="","",VLOOKUP(G466,'Zakladní DB'!$F$6:$K$21,6,0)),"")</f>
        <v/>
      </c>
      <c r="K466" s="31" t="str">
        <f t="shared" si="42"/>
        <v/>
      </c>
      <c r="L466" s="32"/>
      <c r="M466" s="33" t="str">
        <f t="shared" si="43"/>
        <v/>
      </c>
      <c r="N466" s="30" t="str">
        <f t="shared" si="41"/>
        <v/>
      </c>
      <c r="R466" s="30" t="str">
        <f t="shared" si="44"/>
        <v/>
      </c>
      <c r="U466" s="12" t="str">
        <f>IF(OR('Případy DB'!$N466="(blank)",'Případy DB'!$N466=""),"",IF($N466=$U$6,1,""))</f>
        <v/>
      </c>
      <c r="V466" s="12" t="str">
        <f>IF(OR('Případy DB'!$N466="(blank)",'Případy DB'!$N466=""),"",IF($N466=$V$6,1,""))</f>
        <v/>
      </c>
      <c r="W466" s="12" t="str">
        <f>IF(OR('Případy DB'!$N466="(blank)",'Případy DB'!$N466=""),"",IF($N466=$W$6,1,""))</f>
        <v/>
      </c>
      <c r="X466" s="12" t="str">
        <f>IF(OR('Případy DB'!$R466="(blank)",'Případy DB'!$R466=""),"",IF($R466=$X$6,1,""))</f>
        <v/>
      </c>
      <c r="Y466" s="12" t="str">
        <f>IF(OR('Případy DB'!$R466="(blank)",'Případy DB'!$R466=""),"",IF($R466=$Y$6,1,""))</f>
        <v/>
      </c>
    </row>
    <row r="467" spans="1:25" x14ac:dyDescent="0.3">
      <c r="A467" s="41" t="str">
        <f t="shared" si="45"/>
        <v/>
      </c>
      <c r="H467" s="30" t="str">
        <f>IFERROR(IF(G467="","",VLOOKUP(G467,'Zakladní DB'!$F$6:$K$21,4,0)),"")</f>
        <v/>
      </c>
      <c r="I467" s="30" t="str">
        <f>IFERROR(IF(G467="","",VLOOKUP(G467,'Zakladní DB'!$F$6:$K$21,5,0)),"")</f>
        <v/>
      </c>
      <c r="J467" s="30" t="str">
        <f>IFERROR(IF(G467="","",VLOOKUP(G467,'Zakladní DB'!$F$6:$K$21,6,0)),"")</f>
        <v/>
      </c>
      <c r="K467" s="31" t="str">
        <f t="shared" si="42"/>
        <v/>
      </c>
      <c r="L467" s="32"/>
      <c r="M467" s="33" t="str">
        <f t="shared" si="43"/>
        <v/>
      </c>
      <c r="N467" s="30" t="str">
        <f t="shared" si="41"/>
        <v/>
      </c>
      <c r="R467" s="30" t="str">
        <f t="shared" si="44"/>
        <v/>
      </c>
      <c r="U467" s="12" t="str">
        <f>IF(OR('Případy DB'!$N467="(blank)",'Případy DB'!$N467=""),"",IF($N467=$U$6,1,""))</f>
        <v/>
      </c>
      <c r="V467" s="12" t="str">
        <f>IF(OR('Případy DB'!$N467="(blank)",'Případy DB'!$N467=""),"",IF($N467=$V$6,1,""))</f>
        <v/>
      </c>
      <c r="W467" s="12" t="str">
        <f>IF(OR('Případy DB'!$N467="(blank)",'Případy DB'!$N467=""),"",IF($N467=$W$6,1,""))</f>
        <v/>
      </c>
      <c r="X467" s="12" t="str">
        <f>IF(OR('Případy DB'!$R467="(blank)",'Případy DB'!$R467=""),"",IF($R467=$X$6,1,""))</f>
        <v/>
      </c>
      <c r="Y467" s="12" t="str">
        <f>IF(OR('Případy DB'!$R467="(blank)",'Případy DB'!$R467=""),"",IF($R467=$Y$6,1,""))</f>
        <v/>
      </c>
    </row>
    <row r="468" spans="1:25" x14ac:dyDescent="0.3">
      <c r="A468" s="41" t="str">
        <f t="shared" si="45"/>
        <v/>
      </c>
      <c r="H468" s="30" t="str">
        <f>IFERROR(IF(G468="","",VLOOKUP(G468,'Zakladní DB'!$F$6:$K$21,4,0)),"")</f>
        <v/>
      </c>
      <c r="I468" s="30" t="str">
        <f>IFERROR(IF(G468="","",VLOOKUP(G468,'Zakladní DB'!$F$6:$K$21,5,0)),"")</f>
        <v/>
      </c>
      <c r="J468" s="30" t="str">
        <f>IFERROR(IF(G468="","",VLOOKUP(G468,'Zakladní DB'!$F$6:$K$21,6,0)),"")</f>
        <v/>
      </c>
      <c r="K468" s="31" t="str">
        <f t="shared" si="42"/>
        <v/>
      </c>
      <c r="L468" s="32"/>
      <c r="M468" s="33" t="str">
        <f t="shared" si="43"/>
        <v/>
      </c>
      <c r="N468" s="30" t="str">
        <f t="shared" si="41"/>
        <v/>
      </c>
      <c r="R468" s="30" t="str">
        <f t="shared" si="44"/>
        <v/>
      </c>
      <c r="U468" s="12" t="str">
        <f>IF(OR('Případy DB'!$N468="(blank)",'Případy DB'!$N468=""),"",IF($N468=$U$6,1,""))</f>
        <v/>
      </c>
      <c r="V468" s="12" t="str">
        <f>IF(OR('Případy DB'!$N468="(blank)",'Případy DB'!$N468=""),"",IF($N468=$V$6,1,""))</f>
        <v/>
      </c>
      <c r="W468" s="12" t="str">
        <f>IF(OR('Případy DB'!$N468="(blank)",'Případy DB'!$N468=""),"",IF($N468=$W$6,1,""))</f>
        <v/>
      </c>
      <c r="X468" s="12" t="str">
        <f>IF(OR('Případy DB'!$R468="(blank)",'Případy DB'!$R468=""),"",IF($R468=$X$6,1,""))</f>
        <v/>
      </c>
      <c r="Y468" s="12" t="str">
        <f>IF(OR('Případy DB'!$R468="(blank)",'Případy DB'!$R468=""),"",IF($R468=$Y$6,1,""))</f>
        <v/>
      </c>
    </row>
    <row r="469" spans="1:25" x14ac:dyDescent="0.3">
      <c r="A469" s="41" t="str">
        <f t="shared" si="45"/>
        <v/>
      </c>
      <c r="H469" s="30" t="str">
        <f>IFERROR(IF(G469="","",VLOOKUP(G469,'Zakladní DB'!$F$6:$K$21,4,0)),"")</f>
        <v/>
      </c>
      <c r="I469" s="30" t="str">
        <f>IFERROR(IF(G469="","",VLOOKUP(G469,'Zakladní DB'!$F$6:$K$21,5,0)),"")</f>
        <v/>
      </c>
      <c r="J469" s="30" t="str">
        <f>IFERROR(IF(G469="","",VLOOKUP(G469,'Zakladní DB'!$F$6:$K$21,6,0)),"")</f>
        <v/>
      </c>
      <c r="K469" s="31" t="str">
        <f t="shared" si="42"/>
        <v/>
      </c>
      <c r="L469" s="32"/>
      <c r="M469" s="33" t="str">
        <f t="shared" si="43"/>
        <v/>
      </c>
      <c r="N469" s="30" t="str">
        <f t="shared" si="41"/>
        <v/>
      </c>
      <c r="R469" s="30" t="str">
        <f t="shared" si="44"/>
        <v/>
      </c>
      <c r="U469" s="12" t="str">
        <f>IF(OR('Případy DB'!$N469="(blank)",'Případy DB'!$N469=""),"",IF($N469=$U$6,1,""))</f>
        <v/>
      </c>
      <c r="V469" s="12" t="str">
        <f>IF(OR('Případy DB'!$N469="(blank)",'Případy DB'!$N469=""),"",IF($N469=$V$6,1,""))</f>
        <v/>
      </c>
      <c r="W469" s="12" t="str">
        <f>IF(OR('Případy DB'!$N469="(blank)",'Případy DB'!$N469=""),"",IF($N469=$W$6,1,""))</f>
        <v/>
      </c>
      <c r="X469" s="12" t="str">
        <f>IF(OR('Případy DB'!$R469="(blank)",'Případy DB'!$R469=""),"",IF($R469=$X$6,1,""))</f>
        <v/>
      </c>
      <c r="Y469" s="12" t="str">
        <f>IF(OR('Případy DB'!$R469="(blank)",'Případy DB'!$R469=""),"",IF($R469=$Y$6,1,""))</f>
        <v/>
      </c>
    </row>
    <row r="470" spans="1:25" x14ac:dyDescent="0.3">
      <c r="A470" s="41" t="str">
        <f t="shared" si="45"/>
        <v/>
      </c>
      <c r="H470" s="30" t="str">
        <f>IFERROR(IF(G470="","",VLOOKUP(G470,'Zakladní DB'!$F$6:$K$21,4,0)),"")</f>
        <v/>
      </c>
      <c r="I470" s="30" t="str">
        <f>IFERROR(IF(G470="","",VLOOKUP(G470,'Zakladní DB'!$F$6:$K$21,5,0)),"")</f>
        <v/>
      </c>
      <c r="J470" s="30" t="str">
        <f>IFERROR(IF(G470="","",VLOOKUP(G470,'Zakladní DB'!$F$6:$K$21,6,0)),"")</f>
        <v/>
      </c>
      <c r="K470" s="31" t="str">
        <f t="shared" si="42"/>
        <v/>
      </c>
      <c r="L470" s="32"/>
      <c r="M470" s="33" t="str">
        <f t="shared" si="43"/>
        <v/>
      </c>
      <c r="N470" s="30" t="str">
        <f t="shared" si="41"/>
        <v/>
      </c>
      <c r="R470" s="30" t="str">
        <f t="shared" si="44"/>
        <v/>
      </c>
      <c r="U470" s="12" t="str">
        <f>IF(OR('Případy DB'!$N470="(blank)",'Případy DB'!$N470=""),"",IF($N470=$U$6,1,""))</f>
        <v/>
      </c>
      <c r="V470" s="12" t="str">
        <f>IF(OR('Případy DB'!$N470="(blank)",'Případy DB'!$N470=""),"",IF($N470=$V$6,1,""))</f>
        <v/>
      </c>
      <c r="W470" s="12" t="str">
        <f>IF(OR('Případy DB'!$N470="(blank)",'Případy DB'!$N470=""),"",IF($N470=$W$6,1,""))</f>
        <v/>
      </c>
      <c r="X470" s="12" t="str">
        <f>IF(OR('Případy DB'!$R470="(blank)",'Případy DB'!$R470=""),"",IF($R470=$X$6,1,""))</f>
        <v/>
      </c>
      <c r="Y470" s="12" t="str">
        <f>IF(OR('Případy DB'!$R470="(blank)",'Případy DB'!$R470=""),"",IF($R470=$Y$6,1,""))</f>
        <v/>
      </c>
    </row>
    <row r="471" spans="1:25" x14ac:dyDescent="0.3">
      <c r="A471" s="41" t="str">
        <f t="shared" si="45"/>
        <v/>
      </c>
      <c r="H471" s="30" t="str">
        <f>IFERROR(IF(G471="","",VLOOKUP(G471,'Zakladní DB'!$F$6:$K$21,4,0)),"")</f>
        <v/>
      </c>
      <c r="I471" s="30" t="str">
        <f>IFERROR(IF(G471="","",VLOOKUP(G471,'Zakladní DB'!$F$6:$K$21,5,0)),"")</f>
        <v/>
      </c>
      <c r="J471" s="30" t="str">
        <f>IFERROR(IF(G471="","",VLOOKUP(G471,'Zakladní DB'!$F$6:$K$21,6,0)),"")</f>
        <v/>
      </c>
      <c r="K471" s="31" t="str">
        <f t="shared" si="42"/>
        <v/>
      </c>
      <c r="L471" s="32"/>
      <c r="M471" s="33" t="str">
        <f t="shared" si="43"/>
        <v/>
      </c>
      <c r="N471" s="30" t="str">
        <f t="shared" si="41"/>
        <v/>
      </c>
      <c r="R471" s="30" t="str">
        <f t="shared" si="44"/>
        <v/>
      </c>
      <c r="U471" s="12" t="str">
        <f>IF(OR('Případy DB'!$N471="(blank)",'Případy DB'!$N471=""),"",IF($N471=$U$6,1,""))</f>
        <v/>
      </c>
      <c r="V471" s="12" t="str">
        <f>IF(OR('Případy DB'!$N471="(blank)",'Případy DB'!$N471=""),"",IF($N471=$V$6,1,""))</f>
        <v/>
      </c>
      <c r="W471" s="12" t="str">
        <f>IF(OR('Případy DB'!$N471="(blank)",'Případy DB'!$N471=""),"",IF($N471=$W$6,1,""))</f>
        <v/>
      </c>
      <c r="X471" s="12" t="str">
        <f>IF(OR('Případy DB'!$R471="(blank)",'Případy DB'!$R471=""),"",IF($R471=$X$6,1,""))</f>
        <v/>
      </c>
      <c r="Y471" s="12" t="str">
        <f>IF(OR('Případy DB'!$R471="(blank)",'Případy DB'!$R471=""),"",IF($R471=$Y$6,1,""))</f>
        <v/>
      </c>
    </row>
    <row r="472" spans="1:25" x14ac:dyDescent="0.3">
      <c r="A472" s="41" t="str">
        <f t="shared" si="45"/>
        <v/>
      </c>
      <c r="H472" s="30" t="str">
        <f>IFERROR(IF(G472="","",VLOOKUP(G472,'Zakladní DB'!$F$6:$K$21,4,0)),"")</f>
        <v/>
      </c>
      <c r="I472" s="30" t="str">
        <f>IFERROR(IF(G472="","",VLOOKUP(G472,'Zakladní DB'!$F$6:$K$21,5,0)),"")</f>
        <v/>
      </c>
      <c r="J472" s="30" t="str">
        <f>IFERROR(IF(G472="","",VLOOKUP(G472,'Zakladní DB'!$F$6:$K$21,6,0)),"")</f>
        <v/>
      </c>
      <c r="K472" s="31" t="str">
        <f t="shared" si="42"/>
        <v/>
      </c>
      <c r="L472" s="32"/>
      <c r="M472" s="33" t="str">
        <f t="shared" si="43"/>
        <v/>
      </c>
      <c r="N472" s="30" t="str">
        <f t="shared" si="41"/>
        <v/>
      </c>
      <c r="R472" s="30" t="str">
        <f t="shared" si="44"/>
        <v/>
      </c>
      <c r="U472" s="12" t="str">
        <f>IF(OR('Případy DB'!$N472="(blank)",'Případy DB'!$N472=""),"",IF($N472=$U$6,1,""))</f>
        <v/>
      </c>
      <c r="V472" s="12" t="str">
        <f>IF(OR('Případy DB'!$N472="(blank)",'Případy DB'!$N472=""),"",IF($N472=$V$6,1,""))</f>
        <v/>
      </c>
      <c r="W472" s="12" t="str">
        <f>IF(OR('Případy DB'!$N472="(blank)",'Případy DB'!$N472=""),"",IF($N472=$W$6,1,""))</f>
        <v/>
      </c>
      <c r="X472" s="12" t="str">
        <f>IF(OR('Případy DB'!$R472="(blank)",'Případy DB'!$R472=""),"",IF($R472=$X$6,1,""))</f>
        <v/>
      </c>
      <c r="Y472" s="12" t="str">
        <f>IF(OR('Případy DB'!$R472="(blank)",'Případy DB'!$R472=""),"",IF($R472=$Y$6,1,""))</f>
        <v/>
      </c>
    </row>
    <row r="473" spans="1:25" x14ac:dyDescent="0.3">
      <c r="A473" s="41" t="str">
        <f t="shared" si="45"/>
        <v/>
      </c>
      <c r="H473" s="30" t="str">
        <f>IFERROR(IF(G473="","",VLOOKUP(G473,'Zakladní DB'!$F$6:$K$21,4,0)),"")</f>
        <v/>
      </c>
      <c r="I473" s="30" t="str">
        <f>IFERROR(IF(G473="","",VLOOKUP(G473,'Zakladní DB'!$F$6:$K$21,5,0)),"")</f>
        <v/>
      </c>
      <c r="J473" s="30" t="str">
        <f>IFERROR(IF(G473="","",VLOOKUP(G473,'Zakladní DB'!$F$6:$K$21,6,0)),"")</f>
        <v/>
      </c>
      <c r="K473" s="31" t="str">
        <f t="shared" si="42"/>
        <v/>
      </c>
      <c r="L473" s="32"/>
      <c r="M473" s="33" t="str">
        <f t="shared" si="43"/>
        <v/>
      </c>
      <c r="N473" s="30" t="str">
        <f t="shared" si="41"/>
        <v/>
      </c>
      <c r="R473" s="30" t="str">
        <f t="shared" si="44"/>
        <v/>
      </c>
      <c r="U473" s="12" t="str">
        <f>IF(OR('Případy DB'!$N473="(blank)",'Případy DB'!$N473=""),"",IF($N473=$U$6,1,""))</f>
        <v/>
      </c>
      <c r="V473" s="12" t="str">
        <f>IF(OR('Případy DB'!$N473="(blank)",'Případy DB'!$N473=""),"",IF($N473=$V$6,1,""))</f>
        <v/>
      </c>
      <c r="W473" s="12" t="str">
        <f>IF(OR('Případy DB'!$N473="(blank)",'Případy DB'!$N473=""),"",IF($N473=$W$6,1,""))</f>
        <v/>
      </c>
      <c r="X473" s="12" t="str">
        <f>IF(OR('Případy DB'!$R473="(blank)",'Případy DB'!$R473=""),"",IF($R473=$X$6,1,""))</f>
        <v/>
      </c>
      <c r="Y473" s="12" t="str">
        <f>IF(OR('Případy DB'!$R473="(blank)",'Případy DB'!$R473=""),"",IF($R473=$Y$6,1,""))</f>
        <v/>
      </c>
    </row>
    <row r="474" spans="1:25" x14ac:dyDescent="0.3">
      <c r="A474" s="41" t="str">
        <f t="shared" si="45"/>
        <v/>
      </c>
      <c r="H474" s="30" t="str">
        <f>IFERROR(IF(G474="","",VLOOKUP(G474,'Zakladní DB'!$F$6:$K$21,4,0)),"")</f>
        <v/>
      </c>
      <c r="I474" s="30" t="str">
        <f>IFERROR(IF(G474="","",VLOOKUP(G474,'Zakladní DB'!$F$6:$K$21,5,0)),"")</f>
        <v/>
      </c>
      <c r="J474" s="30" t="str">
        <f>IFERROR(IF(G474="","",VLOOKUP(G474,'Zakladní DB'!$F$6:$K$21,6,0)),"")</f>
        <v/>
      </c>
      <c r="K474" s="31" t="str">
        <f t="shared" si="42"/>
        <v/>
      </c>
      <c r="L474" s="32"/>
      <c r="M474" s="33" t="str">
        <f t="shared" si="43"/>
        <v/>
      </c>
      <c r="N474" s="30" t="str">
        <f t="shared" si="41"/>
        <v/>
      </c>
      <c r="R474" s="30" t="str">
        <f t="shared" si="44"/>
        <v/>
      </c>
      <c r="U474" s="12" t="str">
        <f>IF(OR('Případy DB'!$N474="(blank)",'Případy DB'!$N474=""),"",IF($N474=$U$6,1,""))</f>
        <v/>
      </c>
      <c r="V474" s="12" t="str">
        <f>IF(OR('Případy DB'!$N474="(blank)",'Případy DB'!$N474=""),"",IF($N474=$V$6,1,""))</f>
        <v/>
      </c>
      <c r="W474" s="12" t="str">
        <f>IF(OR('Případy DB'!$N474="(blank)",'Případy DB'!$N474=""),"",IF($N474=$W$6,1,""))</f>
        <v/>
      </c>
      <c r="X474" s="12" t="str">
        <f>IF(OR('Případy DB'!$R474="(blank)",'Případy DB'!$R474=""),"",IF($R474=$X$6,1,""))</f>
        <v/>
      </c>
      <c r="Y474" s="12" t="str">
        <f>IF(OR('Případy DB'!$R474="(blank)",'Případy DB'!$R474=""),"",IF($R474=$Y$6,1,""))</f>
        <v/>
      </c>
    </row>
    <row r="475" spans="1:25" x14ac:dyDescent="0.3">
      <c r="A475" s="41" t="str">
        <f t="shared" si="45"/>
        <v/>
      </c>
      <c r="H475" s="30" t="str">
        <f>IFERROR(IF(G475="","",VLOOKUP(G475,'Zakladní DB'!$F$6:$K$21,4,0)),"")</f>
        <v/>
      </c>
      <c r="I475" s="30" t="str">
        <f>IFERROR(IF(G475="","",VLOOKUP(G475,'Zakladní DB'!$F$6:$K$21,5,0)),"")</f>
        <v/>
      </c>
      <c r="J475" s="30" t="str">
        <f>IFERROR(IF(G475="","",VLOOKUP(G475,'Zakladní DB'!$F$6:$K$21,6,0)),"")</f>
        <v/>
      </c>
      <c r="K475" s="31" t="str">
        <f t="shared" si="42"/>
        <v/>
      </c>
      <c r="L475" s="32"/>
      <c r="M475" s="33" t="str">
        <f t="shared" si="43"/>
        <v/>
      </c>
      <c r="N475" s="30" t="str">
        <f t="shared" si="41"/>
        <v/>
      </c>
      <c r="R475" s="30" t="str">
        <f t="shared" si="44"/>
        <v/>
      </c>
      <c r="U475" s="12" t="str">
        <f>IF(OR('Případy DB'!$N475="(blank)",'Případy DB'!$N475=""),"",IF($N475=$U$6,1,""))</f>
        <v/>
      </c>
      <c r="V475" s="12" t="str">
        <f>IF(OR('Případy DB'!$N475="(blank)",'Případy DB'!$N475=""),"",IF($N475=$V$6,1,""))</f>
        <v/>
      </c>
      <c r="W475" s="12" t="str">
        <f>IF(OR('Případy DB'!$N475="(blank)",'Případy DB'!$N475=""),"",IF($N475=$W$6,1,""))</f>
        <v/>
      </c>
      <c r="X475" s="12" t="str">
        <f>IF(OR('Případy DB'!$R475="(blank)",'Případy DB'!$R475=""),"",IF($R475=$X$6,1,""))</f>
        <v/>
      </c>
      <c r="Y475" s="12" t="str">
        <f>IF(OR('Případy DB'!$R475="(blank)",'Případy DB'!$R475=""),"",IF($R475=$Y$6,1,""))</f>
        <v/>
      </c>
    </row>
    <row r="476" spans="1:25" x14ac:dyDescent="0.3">
      <c r="A476" s="41" t="str">
        <f t="shared" si="45"/>
        <v/>
      </c>
      <c r="H476" s="30" t="str">
        <f>IFERROR(IF(G476="","",VLOOKUP(G476,'Zakladní DB'!$F$6:$K$21,4,0)),"")</f>
        <v/>
      </c>
      <c r="I476" s="30" t="str">
        <f>IFERROR(IF(G476="","",VLOOKUP(G476,'Zakladní DB'!$F$6:$K$21,5,0)),"")</f>
        <v/>
      </c>
      <c r="J476" s="30" t="str">
        <f>IFERROR(IF(G476="","",VLOOKUP(G476,'Zakladní DB'!$F$6:$K$21,6,0)),"")</f>
        <v/>
      </c>
      <c r="K476" s="31" t="str">
        <f t="shared" si="42"/>
        <v/>
      </c>
      <c r="L476" s="32"/>
      <c r="M476" s="33" t="str">
        <f t="shared" si="43"/>
        <v/>
      </c>
      <c r="N476" s="30" t="str">
        <f t="shared" si="41"/>
        <v/>
      </c>
      <c r="R476" s="30" t="str">
        <f t="shared" si="44"/>
        <v/>
      </c>
      <c r="U476" s="12" t="str">
        <f>IF(OR('Případy DB'!$N476="(blank)",'Případy DB'!$N476=""),"",IF($N476=$U$6,1,""))</f>
        <v/>
      </c>
      <c r="V476" s="12" t="str">
        <f>IF(OR('Případy DB'!$N476="(blank)",'Případy DB'!$N476=""),"",IF($N476=$V$6,1,""))</f>
        <v/>
      </c>
      <c r="W476" s="12" t="str">
        <f>IF(OR('Případy DB'!$N476="(blank)",'Případy DB'!$N476=""),"",IF($N476=$W$6,1,""))</f>
        <v/>
      </c>
      <c r="X476" s="12" t="str">
        <f>IF(OR('Případy DB'!$R476="(blank)",'Případy DB'!$R476=""),"",IF($R476=$X$6,1,""))</f>
        <v/>
      </c>
      <c r="Y476" s="12" t="str">
        <f>IF(OR('Případy DB'!$R476="(blank)",'Případy DB'!$R476=""),"",IF($R476=$Y$6,1,""))</f>
        <v/>
      </c>
    </row>
    <row r="477" spans="1:25" x14ac:dyDescent="0.3">
      <c r="A477" s="41" t="str">
        <f t="shared" si="45"/>
        <v/>
      </c>
      <c r="H477" s="30" t="str">
        <f>IFERROR(IF(G477="","",VLOOKUP(G477,'Zakladní DB'!$F$6:$K$21,4,0)),"")</f>
        <v/>
      </c>
      <c r="I477" s="30" t="str">
        <f>IFERROR(IF(G477="","",VLOOKUP(G477,'Zakladní DB'!$F$6:$K$21,5,0)),"")</f>
        <v/>
      </c>
      <c r="J477" s="30" t="str">
        <f>IFERROR(IF(G477="","",VLOOKUP(G477,'Zakladní DB'!$F$6:$K$21,6,0)),"")</f>
        <v/>
      </c>
      <c r="K477" s="31" t="str">
        <f t="shared" si="42"/>
        <v/>
      </c>
      <c r="L477" s="32"/>
      <c r="M477" s="33" t="str">
        <f t="shared" si="43"/>
        <v/>
      </c>
      <c r="N477" s="30" t="str">
        <f t="shared" si="41"/>
        <v/>
      </c>
      <c r="R477" s="30" t="str">
        <f t="shared" si="44"/>
        <v/>
      </c>
      <c r="U477" s="12" t="str">
        <f>IF(OR('Případy DB'!$N477="(blank)",'Případy DB'!$N477=""),"",IF($N477=$U$6,1,""))</f>
        <v/>
      </c>
      <c r="V477" s="12" t="str">
        <f>IF(OR('Případy DB'!$N477="(blank)",'Případy DB'!$N477=""),"",IF($N477=$V$6,1,""))</f>
        <v/>
      </c>
      <c r="W477" s="12" t="str">
        <f>IF(OR('Případy DB'!$N477="(blank)",'Případy DB'!$N477=""),"",IF($N477=$W$6,1,""))</f>
        <v/>
      </c>
      <c r="X477" s="12" t="str">
        <f>IF(OR('Případy DB'!$R477="(blank)",'Případy DB'!$R477=""),"",IF($R477=$X$6,1,""))</f>
        <v/>
      </c>
      <c r="Y477" s="12" t="str">
        <f>IF(OR('Případy DB'!$R477="(blank)",'Případy DB'!$R477=""),"",IF($R477=$Y$6,1,""))</f>
        <v/>
      </c>
    </row>
    <row r="478" spans="1:25" x14ac:dyDescent="0.3">
      <c r="A478" s="41" t="str">
        <f t="shared" si="45"/>
        <v/>
      </c>
      <c r="H478" s="30" t="str">
        <f>IFERROR(IF(G478="","",VLOOKUP(G478,'Zakladní DB'!$F$6:$K$21,4,0)),"")</f>
        <v/>
      </c>
      <c r="I478" s="30" t="str">
        <f>IFERROR(IF(G478="","",VLOOKUP(G478,'Zakladní DB'!$F$6:$K$21,5,0)),"")</f>
        <v/>
      </c>
      <c r="J478" s="30" t="str">
        <f>IFERROR(IF(G478="","",VLOOKUP(G478,'Zakladní DB'!$F$6:$K$21,6,0)),"")</f>
        <v/>
      </c>
      <c r="K478" s="31" t="str">
        <f t="shared" si="42"/>
        <v/>
      </c>
      <c r="L478" s="32"/>
      <c r="M478" s="33" t="str">
        <f t="shared" si="43"/>
        <v/>
      </c>
      <c r="N478" s="30" t="str">
        <f t="shared" si="41"/>
        <v/>
      </c>
      <c r="R478" s="30" t="str">
        <f t="shared" si="44"/>
        <v/>
      </c>
      <c r="U478" s="12" t="str">
        <f>IF(OR('Případy DB'!$N478="(blank)",'Případy DB'!$N478=""),"",IF($N478=$U$6,1,""))</f>
        <v/>
      </c>
      <c r="V478" s="12" t="str">
        <f>IF(OR('Případy DB'!$N478="(blank)",'Případy DB'!$N478=""),"",IF($N478=$V$6,1,""))</f>
        <v/>
      </c>
      <c r="W478" s="12" t="str">
        <f>IF(OR('Případy DB'!$N478="(blank)",'Případy DB'!$N478=""),"",IF($N478=$W$6,1,""))</f>
        <v/>
      </c>
      <c r="X478" s="12" t="str">
        <f>IF(OR('Případy DB'!$R478="(blank)",'Případy DB'!$R478=""),"",IF($R478=$X$6,1,""))</f>
        <v/>
      </c>
      <c r="Y478" s="12" t="str">
        <f>IF(OR('Případy DB'!$R478="(blank)",'Případy DB'!$R478=""),"",IF($R478=$Y$6,1,""))</f>
        <v/>
      </c>
    </row>
    <row r="479" spans="1:25" x14ac:dyDescent="0.3">
      <c r="A479" s="41" t="str">
        <f t="shared" si="45"/>
        <v/>
      </c>
      <c r="H479" s="30" t="str">
        <f>IFERROR(IF(G479="","",VLOOKUP(G479,'Zakladní DB'!$F$6:$K$21,4,0)),"")</f>
        <v/>
      </c>
      <c r="I479" s="30" t="str">
        <f>IFERROR(IF(G479="","",VLOOKUP(G479,'Zakladní DB'!$F$6:$K$21,5,0)),"")</f>
        <v/>
      </c>
      <c r="J479" s="30" t="str">
        <f>IFERROR(IF(G479="","",VLOOKUP(G479,'Zakladní DB'!$F$6:$K$21,6,0)),"")</f>
        <v/>
      </c>
      <c r="K479" s="31" t="str">
        <f t="shared" si="42"/>
        <v/>
      </c>
      <c r="L479" s="32"/>
      <c r="M479" s="33" t="str">
        <f t="shared" si="43"/>
        <v/>
      </c>
      <c r="N479" s="30" t="str">
        <f t="shared" si="41"/>
        <v/>
      </c>
      <c r="R479" s="30" t="str">
        <f t="shared" si="44"/>
        <v/>
      </c>
      <c r="U479" s="12" t="str">
        <f>IF(OR('Případy DB'!$N479="(blank)",'Případy DB'!$N479=""),"",IF($N479=$U$6,1,""))</f>
        <v/>
      </c>
      <c r="V479" s="12" t="str">
        <f>IF(OR('Případy DB'!$N479="(blank)",'Případy DB'!$N479=""),"",IF($N479=$V$6,1,""))</f>
        <v/>
      </c>
      <c r="W479" s="12" t="str">
        <f>IF(OR('Případy DB'!$N479="(blank)",'Případy DB'!$N479=""),"",IF($N479=$W$6,1,""))</f>
        <v/>
      </c>
      <c r="X479" s="12" t="str">
        <f>IF(OR('Případy DB'!$R479="(blank)",'Případy DB'!$R479=""),"",IF($R479=$X$6,1,""))</f>
        <v/>
      </c>
      <c r="Y479" s="12" t="str">
        <f>IF(OR('Případy DB'!$R479="(blank)",'Případy DB'!$R479=""),"",IF($R479=$Y$6,1,""))</f>
        <v/>
      </c>
    </row>
    <row r="480" spans="1:25" x14ac:dyDescent="0.3">
      <c r="A480" s="41" t="str">
        <f t="shared" si="45"/>
        <v/>
      </c>
      <c r="H480" s="30" t="str">
        <f>IFERROR(IF(G480="","",VLOOKUP(G480,'Zakladní DB'!$F$6:$K$21,4,0)),"")</f>
        <v/>
      </c>
      <c r="I480" s="30" t="str">
        <f>IFERROR(IF(G480="","",VLOOKUP(G480,'Zakladní DB'!$F$6:$K$21,5,0)),"")</f>
        <v/>
      </c>
      <c r="J480" s="30" t="str">
        <f>IFERROR(IF(G480="","",VLOOKUP(G480,'Zakladní DB'!$F$6:$K$21,6,0)),"")</f>
        <v/>
      </c>
      <c r="K480" s="31" t="str">
        <f t="shared" si="42"/>
        <v/>
      </c>
      <c r="L480" s="32"/>
      <c r="M480" s="33" t="str">
        <f t="shared" si="43"/>
        <v/>
      </c>
      <c r="N480" s="30" t="str">
        <f t="shared" si="41"/>
        <v/>
      </c>
      <c r="R480" s="30" t="str">
        <f t="shared" si="44"/>
        <v/>
      </c>
      <c r="U480" s="12" t="str">
        <f>IF(OR('Případy DB'!$N480="(blank)",'Případy DB'!$N480=""),"",IF($N480=$U$6,1,""))</f>
        <v/>
      </c>
      <c r="V480" s="12" t="str">
        <f>IF(OR('Případy DB'!$N480="(blank)",'Případy DB'!$N480=""),"",IF($N480=$V$6,1,""))</f>
        <v/>
      </c>
      <c r="W480" s="12" t="str">
        <f>IF(OR('Případy DB'!$N480="(blank)",'Případy DB'!$N480=""),"",IF($N480=$W$6,1,""))</f>
        <v/>
      </c>
      <c r="X480" s="12" t="str">
        <f>IF(OR('Případy DB'!$R480="(blank)",'Případy DB'!$R480=""),"",IF($R480=$X$6,1,""))</f>
        <v/>
      </c>
      <c r="Y480" s="12" t="str">
        <f>IF(OR('Případy DB'!$R480="(blank)",'Případy DB'!$R480=""),"",IF($R480=$Y$6,1,""))</f>
        <v/>
      </c>
    </row>
    <row r="481" spans="1:25" x14ac:dyDescent="0.3">
      <c r="A481" s="41" t="str">
        <f t="shared" si="45"/>
        <v/>
      </c>
      <c r="H481" s="30" t="str">
        <f>IFERROR(IF(G481="","",VLOOKUP(G481,'Zakladní DB'!$F$6:$K$21,4,0)),"")</f>
        <v/>
      </c>
      <c r="I481" s="30" t="str">
        <f>IFERROR(IF(G481="","",VLOOKUP(G481,'Zakladní DB'!$F$6:$K$21,5,0)),"")</f>
        <v/>
      </c>
      <c r="J481" s="30" t="str">
        <f>IFERROR(IF(G481="","",VLOOKUP(G481,'Zakladní DB'!$F$6:$K$21,6,0)),"")</f>
        <v/>
      </c>
      <c r="K481" s="31" t="str">
        <f t="shared" si="42"/>
        <v/>
      </c>
      <c r="L481" s="32"/>
      <c r="M481" s="33" t="str">
        <f t="shared" si="43"/>
        <v/>
      </c>
      <c r="N481" s="30" t="str">
        <f t="shared" si="41"/>
        <v/>
      </c>
      <c r="R481" s="30" t="str">
        <f t="shared" si="44"/>
        <v/>
      </c>
      <c r="U481" s="12" t="str">
        <f>IF(OR('Případy DB'!$N481="(blank)",'Případy DB'!$N481=""),"",IF($N481=$U$6,1,""))</f>
        <v/>
      </c>
      <c r="V481" s="12" t="str">
        <f>IF(OR('Případy DB'!$N481="(blank)",'Případy DB'!$N481=""),"",IF($N481=$V$6,1,""))</f>
        <v/>
      </c>
      <c r="W481" s="12" t="str">
        <f>IF(OR('Případy DB'!$N481="(blank)",'Případy DB'!$N481=""),"",IF($N481=$W$6,1,""))</f>
        <v/>
      </c>
      <c r="X481" s="12" t="str">
        <f>IF(OR('Případy DB'!$R481="(blank)",'Případy DB'!$R481=""),"",IF($R481=$X$6,1,""))</f>
        <v/>
      </c>
      <c r="Y481" s="12" t="str">
        <f>IF(OR('Případy DB'!$R481="(blank)",'Případy DB'!$R481=""),"",IF($R481=$Y$6,1,""))</f>
        <v/>
      </c>
    </row>
    <row r="482" spans="1:25" x14ac:dyDescent="0.3">
      <c r="A482" s="41" t="str">
        <f t="shared" si="45"/>
        <v/>
      </c>
      <c r="H482" s="30" t="str">
        <f>IFERROR(IF(G482="","",VLOOKUP(G482,'Zakladní DB'!$F$6:$K$21,4,0)),"")</f>
        <v/>
      </c>
      <c r="I482" s="30" t="str">
        <f>IFERROR(IF(G482="","",VLOOKUP(G482,'Zakladní DB'!$F$6:$K$21,5,0)),"")</f>
        <v/>
      </c>
      <c r="J482" s="30" t="str">
        <f>IFERROR(IF(G482="","",VLOOKUP(G482,'Zakladní DB'!$F$6:$K$21,6,0)),"")</f>
        <v/>
      </c>
      <c r="K482" s="31" t="str">
        <f t="shared" si="42"/>
        <v/>
      </c>
      <c r="L482" s="32"/>
      <c r="M482" s="33" t="str">
        <f t="shared" si="43"/>
        <v/>
      </c>
      <c r="N482" s="30" t="str">
        <f t="shared" si="41"/>
        <v/>
      </c>
      <c r="R482" s="30" t="str">
        <f t="shared" si="44"/>
        <v/>
      </c>
      <c r="U482" s="12" t="str">
        <f>IF(OR('Případy DB'!$N482="(blank)",'Případy DB'!$N482=""),"",IF($N482=$U$6,1,""))</f>
        <v/>
      </c>
      <c r="V482" s="12" t="str">
        <f>IF(OR('Případy DB'!$N482="(blank)",'Případy DB'!$N482=""),"",IF($N482=$V$6,1,""))</f>
        <v/>
      </c>
      <c r="W482" s="12" t="str">
        <f>IF(OR('Případy DB'!$N482="(blank)",'Případy DB'!$N482=""),"",IF($N482=$W$6,1,""))</f>
        <v/>
      </c>
      <c r="X482" s="12" t="str">
        <f>IF(OR('Případy DB'!$R482="(blank)",'Případy DB'!$R482=""),"",IF($R482=$X$6,1,""))</f>
        <v/>
      </c>
      <c r="Y482" s="12" t="str">
        <f>IF(OR('Případy DB'!$R482="(blank)",'Případy DB'!$R482=""),"",IF($R482=$Y$6,1,""))</f>
        <v/>
      </c>
    </row>
    <row r="483" spans="1:25" x14ac:dyDescent="0.3">
      <c r="A483" s="41" t="str">
        <f t="shared" si="45"/>
        <v/>
      </c>
      <c r="H483" s="30" t="str">
        <f>IFERROR(IF(G483="","",VLOOKUP(G483,'Zakladní DB'!$F$6:$K$21,4,0)),"")</f>
        <v/>
      </c>
      <c r="I483" s="30" t="str">
        <f>IFERROR(IF(G483="","",VLOOKUP(G483,'Zakladní DB'!$F$6:$K$21,5,0)),"")</f>
        <v/>
      </c>
      <c r="J483" s="30" t="str">
        <f>IFERROR(IF(G483="","",VLOOKUP(G483,'Zakladní DB'!$F$6:$K$21,6,0)),"")</f>
        <v/>
      </c>
      <c r="K483" s="31" t="str">
        <f t="shared" si="42"/>
        <v/>
      </c>
      <c r="L483" s="32"/>
      <c r="M483" s="33" t="str">
        <f t="shared" si="43"/>
        <v/>
      </c>
      <c r="N483" s="30" t="str">
        <f t="shared" si="41"/>
        <v/>
      </c>
      <c r="R483" s="30" t="str">
        <f t="shared" si="44"/>
        <v/>
      </c>
      <c r="U483" s="12" t="str">
        <f>IF(OR('Případy DB'!$N483="(blank)",'Případy DB'!$N483=""),"",IF($N483=$U$6,1,""))</f>
        <v/>
      </c>
      <c r="V483" s="12" t="str">
        <f>IF(OR('Případy DB'!$N483="(blank)",'Případy DB'!$N483=""),"",IF($N483=$V$6,1,""))</f>
        <v/>
      </c>
      <c r="W483" s="12" t="str">
        <f>IF(OR('Případy DB'!$N483="(blank)",'Případy DB'!$N483=""),"",IF($N483=$W$6,1,""))</f>
        <v/>
      </c>
      <c r="X483" s="12" t="str">
        <f>IF(OR('Případy DB'!$R483="(blank)",'Případy DB'!$R483=""),"",IF($R483=$X$6,1,""))</f>
        <v/>
      </c>
      <c r="Y483" s="12" t="str">
        <f>IF(OR('Případy DB'!$R483="(blank)",'Případy DB'!$R483=""),"",IF($R483=$Y$6,1,""))</f>
        <v/>
      </c>
    </row>
    <row r="484" spans="1:25" x14ac:dyDescent="0.3">
      <c r="A484" s="41" t="str">
        <f t="shared" si="45"/>
        <v/>
      </c>
      <c r="H484" s="30" t="str">
        <f>IFERROR(IF(G484="","",VLOOKUP(G484,'Zakladní DB'!$F$6:$K$21,4,0)),"")</f>
        <v/>
      </c>
      <c r="I484" s="30" t="str">
        <f>IFERROR(IF(G484="","",VLOOKUP(G484,'Zakladní DB'!$F$6:$K$21,5,0)),"")</f>
        <v/>
      </c>
      <c r="J484" s="30" t="str">
        <f>IFERROR(IF(G484="","",VLOOKUP(G484,'Zakladní DB'!$F$6:$K$21,6,0)),"")</f>
        <v/>
      </c>
      <c r="K484" s="31" t="str">
        <f t="shared" si="42"/>
        <v/>
      </c>
      <c r="L484" s="32"/>
      <c r="M484" s="33" t="str">
        <f t="shared" si="43"/>
        <v/>
      </c>
      <c r="N484" s="30" t="str">
        <f t="shared" si="41"/>
        <v/>
      </c>
      <c r="R484" s="30" t="str">
        <f t="shared" si="44"/>
        <v/>
      </c>
      <c r="U484" s="12" t="str">
        <f>IF(OR('Případy DB'!$N484="(blank)",'Případy DB'!$N484=""),"",IF($N484=$U$6,1,""))</f>
        <v/>
      </c>
      <c r="V484" s="12" t="str">
        <f>IF(OR('Případy DB'!$N484="(blank)",'Případy DB'!$N484=""),"",IF($N484=$V$6,1,""))</f>
        <v/>
      </c>
      <c r="W484" s="12" t="str">
        <f>IF(OR('Případy DB'!$N484="(blank)",'Případy DB'!$N484=""),"",IF($N484=$W$6,1,""))</f>
        <v/>
      </c>
      <c r="X484" s="12" t="str">
        <f>IF(OR('Případy DB'!$R484="(blank)",'Případy DB'!$R484=""),"",IF($R484=$X$6,1,""))</f>
        <v/>
      </c>
      <c r="Y484" s="12" t="str">
        <f>IF(OR('Případy DB'!$R484="(blank)",'Případy DB'!$R484=""),"",IF($R484=$Y$6,1,""))</f>
        <v/>
      </c>
    </row>
    <row r="485" spans="1:25" x14ac:dyDescent="0.3">
      <c r="A485" s="41" t="str">
        <f t="shared" si="45"/>
        <v/>
      </c>
      <c r="H485" s="30" t="str">
        <f>IFERROR(IF(G485="","",VLOOKUP(G485,'Zakladní DB'!$F$6:$K$21,4,0)),"")</f>
        <v/>
      </c>
      <c r="I485" s="30" t="str">
        <f>IFERROR(IF(G485="","",VLOOKUP(G485,'Zakladní DB'!$F$6:$K$21,5,0)),"")</f>
        <v/>
      </c>
      <c r="J485" s="30" t="str">
        <f>IFERROR(IF(G485="","",VLOOKUP(G485,'Zakladní DB'!$F$6:$K$21,6,0)),"")</f>
        <v/>
      </c>
      <c r="K485" s="31" t="str">
        <f t="shared" si="42"/>
        <v/>
      </c>
      <c r="L485" s="32"/>
      <c r="M485" s="33" t="str">
        <f t="shared" si="43"/>
        <v/>
      </c>
      <c r="N485" s="30" t="str">
        <f t="shared" si="41"/>
        <v/>
      </c>
      <c r="R485" s="30" t="str">
        <f t="shared" si="44"/>
        <v/>
      </c>
      <c r="U485" s="12" t="str">
        <f>IF(OR('Případy DB'!$N485="(blank)",'Případy DB'!$N485=""),"",IF($N485=$U$6,1,""))</f>
        <v/>
      </c>
      <c r="V485" s="12" t="str">
        <f>IF(OR('Případy DB'!$N485="(blank)",'Případy DB'!$N485=""),"",IF($N485=$V$6,1,""))</f>
        <v/>
      </c>
      <c r="W485" s="12" t="str">
        <f>IF(OR('Případy DB'!$N485="(blank)",'Případy DB'!$N485=""),"",IF($N485=$W$6,1,""))</f>
        <v/>
      </c>
      <c r="X485" s="12" t="str">
        <f>IF(OR('Případy DB'!$R485="(blank)",'Případy DB'!$R485=""),"",IF($R485=$X$6,1,""))</f>
        <v/>
      </c>
      <c r="Y485" s="12" t="str">
        <f>IF(OR('Případy DB'!$R485="(blank)",'Případy DB'!$R485=""),"",IF($R485=$Y$6,1,""))</f>
        <v/>
      </c>
    </row>
    <row r="486" spans="1:25" x14ac:dyDescent="0.3">
      <c r="A486" s="41" t="str">
        <f t="shared" si="45"/>
        <v/>
      </c>
      <c r="H486" s="30" t="str">
        <f>IFERROR(IF(G486="","",VLOOKUP(G486,'Zakladní DB'!$F$6:$K$21,4,0)),"")</f>
        <v/>
      </c>
      <c r="I486" s="30" t="str">
        <f>IFERROR(IF(G486="","",VLOOKUP(G486,'Zakladní DB'!$F$6:$K$21,5,0)),"")</f>
        <v/>
      </c>
      <c r="J486" s="30" t="str">
        <f>IFERROR(IF(G486="","",VLOOKUP(G486,'Zakladní DB'!$F$6:$K$21,6,0)),"")</f>
        <v/>
      </c>
      <c r="K486" s="31" t="str">
        <f t="shared" si="42"/>
        <v/>
      </c>
      <c r="L486" s="32"/>
      <c r="M486" s="33" t="str">
        <f t="shared" si="43"/>
        <v/>
      </c>
      <c r="N486" s="30" t="str">
        <f t="shared" si="41"/>
        <v/>
      </c>
      <c r="R486" s="30" t="str">
        <f t="shared" si="44"/>
        <v/>
      </c>
      <c r="U486" s="12" t="str">
        <f>IF(OR('Případy DB'!$N486="(blank)",'Případy DB'!$N486=""),"",IF($N486=$U$6,1,""))</f>
        <v/>
      </c>
      <c r="V486" s="12" t="str">
        <f>IF(OR('Případy DB'!$N486="(blank)",'Případy DB'!$N486=""),"",IF($N486=$V$6,1,""))</f>
        <v/>
      </c>
      <c r="W486" s="12" t="str">
        <f>IF(OR('Případy DB'!$N486="(blank)",'Případy DB'!$N486=""),"",IF($N486=$W$6,1,""))</f>
        <v/>
      </c>
      <c r="X486" s="12" t="str">
        <f>IF(OR('Případy DB'!$R486="(blank)",'Případy DB'!$R486=""),"",IF($R486=$X$6,1,""))</f>
        <v/>
      </c>
      <c r="Y486" s="12" t="str">
        <f>IF(OR('Případy DB'!$R486="(blank)",'Případy DB'!$R486=""),"",IF($R486=$Y$6,1,""))</f>
        <v/>
      </c>
    </row>
    <row r="487" spans="1:25" x14ac:dyDescent="0.3">
      <c r="A487" s="41" t="str">
        <f t="shared" si="45"/>
        <v/>
      </c>
      <c r="H487" s="30" t="str">
        <f>IFERROR(IF(G487="","",VLOOKUP(G487,'Zakladní DB'!$F$6:$K$21,4,0)),"")</f>
        <v/>
      </c>
      <c r="I487" s="30" t="str">
        <f>IFERROR(IF(G487="","",VLOOKUP(G487,'Zakladní DB'!$F$6:$K$21,5,0)),"")</f>
        <v/>
      </c>
      <c r="J487" s="30" t="str">
        <f>IFERROR(IF(G487="","",VLOOKUP(G487,'Zakladní DB'!$F$6:$K$21,6,0)),"")</f>
        <v/>
      </c>
      <c r="K487" s="31" t="str">
        <f t="shared" si="42"/>
        <v/>
      </c>
      <c r="L487" s="32"/>
      <c r="M487" s="33" t="str">
        <f t="shared" si="43"/>
        <v/>
      </c>
      <c r="N487" s="30" t="str">
        <f t="shared" si="41"/>
        <v/>
      </c>
      <c r="R487" s="30" t="str">
        <f t="shared" si="44"/>
        <v/>
      </c>
      <c r="U487" s="12" t="str">
        <f>IF(OR('Případy DB'!$N487="(blank)",'Případy DB'!$N487=""),"",IF($N487=$U$6,1,""))</f>
        <v/>
      </c>
      <c r="V487" s="12" t="str">
        <f>IF(OR('Případy DB'!$N487="(blank)",'Případy DB'!$N487=""),"",IF($N487=$V$6,1,""))</f>
        <v/>
      </c>
      <c r="W487" s="12" t="str">
        <f>IF(OR('Případy DB'!$N487="(blank)",'Případy DB'!$N487=""),"",IF($N487=$W$6,1,""))</f>
        <v/>
      </c>
      <c r="X487" s="12" t="str">
        <f>IF(OR('Případy DB'!$R487="(blank)",'Případy DB'!$R487=""),"",IF($R487=$X$6,1,""))</f>
        <v/>
      </c>
      <c r="Y487" s="12" t="str">
        <f>IF(OR('Případy DB'!$R487="(blank)",'Případy DB'!$R487=""),"",IF($R487=$Y$6,1,""))</f>
        <v/>
      </c>
    </row>
    <row r="488" spans="1:25" x14ac:dyDescent="0.3">
      <c r="A488" s="41" t="str">
        <f t="shared" si="45"/>
        <v/>
      </c>
      <c r="H488" s="30" t="str">
        <f>IFERROR(IF(G488="","",VLOOKUP(G488,'Zakladní DB'!$F$6:$K$21,4,0)),"")</f>
        <v/>
      </c>
      <c r="I488" s="30" t="str">
        <f>IFERROR(IF(G488="","",VLOOKUP(G488,'Zakladní DB'!$F$6:$K$21,5,0)),"")</f>
        <v/>
      </c>
      <c r="J488" s="30" t="str">
        <f>IFERROR(IF(G488="","",VLOOKUP(G488,'Zakladní DB'!$F$6:$K$21,6,0)),"")</f>
        <v/>
      </c>
      <c r="K488" s="31" t="str">
        <f t="shared" si="42"/>
        <v/>
      </c>
      <c r="L488" s="32"/>
      <c r="M488" s="33" t="str">
        <f t="shared" si="43"/>
        <v/>
      </c>
      <c r="N488" s="30" t="str">
        <f t="shared" si="41"/>
        <v/>
      </c>
      <c r="R488" s="30" t="str">
        <f t="shared" si="44"/>
        <v/>
      </c>
      <c r="U488" s="12" t="str">
        <f>IF(OR('Případy DB'!$N488="(blank)",'Případy DB'!$N488=""),"",IF($N488=$U$6,1,""))</f>
        <v/>
      </c>
      <c r="V488" s="12" t="str">
        <f>IF(OR('Případy DB'!$N488="(blank)",'Případy DB'!$N488=""),"",IF($N488=$V$6,1,""))</f>
        <v/>
      </c>
      <c r="W488" s="12" t="str">
        <f>IF(OR('Případy DB'!$N488="(blank)",'Případy DB'!$N488=""),"",IF($N488=$W$6,1,""))</f>
        <v/>
      </c>
      <c r="X488" s="12" t="str">
        <f>IF(OR('Případy DB'!$R488="(blank)",'Případy DB'!$R488=""),"",IF($R488=$X$6,1,""))</f>
        <v/>
      </c>
      <c r="Y488" s="12" t="str">
        <f>IF(OR('Případy DB'!$R488="(blank)",'Případy DB'!$R488=""),"",IF($R488=$Y$6,1,""))</f>
        <v/>
      </c>
    </row>
    <row r="489" spans="1:25" x14ac:dyDescent="0.3">
      <c r="A489" s="41" t="str">
        <f t="shared" si="45"/>
        <v/>
      </c>
      <c r="H489" s="30" t="str">
        <f>IFERROR(IF(G489="","",VLOOKUP(G489,'Zakladní DB'!$F$6:$K$21,4,0)),"")</f>
        <v/>
      </c>
      <c r="I489" s="30" t="str">
        <f>IFERROR(IF(G489="","",VLOOKUP(G489,'Zakladní DB'!$F$6:$K$21,5,0)),"")</f>
        <v/>
      </c>
      <c r="J489" s="30" t="str">
        <f>IFERROR(IF(G489="","",VLOOKUP(G489,'Zakladní DB'!$F$6:$K$21,6,0)),"")</f>
        <v/>
      </c>
      <c r="K489" s="31" t="str">
        <f t="shared" si="42"/>
        <v/>
      </c>
      <c r="L489" s="32"/>
      <c r="M489" s="33" t="str">
        <f t="shared" si="43"/>
        <v/>
      </c>
      <c r="N489" s="30" t="str">
        <f t="shared" si="41"/>
        <v/>
      </c>
      <c r="R489" s="30" t="str">
        <f t="shared" si="44"/>
        <v/>
      </c>
      <c r="U489" s="12" t="str">
        <f>IF(OR('Případy DB'!$N489="(blank)",'Případy DB'!$N489=""),"",IF($N489=$U$6,1,""))</f>
        <v/>
      </c>
      <c r="V489" s="12" t="str">
        <f>IF(OR('Případy DB'!$N489="(blank)",'Případy DB'!$N489=""),"",IF($N489=$V$6,1,""))</f>
        <v/>
      </c>
      <c r="W489" s="12" t="str">
        <f>IF(OR('Případy DB'!$N489="(blank)",'Případy DB'!$N489=""),"",IF($N489=$W$6,1,""))</f>
        <v/>
      </c>
      <c r="X489" s="12" t="str">
        <f>IF(OR('Případy DB'!$R489="(blank)",'Případy DB'!$R489=""),"",IF($R489=$X$6,1,""))</f>
        <v/>
      </c>
      <c r="Y489" s="12" t="str">
        <f>IF(OR('Případy DB'!$R489="(blank)",'Případy DB'!$R489=""),"",IF($R489=$Y$6,1,""))</f>
        <v/>
      </c>
    </row>
    <row r="490" spans="1:25" x14ac:dyDescent="0.3">
      <c r="A490" s="41" t="str">
        <f t="shared" si="45"/>
        <v/>
      </c>
      <c r="H490" s="30" t="str">
        <f>IFERROR(IF(G490="","",VLOOKUP(G490,'Zakladní DB'!$F$6:$K$21,4,0)),"")</f>
        <v/>
      </c>
      <c r="I490" s="30" t="str">
        <f>IFERROR(IF(G490="","",VLOOKUP(G490,'Zakladní DB'!$F$6:$K$21,5,0)),"")</f>
        <v/>
      </c>
      <c r="J490" s="30" t="str">
        <f>IFERROR(IF(G490="","",VLOOKUP(G490,'Zakladní DB'!$F$6:$K$21,6,0)),"")</f>
        <v/>
      </c>
      <c r="K490" s="31" t="str">
        <f t="shared" si="42"/>
        <v/>
      </c>
      <c r="L490" s="32"/>
      <c r="M490" s="33" t="str">
        <f t="shared" si="43"/>
        <v/>
      </c>
      <c r="N490" s="30" t="str">
        <f t="shared" si="41"/>
        <v/>
      </c>
      <c r="R490" s="30" t="str">
        <f t="shared" si="44"/>
        <v/>
      </c>
      <c r="U490" s="12" t="str">
        <f>IF(OR('Případy DB'!$N490="(blank)",'Případy DB'!$N490=""),"",IF($N490=$U$6,1,""))</f>
        <v/>
      </c>
      <c r="V490" s="12" t="str">
        <f>IF(OR('Případy DB'!$N490="(blank)",'Případy DB'!$N490=""),"",IF($N490=$V$6,1,""))</f>
        <v/>
      </c>
      <c r="W490" s="12" t="str">
        <f>IF(OR('Případy DB'!$N490="(blank)",'Případy DB'!$N490=""),"",IF($N490=$W$6,1,""))</f>
        <v/>
      </c>
      <c r="X490" s="12" t="str">
        <f>IF(OR('Případy DB'!$R490="(blank)",'Případy DB'!$R490=""),"",IF($R490=$X$6,1,""))</f>
        <v/>
      </c>
      <c r="Y490" s="12" t="str">
        <f>IF(OR('Případy DB'!$R490="(blank)",'Případy DB'!$R490=""),"",IF($R490=$Y$6,1,""))</f>
        <v/>
      </c>
    </row>
    <row r="491" spans="1:25" x14ac:dyDescent="0.3">
      <c r="A491" s="41" t="str">
        <f t="shared" si="45"/>
        <v/>
      </c>
      <c r="H491" s="30" t="str">
        <f>IFERROR(IF(G491="","",VLOOKUP(G491,'Zakladní DB'!$F$6:$K$21,4,0)),"")</f>
        <v/>
      </c>
      <c r="I491" s="30" t="str">
        <f>IFERROR(IF(G491="","",VLOOKUP(G491,'Zakladní DB'!$F$6:$K$21,5,0)),"")</f>
        <v/>
      </c>
      <c r="J491" s="30" t="str">
        <f>IFERROR(IF(G491="","",VLOOKUP(G491,'Zakladní DB'!$F$6:$K$21,6,0)),"")</f>
        <v/>
      </c>
      <c r="K491" s="31" t="str">
        <f t="shared" si="42"/>
        <v/>
      </c>
      <c r="L491" s="32"/>
      <c r="M491" s="33" t="str">
        <f t="shared" si="43"/>
        <v/>
      </c>
      <c r="N491" s="30" t="str">
        <f t="shared" si="41"/>
        <v/>
      </c>
      <c r="R491" s="30" t="str">
        <f t="shared" si="44"/>
        <v/>
      </c>
      <c r="U491" s="12" t="str">
        <f>IF(OR('Případy DB'!$N491="(blank)",'Případy DB'!$N491=""),"",IF($N491=$U$6,1,""))</f>
        <v/>
      </c>
      <c r="V491" s="12" t="str">
        <f>IF(OR('Případy DB'!$N491="(blank)",'Případy DB'!$N491=""),"",IF($N491=$V$6,1,""))</f>
        <v/>
      </c>
      <c r="W491" s="12" t="str">
        <f>IF(OR('Případy DB'!$N491="(blank)",'Případy DB'!$N491=""),"",IF($N491=$W$6,1,""))</f>
        <v/>
      </c>
      <c r="X491" s="12" t="str">
        <f>IF(OR('Případy DB'!$R491="(blank)",'Případy DB'!$R491=""),"",IF($R491=$X$6,1,""))</f>
        <v/>
      </c>
      <c r="Y491" s="12" t="str">
        <f>IF(OR('Případy DB'!$R491="(blank)",'Případy DB'!$R491=""),"",IF($R491=$Y$6,1,""))</f>
        <v/>
      </c>
    </row>
    <row r="492" spans="1:25" x14ac:dyDescent="0.3">
      <c r="A492" s="41" t="str">
        <f t="shared" si="45"/>
        <v/>
      </c>
      <c r="H492" s="30" t="str">
        <f>IFERROR(IF(G492="","",VLOOKUP(G492,'Zakladní DB'!$F$6:$K$21,4,0)),"")</f>
        <v/>
      </c>
      <c r="I492" s="30" t="str">
        <f>IFERROR(IF(G492="","",VLOOKUP(G492,'Zakladní DB'!$F$6:$K$21,5,0)),"")</f>
        <v/>
      </c>
      <c r="J492" s="30" t="str">
        <f>IFERROR(IF(G492="","",VLOOKUP(G492,'Zakladní DB'!$F$6:$K$21,6,0)),"")</f>
        <v/>
      </c>
      <c r="K492" s="31" t="str">
        <f t="shared" si="42"/>
        <v/>
      </c>
      <c r="L492" s="32"/>
      <c r="M492" s="33" t="str">
        <f t="shared" si="43"/>
        <v/>
      </c>
      <c r="N492" s="30" t="str">
        <f t="shared" si="41"/>
        <v/>
      </c>
      <c r="R492" s="30" t="str">
        <f t="shared" si="44"/>
        <v/>
      </c>
      <c r="U492" s="12" t="str">
        <f>IF(OR('Případy DB'!$N492="(blank)",'Případy DB'!$N492=""),"",IF($N492=$U$6,1,""))</f>
        <v/>
      </c>
      <c r="V492" s="12" t="str">
        <f>IF(OR('Případy DB'!$N492="(blank)",'Případy DB'!$N492=""),"",IF($N492=$V$6,1,""))</f>
        <v/>
      </c>
      <c r="W492" s="12" t="str">
        <f>IF(OR('Případy DB'!$N492="(blank)",'Případy DB'!$N492=""),"",IF($N492=$W$6,1,""))</f>
        <v/>
      </c>
      <c r="X492" s="12" t="str">
        <f>IF(OR('Případy DB'!$R492="(blank)",'Případy DB'!$R492=""),"",IF($R492=$X$6,1,""))</f>
        <v/>
      </c>
      <c r="Y492" s="12" t="str">
        <f>IF(OR('Případy DB'!$R492="(blank)",'Případy DB'!$R492=""),"",IF($R492=$Y$6,1,""))</f>
        <v/>
      </c>
    </row>
    <row r="493" spans="1:25" x14ac:dyDescent="0.3">
      <c r="A493" s="41" t="str">
        <f t="shared" si="45"/>
        <v/>
      </c>
      <c r="H493" s="30" t="str">
        <f>IFERROR(IF(G493="","",VLOOKUP(G493,'Zakladní DB'!$F$6:$K$21,4,0)),"")</f>
        <v/>
      </c>
      <c r="I493" s="30" t="str">
        <f>IFERROR(IF(G493="","",VLOOKUP(G493,'Zakladní DB'!$F$6:$K$21,5,0)),"")</f>
        <v/>
      </c>
      <c r="J493" s="30" t="str">
        <f>IFERROR(IF(G493="","",VLOOKUP(G493,'Zakladní DB'!$F$6:$K$21,6,0)),"")</f>
        <v/>
      </c>
      <c r="K493" s="31" t="str">
        <f t="shared" si="42"/>
        <v/>
      </c>
      <c r="L493" s="32"/>
      <c r="M493" s="33" t="str">
        <f t="shared" si="43"/>
        <v/>
      </c>
      <c r="N493" s="30" t="str">
        <f t="shared" si="41"/>
        <v/>
      </c>
      <c r="R493" s="30" t="str">
        <f t="shared" si="44"/>
        <v/>
      </c>
      <c r="U493" s="12" t="str">
        <f>IF(OR('Případy DB'!$N493="(blank)",'Případy DB'!$N493=""),"",IF($N493=$U$6,1,""))</f>
        <v/>
      </c>
      <c r="V493" s="12" t="str">
        <f>IF(OR('Případy DB'!$N493="(blank)",'Případy DB'!$N493=""),"",IF($N493=$V$6,1,""))</f>
        <v/>
      </c>
      <c r="W493" s="12" t="str">
        <f>IF(OR('Případy DB'!$N493="(blank)",'Případy DB'!$N493=""),"",IF($N493=$W$6,1,""))</f>
        <v/>
      </c>
      <c r="X493" s="12" t="str">
        <f>IF(OR('Případy DB'!$R493="(blank)",'Případy DB'!$R493=""),"",IF($R493=$X$6,1,""))</f>
        <v/>
      </c>
      <c r="Y493" s="12" t="str">
        <f>IF(OR('Případy DB'!$R493="(blank)",'Případy DB'!$R493=""),"",IF($R493=$Y$6,1,""))</f>
        <v/>
      </c>
    </row>
    <row r="494" spans="1:25" x14ac:dyDescent="0.3">
      <c r="A494" s="41" t="str">
        <f t="shared" si="45"/>
        <v/>
      </c>
      <c r="H494" s="30" t="str">
        <f>IFERROR(IF(G494="","",VLOOKUP(G494,'Zakladní DB'!$F$6:$K$21,4,0)),"")</f>
        <v/>
      </c>
      <c r="I494" s="30" t="str">
        <f>IFERROR(IF(G494="","",VLOOKUP(G494,'Zakladní DB'!$F$6:$K$21,5,0)),"")</f>
        <v/>
      </c>
      <c r="J494" s="30" t="str">
        <f>IFERROR(IF(G494="","",VLOOKUP(G494,'Zakladní DB'!$F$6:$K$21,6,0)),"")</f>
        <v/>
      </c>
      <c r="K494" s="31" t="str">
        <f t="shared" si="42"/>
        <v/>
      </c>
      <c r="L494" s="32"/>
      <c r="M494" s="33" t="str">
        <f t="shared" si="43"/>
        <v/>
      </c>
      <c r="N494" s="30" t="str">
        <f t="shared" si="41"/>
        <v/>
      </c>
      <c r="R494" s="30" t="str">
        <f t="shared" si="44"/>
        <v/>
      </c>
      <c r="U494" s="12" t="str">
        <f>IF(OR('Případy DB'!$N494="(blank)",'Případy DB'!$N494=""),"",IF($N494=$U$6,1,""))</f>
        <v/>
      </c>
      <c r="V494" s="12" t="str">
        <f>IF(OR('Případy DB'!$N494="(blank)",'Případy DB'!$N494=""),"",IF($N494=$V$6,1,""))</f>
        <v/>
      </c>
      <c r="W494" s="12" t="str">
        <f>IF(OR('Případy DB'!$N494="(blank)",'Případy DB'!$N494=""),"",IF($N494=$W$6,1,""))</f>
        <v/>
      </c>
      <c r="X494" s="12" t="str">
        <f>IF(OR('Případy DB'!$R494="(blank)",'Případy DB'!$R494=""),"",IF($R494=$X$6,1,""))</f>
        <v/>
      </c>
      <c r="Y494" s="12" t="str">
        <f>IF(OR('Případy DB'!$R494="(blank)",'Případy DB'!$R494=""),"",IF($R494=$Y$6,1,""))</f>
        <v/>
      </c>
    </row>
    <row r="495" spans="1:25" x14ac:dyDescent="0.3">
      <c r="A495" s="41" t="str">
        <f t="shared" si="45"/>
        <v/>
      </c>
      <c r="H495" s="30" t="str">
        <f>IFERROR(IF(G495="","",VLOOKUP(G495,'Zakladní DB'!$F$6:$K$21,4,0)),"")</f>
        <v/>
      </c>
      <c r="I495" s="30" t="str">
        <f>IFERROR(IF(G495="","",VLOOKUP(G495,'Zakladní DB'!$F$6:$K$21,5,0)),"")</f>
        <v/>
      </c>
      <c r="J495" s="30" t="str">
        <f>IFERROR(IF(G495="","",VLOOKUP(G495,'Zakladní DB'!$F$6:$K$21,6,0)),"")</f>
        <v/>
      </c>
      <c r="K495" s="31" t="str">
        <f t="shared" si="42"/>
        <v/>
      </c>
      <c r="L495" s="32"/>
      <c r="M495" s="33" t="str">
        <f t="shared" si="43"/>
        <v/>
      </c>
      <c r="N495" s="30" t="str">
        <f t="shared" si="41"/>
        <v/>
      </c>
      <c r="R495" s="30" t="str">
        <f t="shared" si="44"/>
        <v/>
      </c>
      <c r="U495" s="12" t="str">
        <f>IF(OR('Případy DB'!$N495="(blank)",'Případy DB'!$N495=""),"",IF($N495=$U$6,1,""))</f>
        <v/>
      </c>
      <c r="V495" s="12" t="str">
        <f>IF(OR('Případy DB'!$N495="(blank)",'Případy DB'!$N495=""),"",IF($N495=$V$6,1,""))</f>
        <v/>
      </c>
      <c r="W495" s="12" t="str">
        <f>IF(OR('Případy DB'!$N495="(blank)",'Případy DB'!$N495=""),"",IF($N495=$W$6,1,""))</f>
        <v/>
      </c>
      <c r="X495" s="12" t="str">
        <f>IF(OR('Případy DB'!$R495="(blank)",'Případy DB'!$R495=""),"",IF($R495=$X$6,1,""))</f>
        <v/>
      </c>
      <c r="Y495" s="12" t="str">
        <f>IF(OR('Případy DB'!$R495="(blank)",'Případy DB'!$R495=""),"",IF($R495=$Y$6,1,""))</f>
        <v/>
      </c>
    </row>
    <row r="496" spans="1:25" x14ac:dyDescent="0.3">
      <c r="A496" s="41" t="str">
        <f t="shared" si="45"/>
        <v/>
      </c>
      <c r="H496" s="30" t="str">
        <f>IFERROR(IF(G496="","",VLOOKUP(G496,'Zakladní DB'!$F$6:$K$21,4,0)),"")</f>
        <v/>
      </c>
      <c r="I496" s="30" t="str">
        <f>IFERROR(IF(G496="","",VLOOKUP(G496,'Zakladní DB'!$F$6:$K$21,5,0)),"")</f>
        <v/>
      </c>
      <c r="J496" s="30" t="str">
        <f>IFERROR(IF(G496="","",VLOOKUP(G496,'Zakladní DB'!$F$6:$K$21,6,0)),"")</f>
        <v/>
      </c>
      <c r="K496" s="31" t="str">
        <f t="shared" si="42"/>
        <v/>
      </c>
      <c r="L496" s="32"/>
      <c r="M496" s="33" t="str">
        <f t="shared" si="43"/>
        <v/>
      </c>
      <c r="N496" s="30" t="str">
        <f t="shared" si="41"/>
        <v/>
      </c>
      <c r="R496" s="30" t="str">
        <f t="shared" si="44"/>
        <v/>
      </c>
      <c r="U496" s="12" t="str">
        <f>IF(OR('Případy DB'!$N496="(blank)",'Případy DB'!$N496=""),"",IF($N496=$U$6,1,""))</f>
        <v/>
      </c>
      <c r="V496" s="12" t="str">
        <f>IF(OR('Případy DB'!$N496="(blank)",'Případy DB'!$N496=""),"",IF($N496=$V$6,1,""))</f>
        <v/>
      </c>
      <c r="W496" s="12" t="str">
        <f>IF(OR('Případy DB'!$N496="(blank)",'Případy DB'!$N496=""),"",IF($N496=$W$6,1,""))</f>
        <v/>
      </c>
      <c r="X496" s="12" t="str">
        <f>IF(OR('Případy DB'!$R496="(blank)",'Případy DB'!$R496=""),"",IF($R496=$X$6,1,""))</f>
        <v/>
      </c>
      <c r="Y496" s="12" t="str">
        <f>IF(OR('Případy DB'!$R496="(blank)",'Případy DB'!$R496=""),"",IF($R496=$Y$6,1,""))</f>
        <v/>
      </c>
    </row>
    <row r="497" spans="1:25" x14ac:dyDescent="0.3">
      <c r="A497" s="41" t="str">
        <f t="shared" si="45"/>
        <v/>
      </c>
      <c r="H497" s="30" t="str">
        <f>IFERROR(IF(G497="","",VLOOKUP(G497,'Zakladní DB'!$F$6:$K$21,4,0)),"")</f>
        <v/>
      </c>
      <c r="I497" s="30" t="str">
        <f>IFERROR(IF(G497="","",VLOOKUP(G497,'Zakladní DB'!$F$6:$K$21,5,0)),"")</f>
        <v/>
      </c>
      <c r="J497" s="30" t="str">
        <f>IFERROR(IF(G497="","",VLOOKUP(G497,'Zakladní DB'!$F$6:$K$21,6,0)),"")</f>
        <v/>
      </c>
      <c r="K497" s="31" t="str">
        <f t="shared" si="42"/>
        <v/>
      </c>
      <c r="L497" s="32"/>
      <c r="M497" s="33" t="str">
        <f t="shared" si="43"/>
        <v/>
      </c>
      <c r="N497" s="30" t="str">
        <f t="shared" si="41"/>
        <v/>
      </c>
      <c r="R497" s="30" t="str">
        <f t="shared" si="44"/>
        <v/>
      </c>
      <c r="U497" s="12" t="str">
        <f>IF(OR('Případy DB'!$N497="(blank)",'Případy DB'!$N497=""),"",IF($N497=$U$6,1,""))</f>
        <v/>
      </c>
      <c r="V497" s="12" t="str">
        <f>IF(OR('Případy DB'!$N497="(blank)",'Případy DB'!$N497=""),"",IF($N497=$V$6,1,""))</f>
        <v/>
      </c>
      <c r="W497" s="12" t="str">
        <f>IF(OR('Případy DB'!$N497="(blank)",'Případy DB'!$N497=""),"",IF($N497=$W$6,1,""))</f>
        <v/>
      </c>
      <c r="X497" s="12" t="str">
        <f>IF(OR('Případy DB'!$R497="(blank)",'Případy DB'!$R497=""),"",IF($R497=$X$6,1,""))</f>
        <v/>
      </c>
      <c r="Y497" s="12" t="str">
        <f>IF(OR('Případy DB'!$R497="(blank)",'Případy DB'!$R497=""),"",IF($R497=$Y$6,1,""))</f>
        <v/>
      </c>
    </row>
    <row r="498" spans="1:25" x14ac:dyDescent="0.3">
      <c r="A498" s="41" t="str">
        <f t="shared" si="45"/>
        <v/>
      </c>
      <c r="H498" s="30" t="str">
        <f>IFERROR(IF(G498="","",VLOOKUP(G498,'Zakladní DB'!$F$6:$K$21,4,0)),"")</f>
        <v/>
      </c>
      <c r="I498" s="30" t="str">
        <f>IFERROR(IF(G498="","",VLOOKUP(G498,'Zakladní DB'!$F$6:$K$21,5,0)),"")</f>
        <v/>
      </c>
      <c r="J498" s="30" t="str">
        <f>IFERROR(IF(G498="","",VLOOKUP(G498,'Zakladní DB'!$F$6:$K$21,6,0)),"")</f>
        <v/>
      </c>
      <c r="K498" s="31" t="str">
        <f t="shared" si="42"/>
        <v/>
      </c>
      <c r="L498" s="32"/>
      <c r="M498" s="33" t="str">
        <f t="shared" si="43"/>
        <v/>
      </c>
      <c r="N498" s="30" t="str">
        <f t="shared" si="41"/>
        <v/>
      </c>
      <c r="R498" s="30" t="str">
        <f t="shared" si="44"/>
        <v/>
      </c>
      <c r="U498" s="12" t="str">
        <f>IF(OR('Případy DB'!$N498="(blank)",'Případy DB'!$N498=""),"",IF($N498=$U$6,1,""))</f>
        <v/>
      </c>
      <c r="V498" s="12" t="str">
        <f>IF(OR('Případy DB'!$N498="(blank)",'Případy DB'!$N498=""),"",IF($N498=$V$6,1,""))</f>
        <v/>
      </c>
      <c r="W498" s="12" t="str">
        <f>IF(OR('Případy DB'!$N498="(blank)",'Případy DB'!$N498=""),"",IF($N498=$W$6,1,""))</f>
        <v/>
      </c>
      <c r="X498" s="12" t="str">
        <f>IF(OR('Případy DB'!$R498="(blank)",'Případy DB'!$R498=""),"",IF($R498=$X$6,1,""))</f>
        <v/>
      </c>
      <c r="Y498" s="12" t="str">
        <f>IF(OR('Případy DB'!$R498="(blank)",'Případy DB'!$R498=""),"",IF($R498=$Y$6,1,""))</f>
        <v/>
      </c>
    </row>
    <row r="499" spans="1:25" x14ac:dyDescent="0.3">
      <c r="A499" s="41" t="str">
        <f t="shared" si="45"/>
        <v/>
      </c>
      <c r="H499" s="30" t="str">
        <f>IFERROR(IF(G499="","",VLOOKUP(G499,'Zakladní DB'!$F$6:$K$21,4,0)),"")</f>
        <v/>
      </c>
      <c r="I499" s="30" t="str">
        <f>IFERROR(IF(G499="","",VLOOKUP(G499,'Zakladní DB'!$F$6:$K$21,5,0)),"")</f>
        <v/>
      </c>
      <c r="J499" s="30" t="str">
        <f>IFERROR(IF(G499="","",VLOOKUP(G499,'Zakladní DB'!$F$6:$K$21,6,0)),"")</f>
        <v/>
      </c>
      <c r="K499" s="31" t="str">
        <f t="shared" si="42"/>
        <v/>
      </c>
      <c r="L499" s="32"/>
      <c r="M499" s="33" t="str">
        <f t="shared" si="43"/>
        <v/>
      </c>
      <c r="N499" s="30" t="str">
        <f t="shared" si="41"/>
        <v/>
      </c>
      <c r="R499" s="30" t="str">
        <f t="shared" si="44"/>
        <v/>
      </c>
      <c r="U499" s="12" t="str">
        <f>IF(OR('Případy DB'!$N499="(blank)",'Případy DB'!$N499=""),"",IF($N499=$U$6,1,""))</f>
        <v/>
      </c>
      <c r="V499" s="12" t="str">
        <f>IF(OR('Případy DB'!$N499="(blank)",'Případy DB'!$N499=""),"",IF($N499=$V$6,1,""))</f>
        <v/>
      </c>
      <c r="W499" s="12" t="str">
        <f>IF(OR('Případy DB'!$N499="(blank)",'Případy DB'!$N499=""),"",IF($N499=$W$6,1,""))</f>
        <v/>
      </c>
      <c r="X499" s="12" t="str">
        <f>IF(OR('Případy DB'!$R499="(blank)",'Případy DB'!$R499=""),"",IF($R499=$X$6,1,""))</f>
        <v/>
      </c>
      <c r="Y499" s="12" t="str">
        <f>IF(OR('Případy DB'!$R499="(blank)",'Případy DB'!$R499=""),"",IF($R499=$Y$6,1,""))</f>
        <v/>
      </c>
    </row>
    <row r="500" spans="1:25" x14ac:dyDescent="0.3">
      <c r="A500" s="41" t="str">
        <f t="shared" si="45"/>
        <v/>
      </c>
      <c r="H500" s="30" t="str">
        <f>IFERROR(IF(G500="","",VLOOKUP(G500,'Zakladní DB'!$F$6:$K$21,4,0)),"")</f>
        <v/>
      </c>
      <c r="I500" s="30" t="str">
        <f>IFERROR(IF(G500="","",VLOOKUP(G500,'Zakladní DB'!$F$6:$K$21,5,0)),"")</f>
        <v/>
      </c>
      <c r="J500" s="30" t="str">
        <f>IFERROR(IF(G500="","",VLOOKUP(G500,'Zakladní DB'!$F$6:$K$21,6,0)),"")</f>
        <v/>
      </c>
      <c r="K500" s="31" t="str">
        <f t="shared" si="42"/>
        <v/>
      </c>
      <c r="L500" s="32"/>
      <c r="M500" s="33" t="str">
        <f t="shared" si="43"/>
        <v/>
      </c>
      <c r="N500" s="30" t="str">
        <f t="shared" si="41"/>
        <v/>
      </c>
      <c r="R500" s="30" t="str">
        <f t="shared" si="44"/>
        <v/>
      </c>
      <c r="U500" s="12" t="str">
        <f>IF(OR('Případy DB'!$N500="(blank)",'Případy DB'!$N500=""),"",IF($N500=$U$6,1,""))</f>
        <v/>
      </c>
      <c r="V500" s="12" t="str">
        <f>IF(OR('Případy DB'!$N500="(blank)",'Případy DB'!$N500=""),"",IF($N500=$V$6,1,""))</f>
        <v/>
      </c>
      <c r="W500" s="12" t="str">
        <f>IF(OR('Případy DB'!$N500="(blank)",'Případy DB'!$N500=""),"",IF($N500=$W$6,1,""))</f>
        <v/>
      </c>
      <c r="X500" s="12" t="str">
        <f>IF(OR('Případy DB'!$R500="(blank)",'Případy DB'!$R500=""),"",IF($R500=$X$6,1,""))</f>
        <v/>
      </c>
      <c r="Y500" s="12" t="str">
        <f>IF(OR('Případy DB'!$R500="(blank)",'Případy DB'!$R500=""),"",IF($R500=$Y$6,1,""))</f>
        <v/>
      </c>
    </row>
    <row r="501" spans="1:25" x14ac:dyDescent="0.3">
      <c r="A501" s="41" t="str">
        <f t="shared" si="45"/>
        <v/>
      </c>
      <c r="H501" s="30" t="str">
        <f>IFERROR(IF(G501="","",VLOOKUP(G501,'Zakladní DB'!$F$6:$K$21,4,0)),"")</f>
        <v/>
      </c>
      <c r="I501" s="30" t="str">
        <f>IFERROR(IF(G501="","",VLOOKUP(G501,'Zakladní DB'!$F$6:$K$21,5,0)),"")</f>
        <v/>
      </c>
      <c r="J501" s="30" t="str">
        <f>IFERROR(IF(G501="","",VLOOKUP(G501,'Zakladní DB'!$F$6:$K$21,6,0)),"")</f>
        <v/>
      </c>
      <c r="K501" s="31" t="str">
        <f t="shared" si="42"/>
        <v/>
      </c>
      <c r="L501" s="32"/>
      <c r="M501" s="33" t="str">
        <f t="shared" si="43"/>
        <v/>
      </c>
      <c r="N501" s="30" t="str">
        <f t="shared" si="41"/>
        <v/>
      </c>
      <c r="R501" s="30" t="str">
        <f t="shared" si="44"/>
        <v/>
      </c>
      <c r="U501" s="12" t="str">
        <f>IF(OR('Případy DB'!$N501="(blank)",'Případy DB'!$N501=""),"",IF($N501=$U$6,1,""))</f>
        <v/>
      </c>
      <c r="V501" s="12" t="str">
        <f>IF(OR('Případy DB'!$N501="(blank)",'Případy DB'!$N501=""),"",IF($N501=$V$6,1,""))</f>
        <v/>
      </c>
      <c r="W501" s="12" t="str">
        <f>IF(OR('Případy DB'!$N501="(blank)",'Případy DB'!$N501=""),"",IF($N501=$W$6,1,""))</f>
        <v/>
      </c>
      <c r="X501" s="12" t="str">
        <f>IF(OR('Případy DB'!$R501="(blank)",'Případy DB'!$R501=""),"",IF($R501=$X$6,1,""))</f>
        <v/>
      </c>
      <c r="Y501" s="12" t="str">
        <f>IF(OR('Případy DB'!$R501="(blank)",'Případy DB'!$R501=""),"",IF($R501=$Y$6,1,""))</f>
        <v/>
      </c>
    </row>
    <row r="502" spans="1:25" x14ac:dyDescent="0.3">
      <c r="A502" s="41" t="str">
        <f t="shared" si="45"/>
        <v/>
      </c>
      <c r="H502" s="30" t="str">
        <f>IFERROR(IF(G502="","",VLOOKUP(G502,'Zakladní DB'!$F$6:$K$21,4,0)),"")</f>
        <v/>
      </c>
      <c r="I502" s="30" t="str">
        <f>IFERROR(IF(G502="","",VLOOKUP(G502,'Zakladní DB'!$F$6:$K$21,5,0)),"")</f>
        <v/>
      </c>
      <c r="J502" s="30" t="str">
        <f>IFERROR(IF(G502="","",VLOOKUP(G502,'Zakladní DB'!$F$6:$K$21,6,0)),"")</f>
        <v/>
      </c>
      <c r="K502" s="31" t="str">
        <f t="shared" si="42"/>
        <v/>
      </c>
      <c r="L502" s="32"/>
      <c r="M502" s="33" t="str">
        <f t="shared" si="43"/>
        <v/>
      </c>
      <c r="N502" s="30" t="str">
        <f t="shared" si="41"/>
        <v/>
      </c>
      <c r="R502" s="30" t="str">
        <f t="shared" si="44"/>
        <v/>
      </c>
      <c r="U502" s="12" t="str">
        <f>IF(OR('Případy DB'!$N502="(blank)",'Případy DB'!$N502=""),"",IF($N502=$U$6,1,""))</f>
        <v/>
      </c>
      <c r="V502" s="12" t="str">
        <f>IF(OR('Případy DB'!$N502="(blank)",'Případy DB'!$N502=""),"",IF($N502=$V$6,1,""))</f>
        <v/>
      </c>
      <c r="W502" s="12" t="str">
        <f>IF(OR('Případy DB'!$N502="(blank)",'Případy DB'!$N502=""),"",IF($N502=$W$6,1,""))</f>
        <v/>
      </c>
      <c r="X502" s="12" t="str">
        <f>IF(OR('Případy DB'!$R502="(blank)",'Případy DB'!$R502=""),"",IF($R502=$X$6,1,""))</f>
        <v/>
      </c>
      <c r="Y502" s="12" t="str">
        <f>IF(OR('Případy DB'!$R502="(blank)",'Případy DB'!$R502=""),"",IF($R502=$Y$6,1,""))</f>
        <v/>
      </c>
    </row>
    <row r="503" spans="1:25" x14ac:dyDescent="0.3">
      <c r="A503" s="41" t="str">
        <f t="shared" si="45"/>
        <v/>
      </c>
      <c r="H503" s="30" t="str">
        <f>IFERROR(IF(G503="","",VLOOKUP(G503,'Zakladní DB'!$F$6:$K$21,4,0)),"")</f>
        <v/>
      </c>
      <c r="I503" s="30" t="str">
        <f>IFERROR(IF(G503="","",VLOOKUP(G503,'Zakladní DB'!$F$6:$K$21,5,0)),"")</f>
        <v/>
      </c>
      <c r="J503" s="30" t="str">
        <f>IFERROR(IF(G503="","",VLOOKUP(G503,'Zakladní DB'!$F$6:$K$21,6,0)),"")</f>
        <v/>
      </c>
      <c r="K503" s="31" t="str">
        <f t="shared" si="42"/>
        <v/>
      </c>
      <c r="L503" s="32"/>
      <c r="M503" s="33" t="str">
        <f t="shared" si="43"/>
        <v/>
      </c>
      <c r="N503" s="30" t="str">
        <f t="shared" si="41"/>
        <v/>
      </c>
      <c r="R503" s="30" t="str">
        <f t="shared" si="44"/>
        <v/>
      </c>
      <c r="U503" s="12" t="str">
        <f>IF(OR('Případy DB'!$N503="(blank)",'Případy DB'!$N503=""),"",IF($N503=$U$6,1,""))</f>
        <v/>
      </c>
      <c r="V503" s="12" t="str">
        <f>IF(OR('Případy DB'!$N503="(blank)",'Případy DB'!$N503=""),"",IF($N503=$V$6,1,""))</f>
        <v/>
      </c>
      <c r="W503" s="12" t="str">
        <f>IF(OR('Případy DB'!$N503="(blank)",'Případy DB'!$N503=""),"",IF($N503=$W$6,1,""))</f>
        <v/>
      </c>
      <c r="X503" s="12" t="str">
        <f>IF(OR('Případy DB'!$R503="(blank)",'Případy DB'!$R503=""),"",IF($R503=$X$6,1,""))</f>
        <v/>
      </c>
      <c r="Y503" s="12" t="str">
        <f>IF(OR('Případy DB'!$R503="(blank)",'Případy DB'!$R503=""),"",IF($R503=$Y$6,1,""))</f>
        <v/>
      </c>
    </row>
    <row r="504" spans="1:25" x14ac:dyDescent="0.3">
      <c r="A504" s="41" t="str">
        <f t="shared" si="45"/>
        <v/>
      </c>
      <c r="H504" s="30" t="str">
        <f>IFERROR(IF(G504="","",VLOOKUP(G504,'Zakladní DB'!$F$6:$K$21,4,0)),"")</f>
        <v/>
      </c>
      <c r="I504" s="30" t="str">
        <f>IFERROR(IF(G504="","",VLOOKUP(G504,'Zakladní DB'!$F$6:$K$21,5,0)),"")</f>
        <v/>
      </c>
      <c r="J504" s="30" t="str">
        <f>IFERROR(IF(G504="","",VLOOKUP(G504,'Zakladní DB'!$F$6:$K$21,6,0)),"")</f>
        <v/>
      </c>
      <c r="K504" s="31" t="str">
        <f t="shared" si="42"/>
        <v/>
      </c>
      <c r="L504" s="32"/>
      <c r="M504" s="33" t="str">
        <f t="shared" si="43"/>
        <v/>
      </c>
      <c r="N504" s="30" t="str">
        <f t="shared" si="41"/>
        <v/>
      </c>
      <c r="R504" s="30" t="str">
        <f t="shared" si="44"/>
        <v/>
      </c>
      <c r="U504" s="12" t="str">
        <f>IF(OR('Případy DB'!$N504="(blank)",'Případy DB'!$N504=""),"",IF($N504=$U$6,1,""))</f>
        <v/>
      </c>
      <c r="V504" s="12" t="str">
        <f>IF(OR('Případy DB'!$N504="(blank)",'Případy DB'!$N504=""),"",IF($N504=$V$6,1,""))</f>
        <v/>
      </c>
      <c r="W504" s="12" t="str">
        <f>IF(OR('Případy DB'!$N504="(blank)",'Případy DB'!$N504=""),"",IF($N504=$W$6,1,""))</f>
        <v/>
      </c>
      <c r="X504" s="12" t="str">
        <f>IF(OR('Případy DB'!$R504="(blank)",'Případy DB'!$R504=""),"",IF($R504=$X$6,1,""))</f>
        <v/>
      </c>
      <c r="Y504" s="12" t="str">
        <f>IF(OR('Případy DB'!$R504="(blank)",'Případy DB'!$R504=""),"",IF($R504=$Y$6,1,""))</f>
        <v/>
      </c>
    </row>
    <row r="505" spans="1:25" x14ac:dyDescent="0.3">
      <c r="A505" s="41" t="str">
        <f t="shared" si="45"/>
        <v/>
      </c>
      <c r="H505" s="30" t="str">
        <f>IFERROR(IF(G505="","",VLOOKUP(G505,'Zakladní DB'!$F$6:$K$21,4,0)),"")</f>
        <v/>
      </c>
      <c r="I505" s="30" t="str">
        <f>IFERROR(IF(G505="","",VLOOKUP(G505,'Zakladní DB'!$F$6:$K$21,5,0)),"")</f>
        <v/>
      </c>
      <c r="J505" s="30" t="str">
        <f>IFERROR(IF(G505="","",VLOOKUP(G505,'Zakladní DB'!$F$6:$K$21,6,0)),"")</f>
        <v/>
      </c>
      <c r="K505" s="31" t="str">
        <f t="shared" si="42"/>
        <v/>
      </c>
      <c r="L505" s="32"/>
      <c r="M505" s="33" t="str">
        <f t="shared" si="43"/>
        <v/>
      </c>
      <c r="N505" s="30" t="str">
        <f t="shared" si="41"/>
        <v/>
      </c>
      <c r="R505" s="30" t="str">
        <f t="shared" si="44"/>
        <v/>
      </c>
      <c r="U505" s="12" t="str">
        <f>IF(OR('Případy DB'!$N505="(blank)",'Případy DB'!$N505=""),"",IF($N505=$U$6,1,""))</f>
        <v/>
      </c>
      <c r="V505" s="12" t="str">
        <f>IF(OR('Případy DB'!$N505="(blank)",'Případy DB'!$N505=""),"",IF($N505=$V$6,1,""))</f>
        <v/>
      </c>
      <c r="W505" s="12" t="str">
        <f>IF(OR('Případy DB'!$N505="(blank)",'Případy DB'!$N505=""),"",IF($N505=$W$6,1,""))</f>
        <v/>
      </c>
      <c r="X505" s="12" t="str">
        <f>IF(OR('Případy DB'!$R505="(blank)",'Případy DB'!$R505=""),"",IF($R505=$X$6,1,""))</f>
        <v/>
      </c>
      <c r="Y505" s="12" t="str">
        <f>IF(OR('Případy DB'!$R505="(blank)",'Případy DB'!$R505=""),"",IF($R505=$Y$6,1,""))</f>
        <v/>
      </c>
    </row>
    <row r="506" spans="1:25" x14ac:dyDescent="0.3">
      <c r="A506" s="41" t="str">
        <f t="shared" si="45"/>
        <v/>
      </c>
      <c r="H506" s="30" t="str">
        <f>IFERROR(IF(G506="","",VLOOKUP(G506,'Zakladní DB'!$F$6:$K$21,4,0)),"")</f>
        <v/>
      </c>
      <c r="I506" s="30" t="str">
        <f>IFERROR(IF(G506="","",VLOOKUP(G506,'Zakladní DB'!$F$6:$K$21,5,0)),"")</f>
        <v/>
      </c>
      <c r="J506" s="30" t="str">
        <f>IFERROR(IF(G506="","",VLOOKUP(G506,'Zakladní DB'!$F$6:$K$21,6,0)),"")</f>
        <v/>
      </c>
      <c r="K506" s="31" t="str">
        <f t="shared" si="42"/>
        <v/>
      </c>
      <c r="L506" s="32"/>
      <c r="M506" s="33" t="str">
        <f t="shared" si="43"/>
        <v/>
      </c>
      <c r="N506" s="30" t="str">
        <f t="shared" si="41"/>
        <v/>
      </c>
      <c r="R506" s="30" t="str">
        <f t="shared" si="44"/>
        <v/>
      </c>
      <c r="U506" s="12" t="str">
        <f>IF(OR('Případy DB'!$N506="(blank)",'Případy DB'!$N506=""),"",IF($N506=$U$6,1,""))</f>
        <v/>
      </c>
      <c r="V506" s="12" t="str">
        <f>IF(OR('Případy DB'!$N506="(blank)",'Případy DB'!$N506=""),"",IF($N506=$V$6,1,""))</f>
        <v/>
      </c>
      <c r="W506" s="12" t="str">
        <f>IF(OR('Případy DB'!$N506="(blank)",'Případy DB'!$N506=""),"",IF($N506=$W$6,1,""))</f>
        <v/>
      </c>
      <c r="X506" s="12" t="str">
        <f>IF(OR('Případy DB'!$R506="(blank)",'Případy DB'!$R506=""),"",IF($R506=$X$6,1,""))</f>
        <v/>
      </c>
      <c r="Y506" s="12" t="str">
        <f>IF(OR('Případy DB'!$R506="(blank)",'Případy DB'!$R506=""),"",IF($R506=$Y$6,1,""))</f>
        <v/>
      </c>
    </row>
    <row r="507" spans="1:25" x14ac:dyDescent="0.3">
      <c r="A507" s="41" t="str">
        <f t="shared" si="45"/>
        <v/>
      </c>
      <c r="H507" s="30" t="str">
        <f>IFERROR(IF(G507="","",VLOOKUP(G507,'Zakladní DB'!$F$6:$K$21,4,0)),"")</f>
        <v/>
      </c>
      <c r="I507" s="30" t="str">
        <f>IFERROR(IF(G507="","",VLOOKUP(G507,'Zakladní DB'!$F$6:$K$21,5,0)),"")</f>
        <v/>
      </c>
      <c r="J507" s="30" t="str">
        <f>IFERROR(IF(G507="","",VLOOKUP(G507,'Zakladní DB'!$F$6:$K$21,6,0)),"")</f>
        <v/>
      </c>
      <c r="K507" s="31" t="str">
        <f t="shared" si="42"/>
        <v/>
      </c>
      <c r="L507" s="32"/>
      <c r="M507" s="33" t="str">
        <f t="shared" si="43"/>
        <v/>
      </c>
      <c r="N507" s="30" t="str">
        <f t="shared" si="41"/>
        <v/>
      </c>
      <c r="R507" s="30" t="str">
        <f t="shared" si="44"/>
        <v/>
      </c>
      <c r="U507" s="12" t="str">
        <f>IF(OR('Případy DB'!$N507="(blank)",'Případy DB'!$N507=""),"",IF($N507=$U$6,1,""))</f>
        <v/>
      </c>
      <c r="V507" s="12" t="str">
        <f>IF(OR('Případy DB'!$N507="(blank)",'Případy DB'!$N507=""),"",IF($N507=$V$6,1,""))</f>
        <v/>
      </c>
      <c r="W507" s="12" t="str">
        <f>IF(OR('Případy DB'!$N507="(blank)",'Případy DB'!$N507=""),"",IF($N507=$W$6,1,""))</f>
        <v/>
      </c>
      <c r="X507" s="12" t="str">
        <f>IF(OR('Případy DB'!$R507="(blank)",'Případy DB'!$R507=""),"",IF($R507=$X$6,1,""))</f>
        <v/>
      </c>
      <c r="Y507" s="12" t="str">
        <f>IF(OR('Případy DB'!$R507="(blank)",'Případy DB'!$R507=""),"",IF($R507=$Y$6,1,""))</f>
        <v/>
      </c>
    </row>
    <row r="508" spans="1:25" x14ac:dyDescent="0.3">
      <c r="A508" s="41" t="str">
        <f t="shared" si="45"/>
        <v/>
      </c>
      <c r="H508" s="30" t="str">
        <f>IFERROR(IF(G508="","",VLOOKUP(G508,'Zakladní DB'!$F$6:$K$21,4,0)),"")</f>
        <v/>
      </c>
      <c r="I508" s="30" t="str">
        <f>IFERROR(IF(G508="","",VLOOKUP(G508,'Zakladní DB'!$F$6:$K$21,5,0)),"")</f>
        <v/>
      </c>
      <c r="J508" s="30" t="str">
        <f>IFERROR(IF(G508="","",VLOOKUP(G508,'Zakladní DB'!$F$6:$K$21,6,0)),"")</f>
        <v/>
      </c>
      <c r="K508" s="31" t="str">
        <f t="shared" si="42"/>
        <v/>
      </c>
      <c r="L508" s="32"/>
      <c r="M508" s="33" t="str">
        <f t="shared" si="43"/>
        <v/>
      </c>
      <c r="N508" s="30" t="str">
        <f t="shared" si="41"/>
        <v/>
      </c>
      <c r="R508" s="30" t="str">
        <f t="shared" si="44"/>
        <v/>
      </c>
      <c r="U508" s="12" t="str">
        <f>IF(OR('Případy DB'!$N508="(blank)",'Případy DB'!$N508=""),"",IF($N508=$U$6,1,""))</f>
        <v/>
      </c>
      <c r="V508" s="12" t="str">
        <f>IF(OR('Případy DB'!$N508="(blank)",'Případy DB'!$N508=""),"",IF($N508=$V$6,1,""))</f>
        <v/>
      </c>
      <c r="W508" s="12" t="str">
        <f>IF(OR('Případy DB'!$N508="(blank)",'Případy DB'!$N508=""),"",IF($N508=$W$6,1,""))</f>
        <v/>
      </c>
      <c r="X508" s="12" t="str">
        <f>IF(OR('Případy DB'!$R508="(blank)",'Případy DB'!$R508=""),"",IF($R508=$X$6,1,""))</f>
        <v/>
      </c>
      <c r="Y508" s="12" t="str">
        <f>IF(OR('Případy DB'!$R508="(blank)",'Případy DB'!$R508=""),"",IF($R508=$Y$6,1,""))</f>
        <v/>
      </c>
    </row>
    <row r="509" spans="1:25" x14ac:dyDescent="0.3">
      <c r="A509" s="41" t="str">
        <f t="shared" si="45"/>
        <v/>
      </c>
      <c r="H509" s="30" t="str">
        <f>IFERROR(IF(G509="","",VLOOKUP(G509,'Zakladní DB'!$F$6:$K$21,4,0)),"")</f>
        <v/>
      </c>
      <c r="I509" s="30" t="str">
        <f>IFERROR(IF(G509="","",VLOOKUP(G509,'Zakladní DB'!$F$6:$K$21,5,0)),"")</f>
        <v/>
      </c>
      <c r="J509" s="30" t="str">
        <f>IFERROR(IF(G509="","",VLOOKUP(G509,'Zakladní DB'!$F$6:$K$21,6,0)),"")</f>
        <v/>
      </c>
      <c r="K509" s="31" t="str">
        <f t="shared" si="42"/>
        <v/>
      </c>
      <c r="L509" s="32"/>
      <c r="M509" s="33" t="str">
        <f t="shared" si="43"/>
        <v/>
      </c>
      <c r="N509" s="30" t="str">
        <f t="shared" si="41"/>
        <v/>
      </c>
      <c r="R509" s="30" t="str">
        <f t="shared" si="44"/>
        <v/>
      </c>
      <c r="U509" s="12" t="str">
        <f>IF(OR('Případy DB'!$N509="(blank)",'Případy DB'!$N509=""),"",IF($N509=$U$6,1,""))</f>
        <v/>
      </c>
      <c r="V509" s="12" t="str">
        <f>IF(OR('Případy DB'!$N509="(blank)",'Případy DB'!$N509=""),"",IF($N509=$V$6,1,""))</f>
        <v/>
      </c>
      <c r="W509" s="12" t="str">
        <f>IF(OR('Případy DB'!$N509="(blank)",'Případy DB'!$N509=""),"",IF($N509=$W$6,1,""))</f>
        <v/>
      </c>
      <c r="X509" s="12" t="str">
        <f>IF(OR('Případy DB'!$R509="(blank)",'Případy DB'!$R509=""),"",IF($R509=$X$6,1,""))</f>
        <v/>
      </c>
      <c r="Y509" s="12" t="str">
        <f>IF(OR('Případy DB'!$R509="(blank)",'Případy DB'!$R509=""),"",IF($R509=$Y$6,1,""))</f>
        <v/>
      </c>
    </row>
    <row r="510" spans="1:25" x14ac:dyDescent="0.3">
      <c r="A510" s="41" t="str">
        <f t="shared" si="45"/>
        <v/>
      </c>
      <c r="H510" s="30" t="str">
        <f>IFERROR(IF(G510="","",VLOOKUP(G510,'Zakladní DB'!$F$6:$K$21,4,0)),"")</f>
        <v/>
      </c>
      <c r="I510" s="30" t="str">
        <f>IFERROR(IF(G510="","",VLOOKUP(G510,'Zakladní DB'!$F$6:$K$21,5,0)),"")</f>
        <v/>
      </c>
      <c r="J510" s="30" t="str">
        <f>IFERROR(IF(G510="","",VLOOKUP(G510,'Zakladní DB'!$F$6:$K$21,6,0)),"")</f>
        <v/>
      </c>
      <c r="K510" s="31" t="str">
        <f t="shared" si="42"/>
        <v/>
      </c>
      <c r="L510" s="32"/>
      <c r="M510" s="33" t="str">
        <f t="shared" si="43"/>
        <v/>
      </c>
      <c r="N510" s="30" t="str">
        <f t="shared" si="41"/>
        <v/>
      </c>
      <c r="R510" s="30" t="str">
        <f t="shared" si="44"/>
        <v/>
      </c>
      <c r="U510" s="12" t="str">
        <f>IF(OR('Případy DB'!$N510="(blank)",'Případy DB'!$N510=""),"",IF($N510=$U$6,1,""))</f>
        <v/>
      </c>
      <c r="V510" s="12" t="str">
        <f>IF(OR('Případy DB'!$N510="(blank)",'Případy DB'!$N510=""),"",IF($N510=$V$6,1,""))</f>
        <v/>
      </c>
      <c r="W510" s="12" t="str">
        <f>IF(OR('Případy DB'!$N510="(blank)",'Případy DB'!$N510=""),"",IF($N510=$W$6,1,""))</f>
        <v/>
      </c>
      <c r="X510" s="12" t="str">
        <f>IF(OR('Případy DB'!$R510="(blank)",'Případy DB'!$R510=""),"",IF($R510=$X$6,1,""))</f>
        <v/>
      </c>
      <c r="Y510" s="12" t="str">
        <f>IF(OR('Případy DB'!$R510="(blank)",'Případy DB'!$R510=""),"",IF($R510=$Y$6,1,""))</f>
        <v/>
      </c>
    </row>
    <row r="511" spans="1:25" x14ac:dyDescent="0.3">
      <c r="A511" s="41" t="str">
        <f t="shared" si="45"/>
        <v/>
      </c>
      <c r="H511" s="30" t="str">
        <f>IFERROR(IF(G511="","",VLOOKUP(G511,'Zakladní DB'!$F$6:$K$21,4,0)),"")</f>
        <v/>
      </c>
      <c r="I511" s="30" t="str">
        <f>IFERROR(IF(G511="","",VLOOKUP(G511,'Zakladní DB'!$F$6:$K$21,5,0)),"")</f>
        <v/>
      </c>
      <c r="J511" s="30" t="str">
        <f>IFERROR(IF(G511="","",VLOOKUP(G511,'Zakladní DB'!$F$6:$K$21,6,0)),"")</f>
        <v/>
      </c>
      <c r="K511" s="31" t="str">
        <f t="shared" si="42"/>
        <v/>
      </c>
      <c r="L511" s="32"/>
      <c r="M511" s="33" t="str">
        <f t="shared" si="43"/>
        <v/>
      </c>
      <c r="N511" s="30" t="str">
        <f t="shared" si="41"/>
        <v/>
      </c>
      <c r="R511" s="30" t="str">
        <f t="shared" si="44"/>
        <v/>
      </c>
      <c r="U511" s="12" t="str">
        <f>IF(OR('Případy DB'!$N511="(blank)",'Případy DB'!$N511=""),"",IF($N511=$U$6,1,""))</f>
        <v/>
      </c>
      <c r="V511" s="12" t="str">
        <f>IF(OR('Případy DB'!$N511="(blank)",'Případy DB'!$N511=""),"",IF($N511=$V$6,1,""))</f>
        <v/>
      </c>
      <c r="W511" s="12" t="str">
        <f>IF(OR('Případy DB'!$N511="(blank)",'Případy DB'!$N511=""),"",IF($N511=$W$6,1,""))</f>
        <v/>
      </c>
      <c r="X511" s="12" t="str">
        <f>IF(OR('Případy DB'!$R511="(blank)",'Případy DB'!$R511=""),"",IF($R511=$X$6,1,""))</f>
        <v/>
      </c>
      <c r="Y511" s="12" t="str">
        <f>IF(OR('Případy DB'!$R511="(blank)",'Případy DB'!$R511=""),"",IF($R511=$Y$6,1,""))</f>
        <v/>
      </c>
    </row>
    <row r="512" spans="1:25" x14ac:dyDescent="0.3">
      <c r="A512" s="41" t="str">
        <f t="shared" si="45"/>
        <v/>
      </c>
      <c r="H512" s="30" t="str">
        <f>IFERROR(IF(G512="","",VLOOKUP(G512,'Zakladní DB'!$F$6:$K$21,4,0)),"")</f>
        <v/>
      </c>
      <c r="I512" s="30" t="str">
        <f>IFERROR(IF(G512="","",VLOOKUP(G512,'Zakladní DB'!$F$6:$K$21,5,0)),"")</f>
        <v/>
      </c>
      <c r="J512" s="30" t="str">
        <f>IFERROR(IF(G512="","",VLOOKUP(G512,'Zakladní DB'!$F$6:$K$21,6,0)),"")</f>
        <v/>
      </c>
      <c r="K512" s="31" t="str">
        <f t="shared" si="42"/>
        <v/>
      </c>
      <c r="L512" s="32"/>
      <c r="M512" s="33" t="str">
        <f t="shared" si="43"/>
        <v/>
      </c>
      <c r="N512" s="30" t="str">
        <f t="shared" si="41"/>
        <v/>
      </c>
      <c r="R512" s="30" t="str">
        <f t="shared" si="44"/>
        <v/>
      </c>
      <c r="U512" s="12" t="str">
        <f>IF(OR('Případy DB'!$N512="(blank)",'Případy DB'!$N512=""),"",IF($N512=$U$6,1,""))</f>
        <v/>
      </c>
      <c r="V512" s="12" t="str">
        <f>IF(OR('Případy DB'!$N512="(blank)",'Případy DB'!$N512=""),"",IF($N512=$V$6,1,""))</f>
        <v/>
      </c>
      <c r="W512" s="12" t="str">
        <f>IF(OR('Případy DB'!$N512="(blank)",'Případy DB'!$N512=""),"",IF($N512=$W$6,1,""))</f>
        <v/>
      </c>
      <c r="X512" s="12" t="str">
        <f>IF(OR('Případy DB'!$R512="(blank)",'Případy DB'!$R512=""),"",IF($R512=$X$6,1,""))</f>
        <v/>
      </c>
      <c r="Y512" s="12" t="str">
        <f>IF(OR('Případy DB'!$R512="(blank)",'Případy DB'!$R512=""),"",IF($R512=$Y$6,1,""))</f>
        <v/>
      </c>
    </row>
    <row r="513" spans="1:25" x14ac:dyDescent="0.3">
      <c r="A513" s="41" t="str">
        <f t="shared" si="45"/>
        <v/>
      </c>
      <c r="H513" s="30" t="str">
        <f>IFERROR(IF(G513="","",VLOOKUP(G513,'Zakladní DB'!$F$6:$K$21,4,0)),"")</f>
        <v/>
      </c>
      <c r="I513" s="30" t="str">
        <f>IFERROR(IF(G513="","",VLOOKUP(G513,'Zakladní DB'!$F$6:$K$21,5,0)),"")</f>
        <v/>
      </c>
      <c r="J513" s="30" t="str">
        <f>IFERROR(IF(G513="","",VLOOKUP(G513,'Zakladní DB'!$F$6:$K$21,6,0)),"")</f>
        <v/>
      </c>
      <c r="K513" s="31" t="str">
        <f t="shared" si="42"/>
        <v/>
      </c>
      <c r="L513" s="32"/>
      <c r="M513" s="33" t="str">
        <f t="shared" si="43"/>
        <v/>
      </c>
      <c r="N513" s="30" t="str">
        <f t="shared" si="41"/>
        <v/>
      </c>
      <c r="R513" s="30" t="str">
        <f t="shared" si="44"/>
        <v/>
      </c>
      <c r="U513" s="12" t="str">
        <f>IF(OR('Případy DB'!$N513="(blank)",'Případy DB'!$N513=""),"",IF($N513=$U$6,1,""))</f>
        <v/>
      </c>
      <c r="V513" s="12" t="str">
        <f>IF(OR('Případy DB'!$N513="(blank)",'Případy DB'!$N513=""),"",IF($N513=$V$6,1,""))</f>
        <v/>
      </c>
      <c r="W513" s="12" t="str">
        <f>IF(OR('Případy DB'!$N513="(blank)",'Případy DB'!$N513=""),"",IF($N513=$W$6,1,""))</f>
        <v/>
      </c>
      <c r="X513" s="12" t="str">
        <f>IF(OR('Případy DB'!$R513="(blank)",'Případy DB'!$R513=""),"",IF($R513=$X$6,1,""))</f>
        <v/>
      </c>
      <c r="Y513" s="12" t="str">
        <f>IF(OR('Případy DB'!$R513="(blank)",'Případy DB'!$R513=""),"",IF($R513=$Y$6,1,""))</f>
        <v/>
      </c>
    </row>
    <row r="514" spans="1:25" x14ac:dyDescent="0.3">
      <c r="A514" s="41" t="str">
        <f t="shared" si="45"/>
        <v/>
      </c>
      <c r="H514" s="30" t="str">
        <f>IFERROR(IF(G514="","",VLOOKUP(G514,'Zakladní DB'!$F$6:$K$21,4,0)),"")</f>
        <v/>
      </c>
      <c r="I514" s="30" t="str">
        <f>IFERROR(IF(G514="","",VLOOKUP(G514,'Zakladní DB'!$F$6:$K$21,5,0)),"")</f>
        <v/>
      </c>
      <c r="J514" s="30" t="str">
        <f>IFERROR(IF(G514="","",VLOOKUP(G514,'Zakladní DB'!$F$6:$K$21,6,0)),"")</f>
        <v/>
      </c>
      <c r="K514" s="31" t="str">
        <f t="shared" si="42"/>
        <v/>
      </c>
      <c r="L514" s="32"/>
      <c r="M514" s="33" t="str">
        <f t="shared" si="43"/>
        <v/>
      </c>
      <c r="N514" s="30" t="str">
        <f t="shared" si="41"/>
        <v/>
      </c>
      <c r="R514" s="30" t="str">
        <f t="shared" si="44"/>
        <v/>
      </c>
      <c r="U514" s="12" t="str">
        <f>IF(OR('Případy DB'!$N514="(blank)",'Případy DB'!$N514=""),"",IF($N514=$U$6,1,""))</f>
        <v/>
      </c>
      <c r="V514" s="12" t="str">
        <f>IF(OR('Případy DB'!$N514="(blank)",'Případy DB'!$N514=""),"",IF($N514=$V$6,1,""))</f>
        <v/>
      </c>
      <c r="W514" s="12" t="str">
        <f>IF(OR('Případy DB'!$N514="(blank)",'Případy DB'!$N514=""),"",IF($N514=$W$6,1,""))</f>
        <v/>
      </c>
      <c r="X514" s="12" t="str">
        <f>IF(OR('Případy DB'!$R514="(blank)",'Případy DB'!$R514=""),"",IF($R514=$X$6,1,""))</f>
        <v/>
      </c>
      <c r="Y514" s="12" t="str">
        <f>IF(OR('Případy DB'!$R514="(blank)",'Případy DB'!$R514=""),"",IF($R514=$Y$6,1,""))</f>
        <v/>
      </c>
    </row>
    <row r="515" spans="1:25" x14ac:dyDescent="0.3">
      <c r="A515" s="41" t="str">
        <f t="shared" si="45"/>
        <v/>
      </c>
      <c r="H515" s="30" t="str">
        <f>IFERROR(IF(G515="","",VLOOKUP(G515,'Zakladní DB'!$F$6:$K$21,4,0)),"")</f>
        <v/>
      </c>
      <c r="I515" s="30" t="str">
        <f>IFERROR(IF(G515="","",VLOOKUP(G515,'Zakladní DB'!$F$6:$K$21,5,0)),"")</f>
        <v/>
      </c>
      <c r="J515" s="30" t="str">
        <f>IFERROR(IF(G515="","",VLOOKUP(G515,'Zakladní DB'!$F$6:$K$21,6,0)),"")</f>
        <v/>
      </c>
      <c r="K515" s="31" t="str">
        <f t="shared" si="42"/>
        <v/>
      </c>
      <c r="L515" s="32"/>
      <c r="M515" s="33" t="str">
        <f t="shared" si="43"/>
        <v/>
      </c>
      <c r="N515" s="30" t="str">
        <f t="shared" si="41"/>
        <v/>
      </c>
      <c r="R515" s="30" t="str">
        <f t="shared" si="44"/>
        <v/>
      </c>
      <c r="U515" s="12" t="str">
        <f>IF(OR('Případy DB'!$N515="(blank)",'Případy DB'!$N515=""),"",IF($N515=$U$6,1,""))</f>
        <v/>
      </c>
      <c r="V515" s="12" t="str">
        <f>IF(OR('Případy DB'!$N515="(blank)",'Případy DB'!$N515=""),"",IF($N515=$V$6,1,""))</f>
        <v/>
      </c>
      <c r="W515" s="12" t="str">
        <f>IF(OR('Případy DB'!$N515="(blank)",'Případy DB'!$N515=""),"",IF($N515=$W$6,1,""))</f>
        <v/>
      </c>
      <c r="X515" s="12" t="str">
        <f>IF(OR('Případy DB'!$R515="(blank)",'Případy DB'!$R515=""),"",IF($R515=$X$6,1,""))</f>
        <v/>
      </c>
      <c r="Y515" s="12" t="str">
        <f>IF(OR('Případy DB'!$R515="(blank)",'Případy DB'!$R515=""),"",IF($R515=$Y$6,1,""))</f>
        <v/>
      </c>
    </row>
    <row r="516" spans="1:25" x14ac:dyDescent="0.3">
      <c r="A516" s="41" t="str">
        <f t="shared" si="45"/>
        <v/>
      </c>
      <c r="H516" s="30" t="str">
        <f>IFERROR(IF(G516="","",VLOOKUP(G516,'Zakladní DB'!$F$6:$K$21,4,0)),"")</f>
        <v/>
      </c>
      <c r="I516" s="30" t="str">
        <f>IFERROR(IF(G516="","",VLOOKUP(G516,'Zakladní DB'!$F$6:$K$21,5,0)),"")</f>
        <v/>
      </c>
      <c r="J516" s="30" t="str">
        <f>IFERROR(IF(G516="","",VLOOKUP(G516,'Zakladní DB'!$F$6:$K$21,6,0)),"")</f>
        <v/>
      </c>
      <c r="K516" s="31" t="str">
        <f t="shared" si="42"/>
        <v/>
      </c>
      <c r="L516" s="32"/>
      <c r="M516" s="33" t="str">
        <f t="shared" si="43"/>
        <v/>
      </c>
      <c r="N516" s="30" t="str">
        <f t="shared" si="41"/>
        <v/>
      </c>
      <c r="R516" s="30" t="str">
        <f t="shared" si="44"/>
        <v/>
      </c>
      <c r="U516" s="12" t="str">
        <f>IF(OR('Případy DB'!$N516="(blank)",'Případy DB'!$N516=""),"",IF($N516=$U$6,1,""))</f>
        <v/>
      </c>
      <c r="V516" s="12" t="str">
        <f>IF(OR('Případy DB'!$N516="(blank)",'Případy DB'!$N516=""),"",IF($N516=$V$6,1,""))</f>
        <v/>
      </c>
      <c r="W516" s="12" t="str">
        <f>IF(OR('Případy DB'!$N516="(blank)",'Případy DB'!$N516=""),"",IF($N516=$W$6,1,""))</f>
        <v/>
      </c>
      <c r="X516" s="12" t="str">
        <f>IF(OR('Případy DB'!$R516="(blank)",'Případy DB'!$R516=""),"",IF($R516=$X$6,1,""))</f>
        <v/>
      </c>
      <c r="Y516" s="12" t="str">
        <f>IF(OR('Případy DB'!$R516="(blank)",'Případy DB'!$R516=""),"",IF($R516=$Y$6,1,""))</f>
        <v/>
      </c>
    </row>
    <row r="517" spans="1:25" x14ac:dyDescent="0.3">
      <c r="A517" s="41" t="str">
        <f t="shared" si="45"/>
        <v/>
      </c>
      <c r="H517" s="30" t="str">
        <f>IFERROR(IF(G517="","",VLOOKUP(G517,'Zakladní DB'!$F$6:$K$21,4,0)),"")</f>
        <v/>
      </c>
      <c r="I517" s="30" t="str">
        <f>IFERROR(IF(G517="","",VLOOKUP(G517,'Zakladní DB'!$F$6:$K$21,5,0)),"")</f>
        <v/>
      </c>
      <c r="J517" s="30" t="str">
        <f>IFERROR(IF(G517="","",VLOOKUP(G517,'Zakladní DB'!$F$6:$K$21,6,0)),"")</f>
        <v/>
      </c>
      <c r="K517" s="31" t="str">
        <f t="shared" si="42"/>
        <v/>
      </c>
      <c r="L517" s="32"/>
      <c r="M517" s="33" t="str">
        <f t="shared" si="43"/>
        <v/>
      </c>
      <c r="N517" s="30" t="str">
        <f t="shared" si="41"/>
        <v/>
      </c>
      <c r="R517" s="30" t="str">
        <f t="shared" si="44"/>
        <v/>
      </c>
      <c r="U517" s="12" t="str">
        <f>IF(OR('Případy DB'!$N517="(blank)",'Případy DB'!$N517=""),"",IF($N517=$U$6,1,""))</f>
        <v/>
      </c>
      <c r="V517" s="12" t="str">
        <f>IF(OR('Případy DB'!$N517="(blank)",'Případy DB'!$N517=""),"",IF($N517=$V$6,1,""))</f>
        <v/>
      </c>
      <c r="W517" s="12" t="str">
        <f>IF(OR('Případy DB'!$N517="(blank)",'Případy DB'!$N517=""),"",IF($N517=$W$6,1,""))</f>
        <v/>
      </c>
      <c r="X517" s="12" t="str">
        <f>IF(OR('Případy DB'!$R517="(blank)",'Případy DB'!$R517=""),"",IF($R517=$X$6,1,""))</f>
        <v/>
      </c>
      <c r="Y517" s="12" t="str">
        <f>IF(OR('Případy DB'!$R517="(blank)",'Případy DB'!$R517=""),"",IF($R517=$Y$6,1,""))</f>
        <v/>
      </c>
    </row>
    <row r="518" spans="1:25" x14ac:dyDescent="0.3">
      <c r="A518" s="41" t="str">
        <f t="shared" si="45"/>
        <v/>
      </c>
      <c r="H518" s="30" t="str">
        <f>IFERROR(IF(G518="","",VLOOKUP(G518,'Zakladní DB'!$F$6:$K$21,4,0)),"")</f>
        <v/>
      </c>
      <c r="I518" s="30" t="str">
        <f>IFERROR(IF(G518="","",VLOOKUP(G518,'Zakladní DB'!$F$6:$K$21,5,0)),"")</f>
        <v/>
      </c>
      <c r="J518" s="30" t="str">
        <f>IFERROR(IF(G518="","",VLOOKUP(G518,'Zakladní DB'!$F$6:$K$21,6,0)),"")</f>
        <v/>
      </c>
      <c r="K518" s="31" t="str">
        <f t="shared" si="42"/>
        <v/>
      </c>
      <c r="L518" s="32"/>
      <c r="M518" s="33" t="str">
        <f t="shared" si="43"/>
        <v/>
      </c>
      <c r="N518" s="30" t="str">
        <f t="shared" si="41"/>
        <v/>
      </c>
      <c r="R518" s="30" t="str">
        <f t="shared" si="44"/>
        <v/>
      </c>
      <c r="U518" s="12" t="str">
        <f>IF(OR('Případy DB'!$N518="(blank)",'Případy DB'!$N518=""),"",IF($N518=$U$6,1,""))</f>
        <v/>
      </c>
      <c r="V518" s="12" t="str">
        <f>IF(OR('Případy DB'!$N518="(blank)",'Případy DB'!$N518=""),"",IF($N518=$V$6,1,""))</f>
        <v/>
      </c>
      <c r="W518" s="12" t="str">
        <f>IF(OR('Případy DB'!$N518="(blank)",'Případy DB'!$N518=""),"",IF($N518=$W$6,1,""))</f>
        <v/>
      </c>
      <c r="X518" s="12" t="str">
        <f>IF(OR('Případy DB'!$R518="(blank)",'Případy DB'!$R518=""),"",IF($R518=$X$6,1,""))</f>
        <v/>
      </c>
      <c r="Y518" s="12" t="str">
        <f>IF(OR('Případy DB'!$R518="(blank)",'Případy DB'!$R518=""),"",IF($R518=$Y$6,1,""))</f>
        <v/>
      </c>
    </row>
    <row r="519" spans="1:25" x14ac:dyDescent="0.3">
      <c r="A519" s="41" t="str">
        <f t="shared" si="45"/>
        <v/>
      </c>
      <c r="H519" s="30" t="str">
        <f>IFERROR(IF(G519="","",VLOOKUP(G519,'Zakladní DB'!$F$6:$K$21,4,0)),"")</f>
        <v/>
      </c>
      <c r="I519" s="30" t="str">
        <f>IFERROR(IF(G519="","",VLOOKUP(G519,'Zakladní DB'!$F$6:$K$21,5,0)),"")</f>
        <v/>
      </c>
      <c r="J519" s="30" t="str">
        <f>IFERROR(IF(G519="","",VLOOKUP(G519,'Zakladní DB'!$F$6:$K$21,6,0)),"")</f>
        <v/>
      </c>
      <c r="K519" s="31" t="str">
        <f t="shared" si="42"/>
        <v/>
      </c>
      <c r="L519" s="32"/>
      <c r="M519" s="33" t="str">
        <f t="shared" si="43"/>
        <v/>
      </c>
      <c r="N519" s="30" t="str">
        <f t="shared" si="41"/>
        <v/>
      </c>
      <c r="R519" s="30" t="str">
        <f t="shared" si="44"/>
        <v/>
      </c>
      <c r="U519" s="12" t="str">
        <f>IF(OR('Případy DB'!$N519="(blank)",'Případy DB'!$N519=""),"",IF($N519=$U$6,1,""))</f>
        <v/>
      </c>
      <c r="V519" s="12" t="str">
        <f>IF(OR('Případy DB'!$N519="(blank)",'Případy DB'!$N519=""),"",IF($N519=$V$6,1,""))</f>
        <v/>
      </c>
      <c r="W519" s="12" t="str">
        <f>IF(OR('Případy DB'!$N519="(blank)",'Případy DB'!$N519=""),"",IF($N519=$W$6,1,""))</f>
        <v/>
      </c>
      <c r="X519" s="12" t="str">
        <f>IF(OR('Případy DB'!$R519="(blank)",'Případy DB'!$R519=""),"",IF($R519=$X$6,1,""))</f>
        <v/>
      </c>
      <c r="Y519" s="12" t="str">
        <f>IF(OR('Případy DB'!$R519="(blank)",'Případy DB'!$R519=""),"",IF($R519=$Y$6,1,""))</f>
        <v/>
      </c>
    </row>
    <row r="520" spans="1:25" x14ac:dyDescent="0.3">
      <c r="A520" s="41" t="str">
        <f t="shared" si="45"/>
        <v/>
      </c>
      <c r="H520" s="30" t="str">
        <f>IFERROR(IF(G520="","",VLOOKUP(G520,'Zakladní DB'!$F$6:$K$21,4,0)),"")</f>
        <v/>
      </c>
      <c r="I520" s="30" t="str">
        <f>IFERROR(IF(G520="","",VLOOKUP(G520,'Zakladní DB'!$F$6:$K$21,5,0)),"")</f>
        <v/>
      </c>
      <c r="J520" s="30" t="str">
        <f>IFERROR(IF(G520="","",VLOOKUP(G520,'Zakladní DB'!$F$6:$K$21,6,0)),"")</f>
        <v/>
      </c>
      <c r="K520" s="31" t="str">
        <f t="shared" si="42"/>
        <v/>
      </c>
      <c r="L520" s="32"/>
      <c r="M520" s="33" t="str">
        <f t="shared" si="43"/>
        <v/>
      </c>
      <c r="N520" s="30" t="str">
        <f t="shared" ref="N520:N583" si="46">IFERROR(IF(B520&lt;&gt;"",(IF(H520=2,IF(L520="",IF(F520="","NE","nedokončeno"),"ANO"),IF(H520=1,IF(F520="","nedokončeno","ANO"),"NE"))),""),"NE")</f>
        <v/>
      </c>
      <c r="R520" s="30" t="str">
        <f t="shared" si="44"/>
        <v/>
      </c>
      <c r="U520" s="12" t="str">
        <f>IF(OR('Případy DB'!$N520="(blank)",'Případy DB'!$N520=""),"",IF($N520=$U$6,1,""))</f>
        <v/>
      </c>
      <c r="V520" s="12" t="str">
        <f>IF(OR('Případy DB'!$N520="(blank)",'Případy DB'!$N520=""),"",IF($N520=$V$6,1,""))</f>
        <v/>
      </c>
      <c r="W520" s="12" t="str">
        <f>IF(OR('Případy DB'!$N520="(blank)",'Případy DB'!$N520=""),"",IF($N520=$W$6,1,""))</f>
        <v/>
      </c>
      <c r="X520" s="12" t="str">
        <f>IF(OR('Případy DB'!$R520="(blank)",'Případy DB'!$R520=""),"",IF($R520=$X$6,1,""))</f>
        <v/>
      </c>
      <c r="Y520" s="12" t="str">
        <f>IF(OR('Případy DB'!$R520="(blank)",'Případy DB'!$R520=""),"",IF($R520=$Y$6,1,""))</f>
        <v/>
      </c>
    </row>
    <row r="521" spans="1:25" x14ac:dyDescent="0.3">
      <c r="A521" s="41" t="str">
        <f t="shared" si="45"/>
        <v/>
      </c>
      <c r="H521" s="30" t="str">
        <f>IFERROR(IF(G521="","",VLOOKUP(G521,'Zakladní DB'!$F$6:$K$21,4,0)),"")</f>
        <v/>
      </c>
      <c r="I521" s="30" t="str">
        <f>IFERROR(IF(G521="","",VLOOKUP(G521,'Zakladní DB'!$F$6:$K$21,5,0)),"")</f>
        <v/>
      </c>
      <c r="J521" s="30" t="str">
        <f>IFERROR(IF(G521="","",VLOOKUP(G521,'Zakladní DB'!$F$6:$K$21,6,0)),"")</f>
        <v/>
      </c>
      <c r="K521" s="31" t="str">
        <f t="shared" si="42"/>
        <v/>
      </c>
      <c r="L521" s="32"/>
      <c r="M521" s="33" t="str">
        <f t="shared" si="43"/>
        <v/>
      </c>
      <c r="N521" s="30" t="str">
        <f t="shared" si="46"/>
        <v/>
      </c>
      <c r="R521" s="30" t="str">
        <f t="shared" si="44"/>
        <v/>
      </c>
      <c r="U521" s="12" t="str">
        <f>IF(OR('Případy DB'!$N521="(blank)",'Případy DB'!$N521=""),"",IF($N521=$U$6,1,""))</f>
        <v/>
      </c>
      <c r="V521" s="12" t="str">
        <f>IF(OR('Případy DB'!$N521="(blank)",'Případy DB'!$N521=""),"",IF($N521=$V$6,1,""))</f>
        <v/>
      </c>
      <c r="W521" s="12" t="str">
        <f>IF(OR('Případy DB'!$N521="(blank)",'Případy DB'!$N521=""),"",IF($N521=$W$6,1,""))</f>
        <v/>
      </c>
      <c r="X521" s="12" t="str">
        <f>IF(OR('Případy DB'!$R521="(blank)",'Případy DB'!$R521=""),"",IF($R521=$X$6,1,""))</f>
        <v/>
      </c>
      <c r="Y521" s="12" t="str">
        <f>IF(OR('Případy DB'!$R521="(blank)",'Případy DB'!$R521=""),"",IF($R521=$Y$6,1,""))</f>
        <v/>
      </c>
    </row>
    <row r="522" spans="1:25" x14ac:dyDescent="0.3">
      <c r="A522" s="41" t="str">
        <f t="shared" si="45"/>
        <v/>
      </c>
      <c r="H522" s="30" t="str">
        <f>IFERROR(IF(G522="","",VLOOKUP(G522,'Zakladní DB'!$F$6:$K$21,4,0)),"")</f>
        <v/>
      </c>
      <c r="I522" s="30" t="str">
        <f>IFERROR(IF(G522="","",VLOOKUP(G522,'Zakladní DB'!$F$6:$K$21,5,0)),"")</f>
        <v/>
      </c>
      <c r="J522" s="30" t="str">
        <f>IFERROR(IF(G522="","",VLOOKUP(G522,'Zakladní DB'!$F$6:$K$21,6,0)),"")</f>
        <v/>
      </c>
      <c r="K522" s="31" t="str">
        <f t="shared" si="42"/>
        <v/>
      </c>
      <c r="L522" s="32"/>
      <c r="M522" s="33" t="str">
        <f t="shared" si="43"/>
        <v/>
      </c>
      <c r="N522" s="30" t="str">
        <f t="shared" si="46"/>
        <v/>
      </c>
      <c r="R522" s="30" t="str">
        <f t="shared" si="44"/>
        <v/>
      </c>
      <c r="U522" s="12" t="str">
        <f>IF(OR('Případy DB'!$N522="(blank)",'Případy DB'!$N522=""),"",IF($N522=$U$6,1,""))</f>
        <v/>
      </c>
      <c r="V522" s="12" t="str">
        <f>IF(OR('Případy DB'!$N522="(blank)",'Případy DB'!$N522=""),"",IF($N522=$V$6,1,""))</f>
        <v/>
      </c>
      <c r="W522" s="12" t="str">
        <f>IF(OR('Případy DB'!$N522="(blank)",'Případy DB'!$N522=""),"",IF($N522=$W$6,1,""))</f>
        <v/>
      </c>
      <c r="X522" s="12" t="str">
        <f>IF(OR('Případy DB'!$R522="(blank)",'Případy DB'!$R522=""),"",IF($R522=$X$6,1,""))</f>
        <v/>
      </c>
      <c r="Y522" s="12" t="str">
        <f>IF(OR('Případy DB'!$R522="(blank)",'Případy DB'!$R522=""),"",IF($R522=$Y$6,1,""))</f>
        <v/>
      </c>
    </row>
    <row r="523" spans="1:25" x14ac:dyDescent="0.3">
      <c r="A523" s="41" t="str">
        <f t="shared" si="45"/>
        <v/>
      </c>
      <c r="H523" s="30" t="str">
        <f>IFERROR(IF(G523="","",VLOOKUP(G523,'Zakladní DB'!$F$6:$K$21,4,0)),"")</f>
        <v/>
      </c>
      <c r="I523" s="30" t="str">
        <f>IFERROR(IF(G523="","",VLOOKUP(G523,'Zakladní DB'!$F$6:$K$21,5,0)),"")</f>
        <v/>
      </c>
      <c r="J523" s="30" t="str">
        <f>IFERROR(IF(G523="","",VLOOKUP(G523,'Zakladní DB'!$F$6:$K$21,6,0)),"")</f>
        <v/>
      </c>
      <c r="K523" s="31" t="str">
        <f t="shared" ref="K523:K586" si="47">IFERROR(IF(H523=2,IF(F523="","",F523+I523),""),"")</f>
        <v/>
      </c>
      <c r="L523" s="32"/>
      <c r="M523" s="33" t="str">
        <f t="shared" ref="M523:M586" si="48">IFERROR(IF(L523&lt;&gt;"",K523-L523,""),"")</f>
        <v/>
      </c>
      <c r="N523" s="30" t="str">
        <f t="shared" si="46"/>
        <v/>
      </c>
      <c r="R523" s="30" t="str">
        <f t="shared" ref="R523:R586" si="49">IFERROR(IF(B523&lt;&gt;"",(IF(O523="",IF(P523="",IF(Q523="","NE","ANO"),"ANO"),"ANO")),""),"NE")</f>
        <v/>
      </c>
      <c r="U523" s="12" t="str">
        <f>IF(OR('Případy DB'!$N523="(blank)",'Případy DB'!$N523=""),"",IF($N523=$U$6,1,""))</f>
        <v/>
      </c>
      <c r="V523" s="12" t="str">
        <f>IF(OR('Případy DB'!$N523="(blank)",'Případy DB'!$N523=""),"",IF($N523=$V$6,1,""))</f>
        <v/>
      </c>
      <c r="W523" s="12" t="str">
        <f>IF(OR('Případy DB'!$N523="(blank)",'Případy DB'!$N523=""),"",IF($N523=$W$6,1,""))</f>
        <v/>
      </c>
      <c r="X523" s="12" t="str">
        <f>IF(OR('Případy DB'!$R523="(blank)",'Případy DB'!$R523=""),"",IF($R523=$X$6,1,""))</f>
        <v/>
      </c>
      <c r="Y523" s="12" t="str">
        <f>IF(OR('Případy DB'!$R523="(blank)",'Případy DB'!$R523=""),"",IF($R523=$Y$6,1,""))</f>
        <v/>
      </c>
    </row>
    <row r="524" spans="1:25" x14ac:dyDescent="0.3">
      <c r="A524" s="41" t="str">
        <f t="shared" ref="A524:A587" si="50">IF(AND(B523&lt;&gt;"",B524=""),"---&gt;","")</f>
        <v/>
      </c>
      <c r="H524" s="30" t="str">
        <f>IFERROR(IF(G524="","",VLOOKUP(G524,'Zakladní DB'!$F$6:$K$21,4,0)),"")</f>
        <v/>
      </c>
      <c r="I524" s="30" t="str">
        <f>IFERROR(IF(G524="","",VLOOKUP(G524,'Zakladní DB'!$F$6:$K$21,5,0)),"")</f>
        <v/>
      </c>
      <c r="J524" s="30" t="str">
        <f>IFERROR(IF(G524="","",VLOOKUP(G524,'Zakladní DB'!$F$6:$K$21,6,0)),"")</f>
        <v/>
      </c>
      <c r="K524" s="31" t="str">
        <f t="shared" si="47"/>
        <v/>
      </c>
      <c r="L524" s="32"/>
      <c r="M524" s="33" t="str">
        <f t="shared" si="48"/>
        <v/>
      </c>
      <c r="N524" s="30" t="str">
        <f t="shared" si="46"/>
        <v/>
      </c>
      <c r="R524" s="30" t="str">
        <f t="shared" si="49"/>
        <v/>
      </c>
      <c r="U524" s="12" t="str">
        <f>IF(OR('Případy DB'!$N524="(blank)",'Případy DB'!$N524=""),"",IF($N524=$U$6,1,""))</f>
        <v/>
      </c>
      <c r="V524" s="12" t="str">
        <f>IF(OR('Případy DB'!$N524="(blank)",'Případy DB'!$N524=""),"",IF($N524=$V$6,1,""))</f>
        <v/>
      </c>
      <c r="W524" s="12" t="str">
        <f>IF(OR('Případy DB'!$N524="(blank)",'Případy DB'!$N524=""),"",IF($N524=$W$6,1,""))</f>
        <v/>
      </c>
      <c r="X524" s="12" t="str">
        <f>IF(OR('Případy DB'!$R524="(blank)",'Případy DB'!$R524=""),"",IF($R524=$X$6,1,""))</f>
        <v/>
      </c>
      <c r="Y524" s="12" t="str">
        <f>IF(OR('Případy DB'!$R524="(blank)",'Případy DB'!$R524=""),"",IF($R524=$Y$6,1,""))</f>
        <v/>
      </c>
    </row>
    <row r="525" spans="1:25" x14ac:dyDescent="0.3">
      <c r="A525" s="41" t="str">
        <f t="shared" si="50"/>
        <v/>
      </c>
      <c r="H525" s="30" t="str">
        <f>IFERROR(IF(G525="","",VLOOKUP(G525,'Zakladní DB'!$F$6:$K$21,4,0)),"")</f>
        <v/>
      </c>
      <c r="I525" s="30" t="str">
        <f>IFERROR(IF(G525="","",VLOOKUP(G525,'Zakladní DB'!$F$6:$K$21,5,0)),"")</f>
        <v/>
      </c>
      <c r="J525" s="30" t="str">
        <f>IFERROR(IF(G525="","",VLOOKUP(G525,'Zakladní DB'!$F$6:$K$21,6,0)),"")</f>
        <v/>
      </c>
      <c r="K525" s="31" t="str">
        <f t="shared" si="47"/>
        <v/>
      </c>
      <c r="L525" s="32"/>
      <c r="M525" s="33" t="str">
        <f t="shared" si="48"/>
        <v/>
      </c>
      <c r="N525" s="30" t="str">
        <f t="shared" si="46"/>
        <v/>
      </c>
      <c r="R525" s="30" t="str">
        <f t="shared" si="49"/>
        <v/>
      </c>
      <c r="U525" s="12" t="str">
        <f>IF(OR('Případy DB'!$N525="(blank)",'Případy DB'!$N525=""),"",IF($N525=$U$6,1,""))</f>
        <v/>
      </c>
      <c r="V525" s="12" t="str">
        <f>IF(OR('Případy DB'!$N525="(blank)",'Případy DB'!$N525=""),"",IF($N525=$V$6,1,""))</f>
        <v/>
      </c>
      <c r="W525" s="12" t="str">
        <f>IF(OR('Případy DB'!$N525="(blank)",'Případy DB'!$N525=""),"",IF($N525=$W$6,1,""))</f>
        <v/>
      </c>
      <c r="X525" s="12" t="str">
        <f>IF(OR('Případy DB'!$R525="(blank)",'Případy DB'!$R525=""),"",IF($R525=$X$6,1,""))</f>
        <v/>
      </c>
      <c r="Y525" s="12" t="str">
        <f>IF(OR('Případy DB'!$R525="(blank)",'Případy DB'!$R525=""),"",IF($R525=$Y$6,1,""))</f>
        <v/>
      </c>
    </row>
    <row r="526" spans="1:25" x14ac:dyDescent="0.3">
      <c r="A526" s="41" t="str">
        <f t="shared" si="50"/>
        <v/>
      </c>
      <c r="H526" s="30" t="str">
        <f>IFERROR(IF(G526="","",VLOOKUP(G526,'Zakladní DB'!$F$6:$K$21,4,0)),"")</f>
        <v/>
      </c>
      <c r="I526" s="30" t="str">
        <f>IFERROR(IF(G526="","",VLOOKUP(G526,'Zakladní DB'!$F$6:$K$21,5,0)),"")</f>
        <v/>
      </c>
      <c r="J526" s="30" t="str">
        <f>IFERROR(IF(G526="","",VLOOKUP(G526,'Zakladní DB'!$F$6:$K$21,6,0)),"")</f>
        <v/>
      </c>
      <c r="K526" s="31" t="str">
        <f t="shared" si="47"/>
        <v/>
      </c>
      <c r="L526" s="32"/>
      <c r="M526" s="33" t="str">
        <f t="shared" si="48"/>
        <v/>
      </c>
      <c r="N526" s="30" t="str">
        <f t="shared" si="46"/>
        <v/>
      </c>
      <c r="R526" s="30" t="str">
        <f t="shared" si="49"/>
        <v/>
      </c>
      <c r="U526" s="12" t="str">
        <f>IF(OR('Případy DB'!$N526="(blank)",'Případy DB'!$N526=""),"",IF($N526=$U$6,1,""))</f>
        <v/>
      </c>
      <c r="V526" s="12" t="str">
        <f>IF(OR('Případy DB'!$N526="(blank)",'Případy DB'!$N526=""),"",IF($N526=$V$6,1,""))</f>
        <v/>
      </c>
      <c r="W526" s="12" t="str">
        <f>IF(OR('Případy DB'!$N526="(blank)",'Případy DB'!$N526=""),"",IF($N526=$W$6,1,""))</f>
        <v/>
      </c>
      <c r="X526" s="12" t="str">
        <f>IF(OR('Případy DB'!$R526="(blank)",'Případy DB'!$R526=""),"",IF($R526=$X$6,1,""))</f>
        <v/>
      </c>
      <c r="Y526" s="12" t="str">
        <f>IF(OR('Případy DB'!$R526="(blank)",'Případy DB'!$R526=""),"",IF($R526=$Y$6,1,""))</f>
        <v/>
      </c>
    </row>
    <row r="527" spans="1:25" x14ac:dyDescent="0.3">
      <c r="A527" s="41" t="str">
        <f t="shared" si="50"/>
        <v/>
      </c>
      <c r="H527" s="30" t="str">
        <f>IFERROR(IF(G527="","",VLOOKUP(G527,'Zakladní DB'!$F$6:$K$21,4,0)),"")</f>
        <v/>
      </c>
      <c r="I527" s="30" t="str">
        <f>IFERROR(IF(G527="","",VLOOKUP(G527,'Zakladní DB'!$F$6:$K$21,5,0)),"")</f>
        <v/>
      </c>
      <c r="J527" s="30" t="str">
        <f>IFERROR(IF(G527="","",VLOOKUP(G527,'Zakladní DB'!$F$6:$K$21,6,0)),"")</f>
        <v/>
      </c>
      <c r="K527" s="31" t="str">
        <f t="shared" si="47"/>
        <v/>
      </c>
      <c r="L527" s="32"/>
      <c r="M527" s="33" t="str">
        <f t="shared" si="48"/>
        <v/>
      </c>
      <c r="N527" s="30" t="str">
        <f t="shared" si="46"/>
        <v/>
      </c>
      <c r="R527" s="30" t="str">
        <f t="shared" si="49"/>
        <v/>
      </c>
      <c r="U527" s="12" t="str">
        <f>IF(OR('Případy DB'!$N527="(blank)",'Případy DB'!$N527=""),"",IF($N527=$U$6,1,""))</f>
        <v/>
      </c>
      <c r="V527" s="12" t="str">
        <f>IF(OR('Případy DB'!$N527="(blank)",'Případy DB'!$N527=""),"",IF($N527=$V$6,1,""))</f>
        <v/>
      </c>
      <c r="W527" s="12" t="str">
        <f>IF(OR('Případy DB'!$N527="(blank)",'Případy DB'!$N527=""),"",IF($N527=$W$6,1,""))</f>
        <v/>
      </c>
      <c r="X527" s="12" t="str">
        <f>IF(OR('Případy DB'!$R527="(blank)",'Případy DB'!$R527=""),"",IF($R527=$X$6,1,""))</f>
        <v/>
      </c>
      <c r="Y527" s="12" t="str">
        <f>IF(OR('Případy DB'!$R527="(blank)",'Případy DB'!$R527=""),"",IF($R527=$Y$6,1,""))</f>
        <v/>
      </c>
    </row>
    <row r="528" spans="1:25" x14ac:dyDescent="0.3">
      <c r="A528" s="41" t="str">
        <f t="shared" si="50"/>
        <v/>
      </c>
      <c r="H528" s="30" t="str">
        <f>IFERROR(IF(G528="","",VLOOKUP(G528,'Zakladní DB'!$F$6:$K$21,4,0)),"")</f>
        <v/>
      </c>
      <c r="I528" s="30" t="str">
        <f>IFERROR(IF(G528="","",VLOOKUP(G528,'Zakladní DB'!$F$6:$K$21,5,0)),"")</f>
        <v/>
      </c>
      <c r="J528" s="30" t="str">
        <f>IFERROR(IF(G528="","",VLOOKUP(G528,'Zakladní DB'!$F$6:$K$21,6,0)),"")</f>
        <v/>
      </c>
      <c r="K528" s="31" t="str">
        <f t="shared" si="47"/>
        <v/>
      </c>
      <c r="L528" s="32"/>
      <c r="M528" s="33" t="str">
        <f t="shared" si="48"/>
        <v/>
      </c>
      <c r="N528" s="30" t="str">
        <f t="shared" si="46"/>
        <v/>
      </c>
      <c r="R528" s="30" t="str">
        <f t="shared" si="49"/>
        <v/>
      </c>
      <c r="U528" s="12" t="str">
        <f>IF(OR('Případy DB'!$N528="(blank)",'Případy DB'!$N528=""),"",IF($N528=$U$6,1,""))</f>
        <v/>
      </c>
      <c r="V528" s="12" t="str">
        <f>IF(OR('Případy DB'!$N528="(blank)",'Případy DB'!$N528=""),"",IF($N528=$V$6,1,""))</f>
        <v/>
      </c>
      <c r="W528" s="12" t="str">
        <f>IF(OR('Případy DB'!$N528="(blank)",'Případy DB'!$N528=""),"",IF($N528=$W$6,1,""))</f>
        <v/>
      </c>
      <c r="X528" s="12" t="str">
        <f>IF(OR('Případy DB'!$R528="(blank)",'Případy DB'!$R528=""),"",IF($R528=$X$6,1,""))</f>
        <v/>
      </c>
      <c r="Y528" s="12" t="str">
        <f>IF(OR('Případy DB'!$R528="(blank)",'Případy DB'!$R528=""),"",IF($R528=$Y$6,1,""))</f>
        <v/>
      </c>
    </row>
    <row r="529" spans="1:25" x14ac:dyDescent="0.3">
      <c r="A529" s="41" t="str">
        <f t="shared" si="50"/>
        <v/>
      </c>
      <c r="H529" s="30" t="str">
        <f>IFERROR(IF(G529="","",VLOOKUP(G529,'Zakladní DB'!$F$6:$K$21,4,0)),"")</f>
        <v/>
      </c>
      <c r="I529" s="30" t="str">
        <f>IFERROR(IF(G529="","",VLOOKUP(G529,'Zakladní DB'!$F$6:$K$21,5,0)),"")</f>
        <v/>
      </c>
      <c r="J529" s="30" t="str">
        <f>IFERROR(IF(G529="","",VLOOKUP(G529,'Zakladní DB'!$F$6:$K$21,6,0)),"")</f>
        <v/>
      </c>
      <c r="K529" s="31" t="str">
        <f t="shared" si="47"/>
        <v/>
      </c>
      <c r="L529" s="32"/>
      <c r="M529" s="33" t="str">
        <f t="shared" si="48"/>
        <v/>
      </c>
      <c r="N529" s="30" t="str">
        <f t="shared" si="46"/>
        <v/>
      </c>
      <c r="R529" s="30" t="str">
        <f t="shared" si="49"/>
        <v/>
      </c>
      <c r="U529" s="12" t="str">
        <f>IF(OR('Případy DB'!$N529="(blank)",'Případy DB'!$N529=""),"",IF($N529=$U$6,1,""))</f>
        <v/>
      </c>
      <c r="V529" s="12" t="str">
        <f>IF(OR('Případy DB'!$N529="(blank)",'Případy DB'!$N529=""),"",IF($N529=$V$6,1,""))</f>
        <v/>
      </c>
      <c r="W529" s="12" t="str">
        <f>IF(OR('Případy DB'!$N529="(blank)",'Případy DB'!$N529=""),"",IF($N529=$W$6,1,""))</f>
        <v/>
      </c>
      <c r="X529" s="12" t="str">
        <f>IF(OR('Případy DB'!$R529="(blank)",'Případy DB'!$R529=""),"",IF($R529=$X$6,1,""))</f>
        <v/>
      </c>
      <c r="Y529" s="12" t="str">
        <f>IF(OR('Případy DB'!$R529="(blank)",'Případy DB'!$R529=""),"",IF($R529=$Y$6,1,""))</f>
        <v/>
      </c>
    </row>
    <row r="530" spans="1:25" x14ac:dyDescent="0.3">
      <c r="A530" s="41" t="str">
        <f t="shared" si="50"/>
        <v/>
      </c>
      <c r="H530" s="30" t="str">
        <f>IFERROR(IF(G530="","",VLOOKUP(G530,'Zakladní DB'!$F$6:$K$21,4,0)),"")</f>
        <v/>
      </c>
      <c r="I530" s="30" t="str">
        <f>IFERROR(IF(G530="","",VLOOKUP(G530,'Zakladní DB'!$F$6:$K$21,5,0)),"")</f>
        <v/>
      </c>
      <c r="J530" s="30" t="str">
        <f>IFERROR(IF(G530="","",VLOOKUP(G530,'Zakladní DB'!$F$6:$K$21,6,0)),"")</f>
        <v/>
      </c>
      <c r="K530" s="31" t="str">
        <f t="shared" si="47"/>
        <v/>
      </c>
      <c r="L530" s="32"/>
      <c r="M530" s="33" t="str">
        <f t="shared" si="48"/>
        <v/>
      </c>
      <c r="N530" s="30" t="str">
        <f t="shared" si="46"/>
        <v/>
      </c>
      <c r="R530" s="30" t="str">
        <f t="shared" si="49"/>
        <v/>
      </c>
      <c r="U530" s="12" t="str">
        <f>IF(OR('Případy DB'!$N530="(blank)",'Případy DB'!$N530=""),"",IF($N530=$U$6,1,""))</f>
        <v/>
      </c>
      <c r="V530" s="12" t="str">
        <f>IF(OR('Případy DB'!$N530="(blank)",'Případy DB'!$N530=""),"",IF($N530=$V$6,1,""))</f>
        <v/>
      </c>
      <c r="W530" s="12" t="str">
        <f>IF(OR('Případy DB'!$N530="(blank)",'Případy DB'!$N530=""),"",IF($N530=$W$6,1,""))</f>
        <v/>
      </c>
      <c r="X530" s="12" t="str">
        <f>IF(OR('Případy DB'!$R530="(blank)",'Případy DB'!$R530=""),"",IF($R530=$X$6,1,""))</f>
        <v/>
      </c>
      <c r="Y530" s="12" t="str">
        <f>IF(OR('Případy DB'!$R530="(blank)",'Případy DB'!$R530=""),"",IF($R530=$Y$6,1,""))</f>
        <v/>
      </c>
    </row>
    <row r="531" spans="1:25" x14ac:dyDescent="0.3">
      <c r="A531" s="41" t="str">
        <f t="shared" si="50"/>
        <v/>
      </c>
      <c r="H531" s="30" t="str">
        <f>IFERROR(IF(G531="","",VLOOKUP(G531,'Zakladní DB'!$F$6:$K$21,4,0)),"")</f>
        <v/>
      </c>
      <c r="I531" s="30" t="str">
        <f>IFERROR(IF(G531="","",VLOOKUP(G531,'Zakladní DB'!$F$6:$K$21,5,0)),"")</f>
        <v/>
      </c>
      <c r="J531" s="30" t="str">
        <f>IFERROR(IF(G531="","",VLOOKUP(G531,'Zakladní DB'!$F$6:$K$21,6,0)),"")</f>
        <v/>
      </c>
      <c r="K531" s="31" t="str">
        <f t="shared" si="47"/>
        <v/>
      </c>
      <c r="L531" s="32"/>
      <c r="M531" s="33" t="str">
        <f t="shared" si="48"/>
        <v/>
      </c>
      <c r="N531" s="30" t="str">
        <f t="shared" si="46"/>
        <v/>
      </c>
      <c r="R531" s="30" t="str">
        <f t="shared" si="49"/>
        <v/>
      </c>
      <c r="U531" s="12" t="str">
        <f>IF(OR('Případy DB'!$N531="(blank)",'Případy DB'!$N531=""),"",IF($N531=$U$6,1,""))</f>
        <v/>
      </c>
      <c r="V531" s="12" t="str">
        <f>IF(OR('Případy DB'!$N531="(blank)",'Případy DB'!$N531=""),"",IF($N531=$V$6,1,""))</f>
        <v/>
      </c>
      <c r="W531" s="12" t="str">
        <f>IF(OR('Případy DB'!$N531="(blank)",'Případy DB'!$N531=""),"",IF($N531=$W$6,1,""))</f>
        <v/>
      </c>
      <c r="X531" s="12" t="str">
        <f>IF(OR('Případy DB'!$R531="(blank)",'Případy DB'!$R531=""),"",IF($R531=$X$6,1,""))</f>
        <v/>
      </c>
      <c r="Y531" s="12" t="str">
        <f>IF(OR('Případy DB'!$R531="(blank)",'Případy DB'!$R531=""),"",IF($R531=$Y$6,1,""))</f>
        <v/>
      </c>
    </row>
    <row r="532" spans="1:25" x14ac:dyDescent="0.3">
      <c r="A532" s="41" t="str">
        <f t="shared" si="50"/>
        <v/>
      </c>
      <c r="H532" s="30" t="str">
        <f>IFERROR(IF(G532="","",VLOOKUP(G532,'Zakladní DB'!$F$6:$K$21,4,0)),"")</f>
        <v/>
      </c>
      <c r="I532" s="30" t="str">
        <f>IFERROR(IF(G532="","",VLOOKUP(G532,'Zakladní DB'!$F$6:$K$21,5,0)),"")</f>
        <v/>
      </c>
      <c r="J532" s="30" t="str">
        <f>IFERROR(IF(G532="","",VLOOKUP(G532,'Zakladní DB'!$F$6:$K$21,6,0)),"")</f>
        <v/>
      </c>
      <c r="K532" s="31" t="str">
        <f t="shared" si="47"/>
        <v/>
      </c>
      <c r="L532" s="32"/>
      <c r="M532" s="33" t="str">
        <f t="shared" si="48"/>
        <v/>
      </c>
      <c r="N532" s="30" t="str">
        <f t="shared" si="46"/>
        <v/>
      </c>
      <c r="R532" s="30" t="str">
        <f t="shared" si="49"/>
        <v/>
      </c>
      <c r="U532" s="12" t="str">
        <f>IF(OR('Případy DB'!$N532="(blank)",'Případy DB'!$N532=""),"",IF($N532=$U$6,1,""))</f>
        <v/>
      </c>
      <c r="V532" s="12" t="str">
        <f>IF(OR('Případy DB'!$N532="(blank)",'Případy DB'!$N532=""),"",IF($N532=$V$6,1,""))</f>
        <v/>
      </c>
      <c r="W532" s="12" t="str">
        <f>IF(OR('Případy DB'!$N532="(blank)",'Případy DB'!$N532=""),"",IF($N532=$W$6,1,""))</f>
        <v/>
      </c>
      <c r="X532" s="12" t="str">
        <f>IF(OR('Případy DB'!$R532="(blank)",'Případy DB'!$R532=""),"",IF($R532=$X$6,1,""))</f>
        <v/>
      </c>
      <c r="Y532" s="12" t="str">
        <f>IF(OR('Případy DB'!$R532="(blank)",'Případy DB'!$R532=""),"",IF($R532=$Y$6,1,""))</f>
        <v/>
      </c>
    </row>
    <row r="533" spans="1:25" x14ac:dyDescent="0.3">
      <c r="A533" s="41" t="str">
        <f t="shared" si="50"/>
        <v/>
      </c>
      <c r="H533" s="30" t="str">
        <f>IFERROR(IF(G533="","",VLOOKUP(G533,'Zakladní DB'!$F$6:$K$21,4,0)),"")</f>
        <v/>
      </c>
      <c r="I533" s="30" t="str">
        <f>IFERROR(IF(G533="","",VLOOKUP(G533,'Zakladní DB'!$F$6:$K$21,5,0)),"")</f>
        <v/>
      </c>
      <c r="J533" s="30" t="str">
        <f>IFERROR(IF(G533="","",VLOOKUP(G533,'Zakladní DB'!$F$6:$K$21,6,0)),"")</f>
        <v/>
      </c>
      <c r="K533" s="31" t="str">
        <f t="shared" si="47"/>
        <v/>
      </c>
      <c r="L533" s="32"/>
      <c r="M533" s="33" t="str">
        <f t="shared" si="48"/>
        <v/>
      </c>
      <c r="N533" s="30" t="str">
        <f t="shared" si="46"/>
        <v/>
      </c>
      <c r="R533" s="30" t="str">
        <f t="shared" si="49"/>
        <v/>
      </c>
      <c r="U533" s="12" t="str">
        <f>IF(OR('Případy DB'!$N533="(blank)",'Případy DB'!$N533=""),"",IF($N533=$U$6,1,""))</f>
        <v/>
      </c>
      <c r="V533" s="12" t="str">
        <f>IF(OR('Případy DB'!$N533="(blank)",'Případy DB'!$N533=""),"",IF($N533=$V$6,1,""))</f>
        <v/>
      </c>
      <c r="W533" s="12" t="str">
        <f>IF(OR('Případy DB'!$N533="(blank)",'Případy DB'!$N533=""),"",IF($N533=$W$6,1,""))</f>
        <v/>
      </c>
      <c r="X533" s="12" t="str">
        <f>IF(OR('Případy DB'!$R533="(blank)",'Případy DB'!$R533=""),"",IF($R533=$X$6,1,""))</f>
        <v/>
      </c>
      <c r="Y533" s="12" t="str">
        <f>IF(OR('Případy DB'!$R533="(blank)",'Případy DB'!$R533=""),"",IF($R533=$Y$6,1,""))</f>
        <v/>
      </c>
    </row>
    <row r="534" spans="1:25" x14ac:dyDescent="0.3">
      <c r="A534" s="41" t="str">
        <f t="shared" si="50"/>
        <v/>
      </c>
      <c r="H534" s="30" t="str">
        <f>IFERROR(IF(G534="","",VLOOKUP(G534,'Zakladní DB'!$F$6:$K$21,4,0)),"")</f>
        <v/>
      </c>
      <c r="I534" s="30" t="str">
        <f>IFERROR(IF(G534="","",VLOOKUP(G534,'Zakladní DB'!$F$6:$K$21,5,0)),"")</f>
        <v/>
      </c>
      <c r="J534" s="30" t="str">
        <f>IFERROR(IF(G534="","",VLOOKUP(G534,'Zakladní DB'!$F$6:$K$21,6,0)),"")</f>
        <v/>
      </c>
      <c r="K534" s="31" t="str">
        <f t="shared" si="47"/>
        <v/>
      </c>
      <c r="L534" s="32"/>
      <c r="M534" s="33" t="str">
        <f t="shared" si="48"/>
        <v/>
      </c>
      <c r="N534" s="30" t="str">
        <f t="shared" si="46"/>
        <v/>
      </c>
      <c r="R534" s="30" t="str">
        <f t="shared" si="49"/>
        <v/>
      </c>
      <c r="U534" s="12" t="str">
        <f>IF(OR('Případy DB'!$N534="(blank)",'Případy DB'!$N534=""),"",IF($N534=$U$6,1,""))</f>
        <v/>
      </c>
      <c r="V534" s="12" t="str">
        <f>IF(OR('Případy DB'!$N534="(blank)",'Případy DB'!$N534=""),"",IF($N534=$V$6,1,""))</f>
        <v/>
      </c>
      <c r="W534" s="12" t="str">
        <f>IF(OR('Případy DB'!$N534="(blank)",'Případy DB'!$N534=""),"",IF($N534=$W$6,1,""))</f>
        <v/>
      </c>
      <c r="X534" s="12" t="str">
        <f>IF(OR('Případy DB'!$R534="(blank)",'Případy DB'!$R534=""),"",IF($R534=$X$6,1,""))</f>
        <v/>
      </c>
      <c r="Y534" s="12" t="str">
        <f>IF(OR('Případy DB'!$R534="(blank)",'Případy DB'!$R534=""),"",IF($R534=$Y$6,1,""))</f>
        <v/>
      </c>
    </row>
    <row r="535" spans="1:25" x14ac:dyDescent="0.3">
      <c r="A535" s="41" t="str">
        <f t="shared" si="50"/>
        <v/>
      </c>
      <c r="H535" s="30" t="str">
        <f>IFERROR(IF(G535="","",VLOOKUP(G535,'Zakladní DB'!$F$6:$K$21,4,0)),"")</f>
        <v/>
      </c>
      <c r="I535" s="30" t="str">
        <f>IFERROR(IF(G535="","",VLOOKUP(G535,'Zakladní DB'!$F$6:$K$21,5,0)),"")</f>
        <v/>
      </c>
      <c r="J535" s="30" t="str">
        <f>IFERROR(IF(G535="","",VLOOKUP(G535,'Zakladní DB'!$F$6:$K$21,6,0)),"")</f>
        <v/>
      </c>
      <c r="K535" s="31" t="str">
        <f t="shared" si="47"/>
        <v/>
      </c>
      <c r="L535" s="32"/>
      <c r="M535" s="33" t="str">
        <f t="shared" si="48"/>
        <v/>
      </c>
      <c r="N535" s="30" t="str">
        <f t="shared" si="46"/>
        <v/>
      </c>
      <c r="R535" s="30" t="str">
        <f t="shared" si="49"/>
        <v/>
      </c>
      <c r="U535" s="12" t="str">
        <f>IF(OR('Případy DB'!$N535="(blank)",'Případy DB'!$N535=""),"",IF($N535=$U$6,1,""))</f>
        <v/>
      </c>
      <c r="V535" s="12" t="str">
        <f>IF(OR('Případy DB'!$N535="(blank)",'Případy DB'!$N535=""),"",IF($N535=$V$6,1,""))</f>
        <v/>
      </c>
      <c r="W535" s="12" t="str">
        <f>IF(OR('Případy DB'!$N535="(blank)",'Případy DB'!$N535=""),"",IF($N535=$W$6,1,""))</f>
        <v/>
      </c>
      <c r="X535" s="12" t="str">
        <f>IF(OR('Případy DB'!$R535="(blank)",'Případy DB'!$R535=""),"",IF($R535=$X$6,1,""))</f>
        <v/>
      </c>
      <c r="Y535" s="12" t="str">
        <f>IF(OR('Případy DB'!$R535="(blank)",'Případy DB'!$R535=""),"",IF($R535=$Y$6,1,""))</f>
        <v/>
      </c>
    </row>
    <row r="536" spans="1:25" x14ac:dyDescent="0.3">
      <c r="A536" s="41" t="str">
        <f t="shared" si="50"/>
        <v/>
      </c>
      <c r="H536" s="30" t="str">
        <f>IFERROR(IF(G536="","",VLOOKUP(G536,'Zakladní DB'!$F$6:$K$21,4,0)),"")</f>
        <v/>
      </c>
      <c r="I536" s="30" t="str">
        <f>IFERROR(IF(G536="","",VLOOKUP(G536,'Zakladní DB'!$F$6:$K$21,5,0)),"")</f>
        <v/>
      </c>
      <c r="J536" s="30" t="str">
        <f>IFERROR(IF(G536="","",VLOOKUP(G536,'Zakladní DB'!$F$6:$K$21,6,0)),"")</f>
        <v/>
      </c>
      <c r="K536" s="31" t="str">
        <f t="shared" si="47"/>
        <v/>
      </c>
      <c r="L536" s="32"/>
      <c r="M536" s="33" t="str">
        <f t="shared" si="48"/>
        <v/>
      </c>
      <c r="N536" s="30" t="str">
        <f t="shared" si="46"/>
        <v/>
      </c>
      <c r="R536" s="30" t="str">
        <f t="shared" si="49"/>
        <v/>
      </c>
      <c r="U536" s="12" t="str">
        <f>IF(OR('Případy DB'!$N536="(blank)",'Případy DB'!$N536=""),"",IF($N536=$U$6,1,""))</f>
        <v/>
      </c>
      <c r="V536" s="12" t="str">
        <f>IF(OR('Případy DB'!$N536="(blank)",'Případy DB'!$N536=""),"",IF($N536=$V$6,1,""))</f>
        <v/>
      </c>
      <c r="W536" s="12" t="str">
        <f>IF(OR('Případy DB'!$N536="(blank)",'Případy DB'!$N536=""),"",IF($N536=$W$6,1,""))</f>
        <v/>
      </c>
      <c r="X536" s="12" t="str">
        <f>IF(OR('Případy DB'!$R536="(blank)",'Případy DB'!$R536=""),"",IF($R536=$X$6,1,""))</f>
        <v/>
      </c>
      <c r="Y536" s="12" t="str">
        <f>IF(OR('Případy DB'!$R536="(blank)",'Případy DB'!$R536=""),"",IF($R536=$Y$6,1,""))</f>
        <v/>
      </c>
    </row>
    <row r="537" spans="1:25" x14ac:dyDescent="0.3">
      <c r="A537" s="41" t="str">
        <f t="shared" si="50"/>
        <v/>
      </c>
      <c r="H537" s="30" t="str">
        <f>IFERROR(IF(G537="","",VLOOKUP(G537,'Zakladní DB'!$F$6:$K$21,4,0)),"")</f>
        <v/>
      </c>
      <c r="I537" s="30" t="str">
        <f>IFERROR(IF(G537="","",VLOOKUP(G537,'Zakladní DB'!$F$6:$K$21,5,0)),"")</f>
        <v/>
      </c>
      <c r="J537" s="30" t="str">
        <f>IFERROR(IF(G537="","",VLOOKUP(G537,'Zakladní DB'!$F$6:$K$21,6,0)),"")</f>
        <v/>
      </c>
      <c r="K537" s="31" t="str">
        <f t="shared" si="47"/>
        <v/>
      </c>
      <c r="L537" s="32"/>
      <c r="M537" s="33" t="str">
        <f t="shared" si="48"/>
        <v/>
      </c>
      <c r="N537" s="30" t="str">
        <f t="shared" si="46"/>
        <v/>
      </c>
      <c r="R537" s="30" t="str">
        <f t="shared" si="49"/>
        <v/>
      </c>
      <c r="U537" s="12" t="str">
        <f>IF(OR('Případy DB'!$N537="(blank)",'Případy DB'!$N537=""),"",IF($N537=$U$6,1,""))</f>
        <v/>
      </c>
      <c r="V537" s="12" t="str">
        <f>IF(OR('Případy DB'!$N537="(blank)",'Případy DB'!$N537=""),"",IF($N537=$V$6,1,""))</f>
        <v/>
      </c>
      <c r="W537" s="12" t="str">
        <f>IF(OR('Případy DB'!$N537="(blank)",'Případy DB'!$N537=""),"",IF($N537=$W$6,1,""))</f>
        <v/>
      </c>
      <c r="X537" s="12" t="str">
        <f>IF(OR('Případy DB'!$R537="(blank)",'Případy DB'!$R537=""),"",IF($R537=$X$6,1,""))</f>
        <v/>
      </c>
      <c r="Y537" s="12" t="str">
        <f>IF(OR('Případy DB'!$R537="(blank)",'Případy DB'!$R537=""),"",IF($R537=$Y$6,1,""))</f>
        <v/>
      </c>
    </row>
    <row r="538" spans="1:25" x14ac:dyDescent="0.3">
      <c r="A538" s="41" t="str">
        <f t="shared" si="50"/>
        <v/>
      </c>
      <c r="H538" s="30" t="str">
        <f>IFERROR(IF(G538="","",VLOOKUP(G538,'Zakladní DB'!$F$6:$K$21,4,0)),"")</f>
        <v/>
      </c>
      <c r="I538" s="30" t="str">
        <f>IFERROR(IF(G538="","",VLOOKUP(G538,'Zakladní DB'!$F$6:$K$21,5,0)),"")</f>
        <v/>
      </c>
      <c r="J538" s="30" t="str">
        <f>IFERROR(IF(G538="","",VLOOKUP(G538,'Zakladní DB'!$F$6:$K$21,6,0)),"")</f>
        <v/>
      </c>
      <c r="K538" s="31" t="str">
        <f t="shared" si="47"/>
        <v/>
      </c>
      <c r="L538" s="32"/>
      <c r="M538" s="33" t="str">
        <f t="shared" si="48"/>
        <v/>
      </c>
      <c r="N538" s="30" t="str">
        <f t="shared" si="46"/>
        <v/>
      </c>
      <c r="R538" s="30" t="str">
        <f t="shared" si="49"/>
        <v/>
      </c>
      <c r="U538" s="12" t="str">
        <f>IF(OR('Případy DB'!$N538="(blank)",'Případy DB'!$N538=""),"",IF($N538=$U$6,1,""))</f>
        <v/>
      </c>
      <c r="V538" s="12" t="str">
        <f>IF(OR('Případy DB'!$N538="(blank)",'Případy DB'!$N538=""),"",IF($N538=$V$6,1,""))</f>
        <v/>
      </c>
      <c r="W538" s="12" t="str">
        <f>IF(OR('Případy DB'!$N538="(blank)",'Případy DB'!$N538=""),"",IF($N538=$W$6,1,""))</f>
        <v/>
      </c>
      <c r="X538" s="12" t="str">
        <f>IF(OR('Případy DB'!$R538="(blank)",'Případy DB'!$R538=""),"",IF($R538=$X$6,1,""))</f>
        <v/>
      </c>
      <c r="Y538" s="12" t="str">
        <f>IF(OR('Případy DB'!$R538="(blank)",'Případy DB'!$R538=""),"",IF($R538=$Y$6,1,""))</f>
        <v/>
      </c>
    </row>
    <row r="539" spans="1:25" x14ac:dyDescent="0.3">
      <c r="A539" s="41" t="str">
        <f t="shared" si="50"/>
        <v/>
      </c>
      <c r="H539" s="30" t="str">
        <f>IFERROR(IF(G539="","",VLOOKUP(G539,'Zakladní DB'!$F$6:$K$21,4,0)),"")</f>
        <v/>
      </c>
      <c r="I539" s="30" t="str">
        <f>IFERROR(IF(G539="","",VLOOKUP(G539,'Zakladní DB'!$F$6:$K$21,5,0)),"")</f>
        <v/>
      </c>
      <c r="J539" s="30" t="str">
        <f>IFERROR(IF(G539="","",VLOOKUP(G539,'Zakladní DB'!$F$6:$K$21,6,0)),"")</f>
        <v/>
      </c>
      <c r="K539" s="31" t="str">
        <f t="shared" si="47"/>
        <v/>
      </c>
      <c r="L539" s="32"/>
      <c r="M539" s="33" t="str">
        <f t="shared" si="48"/>
        <v/>
      </c>
      <c r="N539" s="30" t="str">
        <f t="shared" si="46"/>
        <v/>
      </c>
      <c r="R539" s="30" t="str">
        <f t="shared" si="49"/>
        <v/>
      </c>
      <c r="U539" s="12" t="str">
        <f>IF(OR('Případy DB'!$N539="(blank)",'Případy DB'!$N539=""),"",IF($N539=$U$6,1,""))</f>
        <v/>
      </c>
      <c r="V539" s="12" t="str">
        <f>IF(OR('Případy DB'!$N539="(blank)",'Případy DB'!$N539=""),"",IF($N539=$V$6,1,""))</f>
        <v/>
      </c>
      <c r="W539" s="12" t="str">
        <f>IF(OR('Případy DB'!$N539="(blank)",'Případy DB'!$N539=""),"",IF($N539=$W$6,1,""))</f>
        <v/>
      </c>
      <c r="X539" s="12" t="str">
        <f>IF(OR('Případy DB'!$R539="(blank)",'Případy DB'!$R539=""),"",IF($R539=$X$6,1,""))</f>
        <v/>
      </c>
      <c r="Y539" s="12" t="str">
        <f>IF(OR('Případy DB'!$R539="(blank)",'Případy DB'!$R539=""),"",IF($R539=$Y$6,1,""))</f>
        <v/>
      </c>
    </row>
    <row r="540" spans="1:25" x14ac:dyDescent="0.3">
      <c r="A540" s="41" t="str">
        <f t="shared" si="50"/>
        <v/>
      </c>
      <c r="H540" s="30" t="str">
        <f>IFERROR(IF(G540="","",VLOOKUP(G540,'Zakladní DB'!$F$6:$K$21,4,0)),"")</f>
        <v/>
      </c>
      <c r="I540" s="30" t="str">
        <f>IFERROR(IF(G540="","",VLOOKUP(G540,'Zakladní DB'!$F$6:$K$21,5,0)),"")</f>
        <v/>
      </c>
      <c r="J540" s="30" t="str">
        <f>IFERROR(IF(G540="","",VLOOKUP(G540,'Zakladní DB'!$F$6:$K$21,6,0)),"")</f>
        <v/>
      </c>
      <c r="K540" s="31" t="str">
        <f t="shared" si="47"/>
        <v/>
      </c>
      <c r="L540" s="32"/>
      <c r="M540" s="33" t="str">
        <f t="shared" si="48"/>
        <v/>
      </c>
      <c r="N540" s="30" t="str">
        <f t="shared" si="46"/>
        <v/>
      </c>
      <c r="R540" s="30" t="str">
        <f t="shared" si="49"/>
        <v/>
      </c>
      <c r="U540" s="12" t="str">
        <f>IF(OR('Případy DB'!$N540="(blank)",'Případy DB'!$N540=""),"",IF($N540=$U$6,1,""))</f>
        <v/>
      </c>
      <c r="V540" s="12" t="str">
        <f>IF(OR('Případy DB'!$N540="(blank)",'Případy DB'!$N540=""),"",IF($N540=$V$6,1,""))</f>
        <v/>
      </c>
      <c r="W540" s="12" t="str">
        <f>IF(OR('Případy DB'!$N540="(blank)",'Případy DB'!$N540=""),"",IF($N540=$W$6,1,""))</f>
        <v/>
      </c>
      <c r="X540" s="12" t="str">
        <f>IF(OR('Případy DB'!$R540="(blank)",'Případy DB'!$R540=""),"",IF($R540=$X$6,1,""))</f>
        <v/>
      </c>
      <c r="Y540" s="12" t="str">
        <f>IF(OR('Případy DB'!$R540="(blank)",'Případy DB'!$R540=""),"",IF($R540=$Y$6,1,""))</f>
        <v/>
      </c>
    </row>
    <row r="541" spans="1:25" x14ac:dyDescent="0.3">
      <c r="A541" s="41" t="str">
        <f t="shared" si="50"/>
        <v/>
      </c>
      <c r="H541" s="30" t="str">
        <f>IFERROR(IF(G541="","",VLOOKUP(G541,'Zakladní DB'!$F$6:$K$21,4,0)),"")</f>
        <v/>
      </c>
      <c r="I541" s="30" t="str">
        <f>IFERROR(IF(G541="","",VLOOKUP(G541,'Zakladní DB'!$F$6:$K$21,5,0)),"")</f>
        <v/>
      </c>
      <c r="J541" s="30" t="str">
        <f>IFERROR(IF(G541="","",VLOOKUP(G541,'Zakladní DB'!$F$6:$K$21,6,0)),"")</f>
        <v/>
      </c>
      <c r="K541" s="31" t="str">
        <f t="shared" si="47"/>
        <v/>
      </c>
      <c r="L541" s="32"/>
      <c r="M541" s="33" t="str">
        <f t="shared" si="48"/>
        <v/>
      </c>
      <c r="N541" s="30" t="str">
        <f t="shared" si="46"/>
        <v/>
      </c>
      <c r="R541" s="30" t="str">
        <f t="shared" si="49"/>
        <v/>
      </c>
      <c r="U541" s="12" t="str">
        <f>IF(OR('Případy DB'!$N541="(blank)",'Případy DB'!$N541=""),"",IF($N541=$U$6,1,""))</f>
        <v/>
      </c>
      <c r="V541" s="12" t="str">
        <f>IF(OR('Případy DB'!$N541="(blank)",'Případy DB'!$N541=""),"",IF($N541=$V$6,1,""))</f>
        <v/>
      </c>
      <c r="W541" s="12" t="str">
        <f>IF(OR('Případy DB'!$N541="(blank)",'Případy DB'!$N541=""),"",IF($N541=$W$6,1,""))</f>
        <v/>
      </c>
      <c r="X541" s="12" t="str">
        <f>IF(OR('Případy DB'!$R541="(blank)",'Případy DB'!$R541=""),"",IF($R541=$X$6,1,""))</f>
        <v/>
      </c>
      <c r="Y541" s="12" t="str">
        <f>IF(OR('Případy DB'!$R541="(blank)",'Případy DB'!$R541=""),"",IF($R541=$Y$6,1,""))</f>
        <v/>
      </c>
    </row>
    <row r="542" spans="1:25" x14ac:dyDescent="0.3">
      <c r="A542" s="41" t="str">
        <f t="shared" si="50"/>
        <v/>
      </c>
      <c r="H542" s="30" t="str">
        <f>IFERROR(IF(G542="","",VLOOKUP(G542,'Zakladní DB'!$F$6:$K$21,4,0)),"")</f>
        <v/>
      </c>
      <c r="I542" s="30" t="str">
        <f>IFERROR(IF(G542="","",VLOOKUP(G542,'Zakladní DB'!$F$6:$K$21,5,0)),"")</f>
        <v/>
      </c>
      <c r="J542" s="30" t="str">
        <f>IFERROR(IF(G542="","",VLOOKUP(G542,'Zakladní DB'!$F$6:$K$21,6,0)),"")</f>
        <v/>
      </c>
      <c r="K542" s="31" t="str">
        <f t="shared" si="47"/>
        <v/>
      </c>
      <c r="L542" s="32"/>
      <c r="M542" s="33" t="str">
        <f t="shared" si="48"/>
        <v/>
      </c>
      <c r="N542" s="30" t="str">
        <f t="shared" si="46"/>
        <v/>
      </c>
      <c r="R542" s="30" t="str">
        <f t="shared" si="49"/>
        <v/>
      </c>
      <c r="U542" s="12" t="str">
        <f>IF(OR('Případy DB'!$N542="(blank)",'Případy DB'!$N542=""),"",IF($N542=$U$6,1,""))</f>
        <v/>
      </c>
      <c r="V542" s="12" t="str">
        <f>IF(OR('Případy DB'!$N542="(blank)",'Případy DB'!$N542=""),"",IF($N542=$V$6,1,""))</f>
        <v/>
      </c>
      <c r="W542" s="12" t="str">
        <f>IF(OR('Případy DB'!$N542="(blank)",'Případy DB'!$N542=""),"",IF($N542=$W$6,1,""))</f>
        <v/>
      </c>
      <c r="X542" s="12" t="str">
        <f>IF(OR('Případy DB'!$R542="(blank)",'Případy DB'!$R542=""),"",IF($R542=$X$6,1,""))</f>
        <v/>
      </c>
      <c r="Y542" s="12" t="str">
        <f>IF(OR('Případy DB'!$R542="(blank)",'Případy DB'!$R542=""),"",IF($R542=$Y$6,1,""))</f>
        <v/>
      </c>
    </row>
    <row r="543" spans="1:25" x14ac:dyDescent="0.3">
      <c r="A543" s="41" t="str">
        <f t="shared" si="50"/>
        <v/>
      </c>
      <c r="H543" s="30" t="str">
        <f>IFERROR(IF(G543="","",VLOOKUP(G543,'Zakladní DB'!$F$6:$K$21,4,0)),"")</f>
        <v/>
      </c>
      <c r="I543" s="30" t="str">
        <f>IFERROR(IF(G543="","",VLOOKUP(G543,'Zakladní DB'!$F$6:$K$21,5,0)),"")</f>
        <v/>
      </c>
      <c r="J543" s="30" t="str">
        <f>IFERROR(IF(G543="","",VLOOKUP(G543,'Zakladní DB'!$F$6:$K$21,6,0)),"")</f>
        <v/>
      </c>
      <c r="K543" s="31" t="str">
        <f t="shared" si="47"/>
        <v/>
      </c>
      <c r="L543" s="32"/>
      <c r="M543" s="33" t="str">
        <f t="shared" si="48"/>
        <v/>
      </c>
      <c r="N543" s="30" t="str">
        <f t="shared" si="46"/>
        <v/>
      </c>
      <c r="R543" s="30" t="str">
        <f t="shared" si="49"/>
        <v/>
      </c>
      <c r="U543" s="12" t="str">
        <f>IF(OR('Případy DB'!$N543="(blank)",'Případy DB'!$N543=""),"",IF($N543=$U$6,1,""))</f>
        <v/>
      </c>
      <c r="V543" s="12" t="str">
        <f>IF(OR('Případy DB'!$N543="(blank)",'Případy DB'!$N543=""),"",IF($N543=$V$6,1,""))</f>
        <v/>
      </c>
      <c r="W543" s="12" t="str">
        <f>IF(OR('Případy DB'!$N543="(blank)",'Případy DB'!$N543=""),"",IF($N543=$W$6,1,""))</f>
        <v/>
      </c>
      <c r="X543" s="12" t="str">
        <f>IF(OR('Případy DB'!$R543="(blank)",'Případy DB'!$R543=""),"",IF($R543=$X$6,1,""))</f>
        <v/>
      </c>
      <c r="Y543" s="12" t="str">
        <f>IF(OR('Případy DB'!$R543="(blank)",'Případy DB'!$R543=""),"",IF($R543=$Y$6,1,""))</f>
        <v/>
      </c>
    </row>
    <row r="544" spans="1:25" x14ac:dyDescent="0.3">
      <c r="A544" s="41" t="str">
        <f t="shared" si="50"/>
        <v/>
      </c>
      <c r="H544" s="30" t="str">
        <f>IFERROR(IF(G544="","",VLOOKUP(G544,'Zakladní DB'!$F$6:$K$21,4,0)),"")</f>
        <v/>
      </c>
      <c r="I544" s="30" t="str">
        <f>IFERROR(IF(G544="","",VLOOKUP(G544,'Zakladní DB'!$F$6:$K$21,5,0)),"")</f>
        <v/>
      </c>
      <c r="J544" s="30" t="str">
        <f>IFERROR(IF(G544="","",VLOOKUP(G544,'Zakladní DB'!$F$6:$K$21,6,0)),"")</f>
        <v/>
      </c>
      <c r="K544" s="31" t="str">
        <f t="shared" si="47"/>
        <v/>
      </c>
      <c r="L544" s="32"/>
      <c r="M544" s="33" t="str">
        <f t="shared" si="48"/>
        <v/>
      </c>
      <c r="N544" s="30" t="str">
        <f t="shared" si="46"/>
        <v/>
      </c>
      <c r="R544" s="30" t="str">
        <f t="shared" si="49"/>
        <v/>
      </c>
      <c r="U544" s="12" t="str">
        <f>IF(OR('Případy DB'!$N544="(blank)",'Případy DB'!$N544=""),"",IF($N544=$U$6,1,""))</f>
        <v/>
      </c>
      <c r="V544" s="12" t="str">
        <f>IF(OR('Případy DB'!$N544="(blank)",'Případy DB'!$N544=""),"",IF($N544=$V$6,1,""))</f>
        <v/>
      </c>
      <c r="W544" s="12" t="str">
        <f>IF(OR('Případy DB'!$N544="(blank)",'Případy DB'!$N544=""),"",IF($N544=$W$6,1,""))</f>
        <v/>
      </c>
      <c r="X544" s="12" t="str">
        <f>IF(OR('Případy DB'!$R544="(blank)",'Případy DB'!$R544=""),"",IF($R544=$X$6,1,""))</f>
        <v/>
      </c>
      <c r="Y544" s="12" t="str">
        <f>IF(OR('Případy DB'!$R544="(blank)",'Případy DB'!$R544=""),"",IF($R544=$Y$6,1,""))</f>
        <v/>
      </c>
    </row>
    <row r="545" spans="1:25" x14ac:dyDescent="0.3">
      <c r="A545" s="41" t="str">
        <f t="shared" si="50"/>
        <v/>
      </c>
      <c r="H545" s="30" t="str">
        <f>IFERROR(IF(G545="","",VLOOKUP(G545,'Zakladní DB'!$F$6:$K$21,4,0)),"")</f>
        <v/>
      </c>
      <c r="I545" s="30" t="str">
        <f>IFERROR(IF(G545="","",VLOOKUP(G545,'Zakladní DB'!$F$6:$K$21,5,0)),"")</f>
        <v/>
      </c>
      <c r="J545" s="30" t="str">
        <f>IFERROR(IF(G545="","",VLOOKUP(G545,'Zakladní DB'!$F$6:$K$21,6,0)),"")</f>
        <v/>
      </c>
      <c r="K545" s="31" t="str">
        <f t="shared" si="47"/>
        <v/>
      </c>
      <c r="L545" s="32"/>
      <c r="M545" s="33" t="str">
        <f t="shared" si="48"/>
        <v/>
      </c>
      <c r="N545" s="30" t="str">
        <f t="shared" si="46"/>
        <v/>
      </c>
      <c r="R545" s="30" t="str">
        <f t="shared" si="49"/>
        <v/>
      </c>
      <c r="U545" s="12" t="str">
        <f>IF(OR('Případy DB'!$N545="(blank)",'Případy DB'!$N545=""),"",IF($N545=$U$6,1,""))</f>
        <v/>
      </c>
      <c r="V545" s="12" t="str">
        <f>IF(OR('Případy DB'!$N545="(blank)",'Případy DB'!$N545=""),"",IF($N545=$V$6,1,""))</f>
        <v/>
      </c>
      <c r="W545" s="12" t="str">
        <f>IF(OR('Případy DB'!$N545="(blank)",'Případy DB'!$N545=""),"",IF($N545=$W$6,1,""))</f>
        <v/>
      </c>
      <c r="X545" s="12" t="str">
        <f>IF(OR('Případy DB'!$R545="(blank)",'Případy DB'!$R545=""),"",IF($R545=$X$6,1,""))</f>
        <v/>
      </c>
      <c r="Y545" s="12" t="str">
        <f>IF(OR('Případy DB'!$R545="(blank)",'Případy DB'!$R545=""),"",IF($R545=$Y$6,1,""))</f>
        <v/>
      </c>
    </row>
    <row r="546" spans="1:25" x14ac:dyDescent="0.3">
      <c r="A546" s="41" t="str">
        <f t="shared" si="50"/>
        <v/>
      </c>
      <c r="H546" s="30" t="str">
        <f>IFERROR(IF(G546="","",VLOOKUP(G546,'Zakladní DB'!$F$6:$K$21,4,0)),"")</f>
        <v/>
      </c>
      <c r="I546" s="30" t="str">
        <f>IFERROR(IF(G546="","",VLOOKUP(G546,'Zakladní DB'!$F$6:$K$21,5,0)),"")</f>
        <v/>
      </c>
      <c r="J546" s="30" t="str">
        <f>IFERROR(IF(G546="","",VLOOKUP(G546,'Zakladní DB'!$F$6:$K$21,6,0)),"")</f>
        <v/>
      </c>
      <c r="K546" s="31" t="str">
        <f t="shared" si="47"/>
        <v/>
      </c>
      <c r="L546" s="32"/>
      <c r="M546" s="33" t="str">
        <f t="shared" si="48"/>
        <v/>
      </c>
      <c r="N546" s="30" t="str">
        <f t="shared" si="46"/>
        <v/>
      </c>
      <c r="R546" s="30" t="str">
        <f t="shared" si="49"/>
        <v/>
      </c>
      <c r="U546" s="12" t="str">
        <f>IF(OR('Případy DB'!$N546="(blank)",'Případy DB'!$N546=""),"",IF($N546=$U$6,1,""))</f>
        <v/>
      </c>
      <c r="V546" s="12" t="str">
        <f>IF(OR('Případy DB'!$N546="(blank)",'Případy DB'!$N546=""),"",IF($N546=$V$6,1,""))</f>
        <v/>
      </c>
      <c r="W546" s="12" t="str">
        <f>IF(OR('Případy DB'!$N546="(blank)",'Případy DB'!$N546=""),"",IF($N546=$W$6,1,""))</f>
        <v/>
      </c>
      <c r="X546" s="12" t="str">
        <f>IF(OR('Případy DB'!$R546="(blank)",'Případy DB'!$R546=""),"",IF($R546=$X$6,1,""))</f>
        <v/>
      </c>
      <c r="Y546" s="12" t="str">
        <f>IF(OR('Případy DB'!$R546="(blank)",'Případy DB'!$R546=""),"",IF($R546=$Y$6,1,""))</f>
        <v/>
      </c>
    </row>
    <row r="547" spans="1:25" x14ac:dyDescent="0.3">
      <c r="A547" s="41" t="str">
        <f t="shared" si="50"/>
        <v/>
      </c>
      <c r="H547" s="30" t="str">
        <f>IFERROR(IF(G547="","",VLOOKUP(G547,'Zakladní DB'!$F$6:$K$21,4,0)),"")</f>
        <v/>
      </c>
      <c r="I547" s="30" t="str">
        <f>IFERROR(IF(G547="","",VLOOKUP(G547,'Zakladní DB'!$F$6:$K$21,5,0)),"")</f>
        <v/>
      </c>
      <c r="J547" s="30" t="str">
        <f>IFERROR(IF(G547="","",VLOOKUP(G547,'Zakladní DB'!$F$6:$K$21,6,0)),"")</f>
        <v/>
      </c>
      <c r="K547" s="31" t="str">
        <f t="shared" si="47"/>
        <v/>
      </c>
      <c r="L547" s="32"/>
      <c r="M547" s="33" t="str">
        <f t="shared" si="48"/>
        <v/>
      </c>
      <c r="N547" s="30" t="str">
        <f t="shared" si="46"/>
        <v/>
      </c>
      <c r="R547" s="30" t="str">
        <f t="shared" si="49"/>
        <v/>
      </c>
      <c r="U547" s="12" t="str">
        <f>IF(OR('Případy DB'!$N547="(blank)",'Případy DB'!$N547=""),"",IF($N547=$U$6,1,""))</f>
        <v/>
      </c>
      <c r="V547" s="12" t="str">
        <f>IF(OR('Případy DB'!$N547="(blank)",'Případy DB'!$N547=""),"",IF($N547=$V$6,1,""))</f>
        <v/>
      </c>
      <c r="W547" s="12" t="str">
        <f>IF(OR('Případy DB'!$N547="(blank)",'Případy DB'!$N547=""),"",IF($N547=$W$6,1,""))</f>
        <v/>
      </c>
      <c r="X547" s="12" t="str">
        <f>IF(OR('Případy DB'!$R547="(blank)",'Případy DB'!$R547=""),"",IF($R547=$X$6,1,""))</f>
        <v/>
      </c>
      <c r="Y547" s="12" t="str">
        <f>IF(OR('Případy DB'!$R547="(blank)",'Případy DB'!$R547=""),"",IF($R547=$Y$6,1,""))</f>
        <v/>
      </c>
    </row>
    <row r="548" spans="1:25" x14ac:dyDescent="0.3">
      <c r="A548" s="41" t="str">
        <f t="shared" si="50"/>
        <v/>
      </c>
      <c r="H548" s="30" t="str">
        <f>IFERROR(IF(G548="","",VLOOKUP(G548,'Zakladní DB'!$F$6:$K$21,4,0)),"")</f>
        <v/>
      </c>
      <c r="I548" s="30" t="str">
        <f>IFERROR(IF(G548="","",VLOOKUP(G548,'Zakladní DB'!$F$6:$K$21,5,0)),"")</f>
        <v/>
      </c>
      <c r="J548" s="30" t="str">
        <f>IFERROR(IF(G548="","",VLOOKUP(G548,'Zakladní DB'!$F$6:$K$21,6,0)),"")</f>
        <v/>
      </c>
      <c r="K548" s="31" t="str">
        <f t="shared" si="47"/>
        <v/>
      </c>
      <c r="L548" s="32"/>
      <c r="M548" s="33" t="str">
        <f t="shared" si="48"/>
        <v/>
      </c>
      <c r="N548" s="30" t="str">
        <f t="shared" si="46"/>
        <v/>
      </c>
      <c r="R548" s="30" t="str">
        <f t="shared" si="49"/>
        <v/>
      </c>
      <c r="U548" s="12" t="str">
        <f>IF(OR('Případy DB'!$N548="(blank)",'Případy DB'!$N548=""),"",IF($N548=$U$6,1,""))</f>
        <v/>
      </c>
      <c r="V548" s="12" t="str">
        <f>IF(OR('Případy DB'!$N548="(blank)",'Případy DB'!$N548=""),"",IF($N548=$V$6,1,""))</f>
        <v/>
      </c>
      <c r="W548" s="12" t="str">
        <f>IF(OR('Případy DB'!$N548="(blank)",'Případy DB'!$N548=""),"",IF($N548=$W$6,1,""))</f>
        <v/>
      </c>
      <c r="X548" s="12" t="str">
        <f>IF(OR('Případy DB'!$R548="(blank)",'Případy DB'!$R548=""),"",IF($R548=$X$6,1,""))</f>
        <v/>
      </c>
      <c r="Y548" s="12" t="str">
        <f>IF(OR('Případy DB'!$R548="(blank)",'Případy DB'!$R548=""),"",IF($R548=$Y$6,1,""))</f>
        <v/>
      </c>
    </row>
    <row r="549" spans="1:25" x14ac:dyDescent="0.3">
      <c r="A549" s="41" t="str">
        <f t="shared" si="50"/>
        <v/>
      </c>
      <c r="H549" s="30" t="str">
        <f>IFERROR(IF(G549="","",VLOOKUP(G549,'Zakladní DB'!$F$6:$K$21,4,0)),"")</f>
        <v/>
      </c>
      <c r="I549" s="30" t="str">
        <f>IFERROR(IF(G549="","",VLOOKUP(G549,'Zakladní DB'!$F$6:$K$21,5,0)),"")</f>
        <v/>
      </c>
      <c r="J549" s="30" t="str">
        <f>IFERROR(IF(G549="","",VLOOKUP(G549,'Zakladní DB'!$F$6:$K$21,6,0)),"")</f>
        <v/>
      </c>
      <c r="K549" s="31" t="str">
        <f t="shared" si="47"/>
        <v/>
      </c>
      <c r="L549" s="32"/>
      <c r="M549" s="33" t="str">
        <f t="shared" si="48"/>
        <v/>
      </c>
      <c r="N549" s="30" t="str">
        <f t="shared" si="46"/>
        <v/>
      </c>
      <c r="R549" s="30" t="str">
        <f t="shared" si="49"/>
        <v/>
      </c>
      <c r="U549" s="12" t="str">
        <f>IF(OR('Případy DB'!$N549="(blank)",'Případy DB'!$N549=""),"",IF($N549=$U$6,1,""))</f>
        <v/>
      </c>
      <c r="V549" s="12" t="str">
        <f>IF(OR('Případy DB'!$N549="(blank)",'Případy DB'!$N549=""),"",IF($N549=$V$6,1,""))</f>
        <v/>
      </c>
      <c r="W549" s="12" t="str">
        <f>IF(OR('Případy DB'!$N549="(blank)",'Případy DB'!$N549=""),"",IF($N549=$W$6,1,""))</f>
        <v/>
      </c>
      <c r="X549" s="12" t="str">
        <f>IF(OR('Případy DB'!$R549="(blank)",'Případy DB'!$R549=""),"",IF($R549=$X$6,1,""))</f>
        <v/>
      </c>
      <c r="Y549" s="12" t="str">
        <f>IF(OR('Případy DB'!$R549="(blank)",'Případy DB'!$R549=""),"",IF($R549=$Y$6,1,""))</f>
        <v/>
      </c>
    </row>
    <row r="550" spans="1:25" x14ac:dyDescent="0.3">
      <c r="A550" s="41" t="str">
        <f t="shared" si="50"/>
        <v/>
      </c>
      <c r="H550" s="30" t="str">
        <f>IFERROR(IF(G550="","",VLOOKUP(G550,'Zakladní DB'!$F$6:$K$21,4,0)),"")</f>
        <v/>
      </c>
      <c r="I550" s="30" t="str">
        <f>IFERROR(IF(G550="","",VLOOKUP(G550,'Zakladní DB'!$F$6:$K$21,5,0)),"")</f>
        <v/>
      </c>
      <c r="J550" s="30" t="str">
        <f>IFERROR(IF(G550="","",VLOOKUP(G550,'Zakladní DB'!$F$6:$K$21,6,0)),"")</f>
        <v/>
      </c>
      <c r="K550" s="31" t="str">
        <f t="shared" si="47"/>
        <v/>
      </c>
      <c r="L550" s="32"/>
      <c r="M550" s="33" t="str">
        <f t="shared" si="48"/>
        <v/>
      </c>
      <c r="N550" s="30" t="str">
        <f t="shared" si="46"/>
        <v/>
      </c>
      <c r="R550" s="30" t="str">
        <f t="shared" si="49"/>
        <v/>
      </c>
      <c r="U550" s="12" t="str">
        <f>IF(OR('Případy DB'!$N550="(blank)",'Případy DB'!$N550=""),"",IF($N550=$U$6,1,""))</f>
        <v/>
      </c>
      <c r="V550" s="12" t="str">
        <f>IF(OR('Případy DB'!$N550="(blank)",'Případy DB'!$N550=""),"",IF($N550=$V$6,1,""))</f>
        <v/>
      </c>
      <c r="W550" s="12" t="str">
        <f>IF(OR('Případy DB'!$N550="(blank)",'Případy DB'!$N550=""),"",IF($N550=$W$6,1,""))</f>
        <v/>
      </c>
      <c r="X550" s="12" t="str">
        <f>IF(OR('Případy DB'!$R550="(blank)",'Případy DB'!$R550=""),"",IF($R550=$X$6,1,""))</f>
        <v/>
      </c>
      <c r="Y550" s="12" t="str">
        <f>IF(OR('Případy DB'!$R550="(blank)",'Případy DB'!$R550=""),"",IF($R550=$Y$6,1,""))</f>
        <v/>
      </c>
    </row>
    <row r="551" spans="1:25" x14ac:dyDescent="0.3">
      <c r="A551" s="41" t="str">
        <f t="shared" si="50"/>
        <v/>
      </c>
      <c r="H551" s="30" t="str">
        <f>IFERROR(IF(G551="","",VLOOKUP(G551,'Zakladní DB'!$F$6:$K$21,4,0)),"")</f>
        <v/>
      </c>
      <c r="I551" s="30" t="str">
        <f>IFERROR(IF(G551="","",VLOOKUP(G551,'Zakladní DB'!$F$6:$K$21,5,0)),"")</f>
        <v/>
      </c>
      <c r="J551" s="30" t="str">
        <f>IFERROR(IF(G551="","",VLOOKUP(G551,'Zakladní DB'!$F$6:$K$21,6,0)),"")</f>
        <v/>
      </c>
      <c r="K551" s="31" t="str">
        <f t="shared" si="47"/>
        <v/>
      </c>
      <c r="L551" s="32"/>
      <c r="M551" s="33" t="str">
        <f t="shared" si="48"/>
        <v/>
      </c>
      <c r="N551" s="30" t="str">
        <f t="shared" si="46"/>
        <v/>
      </c>
      <c r="R551" s="30" t="str">
        <f t="shared" si="49"/>
        <v/>
      </c>
      <c r="U551" s="12" t="str">
        <f>IF(OR('Případy DB'!$N551="(blank)",'Případy DB'!$N551=""),"",IF($N551=$U$6,1,""))</f>
        <v/>
      </c>
      <c r="V551" s="12" t="str">
        <f>IF(OR('Případy DB'!$N551="(blank)",'Případy DB'!$N551=""),"",IF($N551=$V$6,1,""))</f>
        <v/>
      </c>
      <c r="W551" s="12" t="str">
        <f>IF(OR('Případy DB'!$N551="(blank)",'Případy DB'!$N551=""),"",IF($N551=$W$6,1,""))</f>
        <v/>
      </c>
      <c r="X551" s="12" t="str">
        <f>IF(OR('Případy DB'!$R551="(blank)",'Případy DB'!$R551=""),"",IF($R551=$X$6,1,""))</f>
        <v/>
      </c>
      <c r="Y551" s="12" t="str">
        <f>IF(OR('Případy DB'!$R551="(blank)",'Případy DB'!$R551=""),"",IF($R551=$Y$6,1,""))</f>
        <v/>
      </c>
    </row>
    <row r="552" spans="1:25" x14ac:dyDescent="0.3">
      <c r="A552" s="41" t="str">
        <f t="shared" si="50"/>
        <v/>
      </c>
      <c r="H552" s="30" t="str">
        <f>IFERROR(IF(G552="","",VLOOKUP(G552,'Zakladní DB'!$F$6:$K$21,4,0)),"")</f>
        <v/>
      </c>
      <c r="I552" s="30" t="str">
        <f>IFERROR(IF(G552="","",VLOOKUP(G552,'Zakladní DB'!$F$6:$K$21,5,0)),"")</f>
        <v/>
      </c>
      <c r="J552" s="30" t="str">
        <f>IFERROR(IF(G552="","",VLOOKUP(G552,'Zakladní DB'!$F$6:$K$21,6,0)),"")</f>
        <v/>
      </c>
      <c r="K552" s="31" t="str">
        <f t="shared" si="47"/>
        <v/>
      </c>
      <c r="L552" s="32"/>
      <c r="M552" s="33" t="str">
        <f t="shared" si="48"/>
        <v/>
      </c>
      <c r="N552" s="30" t="str">
        <f t="shared" si="46"/>
        <v/>
      </c>
      <c r="R552" s="30" t="str">
        <f t="shared" si="49"/>
        <v/>
      </c>
      <c r="U552" s="12" t="str">
        <f>IF(OR('Případy DB'!$N552="(blank)",'Případy DB'!$N552=""),"",IF($N552=$U$6,1,""))</f>
        <v/>
      </c>
      <c r="V552" s="12" t="str">
        <f>IF(OR('Případy DB'!$N552="(blank)",'Případy DB'!$N552=""),"",IF($N552=$V$6,1,""))</f>
        <v/>
      </c>
      <c r="W552" s="12" t="str">
        <f>IF(OR('Případy DB'!$N552="(blank)",'Případy DB'!$N552=""),"",IF($N552=$W$6,1,""))</f>
        <v/>
      </c>
      <c r="X552" s="12" t="str">
        <f>IF(OR('Případy DB'!$R552="(blank)",'Případy DB'!$R552=""),"",IF($R552=$X$6,1,""))</f>
        <v/>
      </c>
      <c r="Y552" s="12" t="str">
        <f>IF(OR('Případy DB'!$R552="(blank)",'Případy DB'!$R552=""),"",IF($R552=$Y$6,1,""))</f>
        <v/>
      </c>
    </row>
    <row r="553" spans="1:25" x14ac:dyDescent="0.3">
      <c r="A553" s="41" t="str">
        <f t="shared" si="50"/>
        <v/>
      </c>
      <c r="H553" s="30" t="str">
        <f>IFERROR(IF(G553="","",VLOOKUP(G553,'Zakladní DB'!$F$6:$K$21,4,0)),"")</f>
        <v/>
      </c>
      <c r="I553" s="30" t="str">
        <f>IFERROR(IF(G553="","",VLOOKUP(G553,'Zakladní DB'!$F$6:$K$21,5,0)),"")</f>
        <v/>
      </c>
      <c r="J553" s="30" t="str">
        <f>IFERROR(IF(G553="","",VLOOKUP(G553,'Zakladní DB'!$F$6:$K$21,6,0)),"")</f>
        <v/>
      </c>
      <c r="K553" s="31" t="str">
        <f t="shared" si="47"/>
        <v/>
      </c>
      <c r="L553" s="32"/>
      <c r="M553" s="33" t="str">
        <f t="shared" si="48"/>
        <v/>
      </c>
      <c r="N553" s="30" t="str">
        <f t="shared" si="46"/>
        <v/>
      </c>
      <c r="R553" s="30" t="str">
        <f t="shared" si="49"/>
        <v/>
      </c>
      <c r="U553" s="12" t="str">
        <f>IF(OR('Případy DB'!$N553="(blank)",'Případy DB'!$N553=""),"",IF($N553=$U$6,1,""))</f>
        <v/>
      </c>
      <c r="V553" s="12" t="str">
        <f>IF(OR('Případy DB'!$N553="(blank)",'Případy DB'!$N553=""),"",IF($N553=$V$6,1,""))</f>
        <v/>
      </c>
      <c r="W553" s="12" t="str">
        <f>IF(OR('Případy DB'!$N553="(blank)",'Případy DB'!$N553=""),"",IF($N553=$W$6,1,""))</f>
        <v/>
      </c>
      <c r="X553" s="12" t="str">
        <f>IF(OR('Případy DB'!$R553="(blank)",'Případy DB'!$R553=""),"",IF($R553=$X$6,1,""))</f>
        <v/>
      </c>
      <c r="Y553" s="12" t="str">
        <f>IF(OR('Případy DB'!$R553="(blank)",'Případy DB'!$R553=""),"",IF($R553=$Y$6,1,""))</f>
        <v/>
      </c>
    </row>
    <row r="554" spans="1:25" x14ac:dyDescent="0.3">
      <c r="A554" s="41" t="str">
        <f t="shared" si="50"/>
        <v/>
      </c>
      <c r="H554" s="30" t="str">
        <f>IFERROR(IF(G554="","",VLOOKUP(G554,'Zakladní DB'!$F$6:$K$21,4,0)),"")</f>
        <v/>
      </c>
      <c r="I554" s="30" t="str">
        <f>IFERROR(IF(G554="","",VLOOKUP(G554,'Zakladní DB'!$F$6:$K$21,5,0)),"")</f>
        <v/>
      </c>
      <c r="J554" s="30" t="str">
        <f>IFERROR(IF(G554="","",VLOOKUP(G554,'Zakladní DB'!$F$6:$K$21,6,0)),"")</f>
        <v/>
      </c>
      <c r="K554" s="31" t="str">
        <f t="shared" si="47"/>
        <v/>
      </c>
      <c r="L554" s="32"/>
      <c r="M554" s="33" t="str">
        <f t="shared" si="48"/>
        <v/>
      </c>
      <c r="N554" s="30" t="str">
        <f t="shared" si="46"/>
        <v/>
      </c>
      <c r="R554" s="30" t="str">
        <f t="shared" si="49"/>
        <v/>
      </c>
      <c r="U554" s="12" t="str">
        <f>IF(OR('Případy DB'!$N554="(blank)",'Případy DB'!$N554=""),"",IF($N554=$U$6,1,""))</f>
        <v/>
      </c>
      <c r="V554" s="12" t="str">
        <f>IF(OR('Případy DB'!$N554="(blank)",'Případy DB'!$N554=""),"",IF($N554=$V$6,1,""))</f>
        <v/>
      </c>
      <c r="W554" s="12" t="str">
        <f>IF(OR('Případy DB'!$N554="(blank)",'Případy DB'!$N554=""),"",IF($N554=$W$6,1,""))</f>
        <v/>
      </c>
      <c r="X554" s="12" t="str">
        <f>IF(OR('Případy DB'!$R554="(blank)",'Případy DB'!$R554=""),"",IF($R554=$X$6,1,""))</f>
        <v/>
      </c>
      <c r="Y554" s="12" t="str">
        <f>IF(OR('Případy DB'!$R554="(blank)",'Případy DB'!$R554=""),"",IF($R554=$Y$6,1,""))</f>
        <v/>
      </c>
    </row>
    <row r="555" spans="1:25" x14ac:dyDescent="0.3">
      <c r="A555" s="41" t="str">
        <f t="shared" si="50"/>
        <v/>
      </c>
      <c r="H555" s="30" t="str">
        <f>IFERROR(IF(G555="","",VLOOKUP(G555,'Zakladní DB'!$F$6:$K$21,4,0)),"")</f>
        <v/>
      </c>
      <c r="I555" s="30" t="str">
        <f>IFERROR(IF(G555="","",VLOOKUP(G555,'Zakladní DB'!$F$6:$K$21,5,0)),"")</f>
        <v/>
      </c>
      <c r="J555" s="30" t="str">
        <f>IFERROR(IF(G555="","",VLOOKUP(G555,'Zakladní DB'!$F$6:$K$21,6,0)),"")</f>
        <v/>
      </c>
      <c r="K555" s="31" t="str">
        <f t="shared" si="47"/>
        <v/>
      </c>
      <c r="L555" s="32"/>
      <c r="M555" s="33" t="str">
        <f t="shared" si="48"/>
        <v/>
      </c>
      <c r="N555" s="30" t="str">
        <f t="shared" si="46"/>
        <v/>
      </c>
      <c r="R555" s="30" t="str">
        <f t="shared" si="49"/>
        <v/>
      </c>
      <c r="U555" s="12" t="str">
        <f>IF(OR('Případy DB'!$N555="(blank)",'Případy DB'!$N555=""),"",IF($N555=$U$6,1,""))</f>
        <v/>
      </c>
      <c r="V555" s="12" t="str">
        <f>IF(OR('Případy DB'!$N555="(blank)",'Případy DB'!$N555=""),"",IF($N555=$V$6,1,""))</f>
        <v/>
      </c>
      <c r="W555" s="12" t="str">
        <f>IF(OR('Případy DB'!$N555="(blank)",'Případy DB'!$N555=""),"",IF($N555=$W$6,1,""))</f>
        <v/>
      </c>
      <c r="X555" s="12" t="str">
        <f>IF(OR('Případy DB'!$R555="(blank)",'Případy DB'!$R555=""),"",IF($R555=$X$6,1,""))</f>
        <v/>
      </c>
      <c r="Y555" s="12" t="str">
        <f>IF(OR('Případy DB'!$R555="(blank)",'Případy DB'!$R555=""),"",IF($R555=$Y$6,1,""))</f>
        <v/>
      </c>
    </row>
    <row r="556" spans="1:25" x14ac:dyDescent="0.3">
      <c r="A556" s="41" t="str">
        <f t="shared" si="50"/>
        <v/>
      </c>
      <c r="H556" s="30" t="str">
        <f>IFERROR(IF(G556="","",VLOOKUP(G556,'Zakladní DB'!$F$6:$K$21,4,0)),"")</f>
        <v/>
      </c>
      <c r="I556" s="30" t="str">
        <f>IFERROR(IF(G556="","",VLOOKUP(G556,'Zakladní DB'!$F$6:$K$21,5,0)),"")</f>
        <v/>
      </c>
      <c r="J556" s="30" t="str">
        <f>IFERROR(IF(G556="","",VLOOKUP(G556,'Zakladní DB'!$F$6:$K$21,6,0)),"")</f>
        <v/>
      </c>
      <c r="K556" s="31" t="str">
        <f t="shared" si="47"/>
        <v/>
      </c>
      <c r="L556" s="32"/>
      <c r="M556" s="33" t="str">
        <f t="shared" si="48"/>
        <v/>
      </c>
      <c r="N556" s="30" t="str">
        <f t="shared" si="46"/>
        <v/>
      </c>
      <c r="R556" s="30" t="str">
        <f t="shared" si="49"/>
        <v/>
      </c>
      <c r="U556" s="12" t="str">
        <f>IF(OR('Případy DB'!$N556="(blank)",'Případy DB'!$N556=""),"",IF($N556=$U$6,1,""))</f>
        <v/>
      </c>
      <c r="V556" s="12" t="str">
        <f>IF(OR('Případy DB'!$N556="(blank)",'Případy DB'!$N556=""),"",IF($N556=$V$6,1,""))</f>
        <v/>
      </c>
      <c r="W556" s="12" t="str">
        <f>IF(OR('Případy DB'!$N556="(blank)",'Případy DB'!$N556=""),"",IF($N556=$W$6,1,""))</f>
        <v/>
      </c>
      <c r="X556" s="12" t="str">
        <f>IF(OR('Případy DB'!$R556="(blank)",'Případy DB'!$R556=""),"",IF($R556=$X$6,1,""))</f>
        <v/>
      </c>
      <c r="Y556" s="12" t="str">
        <f>IF(OR('Případy DB'!$R556="(blank)",'Případy DB'!$R556=""),"",IF($R556=$Y$6,1,""))</f>
        <v/>
      </c>
    </row>
    <row r="557" spans="1:25" x14ac:dyDescent="0.3">
      <c r="A557" s="41" t="str">
        <f t="shared" si="50"/>
        <v/>
      </c>
      <c r="H557" s="30" t="str">
        <f>IFERROR(IF(G557="","",VLOOKUP(G557,'Zakladní DB'!$F$6:$K$21,4,0)),"")</f>
        <v/>
      </c>
      <c r="I557" s="30" t="str">
        <f>IFERROR(IF(G557="","",VLOOKUP(G557,'Zakladní DB'!$F$6:$K$21,5,0)),"")</f>
        <v/>
      </c>
      <c r="J557" s="30" t="str">
        <f>IFERROR(IF(G557="","",VLOOKUP(G557,'Zakladní DB'!$F$6:$K$21,6,0)),"")</f>
        <v/>
      </c>
      <c r="K557" s="31" t="str">
        <f t="shared" si="47"/>
        <v/>
      </c>
      <c r="L557" s="32"/>
      <c r="M557" s="33" t="str">
        <f t="shared" si="48"/>
        <v/>
      </c>
      <c r="N557" s="30" t="str">
        <f t="shared" si="46"/>
        <v/>
      </c>
      <c r="R557" s="30" t="str">
        <f t="shared" si="49"/>
        <v/>
      </c>
      <c r="U557" s="12" t="str">
        <f>IF(OR('Případy DB'!$N557="(blank)",'Případy DB'!$N557=""),"",IF($N557=$U$6,1,""))</f>
        <v/>
      </c>
      <c r="V557" s="12" t="str">
        <f>IF(OR('Případy DB'!$N557="(blank)",'Případy DB'!$N557=""),"",IF($N557=$V$6,1,""))</f>
        <v/>
      </c>
      <c r="W557" s="12" t="str">
        <f>IF(OR('Případy DB'!$N557="(blank)",'Případy DB'!$N557=""),"",IF($N557=$W$6,1,""))</f>
        <v/>
      </c>
      <c r="X557" s="12" t="str">
        <f>IF(OR('Případy DB'!$R557="(blank)",'Případy DB'!$R557=""),"",IF($R557=$X$6,1,""))</f>
        <v/>
      </c>
      <c r="Y557" s="12" t="str">
        <f>IF(OR('Případy DB'!$R557="(blank)",'Případy DB'!$R557=""),"",IF($R557=$Y$6,1,""))</f>
        <v/>
      </c>
    </row>
    <row r="558" spans="1:25" x14ac:dyDescent="0.3">
      <c r="A558" s="41" t="str">
        <f t="shared" si="50"/>
        <v/>
      </c>
      <c r="H558" s="30" t="str">
        <f>IFERROR(IF(G558="","",VLOOKUP(G558,'Zakladní DB'!$F$6:$K$21,4,0)),"")</f>
        <v/>
      </c>
      <c r="I558" s="30" t="str">
        <f>IFERROR(IF(G558="","",VLOOKUP(G558,'Zakladní DB'!$F$6:$K$21,5,0)),"")</f>
        <v/>
      </c>
      <c r="J558" s="30" t="str">
        <f>IFERROR(IF(G558="","",VLOOKUP(G558,'Zakladní DB'!$F$6:$K$21,6,0)),"")</f>
        <v/>
      </c>
      <c r="K558" s="31" t="str">
        <f t="shared" si="47"/>
        <v/>
      </c>
      <c r="L558" s="32"/>
      <c r="M558" s="33" t="str">
        <f t="shared" si="48"/>
        <v/>
      </c>
      <c r="N558" s="30" t="str">
        <f t="shared" si="46"/>
        <v/>
      </c>
      <c r="R558" s="30" t="str">
        <f t="shared" si="49"/>
        <v/>
      </c>
      <c r="U558" s="12" t="str">
        <f>IF(OR('Případy DB'!$N558="(blank)",'Případy DB'!$N558=""),"",IF($N558=$U$6,1,""))</f>
        <v/>
      </c>
      <c r="V558" s="12" t="str">
        <f>IF(OR('Případy DB'!$N558="(blank)",'Případy DB'!$N558=""),"",IF($N558=$V$6,1,""))</f>
        <v/>
      </c>
      <c r="W558" s="12" t="str">
        <f>IF(OR('Případy DB'!$N558="(blank)",'Případy DB'!$N558=""),"",IF($N558=$W$6,1,""))</f>
        <v/>
      </c>
      <c r="X558" s="12" t="str">
        <f>IF(OR('Případy DB'!$R558="(blank)",'Případy DB'!$R558=""),"",IF($R558=$X$6,1,""))</f>
        <v/>
      </c>
      <c r="Y558" s="12" t="str">
        <f>IF(OR('Případy DB'!$R558="(blank)",'Případy DB'!$R558=""),"",IF($R558=$Y$6,1,""))</f>
        <v/>
      </c>
    </row>
    <row r="559" spans="1:25" x14ac:dyDescent="0.3">
      <c r="A559" s="41" t="str">
        <f t="shared" si="50"/>
        <v/>
      </c>
      <c r="H559" s="30" t="str">
        <f>IFERROR(IF(G559="","",VLOOKUP(G559,'Zakladní DB'!$F$6:$K$21,4,0)),"")</f>
        <v/>
      </c>
      <c r="I559" s="30" t="str">
        <f>IFERROR(IF(G559="","",VLOOKUP(G559,'Zakladní DB'!$F$6:$K$21,5,0)),"")</f>
        <v/>
      </c>
      <c r="J559" s="30" t="str">
        <f>IFERROR(IF(G559="","",VLOOKUP(G559,'Zakladní DB'!$F$6:$K$21,6,0)),"")</f>
        <v/>
      </c>
      <c r="K559" s="31" t="str">
        <f t="shared" si="47"/>
        <v/>
      </c>
      <c r="L559" s="32"/>
      <c r="M559" s="33" t="str">
        <f t="shared" si="48"/>
        <v/>
      </c>
      <c r="N559" s="30" t="str">
        <f t="shared" si="46"/>
        <v/>
      </c>
      <c r="R559" s="30" t="str">
        <f t="shared" si="49"/>
        <v/>
      </c>
      <c r="U559" s="12" t="str">
        <f>IF(OR('Případy DB'!$N559="(blank)",'Případy DB'!$N559=""),"",IF($N559=$U$6,1,""))</f>
        <v/>
      </c>
      <c r="V559" s="12" t="str">
        <f>IF(OR('Případy DB'!$N559="(blank)",'Případy DB'!$N559=""),"",IF($N559=$V$6,1,""))</f>
        <v/>
      </c>
      <c r="W559" s="12" t="str">
        <f>IF(OR('Případy DB'!$N559="(blank)",'Případy DB'!$N559=""),"",IF($N559=$W$6,1,""))</f>
        <v/>
      </c>
      <c r="X559" s="12" t="str">
        <f>IF(OR('Případy DB'!$R559="(blank)",'Případy DB'!$R559=""),"",IF($R559=$X$6,1,""))</f>
        <v/>
      </c>
      <c r="Y559" s="12" t="str">
        <f>IF(OR('Případy DB'!$R559="(blank)",'Případy DB'!$R559=""),"",IF($R559=$Y$6,1,""))</f>
        <v/>
      </c>
    </row>
    <row r="560" spans="1:25" x14ac:dyDescent="0.3">
      <c r="A560" s="41" t="str">
        <f t="shared" si="50"/>
        <v/>
      </c>
      <c r="H560" s="30" t="str">
        <f>IFERROR(IF(G560="","",VLOOKUP(G560,'Zakladní DB'!$F$6:$K$21,4,0)),"")</f>
        <v/>
      </c>
      <c r="I560" s="30" t="str">
        <f>IFERROR(IF(G560="","",VLOOKUP(G560,'Zakladní DB'!$F$6:$K$21,5,0)),"")</f>
        <v/>
      </c>
      <c r="J560" s="30" t="str">
        <f>IFERROR(IF(G560="","",VLOOKUP(G560,'Zakladní DB'!$F$6:$K$21,6,0)),"")</f>
        <v/>
      </c>
      <c r="K560" s="31" t="str">
        <f t="shared" si="47"/>
        <v/>
      </c>
      <c r="L560" s="32"/>
      <c r="M560" s="33" t="str">
        <f t="shared" si="48"/>
        <v/>
      </c>
      <c r="N560" s="30" t="str">
        <f t="shared" si="46"/>
        <v/>
      </c>
      <c r="R560" s="30" t="str">
        <f t="shared" si="49"/>
        <v/>
      </c>
      <c r="U560" s="12" t="str">
        <f>IF(OR('Případy DB'!$N560="(blank)",'Případy DB'!$N560=""),"",IF($N560=$U$6,1,""))</f>
        <v/>
      </c>
      <c r="V560" s="12" t="str">
        <f>IF(OR('Případy DB'!$N560="(blank)",'Případy DB'!$N560=""),"",IF($N560=$V$6,1,""))</f>
        <v/>
      </c>
      <c r="W560" s="12" t="str">
        <f>IF(OR('Případy DB'!$N560="(blank)",'Případy DB'!$N560=""),"",IF($N560=$W$6,1,""))</f>
        <v/>
      </c>
      <c r="X560" s="12" t="str">
        <f>IF(OR('Případy DB'!$R560="(blank)",'Případy DB'!$R560=""),"",IF($R560=$X$6,1,""))</f>
        <v/>
      </c>
      <c r="Y560" s="12" t="str">
        <f>IF(OR('Případy DB'!$R560="(blank)",'Případy DB'!$R560=""),"",IF($R560=$Y$6,1,""))</f>
        <v/>
      </c>
    </row>
    <row r="561" spans="1:25" x14ac:dyDescent="0.3">
      <c r="A561" s="41" t="str">
        <f t="shared" si="50"/>
        <v/>
      </c>
      <c r="H561" s="30" t="str">
        <f>IFERROR(IF(G561="","",VLOOKUP(G561,'Zakladní DB'!$F$6:$K$21,4,0)),"")</f>
        <v/>
      </c>
      <c r="I561" s="30" t="str">
        <f>IFERROR(IF(G561="","",VLOOKUP(G561,'Zakladní DB'!$F$6:$K$21,5,0)),"")</f>
        <v/>
      </c>
      <c r="J561" s="30" t="str">
        <f>IFERROR(IF(G561="","",VLOOKUP(G561,'Zakladní DB'!$F$6:$K$21,6,0)),"")</f>
        <v/>
      </c>
      <c r="K561" s="31" t="str">
        <f t="shared" si="47"/>
        <v/>
      </c>
      <c r="L561" s="32"/>
      <c r="M561" s="33" t="str">
        <f t="shared" si="48"/>
        <v/>
      </c>
      <c r="N561" s="30" t="str">
        <f t="shared" si="46"/>
        <v/>
      </c>
      <c r="R561" s="30" t="str">
        <f t="shared" si="49"/>
        <v/>
      </c>
      <c r="U561" s="12" t="str">
        <f>IF(OR('Případy DB'!$N561="(blank)",'Případy DB'!$N561=""),"",IF($N561=$U$6,1,""))</f>
        <v/>
      </c>
      <c r="V561" s="12" t="str">
        <f>IF(OR('Případy DB'!$N561="(blank)",'Případy DB'!$N561=""),"",IF($N561=$V$6,1,""))</f>
        <v/>
      </c>
      <c r="W561" s="12" t="str">
        <f>IF(OR('Případy DB'!$N561="(blank)",'Případy DB'!$N561=""),"",IF($N561=$W$6,1,""))</f>
        <v/>
      </c>
      <c r="X561" s="12" t="str">
        <f>IF(OR('Případy DB'!$R561="(blank)",'Případy DB'!$R561=""),"",IF($R561=$X$6,1,""))</f>
        <v/>
      </c>
      <c r="Y561" s="12" t="str">
        <f>IF(OR('Případy DB'!$R561="(blank)",'Případy DB'!$R561=""),"",IF($R561=$Y$6,1,""))</f>
        <v/>
      </c>
    </row>
    <row r="562" spans="1:25" x14ac:dyDescent="0.3">
      <c r="A562" s="41" t="str">
        <f t="shared" si="50"/>
        <v/>
      </c>
      <c r="H562" s="30" t="str">
        <f>IFERROR(IF(G562="","",VLOOKUP(G562,'Zakladní DB'!$F$6:$K$21,4,0)),"")</f>
        <v/>
      </c>
      <c r="I562" s="30" t="str">
        <f>IFERROR(IF(G562="","",VLOOKUP(G562,'Zakladní DB'!$F$6:$K$21,5,0)),"")</f>
        <v/>
      </c>
      <c r="J562" s="30" t="str">
        <f>IFERROR(IF(G562="","",VLOOKUP(G562,'Zakladní DB'!$F$6:$K$21,6,0)),"")</f>
        <v/>
      </c>
      <c r="K562" s="31" t="str">
        <f t="shared" si="47"/>
        <v/>
      </c>
      <c r="L562" s="32"/>
      <c r="M562" s="33" t="str">
        <f t="shared" si="48"/>
        <v/>
      </c>
      <c r="N562" s="30" t="str">
        <f t="shared" si="46"/>
        <v/>
      </c>
      <c r="R562" s="30" t="str">
        <f t="shared" si="49"/>
        <v/>
      </c>
      <c r="U562" s="12" t="str">
        <f>IF(OR('Případy DB'!$N562="(blank)",'Případy DB'!$N562=""),"",IF($N562=$U$6,1,""))</f>
        <v/>
      </c>
      <c r="V562" s="12" t="str">
        <f>IF(OR('Případy DB'!$N562="(blank)",'Případy DB'!$N562=""),"",IF($N562=$V$6,1,""))</f>
        <v/>
      </c>
      <c r="W562" s="12" t="str">
        <f>IF(OR('Případy DB'!$N562="(blank)",'Případy DB'!$N562=""),"",IF($N562=$W$6,1,""))</f>
        <v/>
      </c>
      <c r="X562" s="12" t="str">
        <f>IF(OR('Případy DB'!$R562="(blank)",'Případy DB'!$R562=""),"",IF($R562=$X$6,1,""))</f>
        <v/>
      </c>
      <c r="Y562" s="12" t="str">
        <f>IF(OR('Případy DB'!$R562="(blank)",'Případy DB'!$R562=""),"",IF($R562=$Y$6,1,""))</f>
        <v/>
      </c>
    </row>
    <row r="563" spans="1:25" x14ac:dyDescent="0.3">
      <c r="A563" s="41" t="str">
        <f t="shared" si="50"/>
        <v/>
      </c>
      <c r="H563" s="30" t="str">
        <f>IFERROR(IF(G563="","",VLOOKUP(G563,'Zakladní DB'!$F$6:$K$21,4,0)),"")</f>
        <v/>
      </c>
      <c r="I563" s="30" t="str">
        <f>IFERROR(IF(G563="","",VLOOKUP(G563,'Zakladní DB'!$F$6:$K$21,5,0)),"")</f>
        <v/>
      </c>
      <c r="J563" s="30" t="str">
        <f>IFERROR(IF(G563="","",VLOOKUP(G563,'Zakladní DB'!$F$6:$K$21,6,0)),"")</f>
        <v/>
      </c>
      <c r="K563" s="31" t="str">
        <f t="shared" si="47"/>
        <v/>
      </c>
      <c r="L563" s="32"/>
      <c r="M563" s="33" t="str">
        <f t="shared" si="48"/>
        <v/>
      </c>
      <c r="N563" s="30" t="str">
        <f t="shared" si="46"/>
        <v/>
      </c>
      <c r="R563" s="30" t="str">
        <f t="shared" si="49"/>
        <v/>
      </c>
      <c r="U563" s="12" t="str">
        <f>IF(OR('Případy DB'!$N563="(blank)",'Případy DB'!$N563=""),"",IF($N563=$U$6,1,""))</f>
        <v/>
      </c>
      <c r="V563" s="12" t="str">
        <f>IF(OR('Případy DB'!$N563="(blank)",'Případy DB'!$N563=""),"",IF($N563=$V$6,1,""))</f>
        <v/>
      </c>
      <c r="W563" s="12" t="str">
        <f>IF(OR('Případy DB'!$N563="(blank)",'Případy DB'!$N563=""),"",IF($N563=$W$6,1,""))</f>
        <v/>
      </c>
      <c r="X563" s="12" t="str">
        <f>IF(OR('Případy DB'!$R563="(blank)",'Případy DB'!$R563=""),"",IF($R563=$X$6,1,""))</f>
        <v/>
      </c>
      <c r="Y563" s="12" t="str">
        <f>IF(OR('Případy DB'!$R563="(blank)",'Případy DB'!$R563=""),"",IF($R563=$Y$6,1,""))</f>
        <v/>
      </c>
    </row>
    <row r="564" spans="1:25" x14ac:dyDescent="0.3">
      <c r="A564" s="41" t="str">
        <f t="shared" si="50"/>
        <v/>
      </c>
      <c r="H564" s="30" t="str">
        <f>IFERROR(IF(G564="","",VLOOKUP(G564,'Zakladní DB'!$F$6:$K$21,4,0)),"")</f>
        <v/>
      </c>
      <c r="I564" s="30" t="str">
        <f>IFERROR(IF(G564="","",VLOOKUP(G564,'Zakladní DB'!$F$6:$K$21,5,0)),"")</f>
        <v/>
      </c>
      <c r="J564" s="30" t="str">
        <f>IFERROR(IF(G564="","",VLOOKUP(G564,'Zakladní DB'!$F$6:$K$21,6,0)),"")</f>
        <v/>
      </c>
      <c r="K564" s="31" t="str">
        <f t="shared" si="47"/>
        <v/>
      </c>
      <c r="L564" s="32"/>
      <c r="M564" s="33" t="str">
        <f t="shared" si="48"/>
        <v/>
      </c>
      <c r="N564" s="30" t="str">
        <f t="shared" si="46"/>
        <v/>
      </c>
      <c r="R564" s="30" t="str">
        <f t="shared" si="49"/>
        <v/>
      </c>
      <c r="U564" s="12" t="str">
        <f>IF(OR('Případy DB'!$N564="(blank)",'Případy DB'!$N564=""),"",IF($N564=$U$6,1,""))</f>
        <v/>
      </c>
      <c r="V564" s="12" t="str">
        <f>IF(OR('Případy DB'!$N564="(blank)",'Případy DB'!$N564=""),"",IF($N564=$V$6,1,""))</f>
        <v/>
      </c>
      <c r="W564" s="12" t="str">
        <f>IF(OR('Případy DB'!$N564="(blank)",'Případy DB'!$N564=""),"",IF($N564=$W$6,1,""))</f>
        <v/>
      </c>
      <c r="X564" s="12" t="str">
        <f>IF(OR('Případy DB'!$R564="(blank)",'Případy DB'!$R564=""),"",IF($R564=$X$6,1,""))</f>
        <v/>
      </c>
      <c r="Y564" s="12" t="str">
        <f>IF(OR('Případy DB'!$R564="(blank)",'Případy DB'!$R564=""),"",IF($R564=$Y$6,1,""))</f>
        <v/>
      </c>
    </row>
    <row r="565" spans="1:25" x14ac:dyDescent="0.3">
      <c r="A565" s="41" t="str">
        <f t="shared" si="50"/>
        <v/>
      </c>
      <c r="H565" s="30" t="str">
        <f>IFERROR(IF(G565="","",VLOOKUP(G565,'Zakladní DB'!$F$6:$K$21,4,0)),"")</f>
        <v/>
      </c>
      <c r="I565" s="30" t="str">
        <f>IFERROR(IF(G565="","",VLOOKUP(G565,'Zakladní DB'!$F$6:$K$21,5,0)),"")</f>
        <v/>
      </c>
      <c r="J565" s="30" t="str">
        <f>IFERROR(IF(G565="","",VLOOKUP(G565,'Zakladní DB'!$F$6:$K$21,6,0)),"")</f>
        <v/>
      </c>
      <c r="K565" s="31" t="str">
        <f t="shared" si="47"/>
        <v/>
      </c>
      <c r="L565" s="32"/>
      <c r="M565" s="33" t="str">
        <f t="shared" si="48"/>
        <v/>
      </c>
      <c r="N565" s="30" t="str">
        <f t="shared" si="46"/>
        <v/>
      </c>
      <c r="R565" s="30" t="str">
        <f t="shared" si="49"/>
        <v/>
      </c>
      <c r="U565" s="12" t="str">
        <f>IF(OR('Případy DB'!$N565="(blank)",'Případy DB'!$N565=""),"",IF($N565=$U$6,1,""))</f>
        <v/>
      </c>
      <c r="V565" s="12" t="str">
        <f>IF(OR('Případy DB'!$N565="(blank)",'Případy DB'!$N565=""),"",IF($N565=$V$6,1,""))</f>
        <v/>
      </c>
      <c r="W565" s="12" t="str">
        <f>IF(OR('Případy DB'!$N565="(blank)",'Případy DB'!$N565=""),"",IF($N565=$W$6,1,""))</f>
        <v/>
      </c>
      <c r="X565" s="12" t="str">
        <f>IF(OR('Případy DB'!$R565="(blank)",'Případy DB'!$R565=""),"",IF($R565=$X$6,1,""))</f>
        <v/>
      </c>
      <c r="Y565" s="12" t="str">
        <f>IF(OR('Případy DB'!$R565="(blank)",'Případy DB'!$R565=""),"",IF($R565=$Y$6,1,""))</f>
        <v/>
      </c>
    </row>
    <row r="566" spans="1:25" x14ac:dyDescent="0.3">
      <c r="A566" s="41" t="str">
        <f t="shared" si="50"/>
        <v/>
      </c>
      <c r="H566" s="30" t="str">
        <f>IFERROR(IF(G566="","",VLOOKUP(G566,'Zakladní DB'!$F$6:$K$21,4,0)),"")</f>
        <v/>
      </c>
      <c r="I566" s="30" t="str">
        <f>IFERROR(IF(G566="","",VLOOKUP(G566,'Zakladní DB'!$F$6:$K$21,5,0)),"")</f>
        <v/>
      </c>
      <c r="J566" s="30" t="str">
        <f>IFERROR(IF(G566="","",VLOOKUP(G566,'Zakladní DB'!$F$6:$K$21,6,0)),"")</f>
        <v/>
      </c>
      <c r="K566" s="31" t="str">
        <f t="shared" si="47"/>
        <v/>
      </c>
      <c r="L566" s="32"/>
      <c r="M566" s="33" t="str">
        <f t="shared" si="48"/>
        <v/>
      </c>
      <c r="N566" s="30" t="str">
        <f t="shared" si="46"/>
        <v/>
      </c>
      <c r="R566" s="30" t="str">
        <f t="shared" si="49"/>
        <v/>
      </c>
      <c r="U566" s="12" t="str">
        <f>IF(OR('Případy DB'!$N566="(blank)",'Případy DB'!$N566=""),"",IF($N566=$U$6,1,""))</f>
        <v/>
      </c>
      <c r="V566" s="12" t="str">
        <f>IF(OR('Případy DB'!$N566="(blank)",'Případy DB'!$N566=""),"",IF($N566=$V$6,1,""))</f>
        <v/>
      </c>
      <c r="W566" s="12" t="str">
        <f>IF(OR('Případy DB'!$N566="(blank)",'Případy DB'!$N566=""),"",IF($N566=$W$6,1,""))</f>
        <v/>
      </c>
      <c r="X566" s="12" t="str">
        <f>IF(OR('Případy DB'!$R566="(blank)",'Případy DB'!$R566=""),"",IF($R566=$X$6,1,""))</f>
        <v/>
      </c>
      <c r="Y566" s="12" t="str">
        <f>IF(OR('Případy DB'!$R566="(blank)",'Případy DB'!$R566=""),"",IF($R566=$Y$6,1,""))</f>
        <v/>
      </c>
    </row>
    <row r="567" spans="1:25" x14ac:dyDescent="0.3">
      <c r="A567" s="41" t="str">
        <f t="shared" si="50"/>
        <v/>
      </c>
      <c r="H567" s="30" t="str">
        <f>IFERROR(IF(G567="","",VLOOKUP(G567,'Zakladní DB'!$F$6:$K$21,4,0)),"")</f>
        <v/>
      </c>
      <c r="I567" s="30" t="str">
        <f>IFERROR(IF(G567="","",VLOOKUP(G567,'Zakladní DB'!$F$6:$K$21,5,0)),"")</f>
        <v/>
      </c>
      <c r="J567" s="30" t="str">
        <f>IFERROR(IF(G567="","",VLOOKUP(G567,'Zakladní DB'!$F$6:$K$21,6,0)),"")</f>
        <v/>
      </c>
      <c r="K567" s="31" t="str">
        <f t="shared" si="47"/>
        <v/>
      </c>
      <c r="L567" s="32"/>
      <c r="M567" s="33" t="str">
        <f t="shared" si="48"/>
        <v/>
      </c>
      <c r="N567" s="30" t="str">
        <f t="shared" si="46"/>
        <v/>
      </c>
      <c r="R567" s="30" t="str">
        <f t="shared" si="49"/>
        <v/>
      </c>
      <c r="U567" s="12" t="str">
        <f>IF(OR('Případy DB'!$N567="(blank)",'Případy DB'!$N567=""),"",IF($N567=$U$6,1,""))</f>
        <v/>
      </c>
      <c r="V567" s="12" t="str">
        <f>IF(OR('Případy DB'!$N567="(blank)",'Případy DB'!$N567=""),"",IF($N567=$V$6,1,""))</f>
        <v/>
      </c>
      <c r="W567" s="12" t="str">
        <f>IF(OR('Případy DB'!$N567="(blank)",'Případy DB'!$N567=""),"",IF($N567=$W$6,1,""))</f>
        <v/>
      </c>
      <c r="X567" s="12" t="str">
        <f>IF(OR('Případy DB'!$R567="(blank)",'Případy DB'!$R567=""),"",IF($R567=$X$6,1,""))</f>
        <v/>
      </c>
      <c r="Y567" s="12" t="str">
        <f>IF(OR('Případy DB'!$R567="(blank)",'Případy DB'!$R567=""),"",IF($R567=$Y$6,1,""))</f>
        <v/>
      </c>
    </row>
    <row r="568" spans="1:25" x14ac:dyDescent="0.3">
      <c r="A568" s="41" t="str">
        <f t="shared" si="50"/>
        <v/>
      </c>
      <c r="H568" s="30" t="str">
        <f>IFERROR(IF(G568="","",VLOOKUP(G568,'Zakladní DB'!$F$6:$K$21,4,0)),"")</f>
        <v/>
      </c>
      <c r="I568" s="30" t="str">
        <f>IFERROR(IF(G568="","",VLOOKUP(G568,'Zakladní DB'!$F$6:$K$21,5,0)),"")</f>
        <v/>
      </c>
      <c r="J568" s="30" t="str">
        <f>IFERROR(IF(G568="","",VLOOKUP(G568,'Zakladní DB'!$F$6:$K$21,6,0)),"")</f>
        <v/>
      </c>
      <c r="K568" s="31" t="str">
        <f t="shared" si="47"/>
        <v/>
      </c>
      <c r="L568" s="32"/>
      <c r="M568" s="33" t="str">
        <f t="shared" si="48"/>
        <v/>
      </c>
      <c r="N568" s="30" t="str">
        <f t="shared" si="46"/>
        <v/>
      </c>
      <c r="R568" s="30" t="str">
        <f t="shared" si="49"/>
        <v/>
      </c>
      <c r="U568" s="12" t="str">
        <f>IF(OR('Případy DB'!$N568="(blank)",'Případy DB'!$N568=""),"",IF($N568=$U$6,1,""))</f>
        <v/>
      </c>
      <c r="V568" s="12" t="str">
        <f>IF(OR('Případy DB'!$N568="(blank)",'Případy DB'!$N568=""),"",IF($N568=$V$6,1,""))</f>
        <v/>
      </c>
      <c r="W568" s="12" t="str">
        <f>IF(OR('Případy DB'!$N568="(blank)",'Případy DB'!$N568=""),"",IF($N568=$W$6,1,""))</f>
        <v/>
      </c>
      <c r="X568" s="12" t="str">
        <f>IF(OR('Případy DB'!$R568="(blank)",'Případy DB'!$R568=""),"",IF($R568=$X$6,1,""))</f>
        <v/>
      </c>
      <c r="Y568" s="12" t="str">
        <f>IF(OR('Případy DB'!$R568="(blank)",'Případy DB'!$R568=""),"",IF($R568=$Y$6,1,""))</f>
        <v/>
      </c>
    </row>
    <row r="569" spans="1:25" x14ac:dyDescent="0.3">
      <c r="A569" s="41" t="str">
        <f t="shared" si="50"/>
        <v/>
      </c>
      <c r="H569" s="30" t="str">
        <f>IFERROR(IF(G569="","",VLOOKUP(G569,'Zakladní DB'!$F$6:$K$21,4,0)),"")</f>
        <v/>
      </c>
      <c r="I569" s="30" t="str">
        <f>IFERROR(IF(G569="","",VLOOKUP(G569,'Zakladní DB'!$F$6:$K$21,5,0)),"")</f>
        <v/>
      </c>
      <c r="J569" s="30" t="str">
        <f>IFERROR(IF(G569="","",VLOOKUP(G569,'Zakladní DB'!$F$6:$K$21,6,0)),"")</f>
        <v/>
      </c>
      <c r="K569" s="31" t="str">
        <f t="shared" si="47"/>
        <v/>
      </c>
      <c r="L569" s="32"/>
      <c r="M569" s="33" t="str">
        <f t="shared" si="48"/>
        <v/>
      </c>
      <c r="N569" s="30" t="str">
        <f t="shared" si="46"/>
        <v/>
      </c>
      <c r="R569" s="30" t="str">
        <f t="shared" si="49"/>
        <v/>
      </c>
      <c r="U569" s="12" t="str">
        <f>IF(OR('Případy DB'!$N569="(blank)",'Případy DB'!$N569=""),"",IF($N569=$U$6,1,""))</f>
        <v/>
      </c>
      <c r="V569" s="12" t="str">
        <f>IF(OR('Případy DB'!$N569="(blank)",'Případy DB'!$N569=""),"",IF($N569=$V$6,1,""))</f>
        <v/>
      </c>
      <c r="W569" s="12" t="str">
        <f>IF(OR('Případy DB'!$N569="(blank)",'Případy DB'!$N569=""),"",IF($N569=$W$6,1,""))</f>
        <v/>
      </c>
      <c r="X569" s="12" t="str">
        <f>IF(OR('Případy DB'!$R569="(blank)",'Případy DB'!$R569=""),"",IF($R569=$X$6,1,""))</f>
        <v/>
      </c>
      <c r="Y569" s="12" t="str">
        <f>IF(OR('Případy DB'!$R569="(blank)",'Případy DB'!$R569=""),"",IF($R569=$Y$6,1,""))</f>
        <v/>
      </c>
    </row>
    <row r="570" spans="1:25" x14ac:dyDescent="0.3">
      <c r="A570" s="41" t="str">
        <f t="shared" si="50"/>
        <v/>
      </c>
      <c r="H570" s="30" t="str">
        <f>IFERROR(IF(G570="","",VLOOKUP(G570,'Zakladní DB'!$F$6:$K$21,4,0)),"")</f>
        <v/>
      </c>
      <c r="I570" s="30" t="str">
        <f>IFERROR(IF(G570="","",VLOOKUP(G570,'Zakladní DB'!$F$6:$K$21,5,0)),"")</f>
        <v/>
      </c>
      <c r="J570" s="30" t="str">
        <f>IFERROR(IF(G570="","",VLOOKUP(G570,'Zakladní DB'!$F$6:$K$21,6,0)),"")</f>
        <v/>
      </c>
      <c r="K570" s="31" t="str">
        <f t="shared" si="47"/>
        <v/>
      </c>
      <c r="L570" s="32"/>
      <c r="M570" s="33" t="str">
        <f t="shared" si="48"/>
        <v/>
      </c>
      <c r="N570" s="30" t="str">
        <f t="shared" si="46"/>
        <v/>
      </c>
      <c r="R570" s="30" t="str">
        <f t="shared" si="49"/>
        <v/>
      </c>
      <c r="U570" s="12" t="str">
        <f>IF(OR('Případy DB'!$N570="(blank)",'Případy DB'!$N570=""),"",IF($N570=$U$6,1,""))</f>
        <v/>
      </c>
      <c r="V570" s="12" t="str">
        <f>IF(OR('Případy DB'!$N570="(blank)",'Případy DB'!$N570=""),"",IF($N570=$V$6,1,""))</f>
        <v/>
      </c>
      <c r="W570" s="12" t="str">
        <f>IF(OR('Případy DB'!$N570="(blank)",'Případy DB'!$N570=""),"",IF($N570=$W$6,1,""))</f>
        <v/>
      </c>
      <c r="X570" s="12" t="str">
        <f>IF(OR('Případy DB'!$R570="(blank)",'Případy DB'!$R570=""),"",IF($R570=$X$6,1,""))</f>
        <v/>
      </c>
      <c r="Y570" s="12" t="str">
        <f>IF(OR('Případy DB'!$R570="(blank)",'Případy DB'!$R570=""),"",IF($R570=$Y$6,1,""))</f>
        <v/>
      </c>
    </row>
    <row r="571" spans="1:25" x14ac:dyDescent="0.3">
      <c r="A571" s="41" t="str">
        <f t="shared" si="50"/>
        <v/>
      </c>
      <c r="H571" s="30" t="str">
        <f>IFERROR(IF(G571="","",VLOOKUP(G571,'Zakladní DB'!$F$6:$K$21,4,0)),"")</f>
        <v/>
      </c>
      <c r="I571" s="30" t="str">
        <f>IFERROR(IF(G571="","",VLOOKUP(G571,'Zakladní DB'!$F$6:$K$21,5,0)),"")</f>
        <v/>
      </c>
      <c r="J571" s="30" t="str">
        <f>IFERROR(IF(G571="","",VLOOKUP(G571,'Zakladní DB'!$F$6:$K$21,6,0)),"")</f>
        <v/>
      </c>
      <c r="K571" s="31" t="str">
        <f t="shared" si="47"/>
        <v/>
      </c>
      <c r="L571" s="32"/>
      <c r="M571" s="33" t="str">
        <f t="shared" si="48"/>
        <v/>
      </c>
      <c r="N571" s="30" t="str">
        <f t="shared" si="46"/>
        <v/>
      </c>
      <c r="R571" s="30" t="str">
        <f t="shared" si="49"/>
        <v/>
      </c>
      <c r="U571" s="12" t="str">
        <f>IF(OR('Případy DB'!$N571="(blank)",'Případy DB'!$N571=""),"",IF($N571=$U$6,1,""))</f>
        <v/>
      </c>
      <c r="V571" s="12" t="str">
        <f>IF(OR('Případy DB'!$N571="(blank)",'Případy DB'!$N571=""),"",IF($N571=$V$6,1,""))</f>
        <v/>
      </c>
      <c r="W571" s="12" t="str">
        <f>IF(OR('Případy DB'!$N571="(blank)",'Případy DB'!$N571=""),"",IF($N571=$W$6,1,""))</f>
        <v/>
      </c>
      <c r="X571" s="12" t="str">
        <f>IF(OR('Případy DB'!$R571="(blank)",'Případy DB'!$R571=""),"",IF($R571=$X$6,1,""))</f>
        <v/>
      </c>
      <c r="Y571" s="12" t="str">
        <f>IF(OR('Případy DB'!$R571="(blank)",'Případy DB'!$R571=""),"",IF($R571=$Y$6,1,""))</f>
        <v/>
      </c>
    </row>
    <row r="572" spans="1:25" x14ac:dyDescent="0.3">
      <c r="A572" s="41" t="str">
        <f t="shared" si="50"/>
        <v/>
      </c>
      <c r="H572" s="30" t="str">
        <f>IFERROR(IF(G572="","",VLOOKUP(G572,'Zakladní DB'!$F$6:$K$21,4,0)),"")</f>
        <v/>
      </c>
      <c r="I572" s="30" t="str">
        <f>IFERROR(IF(G572="","",VLOOKUP(G572,'Zakladní DB'!$F$6:$K$21,5,0)),"")</f>
        <v/>
      </c>
      <c r="J572" s="30" t="str">
        <f>IFERROR(IF(G572="","",VLOOKUP(G572,'Zakladní DB'!$F$6:$K$21,6,0)),"")</f>
        <v/>
      </c>
      <c r="K572" s="31" t="str">
        <f t="shared" si="47"/>
        <v/>
      </c>
      <c r="L572" s="32"/>
      <c r="M572" s="33" t="str">
        <f t="shared" si="48"/>
        <v/>
      </c>
      <c r="N572" s="30" t="str">
        <f t="shared" si="46"/>
        <v/>
      </c>
      <c r="R572" s="30" t="str">
        <f t="shared" si="49"/>
        <v/>
      </c>
      <c r="U572" s="12" t="str">
        <f>IF(OR('Případy DB'!$N572="(blank)",'Případy DB'!$N572=""),"",IF($N572=$U$6,1,""))</f>
        <v/>
      </c>
      <c r="V572" s="12" t="str">
        <f>IF(OR('Případy DB'!$N572="(blank)",'Případy DB'!$N572=""),"",IF($N572=$V$6,1,""))</f>
        <v/>
      </c>
      <c r="W572" s="12" t="str">
        <f>IF(OR('Případy DB'!$N572="(blank)",'Případy DB'!$N572=""),"",IF($N572=$W$6,1,""))</f>
        <v/>
      </c>
      <c r="X572" s="12" t="str">
        <f>IF(OR('Případy DB'!$R572="(blank)",'Případy DB'!$R572=""),"",IF($R572=$X$6,1,""))</f>
        <v/>
      </c>
      <c r="Y572" s="12" t="str">
        <f>IF(OR('Případy DB'!$R572="(blank)",'Případy DB'!$R572=""),"",IF($R572=$Y$6,1,""))</f>
        <v/>
      </c>
    </row>
    <row r="573" spans="1:25" x14ac:dyDescent="0.3">
      <c r="A573" s="41" t="str">
        <f t="shared" si="50"/>
        <v/>
      </c>
      <c r="H573" s="30" t="str">
        <f>IFERROR(IF(G573="","",VLOOKUP(G573,'Zakladní DB'!$F$6:$K$21,4,0)),"")</f>
        <v/>
      </c>
      <c r="I573" s="30" t="str">
        <f>IFERROR(IF(G573="","",VLOOKUP(G573,'Zakladní DB'!$F$6:$K$21,5,0)),"")</f>
        <v/>
      </c>
      <c r="J573" s="30" t="str">
        <f>IFERROR(IF(G573="","",VLOOKUP(G573,'Zakladní DB'!$F$6:$K$21,6,0)),"")</f>
        <v/>
      </c>
      <c r="K573" s="31" t="str">
        <f t="shared" si="47"/>
        <v/>
      </c>
      <c r="L573" s="32"/>
      <c r="M573" s="33" t="str">
        <f t="shared" si="48"/>
        <v/>
      </c>
      <c r="N573" s="30" t="str">
        <f t="shared" si="46"/>
        <v/>
      </c>
      <c r="R573" s="30" t="str">
        <f t="shared" si="49"/>
        <v/>
      </c>
      <c r="U573" s="12" t="str">
        <f>IF(OR('Případy DB'!$N573="(blank)",'Případy DB'!$N573=""),"",IF($N573=$U$6,1,""))</f>
        <v/>
      </c>
      <c r="V573" s="12" t="str">
        <f>IF(OR('Případy DB'!$N573="(blank)",'Případy DB'!$N573=""),"",IF($N573=$V$6,1,""))</f>
        <v/>
      </c>
      <c r="W573" s="12" t="str">
        <f>IF(OR('Případy DB'!$N573="(blank)",'Případy DB'!$N573=""),"",IF($N573=$W$6,1,""))</f>
        <v/>
      </c>
      <c r="X573" s="12" t="str">
        <f>IF(OR('Případy DB'!$R573="(blank)",'Případy DB'!$R573=""),"",IF($R573=$X$6,1,""))</f>
        <v/>
      </c>
      <c r="Y573" s="12" t="str">
        <f>IF(OR('Případy DB'!$R573="(blank)",'Případy DB'!$R573=""),"",IF($R573=$Y$6,1,""))</f>
        <v/>
      </c>
    </row>
    <row r="574" spans="1:25" x14ac:dyDescent="0.3">
      <c r="A574" s="41" t="str">
        <f t="shared" si="50"/>
        <v/>
      </c>
      <c r="H574" s="30" t="str">
        <f>IFERROR(IF(G574="","",VLOOKUP(G574,'Zakladní DB'!$F$6:$K$21,4,0)),"")</f>
        <v/>
      </c>
      <c r="I574" s="30" t="str">
        <f>IFERROR(IF(G574="","",VLOOKUP(G574,'Zakladní DB'!$F$6:$K$21,5,0)),"")</f>
        <v/>
      </c>
      <c r="J574" s="30" t="str">
        <f>IFERROR(IF(G574="","",VLOOKUP(G574,'Zakladní DB'!$F$6:$K$21,6,0)),"")</f>
        <v/>
      </c>
      <c r="K574" s="31" t="str">
        <f t="shared" si="47"/>
        <v/>
      </c>
      <c r="L574" s="32"/>
      <c r="M574" s="33" t="str">
        <f t="shared" si="48"/>
        <v/>
      </c>
      <c r="N574" s="30" t="str">
        <f t="shared" si="46"/>
        <v/>
      </c>
      <c r="R574" s="30" t="str">
        <f t="shared" si="49"/>
        <v/>
      </c>
      <c r="U574" s="12" t="str">
        <f>IF(OR('Případy DB'!$N574="(blank)",'Případy DB'!$N574=""),"",IF($N574=$U$6,1,""))</f>
        <v/>
      </c>
      <c r="V574" s="12" t="str">
        <f>IF(OR('Případy DB'!$N574="(blank)",'Případy DB'!$N574=""),"",IF($N574=$V$6,1,""))</f>
        <v/>
      </c>
      <c r="W574" s="12" t="str">
        <f>IF(OR('Případy DB'!$N574="(blank)",'Případy DB'!$N574=""),"",IF($N574=$W$6,1,""))</f>
        <v/>
      </c>
      <c r="X574" s="12" t="str">
        <f>IF(OR('Případy DB'!$R574="(blank)",'Případy DB'!$R574=""),"",IF($R574=$X$6,1,""))</f>
        <v/>
      </c>
      <c r="Y574" s="12" t="str">
        <f>IF(OR('Případy DB'!$R574="(blank)",'Případy DB'!$R574=""),"",IF($R574=$Y$6,1,""))</f>
        <v/>
      </c>
    </row>
    <row r="575" spans="1:25" x14ac:dyDescent="0.3">
      <c r="A575" s="41" t="str">
        <f t="shared" si="50"/>
        <v/>
      </c>
      <c r="H575" s="30" t="str">
        <f>IFERROR(IF(G575="","",VLOOKUP(G575,'Zakladní DB'!$F$6:$K$21,4,0)),"")</f>
        <v/>
      </c>
      <c r="I575" s="30" t="str">
        <f>IFERROR(IF(G575="","",VLOOKUP(G575,'Zakladní DB'!$F$6:$K$21,5,0)),"")</f>
        <v/>
      </c>
      <c r="J575" s="30" t="str">
        <f>IFERROR(IF(G575="","",VLOOKUP(G575,'Zakladní DB'!$F$6:$K$21,6,0)),"")</f>
        <v/>
      </c>
      <c r="K575" s="31" t="str">
        <f t="shared" si="47"/>
        <v/>
      </c>
      <c r="L575" s="32"/>
      <c r="M575" s="33" t="str">
        <f t="shared" si="48"/>
        <v/>
      </c>
      <c r="N575" s="30" t="str">
        <f t="shared" si="46"/>
        <v/>
      </c>
      <c r="R575" s="30" t="str">
        <f t="shared" si="49"/>
        <v/>
      </c>
      <c r="U575" s="12" t="str">
        <f>IF(OR('Případy DB'!$N575="(blank)",'Případy DB'!$N575=""),"",IF($N575=$U$6,1,""))</f>
        <v/>
      </c>
      <c r="V575" s="12" t="str">
        <f>IF(OR('Případy DB'!$N575="(blank)",'Případy DB'!$N575=""),"",IF($N575=$V$6,1,""))</f>
        <v/>
      </c>
      <c r="W575" s="12" t="str">
        <f>IF(OR('Případy DB'!$N575="(blank)",'Případy DB'!$N575=""),"",IF($N575=$W$6,1,""))</f>
        <v/>
      </c>
      <c r="X575" s="12" t="str">
        <f>IF(OR('Případy DB'!$R575="(blank)",'Případy DB'!$R575=""),"",IF($R575=$X$6,1,""))</f>
        <v/>
      </c>
      <c r="Y575" s="12" t="str">
        <f>IF(OR('Případy DB'!$R575="(blank)",'Případy DB'!$R575=""),"",IF($R575=$Y$6,1,""))</f>
        <v/>
      </c>
    </row>
    <row r="576" spans="1:25" x14ac:dyDescent="0.3">
      <c r="A576" s="41" t="str">
        <f t="shared" si="50"/>
        <v/>
      </c>
      <c r="H576" s="30" t="str">
        <f>IFERROR(IF(G576="","",VLOOKUP(G576,'Zakladní DB'!$F$6:$K$21,4,0)),"")</f>
        <v/>
      </c>
      <c r="I576" s="30" t="str">
        <f>IFERROR(IF(G576="","",VLOOKUP(G576,'Zakladní DB'!$F$6:$K$21,5,0)),"")</f>
        <v/>
      </c>
      <c r="J576" s="30" t="str">
        <f>IFERROR(IF(G576="","",VLOOKUP(G576,'Zakladní DB'!$F$6:$K$21,6,0)),"")</f>
        <v/>
      </c>
      <c r="K576" s="31" t="str">
        <f t="shared" si="47"/>
        <v/>
      </c>
      <c r="L576" s="32"/>
      <c r="M576" s="33" t="str">
        <f t="shared" si="48"/>
        <v/>
      </c>
      <c r="N576" s="30" t="str">
        <f t="shared" si="46"/>
        <v/>
      </c>
      <c r="R576" s="30" t="str">
        <f t="shared" si="49"/>
        <v/>
      </c>
      <c r="U576" s="12" t="str">
        <f>IF(OR('Případy DB'!$N576="(blank)",'Případy DB'!$N576=""),"",IF($N576=$U$6,1,""))</f>
        <v/>
      </c>
      <c r="V576" s="12" t="str">
        <f>IF(OR('Případy DB'!$N576="(blank)",'Případy DB'!$N576=""),"",IF($N576=$V$6,1,""))</f>
        <v/>
      </c>
      <c r="W576" s="12" t="str">
        <f>IF(OR('Případy DB'!$N576="(blank)",'Případy DB'!$N576=""),"",IF($N576=$W$6,1,""))</f>
        <v/>
      </c>
      <c r="X576" s="12" t="str">
        <f>IF(OR('Případy DB'!$R576="(blank)",'Případy DB'!$R576=""),"",IF($R576=$X$6,1,""))</f>
        <v/>
      </c>
      <c r="Y576" s="12" t="str">
        <f>IF(OR('Případy DB'!$R576="(blank)",'Případy DB'!$R576=""),"",IF($R576=$Y$6,1,""))</f>
        <v/>
      </c>
    </row>
    <row r="577" spans="1:25" x14ac:dyDescent="0.3">
      <c r="A577" s="41" t="str">
        <f t="shared" si="50"/>
        <v/>
      </c>
      <c r="H577" s="30" t="str">
        <f>IFERROR(IF(G577="","",VLOOKUP(G577,'Zakladní DB'!$F$6:$K$21,4,0)),"")</f>
        <v/>
      </c>
      <c r="I577" s="30" t="str">
        <f>IFERROR(IF(G577="","",VLOOKUP(G577,'Zakladní DB'!$F$6:$K$21,5,0)),"")</f>
        <v/>
      </c>
      <c r="J577" s="30" t="str">
        <f>IFERROR(IF(G577="","",VLOOKUP(G577,'Zakladní DB'!$F$6:$K$21,6,0)),"")</f>
        <v/>
      </c>
      <c r="K577" s="31" t="str">
        <f t="shared" si="47"/>
        <v/>
      </c>
      <c r="L577" s="32"/>
      <c r="M577" s="33" t="str">
        <f t="shared" si="48"/>
        <v/>
      </c>
      <c r="N577" s="30" t="str">
        <f t="shared" si="46"/>
        <v/>
      </c>
      <c r="R577" s="30" t="str">
        <f t="shared" si="49"/>
        <v/>
      </c>
      <c r="U577" s="12" t="str">
        <f>IF(OR('Případy DB'!$N577="(blank)",'Případy DB'!$N577=""),"",IF($N577=$U$6,1,""))</f>
        <v/>
      </c>
      <c r="V577" s="12" t="str">
        <f>IF(OR('Případy DB'!$N577="(blank)",'Případy DB'!$N577=""),"",IF($N577=$V$6,1,""))</f>
        <v/>
      </c>
      <c r="W577" s="12" t="str">
        <f>IF(OR('Případy DB'!$N577="(blank)",'Případy DB'!$N577=""),"",IF($N577=$W$6,1,""))</f>
        <v/>
      </c>
      <c r="X577" s="12" t="str">
        <f>IF(OR('Případy DB'!$R577="(blank)",'Případy DB'!$R577=""),"",IF($R577=$X$6,1,""))</f>
        <v/>
      </c>
      <c r="Y577" s="12" t="str">
        <f>IF(OR('Případy DB'!$R577="(blank)",'Případy DB'!$R577=""),"",IF($R577=$Y$6,1,""))</f>
        <v/>
      </c>
    </row>
    <row r="578" spans="1:25" x14ac:dyDescent="0.3">
      <c r="A578" s="41" t="str">
        <f t="shared" si="50"/>
        <v/>
      </c>
      <c r="H578" s="30" t="str">
        <f>IFERROR(IF(G578="","",VLOOKUP(G578,'Zakladní DB'!$F$6:$K$21,4,0)),"")</f>
        <v/>
      </c>
      <c r="I578" s="30" t="str">
        <f>IFERROR(IF(G578="","",VLOOKUP(G578,'Zakladní DB'!$F$6:$K$21,5,0)),"")</f>
        <v/>
      </c>
      <c r="J578" s="30" t="str">
        <f>IFERROR(IF(G578="","",VLOOKUP(G578,'Zakladní DB'!$F$6:$K$21,6,0)),"")</f>
        <v/>
      </c>
      <c r="K578" s="31" t="str">
        <f t="shared" si="47"/>
        <v/>
      </c>
      <c r="L578" s="32"/>
      <c r="M578" s="33" t="str">
        <f t="shared" si="48"/>
        <v/>
      </c>
      <c r="N578" s="30" t="str">
        <f t="shared" si="46"/>
        <v/>
      </c>
      <c r="R578" s="30" t="str">
        <f t="shared" si="49"/>
        <v/>
      </c>
      <c r="U578" s="12" t="str">
        <f>IF(OR('Případy DB'!$N578="(blank)",'Případy DB'!$N578=""),"",IF($N578=$U$6,1,""))</f>
        <v/>
      </c>
      <c r="V578" s="12" t="str">
        <f>IF(OR('Případy DB'!$N578="(blank)",'Případy DB'!$N578=""),"",IF($N578=$V$6,1,""))</f>
        <v/>
      </c>
      <c r="W578" s="12" t="str">
        <f>IF(OR('Případy DB'!$N578="(blank)",'Případy DB'!$N578=""),"",IF($N578=$W$6,1,""))</f>
        <v/>
      </c>
      <c r="X578" s="12" t="str">
        <f>IF(OR('Případy DB'!$R578="(blank)",'Případy DB'!$R578=""),"",IF($R578=$X$6,1,""))</f>
        <v/>
      </c>
      <c r="Y578" s="12" t="str">
        <f>IF(OR('Případy DB'!$R578="(blank)",'Případy DB'!$R578=""),"",IF($R578=$Y$6,1,""))</f>
        <v/>
      </c>
    </row>
    <row r="579" spans="1:25" x14ac:dyDescent="0.3">
      <c r="A579" s="41" t="str">
        <f t="shared" si="50"/>
        <v/>
      </c>
      <c r="H579" s="30" t="str">
        <f>IFERROR(IF(G579="","",VLOOKUP(G579,'Zakladní DB'!$F$6:$K$21,4,0)),"")</f>
        <v/>
      </c>
      <c r="I579" s="30" t="str">
        <f>IFERROR(IF(G579="","",VLOOKUP(G579,'Zakladní DB'!$F$6:$K$21,5,0)),"")</f>
        <v/>
      </c>
      <c r="J579" s="30" t="str">
        <f>IFERROR(IF(G579="","",VLOOKUP(G579,'Zakladní DB'!$F$6:$K$21,6,0)),"")</f>
        <v/>
      </c>
      <c r="K579" s="31" t="str">
        <f t="shared" si="47"/>
        <v/>
      </c>
      <c r="L579" s="32"/>
      <c r="M579" s="33" t="str">
        <f t="shared" si="48"/>
        <v/>
      </c>
      <c r="N579" s="30" t="str">
        <f t="shared" si="46"/>
        <v/>
      </c>
      <c r="R579" s="30" t="str">
        <f t="shared" si="49"/>
        <v/>
      </c>
      <c r="U579" s="12" t="str">
        <f>IF(OR('Případy DB'!$N579="(blank)",'Případy DB'!$N579=""),"",IF($N579=$U$6,1,""))</f>
        <v/>
      </c>
      <c r="V579" s="12" t="str">
        <f>IF(OR('Případy DB'!$N579="(blank)",'Případy DB'!$N579=""),"",IF($N579=$V$6,1,""))</f>
        <v/>
      </c>
      <c r="W579" s="12" t="str">
        <f>IF(OR('Případy DB'!$N579="(blank)",'Případy DB'!$N579=""),"",IF($N579=$W$6,1,""))</f>
        <v/>
      </c>
      <c r="X579" s="12" t="str">
        <f>IF(OR('Případy DB'!$R579="(blank)",'Případy DB'!$R579=""),"",IF($R579=$X$6,1,""))</f>
        <v/>
      </c>
      <c r="Y579" s="12" t="str">
        <f>IF(OR('Případy DB'!$R579="(blank)",'Případy DB'!$R579=""),"",IF($R579=$Y$6,1,""))</f>
        <v/>
      </c>
    </row>
    <row r="580" spans="1:25" x14ac:dyDescent="0.3">
      <c r="A580" s="41" t="str">
        <f t="shared" si="50"/>
        <v/>
      </c>
      <c r="H580" s="30" t="str">
        <f>IFERROR(IF(G580="","",VLOOKUP(G580,'Zakladní DB'!$F$6:$K$21,4,0)),"")</f>
        <v/>
      </c>
      <c r="I580" s="30" t="str">
        <f>IFERROR(IF(G580="","",VLOOKUP(G580,'Zakladní DB'!$F$6:$K$21,5,0)),"")</f>
        <v/>
      </c>
      <c r="J580" s="30" t="str">
        <f>IFERROR(IF(G580="","",VLOOKUP(G580,'Zakladní DB'!$F$6:$K$21,6,0)),"")</f>
        <v/>
      </c>
      <c r="K580" s="31" t="str">
        <f t="shared" si="47"/>
        <v/>
      </c>
      <c r="L580" s="32"/>
      <c r="M580" s="33" t="str">
        <f t="shared" si="48"/>
        <v/>
      </c>
      <c r="N580" s="30" t="str">
        <f t="shared" si="46"/>
        <v/>
      </c>
      <c r="R580" s="30" t="str">
        <f t="shared" si="49"/>
        <v/>
      </c>
      <c r="U580" s="12" t="str">
        <f>IF(OR('Případy DB'!$N580="(blank)",'Případy DB'!$N580=""),"",IF($N580=$U$6,1,""))</f>
        <v/>
      </c>
      <c r="V580" s="12" t="str">
        <f>IF(OR('Případy DB'!$N580="(blank)",'Případy DB'!$N580=""),"",IF($N580=$V$6,1,""))</f>
        <v/>
      </c>
      <c r="W580" s="12" t="str">
        <f>IF(OR('Případy DB'!$N580="(blank)",'Případy DB'!$N580=""),"",IF($N580=$W$6,1,""))</f>
        <v/>
      </c>
      <c r="X580" s="12" t="str">
        <f>IF(OR('Případy DB'!$R580="(blank)",'Případy DB'!$R580=""),"",IF($R580=$X$6,1,""))</f>
        <v/>
      </c>
      <c r="Y580" s="12" t="str">
        <f>IF(OR('Případy DB'!$R580="(blank)",'Případy DB'!$R580=""),"",IF($R580=$Y$6,1,""))</f>
        <v/>
      </c>
    </row>
    <row r="581" spans="1:25" x14ac:dyDescent="0.3">
      <c r="A581" s="41" t="str">
        <f t="shared" si="50"/>
        <v/>
      </c>
      <c r="H581" s="30" t="str">
        <f>IFERROR(IF(G581="","",VLOOKUP(G581,'Zakladní DB'!$F$6:$K$21,4,0)),"")</f>
        <v/>
      </c>
      <c r="I581" s="30" t="str">
        <f>IFERROR(IF(G581="","",VLOOKUP(G581,'Zakladní DB'!$F$6:$K$21,5,0)),"")</f>
        <v/>
      </c>
      <c r="J581" s="30" t="str">
        <f>IFERROR(IF(G581="","",VLOOKUP(G581,'Zakladní DB'!$F$6:$K$21,6,0)),"")</f>
        <v/>
      </c>
      <c r="K581" s="31" t="str">
        <f t="shared" si="47"/>
        <v/>
      </c>
      <c r="L581" s="32"/>
      <c r="M581" s="33" t="str">
        <f t="shared" si="48"/>
        <v/>
      </c>
      <c r="N581" s="30" t="str">
        <f t="shared" si="46"/>
        <v/>
      </c>
      <c r="R581" s="30" t="str">
        <f t="shared" si="49"/>
        <v/>
      </c>
      <c r="U581" s="12" t="str">
        <f>IF(OR('Případy DB'!$N581="(blank)",'Případy DB'!$N581=""),"",IF($N581=$U$6,1,""))</f>
        <v/>
      </c>
      <c r="V581" s="12" t="str">
        <f>IF(OR('Případy DB'!$N581="(blank)",'Případy DB'!$N581=""),"",IF($N581=$V$6,1,""))</f>
        <v/>
      </c>
      <c r="W581" s="12" t="str">
        <f>IF(OR('Případy DB'!$N581="(blank)",'Případy DB'!$N581=""),"",IF($N581=$W$6,1,""))</f>
        <v/>
      </c>
      <c r="X581" s="12" t="str">
        <f>IF(OR('Případy DB'!$R581="(blank)",'Případy DB'!$R581=""),"",IF($R581=$X$6,1,""))</f>
        <v/>
      </c>
      <c r="Y581" s="12" t="str">
        <f>IF(OR('Případy DB'!$R581="(blank)",'Případy DB'!$R581=""),"",IF($R581=$Y$6,1,""))</f>
        <v/>
      </c>
    </row>
    <row r="582" spans="1:25" x14ac:dyDescent="0.3">
      <c r="A582" s="41" t="str">
        <f t="shared" si="50"/>
        <v/>
      </c>
      <c r="H582" s="30" t="str">
        <f>IFERROR(IF(G582="","",VLOOKUP(G582,'Zakladní DB'!$F$6:$K$21,4,0)),"")</f>
        <v/>
      </c>
      <c r="I582" s="30" t="str">
        <f>IFERROR(IF(G582="","",VLOOKUP(G582,'Zakladní DB'!$F$6:$K$21,5,0)),"")</f>
        <v/>
      </c>
      <c r="J582" s="30" t="str">
        <f>IFERROR(IF(G582="","",VLOOKUP(G582,'Zakladní DB'!$F$6:$K$21,6,0)),"")</f>
        <v/>
      </c>
      <c r="K582" s="31" t="str">
        <f t="shared" si="47"/>
        <v/>
      </c>
      <c r="L582" s="32"/>
      <c r="M582" s="33" t="str">
        <f t="shared" si="48"/>
        <v/>
      </c>
      <c r="N582" s="30" t="str">
        <f t="shared" si="46"/>
        <v/>
      </c>
      <c r="R582" s="30" t="str">
        <f t="shared" si="49"/>
        <v/>
      </c>
      <c r="U582" s="12" t="str">
        <f>IF(OR('Případy DB'!$N582="(blank)",'Případy DB'!$N582=""),"",IF($N582=$U$6,1,""))</f>
        <v/>
      </c>
      <c r="V582" s="12" t="str">
        <f>IF(OR('Případy DB'!$N582="(blank)",'Případy DB'!$N582=""),"",IF($N582=$V$6,1,""))</f>
        <v/>
      </c>
      <c r="W582" s="12" t="str">
        <f>IF(OR('Případy DB'!$N582="(blank)",'Případy DB'!$N582=""),"",IF($N582=$W$6,1,""))</f>
        <v/>
      </c>
      <c r="X582" s="12" t="str">
        <f>IF(OR('Případy DB'!$R582="(blank)",'Případy DB'!$R582=""),"",IF($R582=$X$6,1,""))</f>
        <v/>
      </c>
      <c r="Y582" s="12" t="str">
        <f>IF(OR('Případy DB'!$R582="(blank)",'Případy DB'!$R582=""),"",IF($R582=$Y$6,1,""))</f>
        <v/>
      </c>
    </row>
    <row r="583" spans="1:25" x14ac:dyDescent="0.3">
      <c r="A583" s="41" t="str">
        <f t="shared" si="50"/>
        <v/>
      </c>
      <c r="H583" s="30" t="str">
        <f>IFERROR(IF(G583="","",VLOOKUP(G583,'Zakladní DB'!$F$6:$K$21,4,0)),"")</f>
        <v/>
      </c>
      <c r="I583" s="30" t="str">
        <f>IFERROR(IF(G583="","",VLOOKUP(G583,'Zakladní DB'!$F$6:$K$21,5,0)),"")</f>
        <v/>
      </c>
      <c r="J583" s="30" t="str">
        <f>IFERROR(IF(G583="","",VLOOKUP(G583,'Zakladní DB'!$F$6:$K$21,6,0)),"")</f>
        <v/>
      </c>
      <c r="K583" s="31" t="str">
        <f t="shared" si="47"/>
        <v/>
      </c>
      <c r="L583" s="32"/>
      <c r="M583" s="33" t="str">
        <f t="shared" si="48"/>
        <v/>
      </c>
      <c r="N583" s="30" t="str">
        <f t="shared" si="46"/>
        <v/>
      </c>
      <c r="R583" s="30" t="str">
        <f t="shared" si="49"/>
        <v/>
      </c>
      <c r="U583" s="12" t="str">
        <f>IF(OR('Případy DB'!$N583="(blank)",'Případy DB'!$N583=""),"",IF($N583=$U$6,1,""))</f>
        <v/>
      </c>
      <c r="V583" s="12" t="str">
        <f>IF(OR('Případy DB'!$N583="(blank)",'Případy DB'!$N583=""),"",IF($N583=$V$6,1,""))</f>
        <v/>
      </c>
      <c r="W583" s="12" t="str">
        <f>IF(OR('Případy DB'!$N583="(blank)",'Případy DB'!$N583=""),"",IF($N583=$W$6,1,""))</f>
        <v/>
      </c>
      <c r="X583" s="12" t="str">
        <f>IF(OR('Případy DB'!$R583="(blank)",'Případy DB'!$R583=""),"",IF($R583=$X$6,1,""))</f>
        <v/>
      </c>
      <c r="Y583" s="12" t="str">
        <f>IF(OR('Případy DB'!$R583="(blank)",'Případy DB'!$R583=""),"",IF($R583=$Y$6,1,""))</f>
        <v/>
      </c>
    </row>
    <row r="584" spans="1:25" x14ac:dyDescent="0.3">
      <c r="A584" s="41" t="str">
        <f t="shared" si="50"/>
        <v/>
      </c>
      <c r="H584" s="30" t="str">
        <f>IFERROR(IF(G584="","",VLOOKUP(G584,'Zakladní DB'!$F$6:$K$21,4,0)),"")</f>
        <v/>
      </c>
      <c r="I584" s="30" t="str">
        <f>IFERROR(IF(G584="","",VLOOKUP(G584,'Zakladní DB'!$F$6:$K$21,5,0)),"")</f>
        <v/>
      </c>
      <c r="J584" s="30" t="str">
        <f>IFERROR(IF(G584="","",VLOOKUP(G584,'Zakladní DB'!$F$6:$K$21,6,0)),"")</f>
        <v/>
      </c>
      <c r="K584" s="31" t="str">
        <f t="shared" si="47"/>
        <v/>
      </c>
      <c r="L584" s="32"/>
      <c r="M584" s="33" t="str">
        <f t="shared" si="48"/>
        <v/>
      </c>
      <c r="N584" s="30" t="str">
        <f t="shared" ref="N584:N647" si="51">IFERROR(IF(B584&lt;&gt;"",(IF(H584=2,IF(L584="",IF(F584="","NE","nedokončeno"),"ANO"),IF(H584=1,IF(F584="","nedokončeno","ANO"),"NE"))),""),"NE")</f>
        <v/>
      </c>
      <c r="R584" s="30" t="str">
        <f t="shared" si="49"/>
        <v/>
      </c>
      <c r="U584" s="12" t="str">
        <f>IF(OR('Případy DB'!$N584="(blank)",'Případy DB'!$N584=""),"",IF($N584=$U$6,1,""))</f>
        <v/>
      </c>
      <c r="V584" s="12" t="str">
        <f>IF(OR('Případy DB'!$N584="(blank)",'Případy DB'!$N584=""),"",IF($N584=$V$6,1,""))</f>
        <v/>
      </c>
      <c r="W584" s="12" t="str">
        <f>IF(OR('Případy DB'!$N584="(blank)",'Případy DB'!$N584=""),"",IF($N584=$W$6,1,""))</f>
        <v/>
      </c>
      <c r="X584" s="12" t="str">
        <f>IF(OR('Případy DB'!$R584="(blank)",'Případy DB'!$R584=""),"",IF($R584=$X$6,1,""))</f>
        <v/>
      </c>
      <c r="Y584" s="12" t="str">
        <f>IF(OR('Případy DB'!$R584="(blank)",'Případy DB'!$R584=""),"",IF($R584=$Y$6,1,""))</f>
        <v/>
      </c>
    </row>
    <row r="585" spans="1:25" x14ac:dyDescent="0.3">
      <c r="A585" s="41" t="str">
        <f t="shared" si="50"/>
        <v/>
      </c>
      <c r="H585" s="30" t="str">
        <f>IFERROR(IF(G585="","",VLOOKUP(G585,'Zakladní DB'!$F$6:$K$21,4,0)),"")</f>
        <v/>
      </c>
      <c r="I585" s="30" t="str">
        <f>IFERROR(IF(G585="","",VLOOKUP(G585,'Zakladní DB'!$F$6:$K$21,5,0)),"")</f>
        <v/>
      </c>
      <c r="J585" s="30" t="str">
        <f>IFERROR(IF(G585="","",VLOOKUP(G585,'Zakladní DB'!$F$6:$K$21,6,0)),"")</f>
        <v/>
      </c>
      <c r="K585" s="31" t="str">
        <f t="shared" si="47"/>
        <v/>
      </c>
      <c r="L585" s="32"/>
      <c r="M585" s="33" t="str">
        <f t="shared" si="48"/>
        <v/>
      </c>
      <c r="N585" s="30" t="str">
        <f t="shared" si="51"/>
        <v/>
      </c>
      <c r="R585" s="30" t="str">
        <f t="shared" si="49"/>
        <v/>
      </c>
      <c r="U585" s="12" t="str">
        <f>IF(OR('Případy DB'!$N585="(blank)",'Případy DB'!$N585=""),"",IF($N585=$U$6,1,""))</f>
        <v/>
      </c>
      <c r="V585" s="12" t="str">
        <f>IF(OR('Případy DB'!$N585="(blank)",'Případy DB'!$N585=""),"",IF($N585=$V$6,1,""))</f>
        <v/>
      </c>
      <c r="W585" s="12" t="str">
        <f>IF(OR('Případy DB'!$N585="(blank)",'Případy DB'!$N585=""),"",IF($N585=$W$6,1,""))</f>
        <v/>
      </c>
      <c r="X585" s="12" t="str">
        <f>IF(OR('Případy DB'!$R585="(blank)",'Případy DB'!$R585=""),"",IF($R585=$X$6,1,""))</f>
        <v/>
      </c>
      <c r="Y585" s="12" t="str">
        <f>IF(OR('Případy DB'!$R585="(blank)",'Případy DB'!$R585=""),"",IF($R585=$Y$6,1,""))</f>
        <v/>
      </c>
    </row>
    <row r="586" spans="1:25" x14ac:dyDescent="0.3">
      <c r="A586" s="41" t="str">
        <f t="shared" si="50"/>
        <v/>
      </c>
      <c r="H586" s="30" t="str">
        <f>IFERROR(IF(G586="","",VLOOKUP(G586,'Zakladní DB'!$F$6:$K$21,4,0)),"")</f>
        <v/>
      </c>
      <c r="I586" s="30" t="str">
        <f>IFERROR(IF(G586="","",VLOOKUP(G586,'Zakladní DB'!$F$6:$K$21,5,0)),"")</f>
        <v/>
      </c>
      <c r="J586" s="30" t="str">
        <f>IFERROR(IF(G586="","",VLOOKUP(G586,'Zakladní DB'!$F$6:$K$21,6,0)),"")</f>
        <v/>
      </c>
      <c r="K586" s="31" t="str">
        <f t="shared" si="47"/>
        <v/>
      </c>
      <c r="L586" s="32"/>
      <c r="M586" s="33" t="str">
        <f t="shared" si="48"/>
        <v/>
      </c>
      <c r="N586" s="30" t="str">
        <f t="shared" si="51"/>
        <v/>
      </c>
      <c r="R586" s="30" t="str">
        <f t="shared" si="49"/>
        <v/>
      </c>
      <c r="U586" s="12" t="str">
        <f>IF(OR('Případy DB'!$N586="(blank)",'Případy DB'!$N586=""),"",IF($N586=$U$6,1,""))</f>
        <v/>
      </c>
      <c r="V586" s="12" t="str">
        <f>IF(OR('Případy DB'!$N586="(blank)",'Případy DB'!$N586=""),"",IF($N586=$V$6,1,""))</f>
        <v/>
      </c>
      <c r="W586" s="12" t="str">
        <f>IF(OR('Případy DB'!$N586="(blank)",'Případy DB'!$N586=""),"",IF($N586=$W$6,1,""))</f>
        <v/>
      </c>
      <c r="X586" s="12" t="str">
        <f>IF(OR('Případy DB'!$R586="(blank)",'Případy DB'!$R586=""),"",IF($R586=$X$6,1,""))</f>
        <v/>
      </c>
      <c r="Y586" s="12" t="str">
        <f>IF(OR('Případy DB'!$R586="(blank)",'Případy DB'!$R586=""),"",IF($R586=$Y$6,1,""))</f>
        <v/>
      </c>
    </row>
    <row r="587" spans="1:25" x14ac:dyDescent="0.3">
      <c r="A587" s="41" t="str">
        <f t="shared" si="50"/>
        <v/>
      </c>
      <c r="H587" s="30" t="str">
        <f>IFERROR(IF(G587="","",VLOOKUP(G587,'Zakladní DB'!$F$6:$K$21,4,0)),"")</f>
        <v/>
      </c>
      <c r="I587" s="30" t="str">
        <f>IFERROR(IF(G587="","",VLOOKUP(G587,'Zakladní DB'!$F$6:$K$21,5,0)),"")</f>
        <v/>
      </c>
      <c r="J587" s="30" t="str">
        <f>IFERROR(IF(G587="","",VLOOKUP(G587,'Zakladní DB'!$F$6:$K$21,6,0)),"")</f>
        <v/>
      </c>
      <c r="K587" s="31" t="str">
        <f t="shared" ref="K587:K650" si="52">IFERROR(IF(H587=2,IF(F587="","",F587+I587),""),"")</f>
        <v/>
      </c>
      <c r="L587" s="32"/>
      <c r="M587" s="33" t="str">
        <f t="shared" ref="M587:M650" si="53">IFERROR(IF(L587&lt;&gt;"",K587-L587,""),"")</f>
        <v/>
      </c>
      <c r="N587" s="30" t="str">
        <f t="shared" si="51"/>
        <v/>
      </c>
      <c r="R587" s="30" t="str">
        <f t="shared" ref="R587:R650" si="54">IFERROR(IF(B587&lt;&gt;"",(IF(O587="",IF(P587="",IF(Q587="","NE","ANO"),"ANO"),"ANO")),""),"NE")</f>
        <v/>
      </c>
      <c r="U587" s="12" t="str">
        <f>IF(OR('Případy DB'!$N587="(blank)",'Případy DB'!$N587=""),"",IF($N587=$U$6,1,""))</f>
        <v/>
      </c>
      <c r="V587" s="12" t="str">
        <f>IF(OR('Případy DB'!$N587="(blank)",'Případy DB'!$N587=""),"",IF($N587=$V$6,1,""))</f>
        <v/>
      </c>
      <c r="W587" s="12" t="str">
        <f>IF(OR('Případy DB'!$N587="(blank)",'Případy DB'!$N587=""),"",IF($N587=$W$6,1,""))</f>
        <v/>
      </c>
      <c r="X587" s="12" t="str">
        <f>IF(OR('Případy DB'!$R587="(blank)",'Případy DB'!$R587=""),"",IF($R587=$X$6,1,""))</f>
        <v/>
      </c>
      <c r="Y587" s="12" t="str">
        <f>IF(OR('Případy DB'!$R587="(blank)",'Případy DB'!$R587=""),"",IF($R587=$Y$6,1,""))</f>
        <v/>
      </c>
    </row>
    <row r="588" spans="1:25" x14ac:dyDescent="0.3">
      <c r="A588" s="41" t="str">
        <f t="shared" ref="A588:A651" si="55">IF(AND(B587&lt;&gt;"",B588=""),"---&gt;","")</f>
        <v/>
      </c>
      <c r="H588" s="30" t="str">
        <f>IFERROR(IF(G588="","",VLOOKUP(G588,'Zakladní DB'!$F$6:$K$21,4,0)),"")</f>
        <v/>
      </c>
      <c r="I588" s="30" t="str">
        <f>IFERROR(IF(G588="","",VLOOKUP(G588,'Zakladní DB'!$F$6:$K$21,5,0)),"")</f>
        <v/>
      </c>
      <c r="J588" s="30" t="str">
        <f>IFERROR(IF(G588="","",VLOOKUP(G588,'Zakladní DB'!$F$6:$K$21,6,0)),"")</f>
        <v/>
      </c>
      <c r="K588" s="31" t="str">
        <f t="shared" si="52"/>
        <v/>
      </c>
      <c r="L588" s="32"/>
      <c r="M588" s="33" t="str">
        <f t="shared" si="53"/>
        <v/>
      </c>
      <c r="N588" s="30" t="str">
        <f t="shared" si="51"/>
        <v/>
      </c>
      <c r="R588" s="30" t="str">
        <f t="shared" si="54"/>
        <v/>
      </c>
      <c r="U588" s="12" t="str">
        <f>IF(OR('Případy DB'!$N588="(blank)",'Případy DB'!$N588=""),"",IF($N588=$U$6,1,""))</f>
        <v/>
      </c>
      <c r="V588" s="12" t="str">
        <f>IF(OR('Případy DB'!$N588="(blank)",'Případy DB'!$N588=""),"",IF($N588=$V$6,1,""))</f>
        <v/>
      </c>
      <c r="W588" s="12" t="str">
        <f>IF(OR('Případy DB'!$N588="(blank)",'Případy DB'!$N588=""),"",IF($N588=$W$6,1,""))</f>
        <v/>
      </c>
      <c r="X588" s="12" t="str">
        <f>IF(OR('Případy DB'!$R588="(blank)",'Případy DB'!$R588=""),"",IF($R588=$X$6,1,""))</f>
        <v/>
      </c>
      <c r="Y588" s="12" t="str">
        <f>IF(OR('Případy DB'!$R588="(blank)",'Případy DB'!$R588=""),"",IF($R588=$Y$6,1,""))</f>
        <v/>
      </c>
    </row>
    <row r="589" spans="1:25" x14ac:dyDescent="0.3">
      <c r="A589" s="41" t="str">
        <f t="shared" si="55"/>
        <v/>
      </c>
      <c r="H589" s="30" t="str">
        <f>IFERROR(IF(G589="","",VLOOKUP(G589,'Zakladní DB'!$F$6:$K$21,4,0)),"")</f>
        <v/>
      </c>
      <c r="I589" s="30" t="str">
        <f>IFERROR(IF(G589="","",VLOOKUP(G589,'Zakladní DB'!$F$6:$K$21,5,0)),"")</f>
        <v/>
      </c>
      <c r="J589" s="30" t="str">
        <f>IFERROR(IF(G589="","",VLOOKUP(G589,'Zakladní DB'!$F$6:$K$21,6,0)),"")</f>
        <v/>
      </c>
      <c r="K589" s="31" t="str">
        <f t="shared" si="52"/>
        <v/>
      </c>
      <c r="L589" s="32"/>
      <c r="M589" s="33" t="str">
        <f t="shared" si="53"/>
        <v/>
      </c>
      <c r="N589" s="30" t="str">
        <f t="shared" si="51"/>
        <v/>
      </c>
      <c r="R589" s="30" t="str">
        <f t="shared" si="54"/>
        <v/>
      </c>
      <c r="U589" s="12" t="str">
        <f>IF(OR('Případy DB'!$N589="(blank)",'Případy DB'!$N589=""),"",IF($N589=$U$6,1,""))</f>
        <v/>
      </c>
      <c r="V589" s="12" t="str">
        <f>IF(OR('Případy DB'!$N589="(blank)",'Případy DB'!$N589=""),"",IF($N589=$V$6,1,""))</f>
        <v/>
      </c>
      <c r="W589" s="12" t="str">
        <f>IF(OR('Případy DB'!$N589="(blank)",'Případy DB'!$N589=""),"",IF($N589=$W$6,1,""))</f>
        <v/>
      </c>
      <c r="X589" s="12" t="str">
        <f>IF(OR('Případy DB'!$R589="(blank)",'Případy DB'!$R589=""),"",IF($R589=$X$6,1,""))</f>
        <v/>
      </c>
      <c r="Y589" s="12" t="str">
        <f>IF(OR('Případy DB'!$R589="(blank)",'Případy DB'!$R589=""),"",IF($R589=$Y$6,1,""))</f>
        <v/>
      </c>
    </row>
    <row r="590" spans="1:25" x14ac:dyDescent="0.3">
      <c r="A590" s="41" t="str">
        <f t="shared" si="55"/>
        <v/>
      </c>
      <c r="H590" s="30" t="str">
        <f>IFERROR(IF(G590="","",VLOOKUP(G590,'Zakladní DB'!$F$6:$K$21,4,0)),"")</f>
        <v/>
      </c>
      <c r="I590" s="30" t="str">
        <f>IFERROR(IF(G590="","",VLOOKUP(G590,'Zakladní DB'!$F$6:$K$21,5,0)),"")</f>
        <v/>
      </c>
      <c r="J590" s="30" t="str">
        <f>IFERROR(IF(G590="","",VLOOKUP(G590,'Zakladní DB'!$F$6:$K$21,6,0)),"")</f>
        <v/>
      </c>
      <c r="K590" s="31" t="str">
        <f t="shared" si="52"/>
        <v/>
      </c>
      <c r="L590" s="32"/>
      <c r="M590" s="33" t="str">
        <f t="shared" si="53"/>
        <v/>
      </c>
      <c r="N590" s="30" t="str">
        <f t="shared" si="51"/>
        <v/>
      </c>
      <c r="R590" s="30" t="str">
        <f t="shared" si="54"/>
        <v/>
      </c>
      <c r="U590" s="12" t="str">
        <f>IF(OR('Případy DB'!$N590="(blank)",'Případy DB'!$N590=""),"",IF($N590=$U$6,1,""))</f>
        <v/>
      </c>
      <c r="V590" s="12" t="str">
        <f>IF(OR('Případy DB'!$N590="(blank)",'Případy DB'!$N590=""),"",IF($N590=$V$6,1,""))</f>
        <v/>
      </c>
      <c r="W590" s="12" t="str">
        <f>IF(OR('Případy DB'!$N590="(blank)",'Případy DB'!$N590=""),"",IF($N590=$W$6,1,""))</f>
        <v/>
      </c>
      <c r="X590" s="12" t="str">
        <f>IF(OR('Případy DB'!$R590="(blank)",'Případy DB'!$R590=""),"",IF($R590=$X$6,1,""))</f>
        <v/>
      </c>
      <c r="Y590" s="12" t="str">
        <f>IF(OR('Případy DB'!$R590="(blank)",'Případy DB'!$R590=""),"",IF($R590=$Y$6,1,""))</f>
        <v/>
      </c>
    </row>
    <row r="591" spans="1:25" x14ac:dyDescent="0.3">
      <c r="A591" s="41" t="str">
        <f t="shared" si="55"/>
        <v/>
      </c>
      <c r="H591" s="30" t="str">
        <f>IFERROR(IF(G591="","",VLOOKUP(G591,'Zakladní DB'!$F$6:$K$21,4,0)),"")</f>
        <v/>
      </c>
      <c r="I591" s="30" t="str">
        <f>IFERROR(IF(G591="","",VLOOKUP(G591,'Zakladní DB'!$F$6:$K$21,5,0)),"")</f>
        <v/>
      </c>
      <c r="J591" s="30" t="str">
        <f>IFERROR(IF(G591="","",VLOOKUP(G591,'Zakladní DB'!$F$6:$K$21,6,0)),"")</f>
        <v/>
      </c>
      <c r="K591" s="31" t="str">
        <f t="shared" si="52"/>
        <v/>
      </c>
      <c r="L591" s="32"/>
      <c r="M591" s="33" t="str">
        <f t="shared" si="53"/>
        <v/>
      </c>
      <c r="N591" s="30" t="str">
        <f t="shared" si="51"/>
        <v/>
      </c>
      <c r="R591" s="30" t="str">
        <f t="shared" si="54"/>
        <v/>
      </c>
      <c r="U591" s="12" t="str">
        <f>IF(OR('Případy DB'!$N591="(blank)",'Případy DB'!$N591=""),"",IF($N591=$U$6,1,""))</f>
        <v/>
      </c>
      <c r="V591" s="12" t="str">
        <f>IF(OR('Případy DB'!$N591="(blank)",'Případy DB'!$N591=""),"",IF($N591=$V$6,1,""))</f>
        <v/>
      </c>
      <c r="W591" s="12" t="str">
        <f>IF(OR('Případy DB'!$N591="(blank)",'Případy DB'!$N591=""),"",IF($N591=$W$6,1,""))</f>
        <v/>
      </c>
      <c r="X591" s="12" t="str">
        <f>IF(OR('Případy DB'!$R591="(blank)",'Případy DB'!$R591=""),"",IF($R591=$X$6,1,""))</f>
        <v/>
      </c>
      <c r="Y591" s="12" t="str">
        <f>IF(OR('Případy DB'!$R591="(blank)",'Případy DB'!$R591=""),"",IF($R591=$Y$6,1,""))</f>
        <v/>
      </c>
    </row>
    <row r="592" spans="1:25" x14ac:dyDescent="0.3">
      <c r="A592" s="41" t="str">
        <f t="shared" si="55"/>
        <v/>
      </c>
      <c r="H592" s="30" t="str">
        <f>IFERROR(IF(G592="","",VLOOKUP(G592,'Zakladní DB'!$F$6:$K$21,4,0)),"")</f>
        <v/>
      </c>
      <c r="I592" s="30" t="str">
        <f>IFERROR(IF(G592="","",VLOOKUP(G592,'Zakladní DB'!$F$6:$K$21,5,0)),"")</f>
        <v/>
      </c>
      <c r="J592" s="30" t="str">
        <f>IFERROR(IF(G592="","",VLOOKUP(G592,'Zakladní DB'!$F$6:$K$21,6,0)),"")</f>
        <v/>
      </c>
      <c r="K592" s="31" t="str">
        <f t="shared" si="52"/>
        <v/>
      </c>
      <c r="L592" s="32"/>
      <c r="M592" s="33" t="str">
        <f t="shared" si="53"/>
        <v/>
      </c>
      <c r="N592" s="30" t="str">
        <f t="shared" si="51"/>
        <v/>
      </c>
      <c r="R592" s="30" t="str">
        <f t="shared" si="54"/>
        <v/>
      </c>
      <c r="U592" s="12" t="str">
        <f>IF(OR('Případy DB'!$N592="(blank)",'Případy DB'!$N592=""),"",IF($N592=$U$6,1,""))</f>
        <v/>
      </c>
      <c r="V592" s="12" t="str">
        <f>IF(OR('Případy DB'!$N592="(blank)",'Případy DB'!$N592=""),"",IF($N592=$V$6,1,""))</f>
        <v/>
      </c>
      <c r="W592" s="12" t="str">
        <f>IF(OR('Případy DB'!$N592="(blank)",'Případy DB'!$N592=""),"",IF($N592=$W$6,1,""))</f>
        <v/>
      </c>
      <c r="X592" s="12" t="str">
        <f>IF(OR('Případy DB'!$R592="(blank)",'Případy DB'!$R592=""),"",IF($R592=$X$6,1,""))</f>
        <v/>
      </c>
      <c r="Y592" s="12" t="str">
        <f>IF(OR('Případy DB'!$R592="(blank)",'Případy DB'!$R592=""),"",IF($R592=$Y$6,1,""))</f>
        <v/>
      </c>
    </row>
    <row r="593" spans="1:25" x14ac:dyDescent="0.3">
      <c r="A593" s="41" t="str">
        <f t="shared" si="55"/>
        <v/>
      </c>
      <c r="H593" s="30" t="str">
        <f>IFERROR(IF(G593="","",VLOOKUP(G593,'Zakladní DB'!$F$6:$K$21,4,0)),"")</f>
        <v/>
      </c>
      <c r="I593" s="30" t="str">
        <f>IFERROR(IF(G593="","",VLOOKUP(G593,'Zakladní DB'!$F$6:$K$21,5,0)),"")</f>
        <v/>
      </c>
      <c r="J593" s="30" t="str">
        <f>IFERROR(IF(G593="","",VLOOKUP(G593,'Zakladní DB'!$F$6:$K$21,6,0)),"")</f>
        <v/>
      </c>
      <c r="K593" s="31" t="str">
        <f t="shared" si="52"/>
        <v/>
      </c>
      <c r="L593" s="32"/>
      <c r="M593" s="33" t="str">
        <f t="shared" si="53"/>
        <v/>
      </c>
      <c r="N593" s="30" t="str">
        <f t="shared" si="51"/>
        <v/>
      </c>
      <c r="R593" s="30" t="str">
        <f t="shared" si="54"/>
        <v/>
      </c>
      <c r="U593" s="12" t="str">
        <f>IF(OR('Případy DB'!$N593="(blank)",'Případy DB'!$N593=""),"",IF($N593=$U$6,1,""))</f>
        <v/>
      </c>
      <c r="V593" s="12" t="str">
        <f>IF(OR('Případy DB'!$N593="(blank)",'Případy DB'!$N593=""),"",IF($N593=$V$6,1,""))</f>
        <v/>
      </c>
      <c r="W593" s="12" t="str">
        <f>IF(OR('Případy DB'!$N593="(blank)",'Případy DB'!$N593=""),"",IF($N593=$W$6,1,""))</f>
        <v/>
      </c>
      <c r="X593" s="12" t="str">
        <f>IF(OR('Případy DB'!$R593="(blank)",'Případy DB'!$R593=""),"",IF($R593=$X$6,1,""))</f>
        <v/>
      </c>
      <c r="Y593" s="12" t="str">
        <f>IF(OR('Případy DB'!$R593="(blank)",'Případy DB'!$R593=""),"",IF($R593=$Y$6,1,""))</f>
        <v/>
      </c>
    </row>
    <row r="594" spans="1:25" x14ac:dyDescent="0.3">
      <c r="A594" s="41" t="str">
        <f t="shared" si="55"/>
        <v/>
      </c>
      <c r="H594" s="30" t="str">
        <f>IFERROR(IF(G594="","",VLOOKUP(G594,'Zakladní DB'!$F$6:$K$21,4,0)),"")</f>
        <v/>
      </c>
      <c r="I594" s="30" t="str">
        <f>IFERROR(IF(G594="","",VLOOKUP(G594,'Zakladní DB'!$F$6:$K$21,5,0)),"")</f>
        <v/>
      </c>
      <c r="J594" s="30" t="str">
        <f>IFERROR(IF(G594="","",VLOOKUP(G594,'Zakladní DB'!$F$6:$K$21,6,0)),"")</f>
        <v/>
      </c>
      <c r="K594" s="31" t="str">
        <f t="shared" si="52"/>
        <v/>
      </c>
      <c r="L594" s="32"/>
      <c r="M594" s="33" t="str">
        <f t="shared" si="53"/>
        <v/>
      </c>
      <c r="N594" s="30" t="str">
        <f t="shared" si="51"/>
        <v/>
      </c>
      <c r="R594" s="30" t="str">
        <f t="shared" si="54"/>
        <v/>
      </c>
      <c r="U594" s="12" t="str">
        <f>IF(OR('Případy DB'!$N594="(blank)",'Případy DB'!$N594=""),"",IF($N594=$U$6,1,""))</f>
        <v/>
      </c>
      <c r="V594" s="12" t="str">
        <f>IF(OR('Případy DB'!$N594="(blank)",'Případy DB'!$N594=""),"",IF($N594=$V$6,1,""))</f>
        <v/>
      </c>
      <c r="W594" s="12" t="str">
        <f>IF(OR('Případy DB'!$N594="(blank)",'Případy DB'!$N594=""),"",IF($N594=$W$6,1,""))</f>
        <v/>
      </c>
      <c r="X594" s="12" t="str">
        <f>IF(OR('Případy DB'!$R594="(blank)",'Případy DB'!$R594=""),"",IF($R594=$X$6,1,""))</f>
        <v/>
      </c>
      <c r="Y594" s="12" t="str">
        <f>IF(OR('Případy DB'!$R594="(blank)",'Případy DB'!$R594=""),"",IF($R594=$Y$6,1,""))</f>
        <v/>
      </c>
    </row>
    <row r="595" spans="1:25" x14ac:dyDescent="0.3">
      <c r="A595" s="41" t="str">
        <f t="shared" si="55"/>
        <v/>
      </c>
      <c r="H595" s="30" t="str">
        <f>IFERROR(IF(G595="","",VLOOKUP(G595,'Zakladní DB'!$F$6:$K$21,4,0)),"")</f>
        <v/>
      </c>
      <c r="I595" s="30" t="str">
        <f>IFERROR(IF(G595="","",VLOOKUP(G595,'Zakladní DB'!$F$6:$K$21,5,0)),"")</f>
        <v/>
      </c>
      <c r="J595" s="30" t="str">
        <f>IFERROR(IF(G595="","",VLOOKUP(G595,'Zakladní DB'!$F$6:$K$21,6,0)),"")</f>
        <v/>
      </c>
      <c r="K595" s="31" t="str">
        <f t="shared" si="52"/>
        <v/>
      </c>
      <c r="L595" s="32"/>
      <c r="M595" s="33" t="str">
        <f t="shared" si="53"/>
        <v/>
      </c>
      <c r="N595" s="30" t="str">
        <f t="shared" si="51"/>
        <v/>
      </c>
      <c r="R595" s="30" t="str">
        <f t="shared" si="54"/>
        <v/>
      </c>
      <c r="U595" s="12" t="str">
        <f>IF(OR('Případy DB'!$N595="(blank)",'Případy DB'!$N595=""),"",IF($N595=$U$6,1,""))</f>
        <v/>
      </c>
      <c r="V595" s="12" t="str">
        <f>IF(OR('Případy DB'!$N595="(blank)",'Případy DB'!$N595=""),"",IF($N595=$V$6,1,""))</f>
        <v/>
      </c>
      <c r="W595" s="12" t="str">
        <f>IF(OR('Případy DB'!$N595="(blank)",'Případy DB'!$N595=""),"",IF($N595=$W$6,1,""))</f>
        <v/>
      </c>
      <c r="X595" s="12" t="str">
        <f>IF(OR('Případy DB'!$R595="(blank)",'Případy DB'!$R595=""),"",IF($R595=$X$6,1,""))</f>
        <v/>
      </c>
      <c r="Y595" s="12" t="str">
        <f>IF(OR('Případy DB'!$R595="(blank)",'Případy DB'!$R595=""),"",IF($R595=$Y$6,1,""))</f>
        <v/>
      </c>
    </row>
    <row r="596" spans="1:25" x14ac:dyDescent="0.3">
      <c r="A596" s="41" t="str">
        <f t="shared" si="55"/>
        <v/>
      </c>
      <c r="H596" s="30" t="str">
        <f>IFERROR(IF(G596="","",VLOOKUP(G596,'Zakladní DB'!$F$6:$K$21,4,0)),"")</f>
        <v/>
      </c>
      <c r="I596" s="30" t="str">
        <f>IFERROR(IF(G596="","",VLOOKUP(G596,'Zakladní DB'!$F$6:$K$21,5,0)),"")</f>
        <v/>
      </c>
      <c r="J596" s="30" t="str">
        <f>IFERROR(IF(G596="","",VLOOKUP(G596,'Zakladní DB'!$F$6:$K$21,6,0)),"")</f>
        <v/>
      </c>
      <c r="K596" s="31" t="str">
        <f t="shared" si="52"/>
        <v/>
      </c>
      <c r="L596" s="32"/>
      <c r="M596" s="33" t="str">
        <f t="shared" si="53"/>
        <v/>
      </c>
      <c r="N596" s="30" t="str">
        <f t="shared" si="51"/>
        <v/>
      </c>
      <c r="R596" s="30" t="str">
        <f t="shared" si="54"/>
        <v/>
      </c>
      <c r="U596" s="12" t="str">
        <f>IF(OR('Případy DB'!$N596="(blank)",'Případy DB'!$N596=""),"",IF($N596=$U$6,1,""))</f>
        <v/>
      </c>
      <c r="V596" s="12" t="str">
        <f>IF(OR('Případy DB'!$N596="(blank)",'Případy DB'!$N596=""),"",IF($N596=$V$6,1,""))</f>
        <v/>
      </c>
      <c r="W596" s="12" t="str">
        <f>IF(OR('Případy DB'!$N596="(blank)",'Případy DB'!$N596=""),"",IF($N596=$W$6,1,""))</f>
        <v/>
      </c>
      <c r="X596" s="12" t="str">
        <f>IF(OR('Případy DB'!$R596="(blank)",'Případy DB'!$R596=""),"",IF($R596=$X$6,1,""))</f>
        <v/>
      </c>
      <c r="Y596" s="12" t="str">
        <f>IF(OR('Případy DB'!$R596="(blank)",'Případy DB'!$R596=""),"",IF($R596=$Y$6,1,""))</f>
        <v/>
      </c>
    </row>
    <row r="597" spans="1:25" x14ac:dyDescent="0.3">
      <c r="A597" s="41" t="str">
        <f t="shared" si="55"/>
        <v/>
      </c>
      <c r="H597" s="30" t="str">
        <f>IFERROR(IF(G597="","",VLOOKUP(G597,'Zakladní DB'!$F$6:$K$21,4,0)),"")</f>
        <v/>
      </c>
      <c r="I597" s="30" t="str">
        <f>IFERROR(IF(G597="","",VLOOKUP(G597,'Zakladní DB'!$F$6:$K$21,5,0)),"")</f>
        <v/>
      </c>
      <c r="J597" s="30" t="str">
        <f>IFERROR(IF(G597="","",VLOOKUP(G597,'Zakladní DB'!$F$6:$K$21,6,0)),"")</f>
        <v/>
      </c>
      <c r="K597" s="31" t="str">
        <f t="shared" si="52"/>
        <v/>
      </c>
      <c r="L597" s="32"/>
      <c r="M597" s="33" t="str">
        <f t="shared" si="53"/>
        <v/>
      </c>
      <c r="N597" s="30" t="str">
        <f t="shared" si="51"/>
        <v/>
      </c>
      <c r="R597" s="30" t="str">
        <f t="shared" si="54"/>
        <v/>
      </c>
      <c r="U597" s="12" t="str">
        <f>IF(OR('Případy DB'!$N597="(blank)",'Případy DB'!$N597=""),"",IF($N597=$U$6,1,""))</f>
        <v/>
      </c>
      <c r="V597" s="12" t="str">
        <f>IF(OR('Případy DB'!$N597="(blank)",'Případy DB'!$N597=""),"",IF($N597=$V$6,1,""))</f>
        <v/>
      </c>
      <c r="W597" s="12" t="str">
        <f>IF(OR('Případy DB'!$N597="(blank)",'Případy DB'!$N597=""),"",IF($N597=$W$6,1,""))</f>
        <v/>
      </c>
      <c r="X597" s="12" t="str">
        <f>IF(OR('Případy DB'!$R597="(blank)",'Případy DB'!$R597=""),"",IF($R597=$X$6,1,""))</f>
        <v/>
      </c>
      <c r="Y597" s="12" t="str">
        <f>IF(OR('Případy DB'!$R597="(blank)",'Případy DB'!$R597=""),"",IF($R597=$Y$6,1,""))</f>
        <v/>
      </c>
    </row>
    <row r="598" spans="1:25" x14ac:dyDescent="0.3">
      <c r="A598" s="41" t="str">
        <f t="shared" si="55"/>
        <v/>
      </c>
      <c r="H598" s="30" t="str">
        <f>IFERROR(IF(G598="","",VLOOKUP(G598,'Zakladní DB'!$F$6:$K$21,4,0)),"")</f>
        <v/>
      </c>
      <c r="I598" s="30" t="str">
        <f>IFERROR(IF(G598="","",VLOOKUP(G598,'Zakladní DB'!$F$6:$K$21,5,0)),"")</f>
        <v/>
      </c>
      <c r="J598" s="30" t="str">
        <f>IFERROR(IF(G598="","",VLOOKUP(G598,'Zakladní DB'!$F$6:$K$21,6,0)),"")</f>
        <v/>
      </c>
      <c r="K598" s="31" t="str">
        <f t="shared" si="52"/>
        <v/>
      </c>
      <c r="L598" s="32"/>
      <c r="M598" s="33" t="str">
        <f t="shared" si="53"/>
        <v/>
      </c>
      <c r="N598" s="30" t="str">
        <f t="shared" si="51"/>
        <v/>
      </c>
      <c r="R598" s="30" t="str">
        <f t="shared" si="54"/>
        <v/>
      </c>
      <c r="U598" s="12" t="str">
        <f>IF(OR('Případy DB'!$N598="(blank)",'Případy DB'!$N598=""),"",IF($N598=$U$6,1,""))</f>
        <v/>
      </c>
      <c r="V598" s="12" t="str">
        <f>IF(OR('Případy DB'!$N598="(blank)",'Případy DB'!$N598=""),"",IF($N598=$V$6,1,""))</f>
        <v/>
      </c>
      <c r="W598" s="12" t="str">
        <f>IF(OR('Případy DB'!$N598="(blank)",'Případy DB'!$N598=""),"",IF($N598=$W$6,1,""))</f>
        <v/>
      </c>
      <c r="X598" s="12" t="str">
        <f>IF(OR('Případy DB'!$R598="(blank)",'Případy DB'!$R598=""),"",IF($R598=$X$6,1,""))</f>
        <v/>
      </c>
      <c r="Y598" s="12" t="str">
        <f>IF(OR('Případy DB'!$R598="(blank)",'Případy DB'!$R598=""),"",IF($R598=$Y$6,1,""))</f>
        <v/>
      </c>
    </row>
    <row r="599" spans="1:25" x14ac:dyDescent="0.3">
      <c r="A599" s="41" t="str">
        <f t="shared" si="55"/>
        <v/>
      </c>
      <c r="H599" s="30" t="str">
        <f>IFERROR(IF(G599="","",VLOOKUP(G599,'Zakladní DB'!$F$6:$K$21,4,0)),"")</f>
        <v/>
      </c>
      <c r="I599" s="30" t="str">
        <f>IFERROR(IF(G599="","",VLOOKUP(G599,'Zakladní DB'!$F$6:$K$21,5,0)),"")</f>
        <v/>
      </c>
      <c r="J599" s="30" t="str">
        <f>IFERROR(IF(G599="","",VLOOKUP(G599,'Zakladní DB'!$F$6:$K$21,6,0)),"")</f>
        <v/>
      </c>
      <c r="K599" s="31" t="str">
        <f t="shared" si="52"/>
        <v/>
      </c>
      <c r="L599" s="32"/>
      <c r="M599" s="33" t="str">
        <f t="shared" si="53"/>
        <v/>
      </c>
      <c r="N599" s="30" t="str">
        <f t="shared" si="51"/>
        <v/>
      </c>
      <c r="R599" s="30" t="str">
        <f t="shared" si="54"/>
        <v/>
      </c>
      <c r="U599" s="12" t="str">
        <f>IF(OR('Případy DB'!$N599="(blank)",'Případy DB'!$N599=""),"",IF($N599=$U$6,1,""))</f>
        <v/>
      </c>
      <c r="V599" s="12" t="str">
        <f>IF(OR('Případy DB'!$N599="(blank)",'Případy DB'!$N599=""),"",IF($N599=$V$6,1,""))</f>
        <v/>
      </c>
      <c r="W599" s="12" t="str">
        <f>IF(OR('Případy DB'!$N599="(blank)",'Případy DB'!$N599=""),"",IF($N599=$W$6,1,""))</f>
        <v/>
      </c>
      <c r="X599" s="12" t="str">
        <f>IF(OR('Případy DB'!$R599="(blank)",'Případy DB'!$R599=""),"",IF($R599=$X$6,1,""))</f>
        <v/>
      </c>
      <c r="Y599" s="12" t="str">
        <f>IF(OR('Případy DB'!$R599="(blank)",'Případy DB'!$R599=""),"",IF($R599=$Y$6,1,""))</f>
        <v/>
      </c>
    </row>
    <row r="600" spans="1:25" x14ac:dyDescent="0.3">
      <c r="A600" s="41" t="str">
        <f t="shared" si="55"/>
        <v/>
      </c>
      <c r="H600" s="30" t="str">
        <f>IFERROR(IF(G600="","",VLOOKUP(G600,'Zakladní DB'!$F$6:$K$21,4,0)),"")</f>
        <v/>
      </c>
      <c r="I600" s="30" t="str">
        <f>IFERROR(IF(G600="","",VLOOKUP(G600,'Zakladní DB'!$F$6:$K$21,5,0)),"")</f>
        <v/>
      </c>
      <c r="J600" s="30" t="str">
        <f>IFERROR(IF(G600="","",VLOOKUP(G600,'Zakladní DB'!$F$6:$K$21,6,0)),"")</f>
        <v/>
      </c>
      <c r="K600" s="31" t="str">
        <f t="shared" si="52"/>
        <v/>
      </c>
      <c r="L600" s="32"/>
      <c r="M600" s="33" t="str">
        <f t="shared" si="53"/>
        <v/>
      </c>
      <c r="N600" s="30" t="str">
        <f t="shared" si="51"/>
        <v/>
      </c>
      <c r="R600" s="30" t="str">
        <f t="shared" si="54"/>
        <v/>
      </c>
      <c r="U600" s="12" t="str">
        <f>IF(OR('Případy DB'!$N600="(blank)",'Případy DB'!$N600=""),"",IF($N600=$U$6,1,""))</f>
        <v/>
      </c>
      <c r="V600" s="12" t="str">
        <f>IF(OR('Případy DB'!$N600="(blank)",'Případy DB'!$N600=""),"",IF($N600=$V$6,1,""))</f>
        <v/>
      </c>
      <c r="W600" s="12" t="str">
        <f>IF(OR('Případy DB'!$N600="(blank)",'Případy DB'!$N600=""),"",IF($N600=$W$6,1,""))</f>
        <v/>
      </c>
      <c r="X600" s="12" t="str">
        <f>IF(OR('Případy DB'!$R600="(blank)",'Případy DB'!$R600=""),"",IF($R600=$X$6,1,""))</f>
        <v/>
      </c>
      <c r="Y600" s="12" t="str">
        <f>IF(OR('Případy DB'!$R600="(blank)",'Případy DB'!$R600=""),"",IF($R600=$Y$6,1,""))</f>
        <v/>
      </c>
    </row>
    <row r="601" spans="1:25" x14ac:dyDescent="0.3">
      <c r="A601" s="41" t="str">
        <f t="shared" si="55"/>
        <v/>
      </c>
      <c r="H601" s="30" t="str">
        <f>IFERROR(IF(G601="","",VLOOKUP(G601,'Zakladní DB'!$F$6:$K$21,4,0)),"")</f>
        <v/>
      </c>
      <c r="I601" s="30" t="str">
        <f>IFERROR(IF(G601="","",VLOOKUP(G601,'Zakladní DB'!$F$6:$K$21,5,0)),"")</f>
        <v/>
      </c>
      <c r="J601" s="30" t="str">
        <f>IFERROR(IF(G601="","",VLOOKUP(G601,'Zakladní DB'!$F$6:$K$21,6,0)),"")</f>
        <v/>
      </c>
      <c r="K601" s="31" t="str">
        <f t="shared" si="52"/>
        <v/>
      </c>
      <c r="L601" s="32"/>
      <c r="M601" s="33" t="str">
        <f t="shared" si="53"/>
        <v/>
      </c>
      <c r="N601" s="30" t="str">
        <f t="shared" si="51"/>
        <v/>
      </c>
      <c r="R601" s="30" t="str">
        <f t="shared" si="54"/>
        <v/>
      </c>
      <c r="U601" s="12" t="str">
        <f>IF(OR('Případy DB'!$N601="(blank)",'Případy DB'!$N601=""),"",IF($N601=$U$6,1,""))</f>
        <v/>
      </c>
      <c r="V601" s="12" t="str">
        <f>IF(OR('Případy DB'!$N601="(blank)",'Případy DB'!$N601=""),"",IF($N601=$V$6,1,""))</f>
        <v/>
      </c>
      <c r="W601" s="12" t="str">
        <f>IF(OR('Případy DB'!$N601="(blank)",'Případy DB'!$N601=""),"",IF($N601=$W$6,1,""))</f>
        <v/>
      </c>
      <c r="X601" s="12" t="str">
        <f>IF(OR('Případy DB'!$R601="(blank)",'Případy DB'!$R601=""),"",IF($R601=$X$6,1,""))</f>
        <v/>
      </c>
      <c r="Y601" s="12" t="str">
        <f>IF(OR('Případy DB'!$R601="(blank)",'Případy DB'!$R601=""),"",IF($R601=$Y$6,1,""))</f>
        <v/>
      </c>
    </row>
    <row r="602" spans="1:25" x14ac:dyDescent="0.3">
      <c r="A602" s="41" t="str">
        <f t="shared" si="55"/>
        <v/>
      </c>
      <c r="H602" s="30" t="str">
        <f>IFERROR(IF(G602="","",VLOOKUP(G602,'Zakladní DB'!$F$6:$K$21,4,0)),"")</f>
        <v/>
      </c>
      <c r="I602" s="30" t="str">
        <f>IFERROR(IF(G602="","",VLOOKUP(G602,'Zakladní DB'!$F$6:$K$21,5,0)),"")</f>
        <v/>
      </c>
      <c r="J602" s="30" t="str">
        <f>IFERROR(IF(G602="","",VLOOKUP(G602,'Zakladní DB'!$F$6:$K$21,6,0)),"")</f>
        <v/>
      </c>
      <c r="K602" s="31" t="str">
        <f t="shared" si="52"/>
        <v/>
      </c>
      <c r="L602" s="32"/>
      <c r="M602" s="33" t="str">
        <f t="shared" si="53"/>
        <v/>
      </c>
      <c r="N602" s="30" t="str">
        <f t="shared" si="51"/>
        <v/>
      </c>
      <c r="R602" s="30" t="str">
        <f t="shared" si="54"/>
        <v/>
      </c>
      <c r="U602" s="12" t="str">
        <f>IF(OR('Případy DB'!$N602="(blank)",'Případy DB'!$N602=""),"",IF($N602=$U$6,1,""))</f>
        <v/>
      </c>
      <c r="V602" s="12" t="str">
        <f>IF(OR('Případy DB'!$N602="(blank)",'Případy DB'!$N602=""),"",IF($N602=$V$6,1,""))</f>
        <v/>
      </c>
      <c r="W602" s="12" t="str">
        <f>IF(OR('Případy DB'!$N602="(blank)",'Případy DB'!$N602=""),"",IF($N602=$W$6,1,""))</f>
        <v/>
      </c>
      <c r="X602" s="12" t="str">
        <f>IF(OR('Případy DB'!$R602="(blank)",'Případy DB'!$R602=""),"",IF($R602=$X$6,1,""))</f>
        <v/>
      </c>
      <c r="Y602" s="12" t="str">
        <f>IF(OR('Případy DB'!$R602="(blank)",'Případy DB'!$R602=""),"",IF($R602=$Y$6,1,""))</f>
        <v/>
      </c>
    </row>
    <row r="603" spans="1:25" x14ac:dyDescent="0.3">
      <c r="A603" s="41" t="str">
        <f t="shared" si="55"/>
        <v/>
      </c>
      <c r="H603" s="30" t="str">
        <f>IFERROR(IF(G603="","",VLOOKUP(G603,'Zakladní DB'!$F$6:$K$21,4,0)),"")</f>
        <v/>
      </c>
      <c r="I603" s="30" t="str">
        <f>IFERROR(IF(G603="","",VLOOKUP(G603,'Zakladní DB'!$F$6:$K$21,5,0)),"")</f>
        <v/>
      </c>
      <c r="J603" s="30" t="str">
        <f>IFERROR(IF(G603="","",VLOOKUP(G603,'Zakladní DB'!$F$6:$K$21,6,0)),"")</f>
        <v/>
      </c>
      <c r="K603" s="31" t="str">
        <f t="shared" si="52"/>
        <v/>
      </c>
      <c r="L603" s="32"/>
      <c r="M603" s="33" t="str">
        <f t="shared" si="53"/>
        <v/>
      </c>
      <c r="N603" s="30" t="str">
        <f t="shared" si="51"/>
        <v/>
      </c>
      <c r="R603" s="30" t="str">
        <f t="shared" si="54"/>
        <v/>
      </c>
      <c r="U603" s="12" t="str">
        <f>IF(OR('Případy DB'!$N603="(blank)",'Případy DB'!$N603=""),"",IF($N603=$U$6,1,""))</f>
        <v/>
      </c>
      <c r="V603" s="12" t="str">
        <f>IF(OR('Případy DB'!$N603="(blank)",'Případy DB'!$N603=""),"",IF($N603=$V$6,1,""))</f>
        <v/>
      </c>
      <c r="W603" s="12" t="str">
        <f>IF(OR('Případy DB'!$N603="(blank)",'Případy DB'!$N603=""),"",IF($N603=$W$6,1,""))</f>
        <v/>
      </c>
      <c r="X603" s="12" t="str">
        <f>IF(OR('Případy DB'!$R603="(blank)",'Případy DB'!$R603=""),"",IF($R603=$X$6,1,""))</f>
        <v/>
      </c>
      <c r="Y603" s="12" t="str">
        <f>IF(OR('Případy DB'!$R603="(blank)",'Případy DB'!$R603=""),"",IF($R603=$Y$6,1,""))</f>
        <v/>
      </c>
    </row>
    <row r="604" spans="1:25" x14ac:dyDescent="0.3">
      <c r="A604" s="41" t="str">
        <f t="shared" si="55"/>
        <v/>
      </c>
      <c r="H604" s="30" t="str">
        <f>IFERROR(IF(G604="","",VLOOKUP(G604,'Zakladní DB'!$F$6:$K$21,4,0)),"")</f>
        <v/>
      </c>
      <c r="I604" s="30" t="str">
        <f>IFERROR(IF(G604="","",VLOOKUP(G604,'Zakladní DB'!$F$6:$K$21,5,0)),"")</f>
        <v/>
      </c>
      <c r="J604" s="30" t="str">
        <f>IFERROR(IF(G604="","",VLOOKUP(G604,'Zakladní DB'!$F$6:$K$21,6,0)),"")</f>
        <v/>
      </c>
      <c r="K604" s="31" t="str">
        <f t="shared" si="52"/>
        <v/>
      </c>
      <c r="L604" s="32"/>
      <c r="M604" s="33" t="str">
        <f t="shared" si="53"/>
        <v/>
      </c>
      <c r="N604" s="30" t="str">
        <f t="shared" si="51"/>
        <v/>
      </c>
      <c r="R604" s="30" t="str">
        <f t="shared" si="54"/>
        <v/>
      </c>
      <c r="U604" s="12" t="str">
        <f>IF(OR('Případy DB'!$N604="(blank)",'Případy DB'!$N604=""),"",IF($N604=$U$6,1,""))</f>
        <v/>
      </c>
      <c r="V604" s="12" t="str">
        <f>IF(OR('Případy DB'!$N604="(blank)",'Případy DB'!$N604=""),"",IF($N604=$V$6,1,""))</f>
        <v/>
      </c>
      <c r="W604" s="12" t="str">
        <f>IF(OR('Případy DB'!$N604="(blank)",'Případy DB'!$N604=""),"",IF($N604=$W$6,1,""))</f>
        <v/>
      </c>
      <c r="X604" s="12" t="str">
        <f>IF(OR('Případy DB'!$R604="(blank)",'Případy DB'!$R604=""),"",IF($R604=$X$6,1,""))</f>
        <v/>
      </c>
      <c r="Y604" s="12" t="str">
        <f>IF(OR('Případy DB'!$R604="(blank)",'Případy DB'!$R604=""),"",IF($R604=$Y$6,1,""))</f>
        <v/>
      </c>
    </row>
    <row r="605" spans="1:25" x14ac:dyDescent="0.3">
      <c r="A605" s="41" t="str">
        <f t="shared" si="55"/>
        <v/>
      </c>
      <c r="H605" s="30" t="str">
        <f>IFERROR(IF(G605="","",VLOOKUP(G605,'Zakladní DB'!$F$6:$K$21,4,0)),"")</f>
        <v/>
      </c>
      <c r="I605" s="30" t="str">
        <f>IFERROR(IF(G605="","",VLOOKUP(G605,'Zakladní DB'!$F$6:$K$21,5,0)),"")</f>
        <v/>
      </c>
      <c r="J605" s="30" t="str">
        <f>IFERROR(IF(G605="","",VLOOKUP(G605,'Zakladní DB'!$F$6:$K$21,6,0)),"")</f>
        <v/>
      </c>
      <c r="K605" s="31" t="str">
        <f t="shared" si="52"/>
        <v/>
      </c>
      <c r="L605" s="32"/>
      <c r="M605" s="33" t="str">
        <f t="shared" si="53"/>
        <v/>
      </c>
      <c r="N605" s="30" t="str">
        <f t="shared" si="51"/>
        <v/>
      </c>
      <c r="R605" s="30" t="str">
        <f t="shared" si="54"/>
        <v/>
      </c>
      <c r="U605" s="12" t="str">
        <f>IF(OR('Případy DB'!$N605="(blank)",'Případy DB'!$N605=""),"",IF($N605=$U$6,1,""))</f>
        <v/>
      </c>
      <c r="V605" s="12" t="str">
        <f>IF(OR('Případy DB'!$N605="(blank)",'Případy DB'!$N605=""),"",IF($N605=$V$6,1,""))</f>
        <v/>
      </c>
      <c r="W605" s="12" t="str">
        <f>IF(OR('Případy DB'!$N605="(blank)",'Případy DB'!$N605=""),"",IF($N605=$W$6,1,""))</f>
        <v/>
      </c>
      <c r="X605" s="12" t="str">
        <f>IF(OR('Případy DB'!$R605="(blank)",'Případy DB'!$R605=""),"",IF($R605=$X$6,1,""))</f>
        <v/>
      </c>
      <c r="Y605" s="12" t="str">
        <f>IF(OR('Případy DB'!$R605="(blank)",'Případy DB'!$R605=""),"",IF($R605=$Y$6,1,""))</f>
        <v/>
      </c>
    </row>
    <row r="606" spans="1:25" x14ac:dyDescent="0.3">
      <c r="A606" s="41" t="str">
        <f t="shared" si="55"/>
        <v/>
      </c>
      <c r="H606" s="30" t="str">
        <f>IFERROR(IF(G606="","",VLOOKUP(G606,'Zakladní DB'!$F$6:$K$21,4,0)),"")</f>
        <v/>
      </c>
      <c r="I606" s="30" t="str">
        <f>IFERROR(IF(G606="","",VLOOKUP(G606,'Zakladní DB'!$F$6:$K$21,5,0)),"")</f>
        <v/>
      </c>
      <c r="J606" s="30" t="str">
        <f>IFERROR(IF(G606="","",VLOOKUP(G606,'Zakladní DB'!$F$6:$K$21,6,0)),"")</f>
        <v/>
      </c>
      <c r="K606" s="31" t="str">
        <f t="shared" si="52"/>
        <v/>
      </c>
      <c r="L606" s="32"/>
      <c r="M606" s="33" t="str">
        <f t="shared" si="53"/>
        <v/>
      </c>
      <c r="N606" s="30" t="str">
        <f t="shared" si="51"/>
        <v/>
      </c>
      <c r="R606" s="30" t="str">
        <f t="shared" si="54"/>
        <v/>
      </c>
      <c r="U606" s="12" t="str">
        <f>IF(OR('Případy DB'!$N606="(blank)",'Případy DB'!$N606=""),"",IF($N606=$U$6,1,""))</f>
        <v/>
      </c>
      <c r="V606" s="12" t="str">
        <f>IF(OR('Případy DB'!$N606="(blank)",'Případy DB'!$N606=""),"",IF($N606=$V$6,1,""))</f>
        <v/>
      </c>
      <c r="W606" s="12" t="str">
        <f>IF(OR('Případy DB'!$N606="(blank)",'Případy DB'!$N606=""),"",IF($N606=$W$6,1,""))</f>
        <v/>
      </c>
      <c r="X606" s="12" t="str">
        <f>IF(OR('Případy DB'!$R606="(blank)",'Případy DB'!$R606=""),"",IF($R606=$X$6,1,""))</f>
        <v/>
      </c>
      <c r="Y606" s="12" t="str">
        <f>IF(OR('Případy DB'!$R606="(blank)",'Případy DB'!$R606=""),"",IF($R606=$Y$6,1,""))</f>
        <v/>
      </c>
    </row>
    <row r="607" spans="1:25" x14ac:dyDescent="0.3">
      <c r="A607" s="41" t="str">
        <f t="shared" si="55"/>
        <v/>
      </c>
      <c r="H607" s="30" t="str">
        <f>IFERROR(IF(G607="","",VLOOKUP(G607,'Zakladní DB'!$F$6:$K$21,4,0)),"")</f>
        <v/>
      </c>
      <c r="I607" s="30" t="str">
        <f>IFERROR(IF(G607="","",VLOOKUP(G607,'Zakladní DB'!$F$6:$K$21,5,0)),"")</f>
        <v/>
      </c>
      <c r="J607" s="30" t="str">
        <f>IFERROR(IF(G607="","",VLOOKUP(G607,'Zakladní DB'!$F$6:$K$21,6,0)),"")</f>
        <v/>
      </c>
      <c r="K607" s="31" t="str">
        <f t="shared" si="52"/>
        <v/>
      </c>
      <c r="L607" s="32"/>
      <c r="M607" s="33" t="str">
        <f t="shared" si="53"/>
        <v/>
      </c>
      <c r="N607" s="30" t="str">
        <f t="shared" si="51"/>
        <v/>
      </c>
      <c r="R607" s="30" t="str">
        <f t="shared" si="54"/>
        <v/>
      </c>
      <c r="U607" s="12" t="str">
        <f>IF(OR('Případy DB'!$N607="(blank)",'Případy DB'!$N607=""),"",IF($N607=$U$6,1,""))</f>
        <v/>
      </c>
      <c r="V607" s="12" t="str">
        <f>IF(OR('Případy DB'!$N607="(blank)",'Případy DB'!$N607=""),"",IF($N607=$V$6,1,""))</f>
        <v/>
      </c>
      <c r="W607" s="12" t="str">
        <f>IF(OR('Případy DB'!$N607="(blank)",'Případy DB'!$N607=""),"",IF($N607=$W$6,1,""))</f>
        <v/>
      </c>
      <c r="X607" s="12" t="str">
        <f>IF(OR('Případy DB'!$R607="(blank)",'Případy DB'!$R607=""),"",IF($R607=$X$6,1,""))</f>
        <v/>
      </c>
      <c r="Y607" s="12" t="str">
        <f>IF(OR('Případy DB'!$R607="(blank)",'Případy DB'!$R607=""),"",IF($R607=$Y$6,1,""))</f>
        <v/>
      </c>
    </row>
    <row r="608" spans="1:25" x14ac:dyDescent="0.3">
      <c r="A608" s="41" t="str">
        <f t="shared" si="55"/>
        <v/>
      </c>
      <c r="H608" s="30" t="str">
        <f>IFERROR(IF(G608="","",VLOOKUP(G608,'Zakladní DB'!$F$6:$K$21,4,0)),"")</f>
        <v/>
      </c>
      <c r="I608" s="30" t="str">
        <f>IFERROR(IF(G608="","",VLOOKUP(G608,'Zakladní DB'!$F$6:$K$21,5,0)),"")</f>
        <v/>
      </c>
      <c r="J608" s="30" t="str">
        <f>IFERROR(IF(G608="","",VLOOKUP(G608,'Zakladní DB'!$F$6:$K$21,6,0)),"")</f>
        <v/>
      </c>
      <c r="K608" s="31" t="str">
        <f t="shared" si="52"/>
        <v/>
      </c>
      <c r="L608" s="32"/>
      <c r="M608" s="33" t="str">
        <f t="shared" si="53"/>
        <v/>
      </c>
      <c r="N608" s="30" t="str">
        <f t="shared" si="51"/>
        <v/>
      </c>
      <c r="R608" s="30" t="str">
        <f t="shared" si="54"/>
        <v/>
      </c>
      <c r="U608" s="12" t="str">
        <f>IF(OR('Případy DB'!$N608="(blank)",'Případy DB'!$N608=""),"",IF($N608=$U$6,1,""))</f>
        <v/>
      </c>
      <c r="V608" s="12" t="str">
        <f>IF(OR('Případy DB'!$N608="(blank)",'Případy DB'!$N608=""),"",IF($N608=$V$6,1,""))</f>
        <v/>
      </c>
      <c r="W608" s="12" t="str">
        <f>IF(OR('Případy DB'!$N608="(blank)",'Případy DB'!$N608=""),"",IF($N608=$W$6,1,""))</f>
        <v/>
      </c>
      <c r="X608" s="12" t="str">
        <f>IF(OR('Případy DB'!$R608="(blank)",'Případy DB'!$R608=""),"",IF($R608=$X$6,1,""))</f>
        <v/>
      </c>
      <c r="Y608" s="12" t="str">
        <f>IF(OR('Případy DB'!$R608="(blank)",'Případy DB'!$R608=""),"",IF($R608=$Y$6,1,""))</f>
        <v/>
      </c>
    </row>
    <row r="609" spans="1:25" x14ac:dyDescent="0.3">
      <c r="A609" s="41" t="str">
        <f t="shared" si="55"/>
        <v/>
      </c>
      <c r="H609" s="30" t="str">
        <f>IFERROR(IF(G609="","",VLOOKUP(G609,'Zakladní DB'!$F$6:$K$21,4,0)),"")</f>
        <v/>
      </c>
      <c r="I609" s="30" t="str">
        <f>IFERROR(IF(G609="","",VLOOKUP(G609,'Zakladní DB'!$F$6:$K$21,5,0)),"")</f>
        <v/>
      </c>
      <c r="J609" s="30" t="str">
        <f>IFERROR(IF(G609="","",VLOOKUP(G609,'Zakladní DB'!$F$6:$K$21,6,0)),"")</f>
        <v/>
      </c>
      <c r="K609" s="31" t="str">
        <f t="shared" si="52"/>
        <v/>
      </c>
      <c r="L609" s="32"/>
      <c r="M609" s="33" t="str">
        <f t="shared" si="53"/>
        <v/>
      </c>
      <c r="N609" s="30" t="str">
        <f t="shared" si="51"/>
        <v/>
      </c>
      <c r="R609" s="30" t="str">
        <f t="shared" si="54"/>
        <v/>
      </c>
      <c r="U609" s="12" t="str">
        <f>IF(OR('Případy DB'!$N609="(blank)",'Případy DB'!$N609=""),"",IF($N609=$U$6,1,""))</f>
        <v/>
      </c>
      <c r="V609" s="12" t="str">
        <f>IF(OR('Případy DB'!$N609="(blank)",'Případy DB'!$N609=""),"",IF($N609=$V$6,1,""))</f>
        <v/>
      </c>
      <c r="W609" s="12" t="str">
        <f>IF(OR('Případy DB'!$N609="(blank)",'Případy DB'!$N609=""),"",IF($N609=$W$6,1,""))</f>
        <v/>
      </c>
      <c r="X609" s="12" t="str">
        <f>IF(OR('Případy DB'!$R609="(blank)",'Případy DB'!$R609=""),"",IF($R609=$X$6,1,""))</f>
        <v/>
      </c>
      <c r="Y609" s="12" t="str">
        <f>IF(OR('Případy DB'!$R609="(blank)",'Případy DB'!$R609=""),"",IF($R609=$Y$6,1,""))</f>
        <v/>
      </c>
    </row>
    <row r="610" spans="1:25" x14ac:dyDescent="0.3">
      <c r="A610" s="41" t="str">
        <f t="shared" si="55"/>
        <v/>
      </c>
      <c r="H610" s="30" t="str">
        <f>IFERROR(IF(G610="","",VLOOKUP(G610,'Zakladní DB'!$F$6:$K$21,4,0)),"")</f>
        <v/>
      </c>
      <c r="I610" s="30" t="str">
        <f>IFERROR(IF(G610="","",VLOOKUP(G610,'Zakladní DB'!$F$6:$K$21,5,0)),"")</f>
        <v/>
      </c>
      <c r="J610" s="30" t="str">
        <f>IFERROR(IF(G610="","",VLOOKUP(G610,'Zakladní DB'!$F$6:$K$21,6,0)),"")</f>
        <v/>
      </c>
      <c r="K610" s="31" t="str">
        <f t="shared" si="52"/>
        <v/>
      </c>
      <c r="L610" s="32"/>
      <c r="M610" s="33" t="str">
        <f t="shared" si="53"/>
        <v/>
      </c>
      <c r="N610" s="30" t="str">
        <f t="shared" si="51"/>
        <v/>
      </c>
      <c r="R610" s="30" t="str">
        <f t="shared" si="54"/>
        <v/>
      </c>
      <c r="U610" s="12" t="str">
        <f>IF(OR('Případy DB'!$N610="(blank)",'Případy DB'!$N610=""),"",IF($N610=$U$6,1,""))</f>
        <v/>
      </c>
      <c r="V610" s="12" t="str">
        <f>IF(OR('Případy DB'!$N610="(blank)",'Případy DB'!$N610=""),"",IF($N610=$V$6,1,""))</f>
        <v/>
      </c>
      <c r="W610" s="12" t="str">
        <f>IF(OR('Případy DB'!$N610="(blank)",'Případy DB'!$N610=""),"",IF($N610=$W$6,1,""))</f>
        <v/>
      </c>
      <c r="X610" s="12" t="str">
        <f>IF(OR('Případy DB'!$R610="(blank)",'Případy DB'!$R610=""),"",IF($R610=$X$6,1,""))</f>
        <v/>
      </c>
      <c r="Y610" s="12" t="str">
        <f>IF(OR('Případy DB'!$R610="(blank)",'Případy DB'!$R610=""),"",IF($R610=$Y$6,1,""))</f>
        <v/>
      </c>
    </row>
    <row r="611" spans="1:25" x14ac:dyDescent="0.3">
      <c r="A611" s="41" t="str">
        <f t="shared" si="55"/>
        <v/>
      </c>
      <c r="H611" s="30" t="str">
        <f>IFERROR(IF(G611="","",VLOOKUP(G611,'Zakladní DB'!$F$6:$K$21,4,0)),"")</f>
        <v/>
      </c>
      <c r="I611" s="30" t="str">
        <f>IFERROR(IF(G611="","",VLOOKUP(G611,'Zakladní DB'!$F$6:$K$21,5,0)),"")</f>
        <v/>
      </c>
      <c r="J611" s="30" t="str">
        <f>IFERROR(IF(G611="","",VLOOKUP(G611,'Zakladní DB'!$F$6:$K$21,6,0)),"")</f>
        <v/>
      </c>
      <c r="K611" s="31" t="str">
        <f t="shared" si="52"/>
        <v/>
      </c>
      <c r="L611" s="32"/>
      <c r="M611" s="33" t="str">
        <f t="shared" si="53"/>
        <v/>
      </c>
      <c r="N611" s="30" t="str">
        <f t="shared" si="51"/>
        <v/>
      </c>
      <c r="R611" s="30" t="str">
        <f t="shared" si="54"/>
        <v/>
      </c>
      <c r="U611" s="12" t="str">
        <f>IF(OR('Případy DB'!$N611="(blank)",'Případy DB'!$N611=""),"",IF($N611=$U$6,1,""))</f>
        <v/>
      </c>
      <c r="V611" s="12" t="str">
        <f>IF(OR('Případy DB'!$N611="(blank)",'Případy DB'!$N611=""),"",IF($N611=$V$6,1,""))</f>
        <v/>
      </c>
      <c r="W611" s="12" t="str">
        <f>IF(OR('Případy DB'!$N611="(blank)",'Případy DB'!$N611=""),"",IF($N611=$W$6,1,""))</f>
        <v/>
      </c>
      <c r="X611" s="12" t="str">
        <f>IF(OR('Případy DB'!$R611="(blank)",'Případy DB'!$R611=""),"",IF($R611=$X$6,1,""))</f>
        <v/>
      </c>
      <c r="Y611" s="12" t="str">
        <f>IF(OR('Případy DB'!$R611="(blank)",'Případy DB'!$R611=""),"",IF($R611=$Y$6,1,""))</f>
        <v/>
      </c>
    </row>
    <row r="612" spans="1:25" x14ac:dyDescent="0.3">
      <c r="A612" s="41" t="str">
        <f t="shared" si="55"/>
        <v/>
      </c>
      <c r="H612" s="30" t="str">
        <f>IFERROR(IF(G612="","",VLOOKUP(G612,'Zakladní DB'!$F$6:$K$21,4,0)),"")</f>
        <v/>
      </c>
      <c r="I612" s="30" t="str">
        <f>IFERROR(IF(G612="","",VLOOKUP(G612,'Zakladní DB'!$F$6:$K$21,5,0)),"")</f>
        <v/>
      </c>
      <c r="J612" s="30" t="str">
        <f>IFERROR(IF(G612="","",VLOOKUP(G612,'Zakladní DB'!$F$6:$K$21,6,0)),"")</f>
        <v/>
      </c>
      <c r="K612" s="31" t="str">
        <f t="shared" si="52"/>
        <v/>
      </c>
      <c r="L612" s="32"/>
      <c r="M612" s="33" t="str">
        <f t="shared" si="53"/>
        <v/>
      </c>
      <c r="N612" s="30" t="str">
        <f t="shared" si="51"/>
        <v/>
      </c>
      <c r="R612" s="30" t="str">
        <f t="shared" si="54"/>
        <v/>
      </c>
      <c r="U612" s="12" t="str">
        <f>IF(OR('Případy DB'!$N612="(blank)",'Případy DB'!$N612=""),"",IF($N612=$U$6,1,""))</f>
        <v/>
      </c>
      <c r="V612" s="12" t="str">
        <f>IF(OR('Případy DB'!$N612="(blank)",'Případy DB'!$N612=""),"",IF($N612=$V$6,1,""))</f>
        <v/>
      </c>
      <c r="W612" s="12" t="str">
        <f>IF(OR('Případy DB'!$N612="(blank)",'Případy DB'!$N612=""),"",IF($N612=$W$6,1,""))</f>
        <v/>
      </c>
      <c r="X612" s="12" t="str">
        <f>IF(OR('Případy DB'!$R612="(blank)",'Případy DB'!$R612=""),"",IF($R612=$X$6,1,""))</f>
        <v/>
      </c>
      <c r="Y612" s="12" t="str">
        <f>IF(OR('Případy DB'!$R612="(blank)",'Případy DB'!$R612=""),"",IF($R612=$Y$6,1,""))</f>
        <v/>
      </c>
    </row>
    <row r="613" spans="1:25" x14ac:dyDescent="0.3">
      <c r="A613" s="41" t="str">
        <f t="shared" si="55"/>
        <v/>
      </c>
      <c r="H613" s="30" t="str">
        <f>IFERROR(IF(G613="","",VLOOKUP(G613,'Zakladní DB'!$F$6:$K$21,4,0)),"")</f>
        <v/>
      </c>
      <c r="I613" s="30" t="str">
        <f>IFERROR(IF(G613="","",VLOOKUP(G613,'Zakladní DB'!$F$6:$K$21,5,0)),"")</f>
        <v/>
      </c>
      <c r="J613" s="30" t="str">
        <f>IFERROR(IF(G613="","",VLOOKUP(G613,'Zakladní DB'!$F$6:$K$21,6,0)),"")</f>
        <v/>
      </c>
      <c r="K613" s="31" t="str">
        <f t="shared" si="52"/>
        <v/>
      </c>
      <c r="L613" s="32"/>
      <c r="M613" s="33" t="str">
        <f t="shared" si="53"/>
        <v/>
      </c>
      <c r="N613" s="30" t="str">
        <f t="shared" si="51"/>
        <v/>
      </c>
      <c r="R613" s="30" t="str">
        <f t="shared" si="54"/>
        <v/>
      </c>
      <c r="U613" s="12" t="str">
        <f>IF(OR('Případy DB'!$N613="(blank)",'Případy DB'!$N613=""),"",IF($N613=$U$6,1,""))</f>
        <v/>
      </c>
      <c r="V613" s="12" t="str">
        <f>IF(OR('Případy DB'!$N613="(blank)",'Případy DB'!$N613=""),"",IF($N613=$V$6,1,""))</f>
        <v/>
      </c>
      <c r="W613" s="12" t="str">
        <f>IF(OR('Případy DB'!$N613="(blank)",'Případy DB'!$N613=""),"",IF($N613=$W$6,1,""))</f>
        <v/>
      </c>
      <c r="X613" s="12" t="str">
        <f>IF(OR('Případy DB'!$R613="(blank)",'Případy DB'!$R613=""),"",IF($R613=$X$6,1,""))</f>
        <v/>
      </c>
      <c r="Y613" s="12" t="str">
        <f>IF(OR('Případy DB'!$R613="(blank)",'Případy DB'!$R613=""),"",IF($R613=$Y$6,1,""))</f>
        <v/>
      </c>
    </row>
    <row r="614" spans="1:25" x14ac:dyDescent="0.3">
      <c r="A614" s="41" t="str">
        <f t="shared" si="55"/>
        <v/>
      </c>
      <c r="H614" s="30" t="str">
        <f>IFERROR(IF(G614="","",VLOOKUP(G614,'Zakladní DB'!$F$6:$K$21,4,0)),"")</f>
        <v/>
      </c>
      <c r="I614" s="30" t="str">
        <f>IFERROR(IF(G614="","",VLOOKUP(G614,'Zakladní DB'!$F$6:$K$21,5,0)),"")</f>
        <v/>
      </c>
      <c r="J614" s="30" t="str">
        <f>IFERROR(IF(G614="","",VLOOKUP(G614,'Zakladní DB'!$F$6:$K$21,6,0)),"")</f>
        <v/>
      </c>
      <c r="K614" s="31" t="str">
        <f t="shared" si="52"/>
        <v/>
      </c>
      <c r="L614" s="32"/>
      <c r="M614" s="33" t="str">
        <f t="shared" si="53"/>
        <v/>
      </c>
      <c r="N614" s="30" t="str">
        <f t="shared" si="51"/>
        <v/>
      </c>
      <c r="R614" s="30" t="str">
        <f t="shared" si="54"/>
        <v/>
      </c>
      <c r="U614" s="12" t="str">
        <f>IF(OR('Případy DB'!$N614="(blank)",'Případy DB'!$N614=""),"",IF($N614=$U$6,1,""))</f>
        <v/>
      </c>
      <c r="V614" s="12" t="str">
        <f>IF(OR('Případy DB'!$N614="(blank)",'Případy DB'!$N614=""),"",IF($N614=$V$6,1,""))</f>
        <v/>
      </c>
      <c r="W614" s="12" t="str">
        <f>IF(OR('Případy DB'!$N614="(blank)",'Případy DB'!$N614=""),"",IF($N614=$W$6,1,""))</f>
        <v/>
      </c>
      <c r="X614" s="12" t="str">
        <f>IF(OR('Případy DB'!$R614="(blank)",'Případy DB'!$R614=""),"",IF($R614=$X$6,1,""))</f>
        <v/>
      </c>
      <c r="Y614" s="12" t="str">
        <f>IF(OR('Případy DB'!$R614="(blank)",'Případy DB'!$R614=""),"",IF($R614=$Y$6,1,""))</f>
        <v/>
      </c>
    </row>
    <row r="615" spans="1:25" x14ac:dyDescent="0.3">
      <c r="A615" s="41" t="str">
        <f t="shared" si="55"/>
        <v/>
      </c>
      <c r="H615" s="30" t="str">
        <f>IFERROR(IF(G615="","",VLOOKUP(G615,'Zakladní DB'!$F$6:$K$21,4,0)),"")</f>
        <v/>
      </c>
      <c r="I615" s="30" t="str">
        <f>IFERROR(IF(G615="","",VLOOKUP(G615,'Zakladní DB'!$F$6:$K$21,5,0)),"")</f>
        <v/>
      </c>
      <c r="J615" s="30" t="str">
        <f>IFERROR(IF(G615="","",VLOOKUP(G615,'Zakladní DB'!$F$6:$K$21,6,0)),"")</f>
        <v/>
      </c>
      <c r="K615" s="31" t="str">
        <f t="shared" si="52"/>
        <v/>
      </c>
      <c r="L615" s="32"/>
      <c r="M615" s="33" t="str">
        <f t="shared" si="53"/>
        <v/>
      </c>
      <c r="N615" s="30" t="str">
        <f t="shared" si="51"/>
        <v/>
      </c>
      <c r="R615" s="30" t="str">
        <f t="shared" si="54"/>
        <v/>
      </c>
      <c r="U615" s="12" t="str">
        <f>IF(OR('Případy DB'!$N615="(blank)",'Případy DB'!$N615=""),"",IF($N615=$U$6,1,""))</f>
        <v/>
      </c>
      <c r="V615" s="12" t="str">
        <f>IF(OR('Případy DB'!$N615="(blank)",'Případy DB'!$N615=""),"",IF($N615=$V$6,1,""))</f>
        <v/>
      </c>
      <c r="W615" s="12" t="str">
        <f>IF(OR('Případy DB'!$N615="(blank)",'Případy DB'!$N615=""),"",IF($N615=$W$6,1,""))</f>
        <v/>
      </c>
      <c r="X615" s="12" t="str">
        <f>IF(OR('Případy DB'!$R615="(blank)",'Případy DB'!$R615=""),"",IF($R615=$X$6,1,""))</f>
        <v/>
      </c>
      <c r="Y615" s="12" t="str">
        <f>IF(OR('Případy DB'!$R615="(blank)",'Případy DB'!$R615=""),"",IF($R615=$Y$6,1,""))</f>
        <v/>
      </c>
    </row>
    <row r="616" spans="1:25" x14ac:dyDescent="0.3">
      <c r="A616" s="41" t="str">
        <f t="shared" si="55"/>
        <v/>
      </c>
      <c r="H616" s="30" t="str">
        <f>IFERROR(IF(G616="","",VLOOKUP(G616,'Zakladní DB'!$F$6:$K$21,4,0)),"")</f>
        <v/>
      </c>
      <c r="I616" s="30" t="str">
        <f>IFERROR(IF(G616="","",VLOOKUP(G616,'Zakladní DB'!$F$6:$K$21,5,0)),"")</f>
        <v/>
      </c>
      <c r="J616" s="30" t="str">
        <f>IFERROR(IF(G616="","",VLOOKUP(G616,'Zakladní DB'!$F$6:$K$21,6,0)),"")</f>
        <v/>
      </c>
      <c r="K616" s="31" t="str">
        <f t="shared" si="52"/>
        <v/>
      </c>
      <c r="L616" s="32"/>
      <c r="M616" s="33" t="str">
        <f t="shared" si="53"/>
        <v/>
      </c>
      <c r="N616" s="30" t="str">
        <f t="shared" si="51"/>
        <v/>
      </c>
      <c r="R616" s="30" t="str">
        <f t="shared" si="54"/>
        <v/>
      </c>
      <c r="U616" s="12" t="str">
        <f>IF(OR('Případy DB'!$N616="(blank)",'Případy DB'!$N616=""),"",IF($N616=$U$6,1,""))</f>
        <v/>
      </c>
      <c r="V616" s="12" t="str">
        <f>IF(OR('Případy DB'!$N616="(blank)",'Případy DB'!$N616=""),"",IF($N616=$V$6,1,""))</f>
        <v/>
      </c>
      <c r="W616" s="12" t="str">
        <f>IF(OR('Případy DB'!$N616="(blank)",'Případy DB'!$N616=""),"",IF($N616=$W$6,1,""))</f>
        <v/>
      </c>
      <c r="X616" s="12" t="str">
        <f>IF(OR('Případy DB'!$R616="(blank)",'Případy DB'!$R616=""),"",IF($R616=$X$6,1,""))</f>
        <v/>
      </c>
      <c r="Y616" s="12" t="str">
        <f>IF(OR('Případy DB'!$R616="(blank)",'Případy DB'!$R616=""),"",IF($R616=$Y$6,1,""))</f>
        <v/>
      </c>
    </row>
    <row r="617" spans="1:25" x14ac:dyDescent="0.3">
      <c r="A617" s="41" t="str">
        <f t="shared" si="55"/>
        <v/>
      </c>
      <c r="H617" s="30" t="str">
        <f>IFERROR(IF(G617="","",VLOOKUP(G617,'Zakladní DB'!$F$6:$K$21,4,0)),"")</f>
        <v/>
      </c>
      <c r="I617" s="30" t="str">
        <f>IFERROR(IF(G617="","",VLOOKUP(G617,'Zakladní DB'!$F$6:$K$21,5,0)),"")</f>
        <v/>
      </c>
      <c r="J617" s="30" t="str">
        <f>IFERROR(IF(G617="","",VLOOKUP(G617,'Zakladní DB'!$F$6:$K$21,6,0)),"")</f>
        <v/>
      </c>
      <c r="K617" s="31" t="str">
        <f t="shared" si="52"/>
        <v/>
      </c>
      <c r="L617" s="32"/>
      <c r="M617" s="33" t="str">
        <f t="shared" si="53"/>
        <v/>
      </c>
      <c r="N617" s="30" t="str">
        <f t="shared" si="51"/>
        <v/>
      </c>
      <c r="R617" s="30" t="str">
        <f t="shared" si="54"/>
        <v/>
      </c>
      <c r="U617" s="12" t="str">
        <f>IF(OR('Případy DB'!$N617="(blank)",'Případy DB'!$N617=""),"",IF($N617=$U$6,1,""))</f>
        <v/>
      </c>
      <c r="V617" s="12" t="str">
        <f>IF(OR('Případy DB'!$N617="(blank)",'Případy DB'!$N617=""),"",IF($N617=$V$6,1,""))</f>
        <v/>
      </c>
      <c r="W617" s="12" t="str">
        <f>IF(OR('Případy DB'!$N617="(blank)",'Případy DB'!$N617=""),"",IF($N617=$W$6,1,""))</f>
        <v/>
      </c>
      <c r="X617" s="12" t="str">
        <f>IF(OR('Případy DB'!$R617="(blank)",'Případy DB'!$R617=""),"",IF($R617=$X$6,1,""))</f>
        <v/>
      </c>
      <c r="Y617" s="12" t="str">
        <f>IF(OR('Případy DB'!$R617="(blank)",'Případy DB'!$R617=""),"",IF($R617=$Y$6,1,""))</f>
        <v/>
      </c>
    </row>
    <row r="618" spans="1:25" x14ac:dyDescent="0.3">
      <c r="A618" s="41" t="str">
        <f t="shared" si="55"/>
        <v/>
      </c>
      <c r="H618" s="30" t="str">
        <f>IFERROR(IF(G618="","",VLOOKUP(G618,'Zakladní DB'!$F$6:$K$21,4,0)),"")</f>
        <v/>
      </c>
      <c r="I618" s="30" t="str">
        <f>IFERROR(IF(G618="","",VLOOKUP(G618,'Zakladní DB'!$F$6:$K$21,5,0)),"")</f>
        <v/>
      </c>
      <c r="J618" s="30" t="str">
        <f>IFERROR(IF(G618="","",VLOOKUP(G618,'Zakladní DB'!$F$6:$K$21,6,0)),"")</f>
        <v/>
      </c>
      <c r="K618" s="31" t="str">
        <f t="shared" si="52"/>
        <v/>
      </c>
      <c r="L618" s="32"/>
      <c r="M618" s="33" t="str">
        <f t="shared" si="53"/>
        <v/>
      </c>
      <c r="N618" s="30" t="str">
        <f t="shared" si="51"/>
        <v/>
      </c>
      <c r="R618" s="30" t="str">
        <f t="shared" si="54"/>
        <v/>
      </c>
      <c r="U618" s="12" t="str">
        <f>IF(OR('Případy DB'!$N618="(blank)",'Případy DB'!$N618=""),"",IF($N618=$U$6,1,""))</f>
        <v/>
      </c>
      <c r="V618" s="12" t="str">
        <f>IF(OR('Případy DB'!$N618="(blank)",'Případy DB'!$N618=""),"",IF($N618=$V$6,1,""))</f>
        <v/>
      </c>
      <c r="W618" s="12" t="str">
        <f>IF(OR('Případy DB'!$N618="(blank)",'Případy DB'!$N618=""),"",IF($N618=$W$6,1,""))</f>
        <v/>
      </c>
      <c r="X618" s="12" t="str">
        <f>IF(OR('Případy DB'!$R618="(blank)",'Případy DB'!$R618=""),"",IF($R618=$X$6,1,""))</f>
        <v/>
      </c>
      <c r="Y618" s="12" t="str">
        <f>IF(OR('Případy DB'!$R618="(blank)",'Případy DB'!$R618=""),"",IF($R618=$Y$6,1,""))</f>
        <v/>
      </c>
    </row>
    <row r="619" spans="1:25" x14ac:dyDescent="0.3">
      <c r="A619" s="41" t="str">
        <f t="shared" si="55"/>
        <v/>
      </c>
      <c r="H619" s="30" t="str">
        <f>IFERROR(IF(G619="","",VLOOKUP(G619,'Zakladní DB'!$F$6:$K$21,4,0)),"")</f>
        <v/>
      </c>
      <c r="I619" s="30" t="str">
        <f>IFERROR(IF(G619="","",VLOOKUP(G619,'Zakladní DB'!$F$6:$K$21,5,0)),"")</f>
        <v/>
      </c>
      <c r="J619" s="30" t="str">
        <f>IFERROR(IF(G619="","",VLOOKUP(G619,'Zakladní DB'!$F$6:$K$21,6,0)),"")</f>
        <v/>
      </c>
      <c r="K619" s="31" t="str">
        <f t="shared" si="52"/>
        <v/>
      </c>
      <c r="L619" s="32"/>
      <c r="M619" s="33" t="str">
        <f t="shared" si="53"/>
        <v/>
      </c>
      <c r="N619" s="30" t="str">
        <f t="shared" si="51"/>
        <v/>
      </c>
      <c r="R619" s="30" t="str">
        <f t="shared" si="54"/>
        <v/>
      </c>
      <c r="U619" s="12" t="str">
        <f>IF(OR('Případy DB'!$N619="(blank)",'Případy DB'!$N619=""),"",IF($N619=$U$6,1,""))</f>
        <v/>
      </c>
      <c r="V619" s="12" t="str">
        <f>IF(OR('Případy DB'!$N619="(blank)",'Případy DB'!$N619=""),"",IF($N619=$V$6,1,""))</f>
        <v/>
      </c>
      <c r="W619" s="12" t="str">
        <f>IF(OR('Případy DB'!$N619="(blank)",'Případy DB'!$N619=""),"",IF($N619=$W$6,1,""))</f>
        <v/>
      </c>
      <c r="X619" s="12" t="str">
        <f>IF(OR('Případy DB'!$R619="(blank)",'Případy DB'!$R619=""),"",IF($R619=$X$6,1,""))</f>
        <v/>
      </c>
      <c r="Y619" s="12" t="str">
        <f>IF(OR('Případy DB'!$R619="(blank)",'Případy DB'!$R619=""),"",IF($R619=$Y$6,1,""))</f>
        <v/>
      </c>
    </row>
    <row r="620" spans="1:25" x14ac:dyDescent="0.3">
      <c r="A620" s="41" t="str">
        <f t="shared" si="55"/>
        <v/>
      </c>
      <c r="H620" s="30" t="str">
        <f>IFERROR(IF(G620="","",VLOOKUP(G620,'Zakladní DB'!$F$6:$K$21,4,0)),"")</f>
        <v/>
      </c>
      <c r="I620" s="30" t="str">
        <f>IFERROR(IF(G620="","",VLOOKUP(G620,'Zakladní DB'!$F$6:$K$21,5,0)),"")</f>
        <v/>
      </c>
      <c r="J620" s="30" t="str">
        <f>IFERROR(IF(G620="","",VLOOKUP(G620,'Zakladní DB'!$F$6:$K$21,6,0)),"")</f>
        <v/>
      </c>
      <c r="K620" s="31" t="str">
        <f t="shared" si="52"/>
        <v/>
      </c>
      <c r="L620" s="32"/>
      <c r="M620" s="33" t="str">
        <f t="shared" si="53"/>
        <v/>
      </c>
      <c r="N620" s="30" t="str">
        <f t="shared" si="51"/>
        <v/>
      </c>
      <c r="R620" s="30" t="str">
        <f t="shared" si="54"/>
        <v/>
      </c>
      <c r="U620" s="12" t="str">
        <f>IF(OR('Případy DB'!$N620="(blank)",'Případy DB'!$N620=""),"",IF($N620=$U$6,1,""))</f>
        <v/>
      </c>
      <c r="V620" s="12" t="str">
        <f>IF(OR('Případy DB'!$N620="(blank)",'Případy DB'!$N620=""),"",IF($N620=$V$6,1,""))</f>
        <v/>
      </c>
      <c r="W620" s="12" t="str">
        <f>IF(OR('Případy DB'!$N620="(blank)",'Případy DB'!$N620=""),"",IF($N620=$W$6,1,""))</f>
        <v/>
      </c>
      <c r="X620" s="12" t="str">
        <f>IF(OR('Případy DB'!$R620="(blank)",'Případy DB'!$R620=""),"",IF($R620=$X$6,1,""))</f>
        <v/>
      </c>
      <c r="Y620" s="12" t="str">
        <f>IF(OR('Případy DB'!$R620="(blank)",'Případy DB'!$R620=""),"",IF($R620=$Y$6,1,""))</f>
        <v/>
      </c>
    </row>
    <row r="621" spans="1:25" x14ac:dyDescent="0.3">
      <c r="A621" s="41" t="str">
        <f t="shared" si="55"/>
        <v/>
      </c>
      <c r="H621" s="30" t="str">
        <f>IFERROR(IF(G621="","",VLOOKUP(G621,'Zakladní DB'!$F$6:$K$21,4,0)),"")</f>
        <v/>
      </c>
      <c r="I621" s="30" t="str">
        <f>IFERROR(IF(G621="","",VLOOKUP(G621,'Zakladní DB'!$F$6:$K$21,5,0)),"")</f>
        <v/>
      </c>
      <c r="J621" s="30" t="str">
        <f>IFERROR(IF(G621="","",VLOOKUP(G621,'Zakladní DB'!$F$6:$K$21,6,0)),"")</f>
        <v/>
      </c>
      <c r="K621" s="31" t="str">
        <f t="shared" si="52"/>
        <v/>
      </c>
      <c r="L621" s="32"/>
      <c r="M621" s="33" t="str">
        <f t="shared" si="53"/>
        <v/>
      </c>
      <c r="N621" s="30" t="str">
        <f t="shared" si="51"/>
        <v/>
      </c>
      <c r="R621" s="30" t="str">
        <f t="shared" si="54"/>
        <v/>
      </c>
      <c r="U621" s="12" t="str">
        <f>IF(OR('Případy DB'!$N621="(blank)",'Případy DB'!$N621=""),"",IF($N621=$U$6,1,""))</f>
        <v/>
      </c>
      <c r="V621" s="12" t="str">
        <f>IF(OR('Případy DB'!$N621="(blank)",'Případy DB'!$N621=""),"",IF($N621=$V$6,1,""))</f>
        <v/>
      </c>
      <c r="W621" s="12" t="str">
        <f>IF(OR('Případy DB'!$N621="(blank)",'Případy DB'!$N621=""),"",IF($N621=$W$6,1,""))</f>
        <v/>
      </c>
      <c r="X621" s="12" t="str">
        <f>IF(OR('Případy DB'!$R621="(blank)",'Případy DB'!$R621=""),"",IF($R621=$X$6,1,""))</f>
        <v/>
      </c>
      <c r="Y621" s="12" t="str">
        <f>IF(OR('Případy DB'!$R621="(blank)",'Případy DB'!$R621=""),"",IF($R621=$Y$6,1,""))</f>
        <v/>
      </c>
    </row>
    <row r="622" spans="1:25" x14ac:dyDescent="0.3">
      <c r="A622" s="41" t="str">
        <f t="shared" si="55"/>
        <v/>
      </c>
      <c r="H622" s="30" t="str">
        <f>IFERROR(IF(G622="","",VLOOKUP(G622,'Zakladní DB'!$F$6:$K$21,4,0)),"")</f>
        <v/>
      </c>
      <c r="I622" s="30" t="str">
        <f>IFERROR(IF(G622="","",VLOOKUP(G622,'Zakladní DB'!$F$6:$K$21,5,0)),"")</f>
        <v/>
      </c>
      <c r="J622" s="30" t="str">
        <f>IFERROR(IF(G622="","",VLOOKUP(G622,'Zakladní DB'!$F$6:$K$21,6,0)),"")</f>
        <v/>
      </c>
      <c r="K622" s="31" t="str">
        <f t="shared" si="52"/>
        <v/>
      </c>
      <c r="L622" s="32"/>
      <c r="M622" s="33" t="str">
        <f t="shared" si="53"/>
        <v/>
      </c>
      <c r="N622" s="30" t="str">
        <f t="shared" si="51"/>
        <v/>
      </c>
      <c r="R622" s="30" t="str">
        <f t="shared" si="54"/>
        <v/>
      </c>
      <c r="U622" s="12" t="str">
        <f>IF(OR('Případy DB'!$N622="(blank)",'Případy DB'!$N622=""),"",IF($N622=$U$6,1,""))</f>
        <v/>
      </c>
      <c r="V622" s="12" t="str">
        <f>IF(OR('Případy DB'!$N622="(blank)",'Případy DB'!$N622=""),"",IF($N622=$V$6,1,""))</f>
        <v/>
      </c>
      <c r="W622" s="12" t="str">
        <f>IF(OR('Případy DB'!$N622="(blank)",'Případy DB'!$N622=""),"",IF($N622=$W$6,1,""))</f>
        <v/>
      </c>
      <c r="X622" s="12" t="str">
        <f>IF(OR('Případy DB'!$R622="(blank)",'Případy DB'!$R622=""),"",IF($R622=$X$6,1,""))</f>
        <v/>
      </c>
      <c r="Y622" s="12" t="str">
        <f>IF(OR('Případy DB'!$R622="(blank)",'Případy DB'!$R622=""),"",IF($R622=$Y$6,1,""))</f>
        <v/>
      </c>
    </row>
    <row r="623" spans="1:25" x14ac:dyDescent="0.3">
      <c r="A623" s="41" t="str">
        <f t="shared" si="55"/>
        <v/>
      </c>
      <c r="H623" s="30" t="str">
        <f>IFERROR(IF(G623="","",VLOOKUP(G623,'Zakladní DB'!$F$6:$K$21,4,0)),"")</f>
        <v/>
      </c>
      <c r="I623" s="30" t="str">
        <f>IFERROR(IF(G623="","",VLOOKUP(G623,'Zakladní DB'!$F$6:$K$21,5,0)),"")</f>
        <v/>
      </c>
      <c r="J623" s="30" t="str">
        <f>IFERROR(IF(G623="","",VLOOKUP(G623,'Zakladní DB'!$F$6:$K$21,6,0)),"")</f>
        <v/>
      </c>
      <c r="K623" s="31" t="str">
        <f t="shared" si="52"/>
        <v/>
      </c>
      <c r="L623" s="32"/>
      <c r="M623" s="33" t="str">
        <f t="shared" si="53"/>
        <v/>
      </c>
      <c r="N623" s="30" t="str">
        <f t="shared" si="51"/>
        <v/>
      </c>
      <c r="R623" s="30" t="str">
        <f t="shared" si="54"/>
        <v/>
      </c>
      <c r="U623" s="12" t="str">
        <f>IF(OR('Případy DB'!$N623="(blank)",'Případy DB'!$N623=""),"",IF($N623=$U$6,1,""))</f>
        <v/>
      </c>
      <c r="V623" s="12" t="str">
        <f>IF(OR('Případy DB'!$N623="(blank)",'Případy DB'!$N623=""),"",IF($N623=$V$6,1,""))</f>
        <v/>
      </c>
      <c r="W623" s="12" t="str">
        <f>IF(OR('Případy DB'!$N623="(blank)",'Případy DB'!$N623=""),"",IF($N623=$W$6,1,""))</f>
        <v/>
      </c>
      <c r="X623" s="12" t="str">
        <f>IF(OR('Případy DB'!$R623="(blank)",'Případy DB'!$R623=""),"",IF($R623=$X$6,1,""))</f>
        <v/>
      </c>
      <c r="Y623" s="12" t="str">
        <f>IF(OR('Případy DB'!$R623="(blank)",'Případy DB'!$R623=""),"",IF($R623=$Y$6,1,""))</f>
        <v/>
      </c>
    </row>
    <row r="624" spans="1:25" x14ac:dyDescent="0.3">
      <c r="A624" s="41" t="str">
        <f t="shared" si="55"/>
        <v/>
      </c>
      <c r="H624" s="30" t="str">
        <f>IFERROR(IF(G624="","",VLOOKUP(G624,'Zakladní DB'!$F$6:$K$21,4,0)),"")</f>
        <v/>
      </c>
      <c r="I624" s="30" t="str">
        <f>IFERROR(IF(G624="","",VLOOKUP(G624,'Zakladní DB'!$F$6:$K$21,5,0)),"")</f>
        <v/>
      </c>
      <c r="J624" s="30" t="str">
        <f>IFERROR(IF(G624="","",VLOOKUP(G624,'Zakladní DB'!$F$6:$K$21,6,0)),"")</f>
        <v/>
      </c>
      <c r="K624" s="31" t="str">
        <f t="shared" si="52"/>
        <v/>
      </c>
      <c r="L624" s="32"/>
      <c r="M624" s="33" t="str">
        <f t="shared" si="53"/>
        <v/>
      </c>
      <c r="N624" s="30" t="str">
        <f t="shared" si="51"/>
        <v/>
      </c>
      <c r="R624" s="30" t="str">
        <f t="shared" si="54"/>
        <v/>
      </c>
      <c r="U624" s="12" t="str">
        <f>IF(OR('Případy DB'!$N624="(blank)",'Případy DB'!$N624=""),"",IF($N624=$U$6,1,""))</f>
        <v/>
      </c>
      <c r="V624" s="12" t="str">
        <f>IF(OR('Případy DB'!$N624="(blank)",'Případy DB'!$N624=""),"",IF($N624=$V$6,1,""))</f>
        <v/>
      </c>
      <c r="W624" s="12" t="str">
        <f>IF(OR('Případy DB'!$N624="(blank)",'Případy DB'!$N624=""),"",IF($N624=$W$6,1,""))</f>
        <v/>
      </c>
      <c r="X624" s="12" t="str">
        <f>IF(OR('Případy DB'!$R624="(blank)",'Případy DB'!$R624=""),"",IF($R624=$X$6,1,""))</f>
        <v/>
      </c>
      <c r="Y624" s="12" t="str">
        <f>IF(OR('Případy DB'!$R624="(blank)",'Případy DB'!$R624=""),"",IF($R624=$Y$6,1,""))</f>
        <v/>
      </c>
    </row>
    <row r="625" spans="1:25" x14ac:dyDescent="0.3">
      <c r="A625" s="41" t="str">
        <f t="shared" si="55"/>
        <v/>
      </c>
      <c r="H625" s="30" t="str">
        <f>IFERROR(IF(G625="","",VLOOKUP(G625,'Zakladní DB'!$F$6:$K$21,4,0)),"")</f>
        <v/>
      </c>
      <c r="I625" s="30" t="str">
        <f>IFERROR(IF(G625="","",VLOOKUP(G625,'Zakladní DB'!$F$6:$K$21,5,0)),"")</f>
        <v/>
      </c>
      <c r="J625" s="30" t="str">
        <f>IFERROR(IF(G625="","",VLOOKUP(G625,'Zakladní DB'!$F$6:$K$21,6,0)),"")</f>
        <v/>
      </c>
      <c r="K625" s="31" t="str">
        <f t="shared" si="52"/>
        <v/>
      </c>
      <c r="L625" s="32"/>
      <c r="M625" s="33" t="str">
        <f t="shared" si="53"/>
        <v/>
      </c>
      <c r="N625" s="30" t="str">
        <f t="shared" si="51"/>
        <v/>
      </c>
      <c r="R625" s="30" t="str">
        <f t="shared" si="54"/>
        <v/>
      </c>
      <c r="U625" s="12" t="str">
        <f>IF(OR('Případy DB'!$N625="(blank)",'Případy DB'!$N625=""),"",IF($N625=$U$6,1,""))</f>
        <v/>
      </c>
      <c r="V625" s="12" t="str">
        <f>IF(OR('Případy DB'!$N625="(blank)",'Případy DB'!$N625=""),"",IF($N625=$V$6,1,""))</f>
        <v/>
      </c>
      <c r="W625" s="12" t="str">
        <f>IF(OR('Případy DB'!$N625="(blank)",'Případy DB'!$N625=""),"",IF($N625=$W$6,1,""))</f>
        <v/>
      </c>
      <c r="X625" s="12" t="str">
        <f>IF(OR('Případy DB'!$R625="(blank)",'Případy DB'!$R625=""),"",IF($R625=$X$6,1,""))</f>
        <v/>
      </c>
      <c r="Y625" s="12" t="str">
        <f>IF(OR('Případy DB'!$R625="(blank)",'Případy DB'!$R625=""),"",IF($R625=$Y$6,1,""))</f>
        <v/>
      </c>
    </row>
    <row r="626" spans="1:25" x14ac:dyDescent="0.3">
      <c r="A626" s="41" t="str">
        <f t="shared" si="55"/>
        <v/>
      </c>
      <c r="H626" s="30" t="str">
        <f>IFERROR(IF(G626="","",VLOOKUP(G626,'Zakladní DB'!$F$6:$K$21,4,0)),"")</f>
        <v/>
      </c>
      <c r="I626" s="30" t="str">
        <f>IFERROR(IF(G626="","",VLOOKUP(G626,'Zakladní DB'!$F$6:$K$21,5,0)),"")</f>
        <v/>
      </c>
      <c r="J626" s="30" t="str">
        <f>IFERROR(IF(G626="","",VLOOKUP(G626,'Zakladní DB'!$F$6:$K$21,6,0)),"")</f>
        <v/>
      </c>
      <c r="K626" s="31" t="str">
        <f t="shared" si="52"/>
        <v/>
      </c>
      <c r="L626" s="32"/>
      <c r="M626" s="33" t="str">
        <f t="shared" si="53"/>
        <v/>
      </c>
      <c r="N626" s="30" t="str">
        <f t="shared" si="51"/>
        <v/>
      </c>
      <c r="R626" s="30" t="str">
        <f t="shared" si="54"/>
        <v/>
      </c>
      <c r="U626" s="12" t="str">
        <f>IF(OR('Případy DB'!$N626="(blank)",'Případy DB'!$N626=""),"",IF($N626=$U$6,1,""))</f>
        <v/>
      </c>
      <c r="V626" s="12" t="str">
        <f>IF(OR('Případy DB'!$N626="(blank)",'Případy DB'!$N626=""),"",IF($N626=$V$6,1,""))</f>
        <v/>
      </c>
      <c r="W626" s="12" t="str">
        <f>IF(OR('Případy DB'!$N626="(blank)",'Případy DB'!$N626=""),"",IF($N626=$W$6,1,""))</f>
        <v/>
      </c>
      <c r="X626" s="12" t="str">
        <f>IF(OR('Případy DB'!$R626="(blank)",'Případy DB'!$R626=""),"",IF($R626=$X$6,1,""))</f>
        <v/>
      </c>
      <c r="Y626" s="12" t="str">
        <f>IF(OR('Případy DB'!$R626="(blank)",'Případy DB'!$R626=""),"",IF($R626=$Y$6,1,""))</f>
        <v/>
      </c>
    </row>
    <row r="627" spans="1:25" x14ac:dyDescent="0.3">
      <c r="A627" s="41" t="str">
        <f t="shared" si="55"/>
        <v/>
      </c>
      <c r="H627" s="30" t="str">
        <f>IFERROR(IF(G627="","",VLOOKUP(G627,'Zakladní DB'!$F$6:$K$21,4,0)),"")</f>
        <v/>
      </c>
      <c r="I627" s="30" t="str">
        <f>IFERROR(IF(G627="","",VLOOKUP(G627,'Zakladní DB'!$F$6:$K$21,5,0)),"")</f>
        <v/>
      </c>
      <c r="J627" s="30" t="str">
        <f>IFERROR(IF(G627="","",VLOOKUP(G627,'Zakladní DB'!$F$6:$K$21,6,0)),"")</f>
        <v/>
      </c>
      <c r="K627" s="31" t="str">
        <f t="shared" si="52"/>
        <v/>
      </c>
      <c r="L627" s="32"/>
      <c r="M627" s="33" t="str">
        <f t="shared" si="53"/>
        <v/>
      </c>
      <c r="N627" s="30" t="str">
        <f t="shared" si="51"/>
        <v/>
      </c>
      <c r="R627" s="30" t="str">
        <f t="shared" si="54"/>
        <v/>
      </c>
      <c r="U627" s="12" t="str">
        <f>IF(OR('Případy DB'!$N627="(blank)",'Případy DB'!$N627=""),"",IF($N627=$U$6,1,""))</f>
        <v/>
      </c>
      <c r="V627" s="12" t="str">
        <f>IF(OR('Případy DB'!$N627="(blank)",'Případy DB'!$N627=""),"",IF($N627=$V$6,1,""))</f>
        <v/>
      </c>
      <c r="W627" s="12" t="str">
        <f>IF(OR('Případy DB'!$N627="(blank)",'Případy DB'!$N627=""),"",IF($N627=$W$6,1,""))</f>
        <v/>
      </c>
      <c r="X627" s="12" t="str">
        <f>IF(OR('Případy DB'!$R627="(blank)",'Případy DB'!$R627=""),"",IF($R627=$X$6,1,""))</f>
        <v/>
      </c>
      <c r="Y627" s="12" t="str">
        <f>IF(OR('Případy DB'!$R627="(blank)",'Případy DB'!$R627=""),"",IF($R627=$Y$6,1,""))</f>
        <v/>
      </c>
    </row>
    <row r="628" spans="1:25" x14ac:dyDescent="0.3">
      <c r="A628" s="41" t="str">
        <f t="shared" si="55"/>
        <v/>
      </c>
      <c r="H628" s="30" t="str">
        <f>IFERROR(IF(G628="","",VLOOKUP(G628,'Zakladní DB'!$F$6:$K$21,4,0)),"")</f>
        <v/>
      </c>
      <c r="I628" s="30" t="str">
        <f>IFERROR(IF(G628="","",VLOOKUP(G628,'Zakladní DB'!$F$6:$K$21,5,0)),"")</f>
        <v/>
      </c>
      <c r="J628" s="30" t="str">
        <f>IFERROR(IF(G628="","",VLOOKUP(G628,'Zakladní DB'!$F$6:$K$21,6,0)),"")</f>
        <v/>
      </c>
      <c r="K628" s="31" t="str">
        <f t="shared" si="52"/>
        <v/>
      </c>
      <c r="L628" s="32"/>
      <c r="M628" s="33" t="str">
        <f t="shared" si="53"/>
        <v/>
      </c>
      <c r="N628" s="30" t="str">
        <f t="shared" si="51"/>
        <v/>
      </c>
      <c r="R628" s="30" t="str">
        <f t="shared" si="54"/>
        <v/>
      </c>
      <c r="U628" s="12" t="str">
        <f>IF(OR('Případy DB'!$N628="(blank)",'Případy DB'!$N628=""),"",IF($N628=$U$6,1,""))</f>
        <v/>
      </c>
      <c r="V628" s="12" t="str">
        <f>IF(OR('Případy DB'!$N628="(blank)",'Případy DB'!$N628=""),"",IF($N628=$V$6,1,""))</f>
        <v/>
      </c>
      <c r="W628" s="12" t="str">
        <f>IF(OR('Případy DB'!$N628="(blank)",'Případy DB'!$N628=""),"",IF($N628=$W$6,1,""))</f>
        <v/>
      </c>
      <c r="X628" s="12" t="str">
        <f>IF(OR('Případy DB'!$R628="(blank)",'Případy DB'!$R628=""),"",IF($R628=$X$6,1,""))</f>
        <v/>
      </c>
      <c r="Y628" s="12" t="str">
        <f>IF(OR('Případy DB'!$R628="(blank)",'Případy DB'!$R628=""),"",IF($R628=$Y$6,1,""))</f>
        <v/>
      </c>
    </row>
    <row r="629" spans="1:25" x14ac:dyDescent="0.3">
      <c r="A629" s="41" t="str">
        <f t="shared" si="55"/>
        <v/>
      </c>
      <c r="H629" s="30" t="str">
        <f>IFERROR(IF(G629="","",VLOOKUP(G629,'Zakladní DB'!$F$6:$K$21,4,0)),"")</f>
        <v/>
      </c>
      <c r="I629" s="30" t="str">
        <f>IFERROR(IF(G629="","",VLOOKUP(G629,'Zakladní DB'!$F$6:$K$21,5,0)),"")</f>
        <v/>
      </c>
      <c r="J629" s="30" t="str">
        <f>IFERROR(IF(G629="","",VLOOKUP(G629,'Zakladní DB'!$F$6:$K$21,6,0)),"")</f>
        <v/>
      </c>
      <c r="K629" s="31" t="str">
        <f t="shared" si="52"/>
        <v/>
      </c>
      <c r="L629" s="32"/>
      <c r="M629" s="33" t="str">
        <f t="shared" si="53"/>
        <v/>
      </c>
      <c r="N629" s="30" t="str">
        <f t="shared" si="51"/>
        <v/>
      </c>
      <c r="R629" s="30" t="str">
        <f t="shared" si="54"/>
        <v/>
      </c>
      <c r="U629" s="12" t="str">
        <f>IF(OR('Případy DB'!$N629="(blank)",'Případy DB'!$N629=""),"",IF($N629=$U$6,1,""))</f>
        <v/>
      </c>
      <c r="V629" s="12" t="str">
        <f>IF(OR('Případy DB'!$N629="(blank)",'Případy DB'!$N629=""),"",IF($N629=$V$6,1,""))</f>
        <v/>
      </c>
      <c r="W629" s="12" t="str">
        <f>IF(OR('Případy DB'!$N629="(blank)",'Případy DB'!$N629=""),"",IF($N629=$W$6,1,""))</f>
        <v/>
      </c>
      <c r="X629" s="12" t="str">
        <f>IF(OR('Případy DB'!$R629="(blank)",'Případy DB'!$R629=""),"",IF($R629=$X$6,1,""))</f>
        <v/>
      </c>
      <c r="Y629" s="12" t="str">
        <f>IF(OR('Případy DB'!$R629="(blank)",'Případy DB'!$R629=""),"",IF($R629=$Y$6,1,""))</f>
        <v/>
      </c>
    </row>
    <row r="630" spans="1:25" x14ac:dyDescent="0.3">
      <c r="A630" s="41" t="str">
        <f t="shared" si="55"/>
        <v/>
      </c>
      <c r="H630" s="30" t="str">
        <f>IFERROR(IF(G630="","",VLOOKUP(G630,'Zakladní DB'!$F$6:$K$21,4,0)),"")</f>
        <v/>
      </c>
      <c r="I630" s="30" t="str">
        <f>IFERROR(IF(G630="","",VLOOKUP(G630,'Zakladní DB'!$F$6:$K$21,5,0)),"")</f>
        <v/>
      </c>
      <c r="J630" s="30" t="str">
        <f>IFERROR(IF(G630="","",VLOOKUP(G630,'Zakladní DB'!$F$6:$K$21,6,0)),"")</f>
        <v/>
      </c>
      <c r="K630" s="31" t="str">
        <f t="shared" si="52"/>
        <v/>
      </c>
      <c r="L630" s="32"/>
      <c r="M630" s="33" t="str">
        <f t="shared" si="53"/>
        <v/>
      </c>
      <c r="N630" s="30" t="str">
        <f t="shared" si="51"/>
        <v/>
      </c>
      <c r="R630" s="30" t="str">
        <f t="shared" si="54"/>
        <v/>
      </c>
      <c r="U630" s="12" t="str">
        <f>IF(OR('Případy DB'!$N630="(blank)",'Případy DB'!$N630=""),"",IF($N630=$U$6,1,""))</f>
        <v/>
      </c>
      <c r="V630" s="12" t="str">
        <f>IF(OR('Případy DB'!$N630="(blank)",'Případy DB'!$N630=""),"",IF($N630=$V$6,1,""))</f>
        <v/>
      </c>
      <c r="W630" s="12" t="str">
        <f>IF(OR('Případy DB'!$N630="(blank)",'Případy DB'!$N630=""),"",IF($N630=$W$6,1,""))</f>
        <v/>
      </c>
      <c r="X630" s="12" t="str">
        <f>IF(OR('Případy DB'!$R630="(blank)",'Případy DB'!$R630=""),"",IF($R630=$X$6,1,""))</f>
        <v/>
      </c>
      <c r="Y630" s="12" t="str">
        <f>IF(OR('Případy DB'!$R630="(blank)",'Případy DB'!$R630=""),"",IF($R630=$Y$6,1,""))</f>
        <v/>
      </c>
    </row>
    <row r="631" spans="1:25" x14ac:dyDescent="0.3">
      <c r="A631" s="41" t="str">
        <f t="shared" si="55"/>
        <v/>
      </c>
      <c r="H631" s="30" t="str">
        <f>IFERROR(IF(G631="","",VLOOKUP(G631,'Zakladní DB'!$F$6:$K$21,4,0)),"")</f>
        <v/>
      </c>
      <c r="I631" s="30" t="str">
        <f>IFERROR(IF(G631="","",VLOOKUP(G631,'Zakladní DB'!$F$6:$K$21,5,0)),"")</f>
        <v/>
      </c>
      <c r="J631" s="30" t="str">
        <f>IFERROR(IF(G631="","",VLOOKUP(G631,'Zakladní DB'!$F$6:$K$21,6,0)),"")</f>
        <v/>
      </c>
      <c r="K631" s="31" t="str">
        <f t="shared" si="52"/>
        <v/>
      </c>
      <c r="L631" s="32"/>
      <c r="M631" s="33" t="str">
        <f t="shared" si="53"/>
        <v/>
      </c>
      <c r="N631" s="30" t="str">
        <f t="shared" si="51"/>
        <v/>
      </c>
      <c r="R631" s="30" t="str">
        <f t="shared" si="54"/>
        <v/>
      </c>
      <c r="U631" s="12" t="str">
        <f>IF(OR('Případy DB'!$N631="(blank)",'Případy DB'!$N631=""),"",IF($N631=$U$6,1,""))</f>
        <v/>
      </c>
      <c r="V631" s="12" t="str">
        <f>IF(OR('Případy DB'!$N631="(blank)",'Případy DB'!$N631=""),"",IF($N631=$V$6,1,""))</f>
        <v/>
      </c>
      <c r="W631" s="12" t="str">
        <f>IF(OR('Případy DB'!$N631="(blank)",'Případy DB'!$N631=""),"",IF($N631=$W$6,1,""))</f>
        <v/>
      </c>
      <c r="X631" s="12" t="str">
        <f>IF(OR('Případy DB'!$R631="(blank)",'Případy DB'!$R631=""),"",IF($R631=$X$6,1,""))</f>
        <v/>
      </c>
      <c r="Y631" s="12" t="str">
        <f>IF(OR('Případy DB'!$R631="(blank)",'Případy DB'!$R631=""),"",IF($R631=$Y$6,1,""))</f>
        <v/>
      </c>
    </row>
    <row r="632" spans="1:25" x14ac:dyDescent="0.3">
      <c r="A632" s="41" t="str">
        <f t="shared" si="55"/>
        <v/>
      </c>
      <c r="H632" s="30" t="str">
        <f>IFERROR(IF(G632="","",VLOOKUP(G632,'Zakladní DB'!$F$6:$K$21,4,0)),"")</f>
        <v/>
      </c>
      <c r="I632" s="30" t="str">
        <f>IFERROR(IF(G632="","",VLOOKUP(G632,'Zakladní DB'!$F$6:$K$21,5,0)),"")</f>
        <v/>
      </c>
      <c r="J632" s="30" t="str">
        <f>IFERROR(IF(G632="","",VLOOKUP(G632,'Zakladní DB'!$F$6:$K$21,6,0)),"")</f>
        <v/>
      </c>
      <c r="K632" s="31" t="str">
        <f t="shared" si="52"/>
        <v/>
      </c>
      <c r="L632" s="32"/>
      <c r="M632" s="33" t="str">
        <f t="shared" si="53"/>
        <v/>
      </c>
      <c r="N632" s="30" t="str">
        <f t="shared" si="51"/>
        <v/>
      </c>
      <c r="R632" s="30" t="str">
        <f t="shared" si="54"/>
        <v/>
      </c>
      <c r="U632" s="12" t="str">
        <f>IF(OR('Případy DB'!$N632="(blank)",'Případy DB'!$N632=""),"",IF($N632=$U$6,1,""))</f>
        <v/>
      </c>
      <c r="V632" s="12" t="str">
        <f>IF(OR('Případy DB'!$N632="(blank)",'Případy DB'!$N632=""),"",IF($N632=$V$6,1,""))</f>
        <v/>
      </c>
      <c r="W632" s="12" t="str">
        <f>IF(OR('Případy DB'!$N632="(blank)",'Případy DB'!$N632=""),"",IF($N632=$W$6,1,""))</f>
        <v/>
      </c>
      <c r="X632" s="12" t="str">
        <f>IF(OR('Případy DB'!$R632="(blank)",'Případy DB'!$R632=""),"",IF($R632=$X$6,1,""))</f>
        <v/>
      </c>
      <c r="Y632" s="12" t="str">
        <f>IF(OR('Případy DB'!$R632="(blank)",'Případy DB'!$R632=""),"",IF($R632=$Y$6,1,""))</f>
        <v/>
      </c>
    </row>
    <row r="633" spans="1:25" x14ac:dyDescent="0.3">
      <c r="A633" s="41" t="str">
        <f t="shared" si="55"/>
        <v/>
      </c>
      <c r="H633" s="30" t="str">
        <f>IFERROR(IF(G633="","",VLOOKUP(G633,'Zakladní DB'!$F$6:$K$21,4,0)),"")</f>
        <v/>
      </c>
      <c r="I633" s="30" t="str">
        <f>IFERROR(IF(G633="","",VLOOKUP(G633,'Zakladní DB'!$F$6:$K$21,5,0)),"")</f>
        <v/>
      </c>
      <c r="J633" s="30" t="str">
        <f>IFERROR(IF(G633="","",VLOOKUP(G633,'Zakladní DB'!$F$6:$K$21,6,0)),"")</f>
        <v/>
      </c>
      <c r="K633" s="31" t="str">
        <f t="shared" si="52"/>
        <v/>
      </c>
      <c r="L633" s="32"/>
      <c r="M633" s="33" t="str">
        <f t="shared" si="53"/>
        <v/>
      </c>
      <c r="N633" s="30" t="str">
        <f t="shared" si="51"/>
        <v/>
      </c>
      <c r="R633" s="30" t="str">
        <f t="shared" si="54"/>
        <v/>
      </c>
      <c r="U633" s="12" t="str">
        <f>IF(OR('Případy DB'!$N633="(blank)",'Případy DB'!$N633=""),"",IF($N633=$U$6,1,""))</f>
        <v/>
      </c>
      <c r="V633" s="12" t="str">
        <f>IF(OR('Případy DB'!$N633="(blank)",'Případy DB'!$N633=""),"",IF($N633=$V$6,1,""))</f>
        <v/>
      </c>
      <c r="W633" s="12" t="str">
        <f>IF(OR('Případy DB'!$N633="(blank)",'Případy DB'!$N633=""),"",IF($N633=$W$6,1,""))</f>
        <v/>
      </c>
      <c r="X633" s="12" t="str">
        <f>IF(OR('Případy DB'!$R633="(blank)",'Případy DB'!$R633=""),"",IF($R633=$X$6,1,""))</f>
        <v/>
      </c>
      <c r="Y633" s="12" t="str">
        <f>IF(OR('Případy DB'!$R633="(blank)",'Případy DB'!$R633=""),"",IF($R633=$Y$6,1,""))</f>
        <v/>
      </c>
    </row>
    <row r="634" spans="1:25" x14ac:dyDescent="0.3">
      <c r="A634" s="41" t="str">
        <f t="shared" si="55"/>
        <v/>
      </c>
      <c r="H634" s="30" t="str">
        <f>IFERROR(IF(G634="","",VLOOKUP(G634,'Zakladní DB'!$F$6:$K$21,4,0)),"")</f>
        <v/>
      </c>
      <c r="I634" s="30" t="str">
        <f>IFERROR(IF(G634="","",VLOOKUP(G634,'Zakladní DB'!$F$6:$K$21,5,0)),"")</f>
        <v/>
      </c>
      <c r="J634" s="30" t="str">
        <f>IFERROR(IF(G634="","",VLOOKUP(G634,'Zakladní DB'!$F$6:$K$21,6,0)),"")</f>
        <v/>
      </c>
      <c r="K634" s="31" t="str">
        <f t="shared" si="52"/>
        <v/>
      </c>
      <c r="L634" s="32"/>
      <c r="M634" s="33" t="str">
        <f t="shared" si="53"/>
        <v/>
      </c>
      <c r="N634" s="30" t="str">
        <f t="shared" si="51"/>
        <v/>
      </c>
      <c r="R634" s="30" t="str">
        <f t="shared" si="54"/>
        <v/>
      </c>
      <c r="U634" s="12" t="str">
        <f>IF(OR('Případy DB'!$N634="(blank)",'Případy DB'!$N634=""),"",IF($N634=$U$6,1,""))</f>
        <v/>
      </c>
      <c r="V634" s="12" t="str">
        <f>IF(OR('Případy DB'!$N634="(blank)",'Případy DB'!$N634=""),"",IF($N634=$V$6,1,""))</f>
        <v/>
      </c>
      <c r="W634" s="12" t="str">
        <f>IF(OR('Případy DB'!$N634="(blank)",'Případy DB'!$N634=""),"",IF($N634=$W$6,1,""))</f>
        <v/>
      </c>
      <c r="X634" s="12" t="str">
        <f>IF(OR('Případy DB'!$R634="(blank)",'Případy DB'!$R634=""),"",IF($R634=$X$6,1,""))</f>
        <v/>
      </c>
      <c r="Y634" s="12" t="str">
        <f>IF(OR('Případy DB'!$R634="(blank)",'Případy DB'!$R634=""),"",IF($R634=$Y$6,1,""))</f>
        <v/>
      </c>
    </row>
    <row r="635" spans="1:25" x14ac:dyDescent="0.3">
      <c r="A635" s="41" t="str">
        <f t="shared" si="55"/>
        <v/>
      </c>
      <c r="H635" s="30" t="str">
        <f>IFERROR(IF(G635="","",VLOOKUP(G635,'Zakladní DB'!$F$6:$K$21,4,0)),"")</f>
        <v/>
      </c>
      <c r="I635" s="30" t="str">
        <f>IFERROR(IF(G635="","",VLOOKUP(G635,'Zakladní DB'!$F$6:$K$21,5,0)),"")</f>
        <v/>
      </c>
      <c r="J635" s="30" t="str">
        <f>IFERROR(IF(G635="","",VLOOKUP(G635,'Zakladní DB'!$F$6:$K$21,6,0)),"")</f>
        <v/>
      </c>
      <c r="K635" s="31" t="str">
        <f t="shared" si="52"/>
        <v/>
      </c>
      <c r="L635" s="32"/>
      <c r="M635" s="33" t="str">
        <f t="shared" si="53"/>
        <v/>
      </c>
      <c r="N635" s="30" t="str">
        <f t="shared" si="51"/>
        <v/>
      </c>
      <c r="R635" s="30" t="str">
        <f t="shared" si="54"/>
        <v/>
      </c>
      <c r="U635" s="12" t="str">
        <f>IF(OR('Případy DB'!$N635="(blank)",'Případy DB'!$N635=""),"",IF($N635=$U$6,1,""))</f>
        <v/>
      </c>
      <c r="V635" s="12" t="str">
        <f>IF(OR('Případy DB'!$N635="(blank)",'Případy DB'!$N635=""),"",IF($N635=$V$6,1,""))</f>
        <v/>
      </c>
      <c r="W635" s="12" t="str">
        <f>IF(OR('Případy DB'!$N635="(blank)",'Případy DB'!$N635=""),"",IF($N635=$W$6,1,""))</f>
        <v/>
      </c>
      <c r="X635" s="12" t="str">
        <f>IF(OR('Případy DB'!$R635="(blank)",'Případy DB'!$R635=""),"",IF($R635=$X$6,1,""))</f>
        <v/>
      </c>
      <c r="Y635" s="12" t="str">
        <f>IF(OR('Případy DB'!$R635="(blank)",'Případy DB'!$R635=""),"",IF($R635=$Y$6,1,""))</f>
        <v/>
      </c>
    </row>
    <row r="636" spans="1:25" x14ac:dyDescent="0.3">
      <c r="A636" s="41" t="str">
        <f t="shared" si="55"/>
        <v/>
      </c>
      <c r="H636" s="30" t="str">
        <f>IFERROR(IF(G636="","",VLOOKUP(G636,'Zakladní DB'!$F$6:$K$21,4,0)),"")</f>
        <v/>
      </c>
      <c r="I636" s="30" t="str">
        <f>IFERROR(IF(G636="","",VLOOKUP(G636,'Zakladní DB'!$F$6:$K$21,5,0)),"")</f>
        <v/>
      </c>
      <c r="J636" s="30" t="str">
        <f>IFERROR(IF(G636="","",VLOOKUP(G636,'Zakladní DB'!$F$6:$K$21,6,0)),"")</f>
        <v/>
      </c>
      <c r="K636" s="31" t="str">
        <f t="shared" si="52"/>
        <v/>
      </c>
      <c r="L636" s="32"/>
      <c r="M636" s="33" t="str">
        <f t="shared" si="53"/>
        <v/>
      </c>
      <c r="N636" s="30" t="str">
        <f t="shared" si="51"/>
        <v/>
      </c>
      <c r="R636" s="30" t="str">
        <f t="shared" si="54"/>
        <v/>
      </c>
      <c r="U636" s="12" t="str">
        <f>IF(OR('Případy DB'!$N636="(blank)",'Případy DB'!$N636=""),"",IF($N636=$U$6,1,""))</f>
        <v/>
      </c>
      <c r="V636" s="12" t="str">
        <f>IF(OR('Případy DB'!$N636="(blank)",'Případy DB'!$N636=""),"",IF($N636=$V$6,1,""))</f>
        <v/>
      </c>
      <c r="W636" s="12" t="str">
        <f>IF(OR('Případy DB'!$N636="(blank)",'Případy DB'!$N636=""),"",IF($N636=$W$6,1,""))</f>
        <v/>
      </c>
      <c r="X636" s="12" t="str">
        <f>IF(OR('Případy DB'!$R636="(blank)",'Případy DB'!$R636=""),"",IF($R636=$X$6,1,""))</f>
        <v/>
      </c>
      <c r="Y636" s="12" t="str">
        <f>IF(OR('Případy DB'!$R636="(blank)",'Případy DB'!$R636=""),"",IF($R636=$Y$6,1,""))</f>
        <v/>
      </c>
    </row>
    <row r="637" spans="1:25" x14ac:dyDescent="0.3">
      <c r="A637" s="41" t="str">
        <f t="shared" si="55"/>
        <v/>
      </c>
      <c r="H637" s="30" t="str">
        <f>IFERROR(IF(G637="","",VLOOKUP(G637,'Zakladní DB'!$F$6:$K$21,4,0)),"")</f>
        <v/>
      </c>
      <c r="I637" s="30" t="str">
        <f>IFERROR(IF(G637="","",VLOOKUP(G637,'Zakladní DB'!$F$6:$K$21,5,0)),"")</f>
        <v/>
      </c>
      <c r="J637" s="30" t="str">
        <f>IFERROR(IF(G637="","",VLOOKUP(G637,'Zakladní DB'!$F$6:$K$21,6,0)),"")</f>
        <v/>
      </c>
      <c r="K637" s="31" t="str">
        <f t="shared" si="52"/>
        <v/>
      </c>
      <c r="L637" s="32"/>
      <c r="M637" s="33" t="str">
        <f t="shared" si="53"/>
        <v/>
      </c>
      <c r="N637" s="30" t="str">
        <f t="shared" si="51"/>
        <v/>
      </c>
      <c r="R637" s="30" t="str">
        <f t="shared" si="54"/>
        <v/>
      </c>
      <c r="U637" s="12" t="str">
        <f>IF(OR('Případy DB'!$N637="(blank)",'Případy DB'!$N637=""),"",IF($N637=$U$6,1,""))</f>
        <v/>
      </c>
      <c r="V637" s="12" t="str">
        <f>IF(OR('Případy DB'!$N637="(blank)",'Případy DB'!$N637=""),"",IF($N637=$V$6,1,""))</f>
        <v/>
      </c>
      <c r="W637" s="12" t="str">
        <f>IF(OR('Případy DB'!$N637="(blank)",'Případy DB'!$N637=""),"",IF($N637=$W$6,1,""))</f>
        <v/>
      </c>
      <c r="X637" s="12" t="str">
        <f>IF(OR('Případy DB'!$R637="(blank)",'Případy DB'!$R637=""),"",IF($R637=$X$6,1,""))</f>
        <v/>
      </c>
      <c r="Y637" s="12" t="str">
        <f>IF(OR('Případy DB'!$R637="(blank)",'Případy DB'!$R637=""),"",IF($R637=$Y$6,1,""))</f>
        <v/>
      </c>
    </row>
    <row r="638" spans="1:25" x14ac:dyDescent="0.3">
      <c r="A638" s="41" t="str">
        <f t="shared" si="55"/>
        <v/>
      </c>
      <c r="H638" s="30" t="str">
        <f>IFERROR(IF(G638="","",VLOOKUP(G638,'Zakladní DB'!$F$6:$K$21,4,0)),"")</f>
        <v/>
      </c>
      <c r="I638" s="30" t="str">
        <f>IFERROR(IF(G638="","",VLOOKUP(G638,'Zakladní DB'!$F$6:$K$21,5,0)),"")</f>
        <v/>
      </c>
      <c r="J638" s="30" t="str">
        <f>IFERROR(IF(G638="","",VLOOKUP(G638,'Zakladní DB'!$F$6:$K$21,6,0)),"")</f>
        <v/>
      </c>
      <c r="K638" s="31" t="str">
        <f t="shared" si="52"/>
        <v/>
      </c>
      <c r="L638" s="32"/>
      <c r="M638" s="33" t="str">
        <f t="shared" si="53"/>
        <v/>
      </c>
      <c r="N638" s="30" t="str">
        <f t="shared" si="51"/>
        <v/>
      </c>
      <c r="R638" s="30" t="str">
        <f t="shared" si="54"/>
        <v/>
      </c>
      <c r="U638" s="12" t="str">
        <f>IF(OR('Případy DB'!$N638="(blank)",'Případy DB'!$N638=""),"",IF($N638=$U$6,1,""))</f>
        <v/>
      </c>
      <c r="V638" s="12" t="str">
        <f>IF(OR('Případy DB'!$N638="(blank)",'Případy DB'!$N638=""),"",IF($N638=$V$6,1,""))</f>
        <v/>
      </c>
      <c r="W638" s="12" t="str">
        <f>IF(OR('Případy DB'!$N638="(blank)",'Případy DB'!$N638=""),"",IF($N638=$W$6,1,""))</f>
        <v/>
      </c>
      <c r="X638" s="12" t="str">
        <f>IF(OR('Případy DB'!$R638="(blank)",'Případy DB'!$R638=""),"",IF($R638=$X$6,1,""))</f>
        <v/>
      </c>
      <c r="Y638" s="12" t="str">
        <f>IF(OR('Případy DB'!$R638="(blank)",'Případy DB'!$R638=""),"",IF($R638=$Y$6,1,""))</f>
        <v/>
      </c>
    </row>
    <row r="639" spans="1:25" x14ac:dyDescent="0.3">
      <c r="A639" s="41" t="str">
        <f t="shared" si="55"/>
        <v/>
      </c>
      <c r="H639" s="30" t="str">
        <f>IFERROR(IF(G639="","",VLOOKUP(G639,'Zakladní DB'!$F$6:$K$21,4,0)),"")</f>
        <v/>
      </c>
      <c r="I639" s="30" t="str">
        <f>IFERROR(IF(G639="","",VLOOKUP(G639,'Zakladní DB'!$F$6:$K$21,5,0)),"")</f>
        <v/>
      </c>
      <c r="J639" s="30" t="str">
        <f>IFERROR(IF(G639="","",VLOOKUP(G639,'Zakladní DB'!$F$6:$K$21,6,0)),"")</f>
        <v/>
      </c>
      <c r="K639" s="31" t="str">
        <f t="shared" si="52"/>
        <v/>
      </c>
      <c r="L639" s="32"/>
      <c r="M639" s="33" t="str">
        <f t="shared" si="53"/>
        <v/>
      </c>
      <c r="N639" s="30" t="str">
        <f t="shared" si="51"/>
        <v/>
      </c>
      <c r="R639" s="30" t="str">
        <f t="shared" si="54"/>
        <v/>
      </c>
      <c r="U639" s="12" t="str">
        <f>IF(OR('Případy DB'!$N639="(blank)",'Případy DB'!$N639=""),"",IF($N639=$U$6,1,""))</f>
        <v/>
      </c>
      <c r="V639" s="12" t="str">
        <f>IF(OR('Případy DB'!$N639="(blank)",'Případy DB'!$N639=""),"",IF($N639=$V$6,1,""))</f>
        <v/>
      </c>
      <c r="W639" s="12" t="str">
        <f>IF(OR('Případy DB'!$N639="(blank)",'Případy DB'!$N639=""),"",IF($N639=$W$6,1,""))</f>
        <v/>
      </c>
      <c r="X639" s="12" t="str">
        <f>IF(OR('Případy DB'!$R639="(blank)",'Případy DB'!$R639=""),"",IF($R639=$X$6,1,""))</f>
        <v/>
      </c>
      <c r="Y639" s="12" t="str">
        <f>IF(OR('Případy DB'!$R639="(blank)",'Případy DB'!$R639=""),"",IF($R639=$Y$6,1,""))</f>
        <v/>
      </c>
    </row>
    <row r="640" spans="1:25" x14ac:dyDescent="0.3">
      <c r="A640" s="41" t="str">
        <f t="shared" si="55"/>
        <v/>
      </c>
      <c r="H640" s="30" t="str">
        <f>IFERROR(IF(G640="","",VLOOKUP(G640,'Zakladní DB'!$F$6:$K$21,4,0)),"")</f>
        <v/>
      </c>
      <c r="I640" s="30" t="str">
        <f>IFERROR(IF(G640="","",VLOOKUP(G640,'Zakladní DB'!$F$6:$K$21,5,0)),"")</f>
        <v/>
      </c>
      <c r="J640" s="30" t="str">
        <f>IFERROR(IF(G640="","",VLOOKUP(G640,'Zakladní DB'!$F$6:$K$21,6,0)),"")</f>
        <v/>
      </c>
      <c r="K640" s="31" t="str">
        <f t="shared" si="52"/>
        <v/>
      </c>
      <c r="L640" s="32"/>
      <c r="M640" s="33" t="str">
        <f t="shared" si="53"/>
        <v/>
      </c>
      <c r="N640" s="30" t="str">
        <f t="shared" si="51"/>
        <v/>
      </c>
      <c r="R640" s="30" t="str">
        <f t="shared" si="54"/>
        <v/>
      </c>
      <c r="U640" s="12" t="str">
        <f>IF(OR('Případy DB'!$N640="(blank)",'Případy DB'!$N640=""),"",IF($N640=$U$6,1,""))</f>
        <v/>
      </c>
      <c r="V640" s="12" t="str">
        <f>IF(OR('Případy DB'!$N640="(blank)",'Případy DB'!$N640=""),"",IF($N640=$V$6,1,""))</f>
        <v/>
      </c>
      <c r="W640" s="12" t="str">
        <f>IF(OR('Případy DB'!$N640="(blank)",'Případy DB'!$N640=""),"",IF($N640=$W$6,1,""))</f>
        <v/>
      </c>
      <c r="X640" s="12" t="str">
        <f>IF(OR('Případy DB'!$R640="(blank)",'Případy DB'!$R640=""),"",IF($R640=$X$6,1,""))</f>
        <v/>
      </c>
      <c r="Y640" s="12" t="str">
        <f>IF(OR('Případy DB'!$R640="(blank)",'Případy DB'!$R640=""),"",IF($R640=$Y$6,1,""))</f>
        <v/>
      </c>
    </row>
    <row r="641" spans="1:25" x14ac:dyDescent="0.3">
      <c r="A641" s="41" t="str">
        <f t="shared" si="55"/>
        <v/>
      </c>
      <c r="H641" s="30" t="str">
        <f>IFERROR(IF(G641="","",VLOOKUP(G641,'Zakladní DB'!$F$6:$K$21,4,0)),"")</f>
        <v/>
      </c>
      <c r="I641" s="30" t="str">
        <f>IFERROR(IF(G641="","",VLOOKUP(G641,'Zakladní DB'!$F$6:$K$21,5,0)),"")</f>
        <v/>
      </c>
      <c r="J641" s="30" t="str">
        <f>IFERROR(IF(G641="","",VLOOKUP(G641,'Zakladní DB'!$F$6:$K$21,6,0)),"")</f>
        <v/>
      </c>
      <c r="K641" s="31" t="str">
        <f t="shared" si="52"/>
        <v/>
      </c>
      <c r="L641" s="32"/>
      <c r="M641" s="33" t="str">
        <f t="shared" si="53"/>
        <v/>
      </c>
      <c r="N641" s="30" t="str">
        <f t="shared" si="51"/>
        <v/>
      </c>
      <c r="R641" s="30" t="str">
        <f t="shared" si="54"/>
        <v/>
      </c>
      <c r="U641" s="12" t="str">
        <f>IF(OR('Případy DB'!$N641="(blank)",'Případy DB'!$N641=""),"",IF($N641=$U$6,1,""))</f>
        <v/>
      </c>
      <c r="V641" s="12" t="str">
        <f>IF(OR('Případy DB'!$N641="(blank)",'Případy DB'!$N641=""),"",IF($N641=$V$6,1,""))</f>
        <v/>
      </c>
      <c r="W641" s="12" t="str">
        <f>IF(OR('Případy DB'!$N641="(blank)",'Případy DB'!$N641=""),"",IF($N641=$W$6,1,""))</f>
        <v/>
      </c>
      <c r="X641" s="12" t="str">
        <f>IF(OR('Případy DB'!$R641="(blank)",'Případy DB'!$R641=""),"",IF($R641=$X$6,1,""))</f>
        <v/>
      </c>
      <c r="Y641" s="12" t="str">
        <f>IF(OR('Případy DB'!$R641="(blank)",'Případy DB'!$R641=""),"",IF($R641=$Y$6,1,""))</f>
        <v/>
      </c>
    </row>
    <row r="642" spans="1:25" x14ac:dyDescent="0.3">
      <c r="A642" s="41" t="str">
        <f t="shared" si="55"/>
        <v/>
      </c>
      <c r="H642" s="30" t="str">
        <f>IFERROR(IF(G642="","",VLOOKUP(G642,'Zakladní DB'!$F$6:$K$21,4,0)),"")</f>
        <v/>
      </c>
      <c r="I642" s="30" t="str">
        <f>IFERROR(IF(G642="","",VLOOKUP(G642,'Zakladní DB'!$F$6:$K$21,5,0)),"")</f>
        <v/>
      </c>
      <c r="J642" s="30" t="str">
        <f>IFERROR(IF(G642="","",VLOOKUP(G642,'Zakladní DB'!$F$6:$K$21,6,0)),"")</f>
        <v/>
      </c>
      <c r="K642" s="31" t="str">
        <f t="shared" si="52"/>
        <v/>
      </c>
      <c r="L642" s="32"/>
      <c r="M642" s="33" t="str">
        <f t="shared" si="53"/>
        <v/>
      </c>
      <c r="N642" s="30" t="str">
        <f t="shared" si="51"/>
        <v/>
      </c>
      <c r="R642" s="30" t="str">
        <f t="shared" si="54"/>
        <v/>
      </c>
      <c r="U642" s="12" t="str">
        <f>IF(OR('Případy DB'!$N642="(blank)",'Případy DB'!$N642=""),"",IF($N642=$U$6,1,""))</f>
        <v/>
      </c>
      <c r="V642" s="12" t="str">
        <f>IF(OR('Případy DB'!$N642="(blank)",'Případy DB'!$N642=""),"",IF($N642=$V$6,1,""))</f>
        <v/>
      </c>
      <c r="W642" s="12" t="str">
        <f>IF(OR('Případy DB'!$N642="(blank)",'Případy DB'!$N642=""),"",IF($N642=$W$6,1,""))</f>
        <v/>
      </c>
      <c r="X642" s="12" t="str">
        <f>IF(OR('Případy DB'!$R642="(blank)",'Případy DB'!$R642=""),"",IF($R642=$X$6,1,""))</f>
        <v/>
      </c>
      <c r="Y642" s="12" t="str">
        <f>IF(OR('Případy DB'!$R642="(blank)",'Případy DB'!$R642=""),"",IF($R642=$Y$6,1,""))</f>
        <v/>
      </c>
    </row>
    <row r="643" spans="1:25" x14ac:dyDescent="0.3">
      <c r="A643" s="41" t="str">
        <f t="shared" si="55"/>
        <v/>
      </c>
      <c r="H643" s="30" t="str">
        <f>IFERROR(IF(G643="","",VLOOKUP(G643,'Zakladní DB'!$F$6:$K$21,4,0)),"")</f>
        <v/>
      </c>
      <c r="I643" s="30" t="str">
        <f>IFERROR(IF(G643="","",VLOOKUP(G643,'Zakladní DB'!$F$6:$K$21,5,0)),"")</f>
        <v/>
      </c>
      <c r="J643" s="30" t="str">
        <f>IFERROR(IF(G643="","",VLOOKUP(G643,'Zakladní DB'!$F$6:$K$21,6,0)),"")</f>
        <v/>
      </c>
      <c r="K643" s="31" t="str">
        <f t="shared" si="52"/>
        <v/>
      </c>
      <c r="L643" s="32"/>
      <c r="M643" s="33" t="str">
        <f t="shared" si="53"/>
        <v/>
      </c>
      <c r="N643" s="30" t="str">
        <f t="shared" si="51"/>
        <v/>
      </c>
      <c r="R643" s="30" t="str">
        <f t="shared" si="54"/>
        <v/>
      </c>
      <c r="U643" s="12" t="str">
        <f>IF(OR('Případy DB'!$N643="(blank)",'Případy DB'!$N643=""),"",IF($N643=$U$6,1,""))</f>
        <v/>
      </c>
      <c r="V643" s="12" t="str">
        <f>IF(OR('Případy DB'!$N643="(blank)",'Případy DB'!$N643=""),"",IF($N643=$V$6,1,""))</f>
        <v/>
      </c>
      <c r="W643" s="12" t="str">
        <f>IF(OR('Případy DB'!$N643="(blank)",'Případy DB'!$N643=""),"",IF($N643=$W$6,1,""))</f>
        <v/>
      </c>
      <c r="X643" s="12" t="str">
        <f>IF(OR('Případy DB'!$R643="(blank)",'Případy DB'!$R643=""),"",IF($R643=$X$6,1,""))</f>
        <v/>
      </c>
      <c r="Y643" s="12" t="str">
        <f>IF(OR('Případy DB'!$R643="(blank)",'Případy DB'!$R643=""),"",IF($R643=$Y$6,1,""))</f>
        <v/>
      </c>
    </row>
    <row r="644" spans="1:25" x14ac:dyDescent="0.3">
      <c r="A644" s="41" t="str">
        <f t="shared" si="55"/>
        <v/>
      </c>
      <c r="H644" s="30" t="str">
        <f>IFERROR(IF(G644="","",VLOOKUP(G644,'Zakladní DB'!$F$6:$K$21,4,0)),"")</f>
        <v/>
      </c>
      <c r="I644" s="30" t="str">
        <f>IFERROR(IF(G644="","",VLOOKUP(G644,'Zakladní DB'!$F$6:$K$21,5,0)),"")</f>
        <v/>
      </c>
      <c r="J644" s="30" t="str">
        <f>IFERROR(IF(G644="","",VLOOKUP(G644,'Zakladní DB'!$F$6:$K$21,6,0)),"")</f>
        <v/>
      </c>
      <c r="K644" s="31" t="str">
        <f t="shared" si="52"/>
        <v/>
      </c>
      <c r="L644" s="32"/>
      <c r="M644" s="33" t="str">
        <f t="shared" si="53"/>
        <v/>
      </c>
      <c r="N644" s="30" t="str">
        <f t="shared" si="51"/>
        <v/>
      </c>
      <c r="R644" s="30" t="str">
        <f t="shared" si="54"/>
        <v/>
      </c>
      <c r="U644" s="12" t="str">
        <f>IF(OR('Případy DB'!$N644="(blank)",'Případy DB'!$N644=""),"",IF($N644=$U$6,1,""))</f>
        <v/>
      </c>
      <c r="V644" s="12" t="str">
        <f>IF(OR('Případy DB'!$N644="(blank)",'Případy DB'!$N644=""),"",IF($N644=$V$6,1,""))</f>
        <v/>
      </c>
      <c r="W644" s="12" t="str">
        <f>IF(OR('Případy DB'!$N644="(blank)",'Případy DB'!$N644=""),"",IF($N644=$W$6,1,""))</f>
        <v/>
      </c>
      <c r="X644" s="12" t="str">
        <f>IF(OR('Případy DB'!$R644="(blank)",'Případy DB'!$R644=""),"",IF($R644=$X$6,1,""))</f>
        <v/>
      </c>
      <c r="Y644" s="12" t="str">
        <f>IF(OR('Případy DB'!$R644="(blank)",'Případy DB'!$R644=""),"",IF($R644=$Y$6,1,""))</f>
        <v/>
      </c>
    </row>
    <row r="645" spans="1:25" x14ac:dyDescent="0.3">
      <c r="A645" s="41" t="str">
        <f t="shared" si="55"/>
        <v/>
      </c>
      <c r="H645" s="30" t="str">
        <f>IFERROR(IF(G645="","",VLOOKUP(G645,'Zakladní DB'!$F$6:$K$21,4,0)),"")</f>
        <v/>
      </c>
      <c r="I645" s="30" t="str">
        <f>IFERROR(IF(G645="","",VLOOKUP(G645,'Zakladní DB'!$F$6:$K$21,5,0)),"")</f>
        <v/>
      </c>
      <c r="J645" s="30" t="str">
        <f>IFERROR(IF(G645="","",VLOOKUP(G645,'Zakladní DB'!$F$6:$K$21,6,0)),"")</f>
        <v/>
      </c>
      <c r="K645" s="31" t="str">
        <f t="shared" si="52"/>
        <v/>
      </c>
      <c r="L645" s="32"/>
      <c r="M645" s="33" t="str">
        <f t="shared" si="53"/>
        <v/>
      </c>
      <c r="N645" s="30" t="str">
        <f t="shared" si="51"/>
        <v/>
      </c>
      <c r="R645" s="30" t="str">
        <f t="shared" si="54"/>
        <v/>
      </c>
      <c r="U645" s="12" t="str">
        <f>IF(OR('Případy DB'!$N645="(blank)",'Případy DB'!$N645=""),"",IF($N645=$U$6,1,""))</f>
        <v/>
      </c>
      <c r="V645" s="12" t="str">
        <f>IF(OR('Případy DB'!$N645="(blank)",'Případy DB'!$N645=""),"",IF($N645=$V$6,1,""))</f>
        <v/>
      </c>
      <c r="W645" s="12" t="str">
        <f>IF(OR('Případy DB'!$N645="(blank)",'Případy DB'!$N645=""),"",IF($N645=$W$6,1,""))</f>
        <v/>
      </c>
      <c r="X645" s="12" t="str">
        <f>IF(OR('Případy DB'!$R645="(blank)",'Případy DB'!$R645=""),"",IF($R645=$X$6,1,""))</f>
        <v/>
      </c>
      <c r="Y645" s="12" t="str">
        <f>IF(OR('Případy DB'!$R645="(blank)",'Případy DB'!$R645=""),"",IF($R645=$Y$6,1,""))</f>
        <v/>
      </c>
    </row>
    <row r="646" spans="1:25" x14ac:dyDescent="0.3">
      <c r="A646" s="41" t="str">
        <f t="shared" si="55"/>
        <v/>
      </c>
      <c r="H646" s="30" t="str">
        <f>IFERROR(IF(G646="","",VLOOKUP(G646,'Zakladní DB'!$F$6:$K$21,4,0)),"")</f>
        <v/>
      </c>
      <c r="I646" s="30" t="str">
        <f>IFERROR(IF(G646="","",VLOOKUP(G646,'Zakladní DB'!$F$6:$K$21,5,0)),"")</f>
        <v/>
      </c>
      <c r="J646" s="30" t="str">
        <f>IFERROR(IF(G646="","",VLOOKUP(G646,'Zakladní DB'!$F$6:$K$21,6,0)),"")</f>
        <v/>
      </c>
      <c r="K646" s="31" t="str">
        <f t="shared" si="52"/>
        <v/>
      </c>
      <c r="L646" s="32"/>
      <c r="M646" s="33" t="str">
        <f t="shared" si="53"/>
        <v/>
      </c>
      <c r="N646" s="30" t="str">
        <f t="shared" si="51"/>
        <v/>
      </c>
      <c r="R646" s="30" t="str">
        <f t="shared" si="54"/>
        <v/>
      </c>
      <c r="U646" s="12" t="str">
        <f>IF(OR('Případy DB'!$N646="(blank)",'Případy DB'!$N646=""),"",IF($N646=$U$6,1,""))</f>
        <v/>
      </c>
      <c r="V646" s="12" t="str">
        <f>IF(OR('Případy DB'!$N646="(blank)",'Případy DB'!$N646=""),"",IF($N646=$V$6,1,""))</f>
        <v/>
      </c>
      <c r="W646" s="12" t="str">
        <f>IF(OR('Případy DB'!$N646="(blank)",'Případy DB'!$N646=""),"",IF($N646=$W$6,1,""))</f>
        <v/>
      </c>
      <c r="X646" s="12" t="str">
        <f>IF(OR('Případy DB'!$R646="(blank)",'Případy DB'!$R646=""),"",IF($R646=$X$6,1,""))</f>
        <v/>
      </c>
      <c r="Y646" s="12" t="str">
        <f>IF(OR('Případy DB'!$R646="(blank)",'Případy DB'!$R646=""),"",IF($R646=$Y$6,1,""))</f>
        <v/>
      </c>
    </row>
    <row r="647" spans="1:25" x14ac:dyDescent="0.3">
      <c r="A647" s="41" t="str">
        <f t="shared" si="55"/>
        <v/>
      </c>
      <c r="H647" s="30" t="str">
        <f>IFERROR(IF(G647="","",VLOOKUP(G647,'Zakladní DB'!$F$6:$K$21,4,0)),"")</f>
        <v/>
      </c>
      <c r="I647" s="30" t="str">
        <f>IFERROR(IF(G647="","",VLOOKUP(G647,'Zakladní DB'!$F$6:$K$21,5,0)),"")</f>
        <v/>
      </c>
      <c r="J647" s="30" t="str">
        <f>IFERROR(IF(G647="","",VLOOKUP(G647,'Zakladní DB'!$F$6:$K$21,6,0)),"")</f>
        <v/>
      </c>
      <c r="K647" s="31" t="str">
        <f t="shared" si="52"/>
        <v/>
      </c>
      <c r="L647" s="32"/>
      <c r="M647" s="33" t="str">
        <f t="shared" si="53"/>
        <v/>
      </c>
      <c r="N647" s="30" t="str">
        <f t="shared" si="51"/>
        <v/>
      </c>
      <c r="R647" s="30" t="str">
        <f t="shared" si="54"/>
        <v/>
      </c>
      <c r="U647" s="12" t="str">
        <f>IF(OR('Případy DB'!$N647="(blank)",'Případy DB'!$N647=""),"",IF($N647=$U$6,1,""))</f>
        <v/>
      </c>
      <c r="V647" s="12" t="str">
        <f>IF(OR('Případy DB'!$N647="(blank)",'Případy DB'!$N647=""),"",IF($N647=$V$6,1,""))</f>
        <v/>
      </c>
      <c r="W647" s="12" t="str">
        <f>IF(OR('Případy DB'!$N647="(blank)",'Případy DB'!$N647=""),"",IF($N647=$W$6,1,""))</f>
        <v/>
      </c>
      <c r="X647" s="12" t="str">
        <f>IF(OR('Případy DB'!$R647="(blank)",'Případy DB'!$R647=""),"",IF($R647=$X$6,1,""))</f>
        <v/>
      </c>
      <c r="Y647" s="12" t="str">
        <f>IF(OR('Případy DB'!$R647="(blank)",'Případy DB'!$R647=""),"",IF($R647=$Y$6,1,""))</f>
        <v/>
      </c>
    </row>
    <row r="648" spans="1:25" x14ac:dyDescent="0.3">
      <c r="A648" s="41" t="str">
        <f t="shared" si="55"/>
        <v/>
      </c>
      <c r="H648" s="30" t="str">
        <f>IFERROR(IF(G648="","",VLOOKUP(G648,'Zakladní DB'!$F$6:$K$21,4,0)),"")</f>
        <v/>
      </c>
      <c r="I648" s="30" t="str">
        <f>IFERROR(IF(G648="","",VLOOKUP(G648,'Zakladní DB'!$F$6:$K$21,5,0)),"")</f>
        <v/>
      </c>
      <c r="J648" s="30" t="str">
        <f>IFERROR(IF(G648="","",VLOOKUP(G648,'Zakladní DB'!$F$6:$K$21,6,0)),"")</f>
        <v/>
      </c>
      <c r="K648" s="31" t="str">
        <f t="shared" si="52"/>
        <v/>
      </c>
      <c r="L648" s="32"/>
      <c r="M648" s="33" t="str">
        <f t="shared" si="53"/>
        <v/>
      </c>
      <c r="N648" s="30" t="str">
        <f t="shared" ref="N648:N711" si="56">IFERROR(IF(B648&lt;&gt;"",(IF(H648=2,IF(L648="",IF(F648="","NE","nedokončeno"),"ANO"),IF(H648=1,IF(F648="","nedokončeno","ANO"),"NE"))),""),"NE")</f>
        <v/>
      </c>
      <c r="R648" s="30" t="str">
        <f t="shared" si="54"/>
        <v/>
      </c>
      <c r="U648" s="12" t="str">
        <f>IF(OR('Případy DB'!$N648="(blank)",'Případy DB'!$N648=""),"",IF($N648=$U$6,1,""))</f>
        <v/>
      </c>
      <c r="V648" s="12" t="str">
        <f>IF(OR('Případy DB'!$N648="(blank)",'Případy DB'!$N648=""),"",IF($N648=$V$6,1,""))</f>
        <v/>
      </c>
      <c r="W648" s="12" t="str">
        <f>IF(OR('Případy DB'!$N648="(blank)",'Případy DB'!$N648=""),"",IF($N648=$W$6,1,""))</f>
        <v/>
      </c>
      <c r="X648" s="12" t="str">
        <f>IF(OR('Případy DB'!$R648="(blank)",'Případy DB'!$R648=""),"",IF($R648=$X$6,1,""))</f>
        <v/>
      </c>
      <c r="Y648" s="12" t="str">
        <f>IF(OR('Případy DB'!$R648="(blank)",'Případy DB'!$R648=""),"",IF($R648=$Y$6,1,""))</f>
        <v/>
      </c>
    </row>
    <row r="649" spans="1:25" x14ac:dyDescent="0.3">
      <c r="A649" s="41" t="str">
        <f t="shared" si="55"/>
        <v/>
      </c>
      <c r="H649" s="30" t="str">
        <f>IFERROR(IF(G649="","",VLOOKUP(G649,'Zakladní DB'!$F$6:$K$21,4,0)),"")</f>
        <v/>
      </c>
      <c r="I649" s="30" t="str">
        <f>IFERROR(IF(G649="","",VLOOKUP(G649,'Zakladní DB'!$F$6:$K$21,5,0)),"")</f>
        <v/>
      </c>
      <c r="J649" s="30" t="str">
        <f>IFERROR(IF(G649="","",VLOOKUP(G649,'Zakladní DB'!$F$6:$K$21,6,0)),"")</f>
        <v/>
      </c>
      <c r="K649" s="31" t="str">
        <f t="shared" si="52"/>
        <v/>
      </c>
      <c r="L649" s="32"/>
      <c r="M649" s="33" t="str">
        <f t="shared" si="53"/>
        <v/>
      </c>
      <c r="N649" s="30" t="str">
        <f t="shared" si="56"/>
        <v/>
      </c>
      <c r="R649" s="30" t="str">
        <f t="shared" si="54"/>
        <v/>
      </c>
      <c r="U649" s="12" t="str">
        <f>IF(OR('Případy DB'!$N649="(blank)",'Případy DB'!$N649=""),"",IF($N649=$U$6,1,""))</f>
        <v/>
      </c>
      <c r="V649" s="12" t="str">
        <f>IF(OR('Případy DB'!$N649="(blank)",'Případy DB'!$N649=""),"",IF($N649=$V$6,1,""))</f>
        <v/>
      </c>
      <c r="W649" s="12" t="str">
        <f>IF(OR('Případy DB'!$N649="(blank)",'Případy DB'!$N649=""),"",IF($N649=$W$6,1,""))</f>
        <v/>
      </c>
      <c r="X649" s="12" t="str">
        <f>IF(OR('Případy DB'!$R649="(blank)",'Případy DB'!$R649=""),"",IF($R649=$X$6,1,""))</f>
        <v/>
      </c>
      <c r="Y649" s="12" t="str">
        <f>IF(OR('Případy DB'!$R649="(blank)",'Případy DB'!$R649=""),"",IF($R649=$Y$6,1,""))</f>
        <v/>
      </c>
    </row>
    <row r="650" spans="1:25" x14ac:dyDescent="0.3">
      <c r="A650" s="41" t="str">
        <f t="shared" si="55"/>
        <v/>
      </c>
      <c r="H650" s="30" t="str">
        <f>IFERROR(IF(G650="","",VLOOKUP(G650,'Zakladní DB'!$F$6:$K$21,4,0)),"")</f>
        <v/>
      </c>
      <c r="I650" s="30" t="str">
        <f>IFERROR(IF(G650="","",VLOOKUP(G650,'Zakladní DB'!$F$6:$K$21,5,0)),"")</f>
        <v/>
      </c>
      <c r="J650" s="30" t="str">
        <f>IFERROR(IF(G650="","",VLOOKUP(G650,'Zakladní DB'!$F$6:$K$21,6,0)),"")</f>
        <v/>
      </c>
      <c r="K650" s="31" t="str">
        <f t="shared" si="52"/>
        <v/>
      </c>
      <c r="L650" s="32"/>
      <c r="M650" s="33" t="str">
        <f t="shared" si="53"/>
        <v/>
      </c>
      <c r="N650" s="30" t="str">
        <f t="shared" si="56"/>
        <v/>
      </c>
      <c r="R650" s="30" t="str">
        <f t="shared" si="54"/>
        <v/>
      </c>
      <c r="U650" s="12" t="str">
        <f>IF(OR('Případy DB'!$N650="(blank)",'Případy DB'!$N650=""),"",IF($N650=$U$6,1,""))</f>
        <v/>
      </c>
      <c r="V650" s="12" t="str">
        <f>IF(OR('Případy DB'!$N650="(blank)",'Případy DB'!$N650=""),"",IF($N650=$V$6,1,""))</f>
        <v/>
      </c>
      <c r="W650" s="12" t="str">
        <f>IF(OR('Případy DB'!$N650="(blank)",'Případy DB'!$N650=""),"",IF($N650=$W$6,1,""))</f>
        <v/>
      </c>
      <c r="X650" s="12" t="str">
        <f>IF(OR('Případy DB'!$R650="(blank)",'Případy DB'!$R650=""),"",IF($R650=$X$6,1,""))</f>
        <v/>
      </c>
      <c r="Y650" s="12" t="str">
        <f>IF(OR('Případy DB'!$R650="(blank)",'Případy DB'!$R650=""),"",IF($R650=$Y$6,1,""))</f>
        <v/>
      </c>
    </row>
    <row r="651" spans="1:25" x14ac:dyDescent="0.3">
      <c r="A651" s="41" t="str">
        <f t="shared" si="55"/>
        <v/>
      </c>
      <c r="H651" s="30" t="str">
        <f>IFERROR(IF(G651="","",VLOOKUP(G651,'Zakladní DB'!$F$6:$K$21,4,0)),"")</f>
        <v/>
      </c>
      <c r="I651" s="30" t="str">
        <f>IFERROR(IF(G651="","",VLOOKUP(G651,'Zakladní DB'!$F$6:$K$21,5,0)),"")</f>
        <v/>
      </c>
      <c r="J651" s="30" t="str">
        <f>IFERROR(IF(G651="","",VLOOKUP(G651,'Zakladní DB'!$F$6:$K$21,6,0)),"")</f>
        <v/>
      </c>
      <c r="K651" s="31" t="str">
        <f t="shared" ref="K651:K714" si="57">IFERROR(IF(H651=2,IF(F651="","",F651+I651),""),"")</f>
        <v/>
      </c>
      <c r="L651" s="32"/>
      <c r="M651" s="33" t="str">
        <f t="shared" ref="M651:M714" si="58">IFERROR(IF(L651&lt;&gt;"",K651-L651,""),"")</f>
        <v/>
      </c>
      <c r="N651" s="30" t="str">
        <f t="shared" si="56"/>
        <v/>
      </c>
      <c r="R651" s="30" t="str">
        <f t="shared" ref="R651:R714" si="59">IFERROR(IF(B651&lt;&gt;"",(IF(O651="",IF(P651="",IF(Q651="","NE","ANO"),"ANO"),"ANO")),""),"NE")</f>
        <v/>
      </c>
      <c r="U651" s="12" t="str">
        <f>IF(OR('Případy DB'!$N651="(blank)",'Případy DB'!$N651=""),"",IF($N651=$U$6,1,""))</f>
        <v/>
      </c>
      <c r="V651" s="12" t="str">
        <f>IF(OR('Případy DB'!$N651="(blank)",'Případy DB'!$N651=""),"",IF($N651=$V$6,1,""))</f>
        <v/>
      </c>
      <c r="W651" s="12" t="str">
        <f>IF(OR('Případy DB'!$N651="(blank)",'Případy DB'!$N651=""),"",IF($N651=$W$6,1,""))</f>
        <v/>
      </c>
      <c r="X651" s="12" t="str">
        <f>IF(OR('Případy DB'!$R651="(blank)",'Případy DB'!$R651=""),"",IF($R651=$X$6,1,""))</f>
        <v/>
      </c>
      <c r="Y651" s="12" t="str">
        <f>IF(OR('Případy DB'!$R651="(blank)",'Případy DB'!$R651=""),"",IF($R651=$Y$6,1,""))</f>
        <v/>
      </c>
    </row>
    <row r="652" spans="1:25" x14ac:dyDescent="0.3">
      <c r="A652" s="41" t="str">
        <f t="shared" ref="A652:A715" si="60">IF(AND(B651&lt;&gt;"",B652=""),"---&gt;","")</f>
        <v/>
      </c>
      <c r="H652" s="30" t="str">
        <f>IFERROR(IF(G652="","",VLOOKUP(G652,'Zakladní DB'!$F$6:$K$21,4,0)),"")</f>
        <v/>
      </c>
      <c r="I652" s="30" t="str">
        <f>IFERROR(IF(G652="","",VLOOKUP(G652,'Zakladní DB'!$F$6:$K$21,5,0)),"")</f>
        <v/>
      </c>
      <c r="J652" s="30" t="str">
        <f>IFERROR(IF(G652="","",VLOOKUP(G652,'Zakladní DB'!$F$6:$K$21,6,0)),"")</f>
        <v/>
      </c>
      <c r="K652" s="31" t="str">
        <f t="shared" si="57"/>
        <v/>
      </c>
      <c r="L652" s="32"/>
      <c r="M652" s="33" t="str">
        <f t="shared" si="58"/>
        <v/>
      </c>
      <c r="N652" s="30" t="str">
        <f t="shared" si="56"/>
        <v/>
      </c>
      <c r="R652" s="30" t="str">
        <f t="shared" si="59"/>
        <v/>
      </c>
      <c r="U652" s="12" t="str">
        <f>IF(OR('Případy DB'!$N652="(blank)",'Případy DB'!$N652=""),"",IF($N652=$U$6,1,""))</f>
        <v/>
      </c>
      <c r="V652" s="12" t="str">
        <f>IF(OR('Případy DB'!$N652="(blank)",'Případy DB'!$N652=""),"",IF($N652=$V$6,1,""))</f>
        <v/>
      </c>
      <c r="W652" s="12" t="str">
        <f>IF(OR('Případy DB'!$N652="(blank)",'Případy DB'!$N652=""),"",IF($N652=$W$6,1,""))</f>
        <v/>
      </c>
      <c r="X652" s="12" t="str">
        <f>IF(OR('Případy DB'!$R652="(blank)",'Případy DB'!$R652=""),"",IF($R652=$X$6,1,""))</f>
        <v/>
      </c>
      <c r="Y652" s="12" t="str">
        <f>IF(OR('Případy DB'!$R652="(blank)",'Případy DB'!$R652=""),"",IF($R652=$Y$6,1,""))</f>
        <v/>
      </c>
    </row>
    <row r="653" spans="1:25" x14ac:dyDescent="0.3">
      <c r="A653" s="41" t="str">
        <f t="shared" si="60"/>
        <v/>
      </c>
      <c r="H653" s="30" t="str">
        <f>IFERROR(IF(G653="","",VLOOKUP(G653,'Zakladní DB'!$F$6:$K$21,4,0)),"")</f>
        <v/>
      </c>
      <c r="I653" s="30" t="str">
        <f>IFERROR(IF(G653="","",VLOOKUP(G653,'Zakladní DB'!$F$6:$K$21,5,0)),"")</f>
        <v/>
      </c>
      <c r="J653" s="30" t="str">
        <f>IFERROR(IF(G653="","",VLOOKUP(G653,'Zakladní DB'!$F$6:$K$21,6,0)),"")</f>
        <v/>
      </c>
      <c r="K653" s="31" t="str">
        <f t="shared" si="57"/>
        <v/>
      </c>
      <c r="L653" s="32"/>
      <c r="M653" s="33" t="str">
        <f t="shared" si="58"/>
        <v/>
      </c>
      <c r="N653" s="30" t="str">
        <f t="shared" si="56"/>
        <v/>
      </c>
      <c r="R653" s="30" t="str">
        <f t="shared" si="59"/>
        <v/>
      </c>
      <c r="U653" s="12" t="str">
        <f>IF(OR('Případy DB'!$N653="(blank)",'Případy DB'!$N653=""),"",IF($N653=$U$6,1,""))</f>
        <v/>
      </c>
      <c r="V653" s="12" t="str">
        <f>IF(OR('Případy DB'!$N653="(blank)",'Případy DB'!$N653=""),"",IF($N653=$V$6,1,""))</f>
        <v/>
      </c>
      <c r="W653" s="12" t="str">
        <f>IF(OR('Případy DB'!$N653="(blank)",'Případy DB'!$N653=""),"",IF($N653=$W$6,1,""))</f>
        <v/>
      </c>
      <c r="X653" s="12" t="str">
        <f>IF(OR('Případy DB'!$R653="(blank)",'Případy DB'!$R653=""),"",IF($R653=$X$6,1,""))</f>
        <v/>
      </c>
      <c r="Y653" s="12" t="str">
        <f>IF(OR('Případy DB'!$R653="(blank)",'Případy DB'!$R653=""),"",IF($R653=$Y$6,1,""))</f>
        <v/>
      </c>
    </row>
    <row r="654" spans="1:25" x14ac:dyDescent="0.3">
      <c r="A654" s="41" t="str">
        <f t="shared" si="60"/>
        <v/>
      </c>
      <c r="H654" s="30" t="str">
        <f>IFERROR(IF(G654="","",VLOOKUP(G654,'Zakladní DB'!$F$6:$K$21,4,0)),"")</f>
        <v/>
      </c>
      <c r="I654" s="30" t="str">
        <f>IFERROR(IF(G654="","",VLOOKUP(G654,'Zakladní DB'!$F$6:$K$21,5,0)),"")</f>
        <v/>
      </c>
      <c r="J654" s="30" t="str">
        <f>IFERROR(IF(G654="","",VLOOKUP(G654,'Zakladní DB'!$F$6:$K$21,6,0)),"")</f>
        <v/>
      </c>
      <c r="K654" s="31" t="str">
        <f t="shared" si="57"/>
        <v/>
      </c>
      <c r="L654" s="32"/>
      <c r="M654" s="33" t="str">
        <f t="shared" si="58"/>
        <v/>
      </c>
      <c r="N654" s="30" t="str">
        <f t="shared" si="56"/>
        <v/>
      </c>
      <c r="R654" s="30" t="str">
        <f t="shared" si="59"/>
        <v/>
      </c>
      <c r="U654" s="12" t="str">
        <f>IF(OR('Případy DB'!$N654="(blank)",'Případy DB'!$N654=""),"",IF($N654=$U$6,1,""))</f>
        <v/>
      </c>
      <c r="V654" s="12" t="str">
        <f>IF(OR('Případy DB'!$N654="(blank)",'Případy DB'!$N654=""),"",IF($N654=$V$6,1,""))</f>
        <v/>
      </c>
      <c r="W654" s="12" t="str">
        <f>IF(OR('Případy DB'!$N654="(blank)",'Případy DB'!$N654=""),"",IF($N654=$W$6,1,""))</f>
        <v/>
      </c>
      <c r="X654" s="12" t="str">
        <f>IF(OR('Případy DB'!$R654="(blank)",'Případy DB'!$R654=""),"",IF($R654=$X$6,1,""))</f>
        <v/>
      </c>
      <c r="Y654" s="12" t="str">
        <f>IF(OR('Případy DB'!$R654="(blank)",'Případy DB'!$R654=""),"",IF($R654=$Y$6,1,""))</f>
        <v/>
      </c>
    </row>
    <row r="655" spans="1:25" x14ac:dyDescent="0.3">
      <c r="A655" s="41" t="str">
        <f t="shared" si="60"/>
        <v/>
      </c>
      <c r="H655" s="30" t="str">
        <f>IFERROR(IF(G655="","",VLOOKUP(G655,'Zakladní DB'!$F$6:$K$21,4,0)),"")</f>
        <v/>
      </c>
      <c r="I655" s="30" t="str">
        <f>IFERROR(IF(G655="","",VLOOKUP(G655,'Zakladní DB'!$F$6:$K$21,5,0)),"")</f>
        <v/>
      </c>
      <c r="J655" s="30" t="str">
        <f>IFERROR(IF(G655="","",VLOOKUP(G655,'Zakladní DB'!$F$6:$K$21,6,0)),"")</f>
        <v/>
      </c>
      <c r="K655" s="31" t="str">
        <f t="shared" si="57"/>
        <v/>
      </c>
      <c r="L655" s="32"/>
      <c r="M655" s="33" t="str">
        <f t="shared" si="58"/>
        <v/>
      </c>
      <c r="N655" s="30" t="str">
        <f t="shared" si="56"/>
        <v/>
      </c>
      <c r="R655" s="30" t="str">
        <f t="shared" si="59"/>
        <v/>
      </c>
      <c r="U655" s="12" t="str">
        <f>IF(OR('Případy DB'!$N655="(blank)",'Případy DB'!$N655=""),"",IF($N655=$U$6,1,""))</f>
        <v/>
      </c>
      <c r="V655" s="12" t="str">
        <f>IF(OR('Případy DB'!$N655="(blank)",'Případy DB'!$N655=""),"",IF($N655=$V$6,1,""))</f>
        <v/>
      </c>
      <c r="W655" s="12" t="str">
        <f>IF(OR('Případy DB'!$N655="(blank)",'Případy DB'!$N655=""),"",IF($N655=$W$6,1,""))</f>
        <v/>
      </c>
      <c r="X655" s="12" t="str">
        <f>IF(OR('Případy DB'!$R655="(blank)",'Případy DB'!$R655=""),"",IF($R655=$X$6,1,""))</f>
        <v/>
      </c>
      <c r="Y655" s="12" t="str">
        <f>IF(OR('Případy DB'!$R655="(blank)",'Případy DB'!$R655=""),"",IF($R655=$Y$6,1,""))</f>
        <v/>
      </c>
    </row>
    <row r="656" spans="1:25" x14ac:dyDescent="0.3">
      <c r="A656" s="41" t="str">
        <f t="shared" si="60"/>
        <v/>
      </c>
      <c r="H656" s="30" t="str">
        <f>IFERROR(IF(G656="","",VLOOKUP(G656,'Zakladní DB'!$F$6:$K$21,4,0)),"")</f>
        <v/>
      </c>
      <c r="I656" s="30" t="str">
        <f>IFERROR(IF(G656="","",VLOOKUP(G656,'Zakladní DB'!$F$6:$K$21,5,0)),"")</f>
        <v/>
      </c>
      <c r="J656" s="30" t="str">
        <f>IFERROR(IF(G656="","",VLOOKUP(G656,'Zakladní DB'!$F$6:$K$21,6,0)),"")</f>
        <v/>
      </c>
      <c r="K656" s="31" t="str">
        <f t="shared" si="57"/>
        <v/>
      </c>
      <c r="L656" s="32"/>
      <c r="M656" s="33" t="str">
        <f t="shared" si="58"/>
        <v/>
      </c>
      <c r="N656" s="30" t="str">
        <f t="shared" si="56"/>
        <v/>
      </c>
      <c r="R656" s="30" t="str">
        <f t="shared" si="59"/>
        <v/>
      </c>
      <c r="U656" s="12" t="str">
        <f>IF(OR('Případy DB'!$N656="(blank)",'Případy DB'!$N656=""),"",IF($N656=$U$6,1,""))</f>
        <v/>
      </c>
      <c r="V656" s="12" t="str">
        <f>IF(OR('Případy DB'!$N656="(blank)",'Případy DB'!$N656=""),"",IF($N656=$V$6,1,""))</f>
        <v/>
      </c>
      <c r="W656" s="12" t="str">
        <f>IF(OR('Případy DB'!$N656="(blank)",'Případy DB'!$N656=""),"",IF($N656=$W$6,1,""))</f>
        <v/>
      </c>
      <c r="X656" s="12" t="str">
        <f>IF(OR('Případy DB'!$R656="(blank)",'Případy DB'!$R656=""),"",IF($R656=$X$6,1,""))</f>
        <v/>
      </c>
      <c r="Y656" s="12" t="str">
        <f>IF(OR('Případy DB'!$R656="(blank)",'Případy DB'!$R656=""),"",IF($R656=$Y$6,1,""))</f>
        <v/>
      </c>
    </row>
    <row r="657" spans="1:25" x14ac:dyDescent="0.3">
      <c r="A657" s="41" t="str">
        <f t="shared" si="60"/>
        <v/>
      </c>
      <c r="H657" s="30" t="str">
        <f>IFERROR(IF(G657="","",VLOOKUP(G657,'Zakladní DB'!$F$6:$K$21,4,0)),"")</f>
        <v/>
      </c>
      <c r="I657" s="30" t="str">
        <f>IFERROR(IF(G657="","",VLOOKUP(G657,'Zakladní DB'!$F$6:$K$21,5,0)),"")</f>
        <v/>
      </c>
      <c r="J657" s="30" t="str">
        <f>IFERROR(IF(G657="","",VLOOKUP(G657,'Zakladní DB'!$F$6:$K$21,6,0)),"")</f>
        <v/>
      </c>
      <c r="K657" s="31" t="str">
        <f t="shared" si="57"/>
        <v/>
      </c>
      <c r="L657" s="32"/>
      <c r="M657" s="33" t="str">
        <f t="shared" si="58"/>
        <v/>
      </c>
      <c r="N657" s="30" t="str">
        <f t="shared" si="56"/>
        <v/>
      </c>
      <c r="R657" s="30" t="str">
        <f t="shared" si="59"/>
        <v/>
      </c>
      <c r="U657" s="12" t="str">
        <f>IF(OR('Případy DB'!$N657="(blank)",'Případy DB'!$N657=""),"",IF($N657=$U$6,1,""))</f>
        <v/>
      </c>
      <c r="V657" s="12" t="str">
        <f>IF(OR('Případy DB'!$N657="(blank)",'Případy DB'!$N657=""),"",IF($N657=$V$6,1,""))</f>
        <v/>
      </c>
      <c r="W657" s="12" t="str">
        <f>IF(OR('Případy DB'!$N657="(blank)",'Případy DB'!$N657=""),"",IF($N657=$W$6,1,""))</f>
        <v/>
      </c>
      <c r="X657" s="12" t="str">
        <f>IF(OR('Případy DB'!$R657="(blank)",'Případy DB'!$R657=""),"",IF($R657=$X$6,1,""))</f>
        <v/>
      </c>
      <c r="Y657" s="12" t="str">
        <f>IF(OR('Případy DB'!$R657="(blank)",'Případy DB'!$R657=""),"",IF($R657=$Y$6,1,""))</f>
        <v/>
      </c>
    </row>
    <row r="658" spans="1:25" x14ac:dyDescent="0.3">
      <c r="A658" s="41" t="str">
        <f t="shared" si="60"/>
        <v/>
      </c>
      <c r="H658" s="30" t="str">
        <f>IFERROR(IF(G658="","",VLOOKUP(G658,'Zakladní DB'!$F$6:$K$21,4,0)),"")</f>
        <v/>
      </c>
      <c r="I658" s="30" t="str">
        <f>IFERROR(IF(G658="","",VLOOKUP(G658,'Zakladní DB'!$F$6:$K$21,5,0)),"")</f>
        <v/>
      </c>
      <c r="J658" s="30" t="str">
        <f>IFERROR(IF(G658="","",VLOOKUP(G658,'Zakladní DB'!$F$6:$K$21,6,0)),"")</f>
        <v/>
      </c>
      <c r="K658" s="31" t="str">
        <f t="shared" si="57"/>
        <v/>
      </c>
      <c r="L658" s="32"/>
      <c r="M658" s="33" t="str">
        <f t="shared" si="58"/>
        <v/>
      </c>
      <c r="N658" s="30" t="str">
        <f t="shared" si="56"/>
        <v/>
      </c>
      <c r="R658" s="30" t="str">
        <f t="shared" si="59"/>
        <v/>
      </c>
      <c r="U658" s="12" t="str">
        <f>IF(OR('Případy DB'!$N658="(blank)",'Případy DB'!$N658=""),"",IF($N658=$U$6,1,""))</f>
        <v/>
      </c>
      <c r="V658" s="12" t="str">
        <f>IF(OR('Případy DB'!$N658="(blank)",'Případy DB'!$N658=""),"",IF($N658=$V$6,1,""))</f>
        <v/>
      </c>
      <c r="W658" s="12" t="str">
        <f>IF(OR('Případy DB'!$N658="(blank)",'Případy DB'!$N658=""),"",IF($N658=$W$6,1,""))</f>
        <v/>
      </c>
      <c r="X658" s="12" t="str">
        <f>IF(OR('Případy DB'!$R658="(blank)",'Případy DB'!$R658=""),"",IF($R658=$X$6,1,""))</f>
        <v/>
      </c>
      <c r="Y658" s="12" t="str">
        <f>IF(OR('Případy DB'!$R658="(blank)",'Případy DB'!$R658=""),"",IF($R658=$Y$6,1,""))</f>
        <v/>
      </c>
    </row>
    <row r="659" spans="1:25" x14ac:dyDescent="0.3">
      <c r="A659" s="41" t="str">
        <f t="shared" si="60"/>
        <v/>
      </c>
      <c r="H659" s="30" t="str">
        <f>IFERROR(IF(G659="","",VLOOKUP(G659,'Zakladní DB'!$F$6:$K$21,4,0)),"")</f>
        <v/>
      </c>
      <c r="I659" s="30" t="str">
        <f>IFERROR(IF(G659="","",VLOOKUP(G659,'Zakladní DB'!$F$6:$K$21,5,0)),"")</f>
        <v/>
      </c>
      <c r="J659" s="30" t="str">
        <f>IFERROR(IF(G659="","",VLOOKUP(G659,'Zakladní DB'!$F$6:$K$21,6,0)),"")</f>
        <v/>
      </c>
      <c r="K659" s="31" t="str">
        <f t="shared" si="57"/>
        <v/>
      </c>
      <c r="L659" s="32"/>
      <c r="M659" s="33" t="str">
        <f t="shared" si="58"/>
        <v/>
      </c>
      <c r="N659" s="30" t="str">
        <f t="shared" si="56"/>
        <v/>
      </c>
      <c r="R659" s="30" t="str">
        <f t="shared" si="59"/>
        <v/>
      </c>
      <c r="U659" s="12" t="str">
        <f>IF(OR('Případy DB'!$N659="(blank)",'Případy DB'!$N659=""),"",IF($N659=$U$6,1,""))</f>
        <v/>
      </c>
      <c r="V659" s="12" t="str">
        <f>IF(OR('Případy DB'!$N659="(blank)",'Případy DB'!$N659=""),"",IF($N659=$V$6,1,""))</f>
        <v/>
      </c>
      <c r="W659" s="12" t="str">
        <f>IF(OR('Případy DB'!$N659="(blank)",'Případy DB'!$N659=""),"",IF($N659=$W$6,1,""))</f>
        <v/>
      </c>
      <c r="X659" s="12" t="str">
        <f>IF(OR('Případy DB'!$R659="(blank)",'Případy DB'!$R659=""),"",IF($R659=$X$6,1,""))</f>
        <v/>
      </c>
      <c r="Y659" s="12" t="str">
        <f>IF(OR('Případy DB'!$R659="(blank)",'Případy DB'!$R659=""),"",IF($R659=$Y$6,1,""))</f>
        <v/>
      </c>
    </row>
    <row r="660" spans="1:25" x14ac:dyDescent="0.3">
      <c r="A660" s="41" t="str">
        <f t="shared" si="60"/>
        <v/>
      </c>
      <c r="H660" s="30" t="str">
        <f>IFERROR(IF(G660="","",VLOOKUP(G660,'Zakladní DB'!$F$6:$K$21,4,0)),"")</f>
        <v/>
      </c>
      <c r="I660" s="30" t="str">
        <f>IFERROR(IF(G660="","",VLOOKUP(G660,'Zakladní DB'!$F$6:$K$21,5,0)),"")</f>
        <v/>
      </c>
      <c r="J660" s="30" t="str">
        <f>IFERROR(IF(G660="","",VLOOKUP(G660,'Zakladní DB'!$F$6:$K$21,6,0)),"")</f>
        <v/>
      </c>
      <c r="K660" s="31" t="str">
        <f t="shared" si="57"/>
        <v/>
      </c>
      <c r="L660" s="32"/>
      <c r="M660" s="33" t="str">
        <f t="shared" si="58"/>
        <v/>
      </c>
      <c r="N660" s="30" t="str">
        <f t="shared" si="56"/>
        <v/>
      </c>
      <c r="R660" s="30" t="str">
        <f t="shared" si="59"/>
        <v/>
      </c>
      <c r="U660" s="12" t="str">
        <f>IF(OR('Případy DB'!$N660="(blank)",'Případy DB'!$N660=""),"",IF($N660=$U$6,1,""))</f>
        <v/>
      </c>
      <c r="V660" s="12" t="str">
        <f>IF(OR('Případy DB'!$N660="(blank)",'Případy DB'!$N660=""),"",IF($N660=$V$6,1,""))</f>
        <v/>
      </c>
      <c r="W660" s="12" t="str">
        <f>IF(OR('Případy DB'!$N660="(blank)",'Případy DB'!$N660=""),"",IF($N660=$W$6,1,""))</f>
        <v/>
      </c>
      <c r="X660" s="12" t="str">
        <f>IF(OR('Případy DB'!$R660="(blank)",'Případy DB'!$R660=""),"",IF($R660=$X$6,1,""))</f>
        <v/>
      </c>
      <c r="Y660" s="12" t="str">
        <f>IF(OR('Případy DB'!$R660="(blank)",'Případy DB'!$R660=""),"",IF($R660=$Y$6,1,""))</f>
        <v/>
      </c>
    </row>
    <row r="661" spans="1:25" x14ac:dyDescent="0.3">
      <c r="A661" s="41" t="str">
        <f t="shared" si="60"/>
        <v/>
      </c>
      <c r="H661" s="30" t="str">
        <f>IFERROR(IF(G661="","",VLOOKUP(G661,'Zakladní DB'!$F$6:$K$21,4,0)),"")</f>
        <v/>
      </c>
      <c r="I661" s="30" t="str">
        <f>IFERROR(IF(G661="","",VLOOKUP(G661,'Zakladní DB'!$F$6:$K$21,5,0)),"")</f>
        <v/>
      </c>
      <c r="J661" s="30" t="str">
        <f>IFERROR(IF(G661="","",VLOOKUP(G661,'Zakladní DB'!$F$6:$K$21,6,0)),"")</f>
        <v/>
      </c>
      <c r="K661" s="31" t="str">
        <f t="shared" si="57"/>
        <v/>
      </c>
      <c r="L661" s="32"/>
      <c r="M661" s="33" t="str">
        <f t="shared" si="58"/>
        <v/>
      </c>
      <c r="N661" s="30" t="str">
        <f t="shared" si="56"/>
        <v/>
      </c>
      <c r="R661" s="30" t="str">
        <f t="shared" si="59"/>
        <v/>
      </c>
      <c r="U661" s="12" t="str">
        <f>IF(OR('Případy DB'!$N661="(blank)",'Případy DB'!$N661=""),"",IF($N661=$U$6,1,""))</f>
        <v/>
      </c>
      <c r="V661" s="12" t="str">
        <f>IF(OR('Případy DB'!$N661="(blank)",'Případy DB'!$N661=""),"",IF($N661=$V$6,1,""))</f>
        <v/>
      </c>
      <c r="W661" s="12" t="str">
        <f>IF(OR('Případy DB'!$N661="(blank)",'Případy DB'!$N661=""),"",IF($N661=$W$6,1,""))</f>
        <v/>
      </c>
      <c r="X661" s="12" t="str">
        <f>IF(OR('Případy DB'!$R661="(blank)",'Případy DB'!$R661=""),"",IF($R661=$X$6,1,""))</f>
        <v/>
      </c>
      <c r="Y661" s="12" t="str">
        <f>IF(OR('Případy DB'!$R661="(blank)",'Případy DB'!$R661=""),"",IF($R661=$Y$6,1,""))</f>
        <v/>
      </c>
    </row>
    <row r="662" spans="1:25" x14ac:dyDescent="0.3">
      <c r="A662" s="41" t="str">
        <f t="shared" si="60"/>
        <v/>
      </c>
      <c r="H662" s="30" t="str">
        <f>IFERROR(IF(G662="","",VLOOKUP(G662,'Zakladní DB'!$F$6:$K$21,4,0)),"")</f>
        <v/>
      </c>
      <c r="I662" s="30" t="str">
        <f>IFERROR(IF(G662="","",VLOOKUP(G662,'Zakladní DB'!$F$6:$K$21,5,0)),"")</f>
        <v/>
      </c>
      <c r="J662" s="30" t="str">
        <f>IFERROR(IF(G662="","",VLOOKUP(G662,'Zakladní DB'!$F$6:$K$21,6,0)),"")</f>
        <v/>
      </c>
      <c r="K662" s="31" t="str">
        <f t="shared" si="57"/>
        <v/>
      </c>
      <c r="L662" s="32"/>
      <c r="M662" s="33" t="str">
        <f t="shared" si="58"/>
        <v/>
      </c>
      <c r="N662" s="30" t="str">
        <f t="shared" si="56"/>
        <v/>
      </c>
      <c r="R662" s="30" t="str">
        <f t="shared" si="59"/>
        <v/>
      </c>
      <c r="U662" s="12" t="str">
        <f>IF(OR('Případy DB'!$N662="(blank)",'Případy DB'!$N662=""),"",IF($N662=$U$6,1,""))</f>
        <v/>
      </c>
      <c r="V662" s="12" t="str">
        <f>IF(OR('Případy DB'!$N662="(blank)",'Případy DB'!$N662=""),"",IF($N662=$V$6,1,""))</f>
        <v/>
      </c>
      <c r="W662" s="12" t="str">
        <f>IF(OR('Případy DB'!$N662="(blank)",'Případy DB'!$N662=""),"",IF($N662=$W$6,1,""))</f>
        <v/>
      </c>
      <c r="X662" s="12" t="str">
        <f>IF(OR('Případy DB'!$R662="(blank)",'Případy DB'!$R662=""),"",IF($R662=$X$6,1,""))</f>
        <v/>
      </c>
      <c r="Y662" s="12" t="str">
        <f>IF(OR('Případy DB'!$R662="(blank)",'Případy DB'!$R662=""),"",IF($R662=$Y$6,1,""))</f>
        <v/>
      </c>
    </row>
    <row r="663" spans="1:25" x14ac:dyDescent="0.3">
      <c r="A663" s="41" t="str">
        <f t="shared" si="60"/>
        <v/>
      </c>
      <c r="H663" s="30" t="str">
        <f>IFERROR(IF(G663="","",VLOOKUP(G663,'Zakladní DB'!$F$6:$K$21,4,0)),"")</f>
        <v/>
      </c>
      <c r="I663" s="30" t="str">
        <f>IFERROR(IF(G663="","",VLOOKUP(G663,'Zakladní DB'!$F$6:$K$21,5,0)),"")</f>
        <v/>
      </c>
      <c r="J663" s="30" t="str">
        <f>IFERROR(IF(G663="","",VLOOKUP(G663,'Zakladní DB'!$F$6:$K$21,6,0)),"")</f>
        <v/>
      </c>
      <c r="K663" s="31" t="str">
        <f t="shared" si="57"/>
        <v/>
      </c>
      <c r="L663" s="32"/>
      <c r="M663" s="33" t="str">
        <f t="shared" si="58"/>
        <v/>
      </c>
      <c r="N663" s="30" t="str">
        <f t="shared" si="56"/>
        <v/>
      </c>
      <c r="R663" s="30" t="str">
        <f t="shared" si="59"/>
        <v/>
      </c>
      <c r="U663" s="12" t="str">
        <f>IF(OR('Případy DB'!$N663="(blank)",'Případy DB'!$N663=""),"",IF($N663=$U$6,1,""))</f>
        <v/>
      </c>
      <c r="V663" s="12" t="str">
        <f>IF(OR('Případy DB'!$N663="(blank)",'Případy DB'!$N663=""),"",IF($N663=$V$6,1,""))</f>
        <v/>
      </c>
      <c r="W663" s="12" t="str">
        <f>IF(OR('Případy DB'!$N663="(blank)",'Případy DB'!$N663=""),"",IF($N663=$W$6,1,""))</f>
        <v/>
      </c>
      <c r="X663" s="12" t="str">
        <f>IF(OR('Případy DB'!$R663="(blank)",'Případy DB'!$R663=""),"",IF($R663=$X$6,1,""))</f>
        <v/>
      </c>
      <c r="Y663" s="12" t="str">
        <f>IF(OR('Případy DB'!$R663="(blank)",'Případy DB'!$R663=""),"",IF($R663=$Y$6,1,""))</f>
        <v/>
      </c>
    </row>
    <row r="664" spans="1:25" x14ac:dyDescent="0.3">
      <c r="A664" s="41" t="str">
        <f t="shared" si="60"/>
        <v/>
      </c>
      <c r="H664" s="30" t="str">
        <f>IFERROR(IF(G664="","",VLOOKUP(G664,'Zakladní DB'!$F$6:$K$21,4,0)),"")</f>
        <v/>
      </c>
      <c r="I664" s="30" t="str">
        <f>IFERROR(IF(G664="","",VLOOKUP(G664,'Zakladní DB'!$F$6:$K$21,5,0)),"")</f>
        <v/>
      </c>
      <c r="J664" s="30" t="str">
        <f>IFERROR(IF(G664="","",VLOOKUP(G664,'Zakladní DB'!$F$6:$K$21,6,0)),"")</f>
        <v/>
      </c>
      <c r="K664" s="31" t="str">
        <f t="shared" si="57"/>
        <v/>
      </c>
      <c r="L664" s="32"/>
      <c r="M664" s="33" t="str">
        <f t="shared" si="58"/>
        <v/>
      </c>
      <c r="N664" s="30" t="str">
        <f t="shared" si="56"/>
        <v/>
      </c>
      <c r="R664" s="30" t="str">
        <f t="shared" si="59"/>
        <v/>
      </c>
      <c r="U664" s="12" t="str">
        <f>IF(OR('Případy DB'!$N664="(blank)",'Případy DB'!$N664=""),"",IF($N664=$U$6,1,""))</f>
        <v/>
      </c>
      <c r="V664" s="12" t="str">
        <f>IF(OR('Případy DB'!$N664="(blank)",'Případy DB'!$N664=""),"",IF($N664=$V$6,1,""))</f>
        <v/>
      </c>
      <c r="W664" s="12" t="str">
        <f>IF(OR('Případy DB'!$N664="(blank)",'Případy DB'!$N664=""),"",IF($N664=$W$6,1,""))</f>
        <v/>
      </c>
      <c r="X664" s="12" t="str">
        <f>IF(OR('Případy DB'!$R664="(blank)",'Případy DB'!$R664=""),"",IF($R664=$X$6,1,""))</f>
        <v/>
      </c>
      <c r="Y664" s="12" t="str">
        <f>IF(OR('Případy DB'!$R664="(blank)",'Případy DB'!$R664=""),"",IF($R664=$Y$6,1,""))</f>
        <v/>
      </c>
    </row>
    <row r="665" spans="1:25" x14ac:dyDescent="0.3">
      <c r="A665" s="41" t="str">
        <f t="shared" si="60"/>
        <v/>
      </c>
      <c r="H665" s="30" t="str">
        <f>IFERROR(IF(G665="","",VLOOKUP(G665,'Zakladní DB'!$F$6:$K$21,4,0)),"")</f>
        <v/>
      </c>
      <c r="I665" s="30" t="str">
        <f>IFERROR(IF(G665="","",VLOOKUP(G665,'Zakladní DB'!$F$6:$K$21,5,0)),"")</f>
        <v/>
      </c>
      <c r="J665" s="30" t="str">
        <f>IFERROR(IF(G665="","",VLOOKUP(G665,'Zakladní DB'!$F$6:$K$21,6,0)),"")</f>
        <v/>
      </c>
      <c r="K665" s="31" t="str">
        <f t="shared" si="57"/>
        <v/>
      </c>
      <c r="L665" s="32"/>
      <c r="M665" s="33" t="str">
        <f t="shared" si="58"/>
        <v/>
      </c>
      <c r="N665" s="30" t="str">
        <f t="shared" si="56"/>
        <v/>
      </c>
      <c r="R665" s="30" t="str">
        <f t="shared" si="59"/>
        <v/>
      </c>
      <c r="U665" s="12" t="str">
        <f>IF(OR('Případy DB'!$N665="(blank)",'Případy DB'!$N665=""),"",IF($N665=$U$6,1,""))</f>
        <v/>
      </c>
      <c r="V665" s="12" t="str">
        <f>IF(OR('Případy DB'!$N665="(blank)",'Případy DB'!$N665=""),"",IF($N665=$V$6,1,""))</f>
        <v/>
      </c>
      <c r="W665" s="12" t="str">
        <f>IF(OR('Případy DB'!$N665="(blank)",'Případy DB'!$N665=""),"",IF($N665=$W$6,1,""))</f>
        <v/>
      </c>
      <c r="X665" s="12" t="str">
        <f>IF(OR('Případy DB'!$R665="(blank)",'Případy DB'!$R665=""),"",IF($R665=$X$6,1,""))</f>
        <v/>
      </c>
      <c r="Y665" s="12" t="str">
        <f>IF(OR('Případy DB'!$R665="(blank)",'Případy DB'!$R665=""),"",IF($R665=$Y$6,1,""))</f>
        <v/>
      </c>
    </row>
    <row r="666" spans="1:25" x14ac:dyDescent="0.3">
      <c r="A666" s="41" t="str">
        <f t="shared" si="60"/>
        <v/>
      </c>
      <c r="H666" s="30" t="str">
        <f>IFERROR(IF(G666="","",VLOOKUP(G666,'Zakladní DB'!$F$6:$K$21,4,0)),"")</f>
        <v/>
      </c>
      <c r="I666" s="30" t="str">
        <f>IFERROR(IF(G666="","",VLOOKUP(G666,'Zakladní DB'!$F$6:$K$21,5,0)),"")</f>
        <v/>
      </c>
      <c r="J666" s="30" t="str">
        <f>IFERROR(IF(G666="","",VLOOKUP(G666,'Zakladní DB'!$F$6:$K$21,6,0)),"")</f>
        <v/>
      </c>
      <c r="K666" s="31" t="str">
        <f t="shared" si="57"/>
        <v/>
      </c>
      <c r="L666" s="32"/>
      <c r="M666" s="33" t="str">
        <f t="shared" si="58"/>
        <v/>
      </c>
      <c r="N666" s="30" t="str">
        <f t="shared" si="56"/>
        <v/>
      </c>
      <c r="R666" s="30" t="str">
        <f t="shared" si="59"/>
        <v/>
      </c>
      <c r="U666" s="12" t="str">
        <f>IF(OR('Případy DB'!$N666="(blank)",'Případy DB'!$N666=""),"",IF($N666=$U$6,1,""))</f>
        <v/>
      </c>
      <c r="V666" s="12" t="str">
        <f>IF(OR('Případy DB'!$N666="(blank)",'Případy DB'!$N666=""),"",IF($N666=$V$6,1,""))</f>
        <v/>
      </c>
      <c r="W666" s="12" t="str">
        <f>IF(OR('Případy DB'!$N666="(blank)",'Případy DB'!$N666=""),"",IF($N666=$W$6,1,""))</f>
        <v/>
      </c>
      <c r="X666" s="12" t="str">
        <f>IF(OR('Případy DB'!$R666="(blank)",'Případy DB'!$R666=""),"",IF($R666=$X$6,1,""))</f>
        <v/>
      </c>
      <c r="Y666" s="12" t="str">
        <f>IF(OR('Případy DB'!$R666="(blank)",'Případy DB'!$R666=""),"",IF($R666=$Y$6,1,""))</f>
        <v/>
      </c>
    </row>
    <row r="667" spans="1:25" x14ac:dyDescent="0.3">
      <c r="A667" s="41" t="str">
        <f t="shared" si="60"/>
        <v/>
      </c>
      <c r="H667" s="30" t="str">
        <f>IFERROR(IF(G667="","",VLOOKUP(G667,'Zakladní DB'!$F$6:$K$21,4,0)),"")</f>
        <v/>
      </c>
      <c r="I667" s="30" t="str">
        <f>IFERROR(IF(G667="","",VLOOKUP(G667,'Zakladní DB'!$F$6:$K$21,5,0)),"")</f>
        <v/>
      </c>
      <c r="J667" s="30" t="str">
        <f>IFERROR(IF(G667="","",VLOOKUP(G667,'Zakladní DB'!$F$6:$K$21,6,0)),"")</f>
        <v/>
      </c>
      <c r="K667" s="31" t="str">
        <f t="shared" si="57"/>
        <v/>
      </c>
      <c r="L667" s="32"/>
      <c r="M667" s="33" t="str">
        <f t="shared" si="58"/>
        <v/>
      </c>
      <c r="N667" s="30" t="str">
        <f t="shared" si="56"/>
        <v/>
      </c>
      <c r="R667" s="30" t="str">
        <f t="shared" si="59"/>
        <v/>
      </c>
      <c r="U667" s="12" t="str">
        <f>IF(OR('Případy DB'!$N667="(blank)",'Případy DB'!$N667=""),"",IF($N667=$U$6,1,""))</f>
        <v/>
      </c>
      <c r="V667" s="12" t="str">
        <f>IF(OR('Případy DB'!$N667="(blank)",'Případy DB'!$N667=""),"",IF($N667=$V$6,1,""))</f>
        <v/>
      </c>
      <c r="W667" s="12" t="str">
        <f>IF(OR('Případy DB'!$N667="(blank)",'Případy DB'!$N667=""),"",IF($N667=$W$6,1,""))</f>
        <v/>
      </c>
      <c r="X667" s="12" t="str">
        <f>IF(OR('Případy DB'!$R667="(blank)",'Případy DB'!$R667=""),"",IF($R667=$X$6,1,""))</f>
        <v/>
      </c>
      <c r="Y667" s="12" t="str">
        <f>IF(OR('Případy DB'!$R667="(blank)",'Případy DB'!$R667=""),"",IF($R667=$Y$6,1,""))</f>
        <v/>
      </c>
    </row>
    <row r="668" spans="1:25" x14ac:dyDescent="0.3">
      <c r="A668" s="41" t="str">
        <f t="shared" si="60"/>
        <v/>
      </c>
      <c r="H668" s="30" t="str">
        <f>IFERROR(IF(G668="","",VLOOKUP(G668,'Zakladní DB'!$F$6:$K$21,4,0)),"")</f>
        <v/>
      </c>
      <c r="I668" s="30" t="str">
        <f>IFERROR(IF(G668="","",VLOOKUP(G668,'Zakladní DB'!$F$6:$K$21,5,0)),"")</f>
        <v/>
      </c>
      <c r="J668" s="30" t="str">
        <f>IFERROR(IF(G668="","",VLOOKUP(G668,'Zakladní DB'!$F$6:$K$21,6,0)),"")</f>
        <v/>
      </c>
      <c r="K668" s="31" t="str">
        <f t="shared" si="57"/>
        <v/>
      </c>
      <c r="L668" s="32"/>
      <c r="M668" s="33" t="str">
        <f t="shared" si="58"/>
        <v/>
      </c>
      <c r="N668" s="30" t="str">
        <f t="shared" si="56"/>
        <v/>
      </c>
      <c r="R668" s="30" t="str">
        <f t="shared" si="59"/>
        <v/>
      </c>
      <c r="U668" s="12" t="str">
        <f>IF(OR('Případy DB'!$N668="(blank)",'Případy DB'!$N668=""),"",IF($N668=$U$6,1,""))</f>
        <v/>
      </c>
      <c r="V668" s="12" t="str">
        <f>IF(OR('Případy DB'!$N668="(blank)",'Případy DB'!$N668=""),"",IF($N668=$V$6,1,""))</f>
        <v/>
      </c>
      <c r="W668" s="12" t="str">
        <f>IF(OR('Případy DB'!$N668="(blank)",'Případy DB'!$N668=""),"",IF($N668=$W$6,1,""))</f>
        <v/>
      </c>
      <c r="X668" s="12" t="str">
        <f>IF(OR('Případy DB'!$R668="(blank)",'Případy DB'!$R668=""),"",IF($R668=$X$6,1,""))</f>
        <v/>
      </c>
      <c r="Y668" s="12" t="str">
        <f>IF(OR('Případy DB'!$R668="(blank)",'Případy DB'!$R668=""),"",IF($R668=$Y$6,1,""))</f>
        <v/>
      </c>
    </row>
    <row r="669" spans="1:25" x14ac:dyDescent="0.3">
      <c r="A669" s="41" t="str">
        <f t="shared" si="60"/>
        <v/>
      </c>
      <c r="H669" s="30" t="str">
        <f>IFERROR(IF(G669="","",VLOOKUP(G669,'Zakladní DB'!$F$6:$K$21,4,0)),"")</f>
        <v/>
      </c>
      <c r="I669" s="30" t="str">
        <f>IFERROR(IF(G669="","",VLOOKUP(G669,'Zakladní DB'!$F$6:$K$21,5,0)),"")</f>
        <v/>
      </c>
      <c r="J669" s="30" t="str">
        <f>IFERROR(IF(G669="","",VLOOKUP(G669,'Zakladní DB'!$F$6:$K$21,6,0)),"")</f>
        <v/>
      </c>
      <c r="K669" s="31" t="str">
        <f t="shared" si="57"/>
        <v/>
      </c>
      <c r="L669" s="32"/>
      <c r="M669" s="33" t="str">
        <f t="shared" si="58"/>
        <v/>
      </c>
      <c r="N669" s="30" t="str">
        <f t="shared" si="56"/>
        <v/>
      </c>
      <c r="R669" s="30" t="str">
        <f t="shared" si="59"/>
        <v/>
      </c>
      <c r="U669" s="12" t="str">
        <f>IF(OR('Případy DB'!$N669="(blank)",'Případy DB'!$N669=""),"",IF($N669=$U$6,1,""))</f>
        <v/>
      </c>
      <c r="V669" s="12" t="str">
        <f>IF(OR('Případy DB'!$N669="(blank)",'Případy DB'!$N669=""),"",IF($N669=$V$6,1,""))</f>
        <v/>
      </c>
      <c r="W669" s="12" t="str">
        <f>IF(OR('Případy DB'!$N669="(blank)",'Případy DB'!$N669=""),"",IF($N669=$W$6,1,""))</f>
        <v/>
      </c>
      <c r="X669" s="12" t="str">
        <f>IF(OR('Případy DB'!$R669="(blank)",'Případy DB'!$R669=""),"",IF($R669=$X$6,1,""))</f>
        <v/>
      </c>
      <c r="Y669" s="12" t="str">
        <f>IF(OR('Případy DB'!$R669="(blank)",'Případy DB'!$R669=""),"",IF($R669=$Y$6,1,""))</f>
        <v/>
      </c>
    </row>
    <row r="670" spans="1:25" x14ac:dyDescent="0.3">
      <c r="A670" s="41" t="str">
        <f t="shared" si="60"/>
        <v/>
      </c>
      <c r="H670" s="30" t="str">
        <f>IFERROR(IF(G670="","",VLOOKUP(G670,'Zakladní DB'!$F$6:$K$21,4,0)),"")</f>
        <v/>
      </c>
      <c r="I670" s="30" t="str">
        <f>IFERROR(IF(G670="","",VLOOKUP(G670,'Zakladní DB'!$F$6:$K$21,5,0)),"")</f>
        <v/>
      </c>
      <c r="J670" s="30" t="str">
        <f>IFERROR(IF(G670="","",VLOOKUP(G670,'Zakladní DB'!$F$6:$K$21,6,0)),"")</f>
        <v/>
      </c>
      <c r="K670" s="31" t="str">
        <f t="shared" si="57"/>
        <v/>
      </c>
      <c r="L670" s="32"/>
      <c r="M670" s="33" t="str">
        <f t="shared" si="58"/>
        <v/>
      </c>
      <c r="N670" s="30" t="str">
        <f t="shared" si="56"/>
        <v/>
      </c>
      <c r="R670" s="30" t="str">
        <f t="shared" si="59"/>
        <v/>
      </c>
      <c r="U670" s="12" t="str">
        <f>IF(OR('Případy DB'!$N670="(blank)",'Případy DB'!$N670=""),"",IF($N670=$U$6,1,""))</f>
        <v/>
      </c>
      <c r="V670" s="12" t="str">
        <f>IF(OR('Případy DB'!$N670="(blank)",'Případy DB'!$N670=""),"",IF($N670=$V$6,1,""))</f>
        <v/>
      </c>
      <c r="W670" s="12" t="str">
        <f>IF(OR('Případy DB'!$N670="(blank)",'Případy DB'!$N670=""),"",IF($N670=$W$6,1,""))</f>
        <v/>
      </c>
      <c r="X670" s="12" t="str">
        <f>IF(OR('Případy DB'!$R670="(blank)",'Případy DB'!$R670=""),"",IF($R670=$X$6,1,""))</f>
        <v/>
      </c>
      <c r="Y670" s="12" t="str">
        <f>IF(OR('Případy DB'!$R670="(blank)",'Případy DB'!$R670=""),"",IF($R670=$Y$6,1,""))</f>
        <v/>
      </c>
    </row>
    <row r="671" spans="1:25" x14ac:dyDescent="0.3">
      <c r="A671" s="41" t="str">
        <f t="shared" si="60"/>
        <v/>
      </c>
      <c r="H671" s="30" t="str">
        <f>IFERROR(IF(G671="","",VLOOKUP(G671,'Zakladní DB'!$F$6:$K$21,4,0)),"")</f>
        <v/>
      </c>
      <c r="I671" s="30" t="str">
        <f>IFERROR(IF(G671="","",VLOOKUP(G671,'Zakladní DB'!$F$6:$K$21,5,0)),"")</f>
        <v/>
      </c>
      <c r="J671" s="30" t="str">
        <f>IFERROR(IF(G671="","",VLOOKUP(G671,'Zakladní DB'!$F$6:$K$21,6,0)),"")</f>
        <v/>
      </c>
      <c r="K671" s="31" t="str">
        <f t="shared" si="57"/>
        <v/>
      </c>
      <c r="L671" s="32"/>
      <c r="M671" s="33" t="str">
        <f t="shared" si="58"/>
        <v/>
      </c>
      <c r="N671" s="30" t="str">
        <f t="shared" si="56"/>
        <v/>
      </c>
      <c r="R671" s="30" t="str">
        <f t="shared" si="59"/>
        <v/>
      </c>
      <c r="U671" s="12" t="str">
        <f>IF(OR('Případy DB'!$N671="(blank)",'Případy DB'!$N671=""),"",IF($N671=$U$6,1,""))</f>
        <v/>
      </c>
      <c r="V671" s="12" t="str">
        <f>IF(OR('Případy DB'!$N671="(blank)",'Případy DB'!$N671=""),"",IF($N671=$V$6,1,""))</f>
        <v/>
      </c>
      <c r="W671" s="12" t="str">
        <f>IF(OR('Případy DB'!$N671="(blank)",'Případy DB'!$N671=""),"",IF($N671=$W$6,1,""))</f>
        <v/>
      </c>
      <c r="X671" s="12" t="str">
        <f>IF(OR('Případy DB'!$R671="(blank)",'Případy DB'!$R671=""),"",IF($R671=$X$6,1,""))</f>
        <v/>
      </c>
      <c r="Y671" s="12" t="str">
        <f>IF(OR('Případy DB'!$R671="(blank)",'Případy DB'!$R671=""),"",IF($R671=$Y$6,1,""))</f>
        <v/>
      </c>
    </row>
    <row r="672" spans="1:25" x14ac:dyDescent="0.3">
      <c r="A672" s="41" t="str">
        <f t="shared" si="60"/>
        <v/>
      </c>
      <c r="H672" s="30" t="str">
        <f>IFERROR(IF(G672="","",VLOOKUP(G672,'Zakladní DB'!$F$6:$K$21,4,0)),"")</f>
        <v/>
      </c>
      <c r="I672" s="30" t="str">
        <f>IFERROR(IF(G672="","",VLOOKUP(G672,'Zakladní DB'!$F$6:$K$21,5,0)),"")</f>
        <v/>
      </c>
      <c r="J672" s="30" t="str">
        <f>IFERROR(IF(G672="","",VLOOKUP(G672,'Zakladní DB'!$F$6:$K$21,6,0)),"")</f>
        <v/>
      </c>
      <c r="K672" s="31" t="str">
        <f t="shared" si="57"/>
        <v/>
      </c>
      <c r="L672" s="32"/>
      <c r="M672" s="33" t="str">
        <f t="shared" si="58"/>
        <v/>
      </c>
      <c r="N672" s="30" t="str">
        <f t="shared" si="56"/>
        <v/>
      </c>
      <c r="R672" s="30" t="str">
        <f t="shared" si="59"/>
        <v/>
      </c>
      <c r="U672" s="12" t="str">
        <f>IF(OR('Případy DB'!$N672="(blank)",'Případy DB'!$N672=""),"",IF($N672=$U$6,1,""))</f>
        <v/>
      </c>
      <c r="V672" s="12" t="str">
        <f>IF(OR('Případy DB'!$N672="(blank)",'Případy DB'!$N672=""),"",IF($N672=$V$6,1,""))</f>
        <v/>
      </c>
      <c r="W672" s="12" t="str">
        <f>IF(OR('Případy DB'!$N672="(blank)",'Případy DB'!$N672=""),"",IF($N672=$W$6,1,""))</f>
        <v/>
      </c>
      <c r="X672" s="12" t="str">
        <f>IF(OR('Případy DB'!$R672="(blank)",'Případy DB'!$R672=""),"",IF($R672=$X$6,1,""))</f>
        <v/>
      </c>
      <c r="Y672" s="12" t="str">
        <f>IF(OR('Případy DB'!$R672="(blank)",'Případy DB'!$R672=""),"",IF($R672=$Y$6,1,""))</f>
        <v/>
      </c>
    </row>
    <row r="673" spans="1:25" x14ac:dyDescent="0.3">
      <c r="A673" s="41" t="str">
        <f t="shared" si="60"/>
        <v/>
      </c>
      <c r="H673" s="30" t="str">
        <f>IFERROR(IF(G673="","",VLOOKUP(G673,'Zakladní DB'!$F$6:$K$21,4,0)),"")</f>
        <v/>
      </c>
      <c r="I673" s="30" t="str">
        <f>IFERROR(IF(G673="","",VLOOKUP(G673,'Zakladní DB'!$F$6:$K$21,5,0)),"")</f>
        <v/>
      </c>
      <c r="J673" s="30" t="str">
        <f>IFERROR(IF(G673="","",VLOOKUP(G673,'Zakladní DB'!$F$6:$K$21,6,0)),"")</f>
        <v/>
      </c>
      <c r="K673" s="31" t="str">
        <f t="shared" si="57"/>
        <v/>
      </c>
      <c r="L673" s="32"/>
      <c r="M673" s="33" t="str">
        <f t="shared" si="58"/>
        <v/>
      </c>
      <c r="N673" s="30" t="str">
        <f t="shared" si="56"/>
        <v/>
      </c>
      <c r="R673" s="30" t="str">
        <f t="shared" si="59"/>
        <v/>
      </c>
      <c r="U673" s="12" t="str">
        <f>IF(OR('Případy DB'!$N673="(blank)",'Případy DB'!$N673=""),"",IF($N673=$U$6,1,""))</f>
        <v/>
      </c>
      <c r="V673" s="12" t="str">
        <f>IF(OR('Případy DB'!$N673="(blank)",'Případy DB'!$N673=""),"",IF($N673=$V$6,1,""))</f>
        <v/>
      </c>
      <c r="W673" s="12" t="str">
        <f>IF(OR('Případy DB'!$N673="(blank)",'Případy DB'!$N673=""),"",IF($N673=$W$6,1,""))</f>
        <v/>
      </c>
      <c r="X673" s="12" t="str">
        <f>IF(OR('Případy DB'!$R673="(blank)",'Případy DB'!$R673=""),"",IF($R673=$X$6,1,""))</f>
        <v/>
      </c>
      <c r="Y673" s="12" t="str">
        <f>IF(OR('Případy DB'!$R673="(blank)",'Případy DB'!$R673=""),"",IF($R673=$Y$6,1,""))</f>
        <v/>
      </c>
    </row>
    <row r="674" spans="1:25" x14ac:dyDescent="0.3">
      <c r="A674" s="41" t="str">
        <f t="shared" si="60"/>
        <v/>
      </c>
      <c r="H674" s="30" t="str">
        <f>IFERROR(IF(G674="","",VLOOKUP(G674,'Zakladní DB'!$F$6:$K$21,4,0)),"")</f>
        <v/>
      </c>
      <c r="I674" s="30" t="str">
        <f>IFERROR(IF(G674="","",VLOOKUP(G674,'Zakladní DB'!$F$6:$K$21,5,0)),"")</f>
        <v/>
      </c>
      <c r="J674" s="30" t="str">
        <f>IFERROR(IF(G674="","",VLOOKUP(G674,'Zakladní DB'!$F$6:$K$21,6,0)),"")</f>
        <v/>
      </c>
      <c r="K674" s="31" t="str">
        <f t="shared" si="57"/>
        <v/>
      </c>
      <c r="L674" s="32"/>
      <c r="M674" s="33" t="str">
        <f t="shared" si="58"/>
        <v/>
      </c>
      <c r="N674" s="30" t="str">
        <f t="shared" si="56"/>
        <v/>
      </c>
      <c r="R674" s="30" t="str">
        <f t="shared" si="59"/>
        <v/>
      </c>
      <c r="U674" s="12" t="str">
        <f>IF(OR('Případy DB'!$N674="(blank)",'Případy DB'!$N674=""),"",IF($N674=$U$6,1,""))</f>
        <v/>
      </c>
      <c r="V674" s="12" t="str">
        <f>IF(OR('Případy DB'!$N674="(blank)",'Případy DB'!$N674=""),"",IF($N674=$V$6,1,""))</f>
        <v/>
      </c>
      <c r="W674" s="12" t="str">
        <f>IF(OR('Případy DB'!$N674="(blank)",'Případy DB'!$N674=""),"",IF($N674=$W$6,1,""))</f>
        <v/>
      </c>
      <c r="X674" s="12" t="str">
        <f>IF(OR('Případy DB'!$R674="(blank)",'Případy DB'!$R674=""),"",IF($R674=$X$6,1,""))</f>
        <v/>
      </c>
      <c r="Y674" s="12" t="str">
        <f>IF(OR('Případy DB'!$R674="(blank)",'Případy DB'!$R674=""),"",IF($R674=$Y$6,1,""))</f>
        <v/>
      </c>
    </row>
    <row r="675" spans="1:25" x14ac:dyDescent="0.3">
      <c r="A675" s="41" t="str">
        <f t="shared" si="60"/>
        <v/>
      </c>
      <c r="H675" s="30" t="str">
        <f>IFERROR(IF(G675="","",VLOOKUP(G675,'Zakladní DB'!$F$6:$K$21,4,0)),"")</f>
        <v/>
      </c>
      <c r="I675" s="30" t="str">
        <f>IFERROR(IF(G675="","",VLOOKUP(G675,'Zakladní DB'!$F$6:$K$21,5,0)),"")</f>
        <v/>
      </c>
      <c r="J675" s="30" t="str">
        <f>IFERROR(IF(G675="","",VLOOKUP(G675,'Zakladní DB'!$F$6:$K$21,6,0)),"")</f>
        <v/>
      </c>
      <c r="K675" s="31" t="str">
        <f t="shared" si="57"/>
        <v/>
      </c>
      <c r="L675" s="32"/>
      <c r="M675" s="33" t="str">
        <f t="shared" si="58"/>
        <v/>
      </c>
      <c r="N675" s="30" t="str">
        <f t="shared" si="56"/>
        <v/>
      </c>
      <c r="R675" s="30" t="str">
        <f t="shared" si="59"/>
        <v/>
      </c>
      <c r="U675" s="12" t="str">
        <f>IF(OR('Případy DB'!$N675="(blank)",'Případy DB'!$N675=""),"",IF($N675=$U$6,1,""))</f>
        <v/>
      </c>
      <c r="V675" s="12" t="str">
        <f>IF(OR('Případy DB'!$N675="(blank)",'Případy DB'!$N675=""),"",IF($N675=$V$6,1,""))</f>
        <v/>
      </c>
      <c r="W675" s="12" t="str">
        <f>IF(OR('Případy DB'!$N675="(blank)",'Případy DB'!$N675=""),"",IF($N675=$W$6,1,""))</f>
        <v/>
      </c>
      <c r="X675" s="12" t="str">
        <f>IF(OR('Případy DB'!$R675="(blank)",'Případy DB'!$R675=""),"",IF($R675=$X$6,1,""))</f>
        <v/>
      </c>
      <c r="Y675" s="12" t="str">
        <f>IF(OR('Případy DB'!$R675="(blank)",'Případy DB'!$R675=""),"",IF($R675=$Y$6,1,""))</f>
        <v/>
      </c>
    </row>
    <row r="676" spans="1:25" x14ac:dyDescent="0.3">
      <c r="A676" s="41" t="str">
        <f t="shared" si="60"/>
        <v/>
      </c>
      <c r="H676" s="30" t="str">
        <f>IFERROR(IF(G676="","",VLOOKUP(G676,'Zakladní DB'!$F$6:$K$21,4,0)),"")</f>
        <v/>
      </c>
      <c r="I676" s="30" t="str">
        <f>IFERROR(IF(G676="","",VLOOKUP(G676,'Zakladní DB'!$F$6:$K$21,5,0)),"")</f>
        <v/>
      </c>
      <c r="J676" s="30" t="str">
        <f>IFERROR(IF(G676="","",VLOOKUP(G676,'Zakladní DB'!$F$6:$K$21,6,0)),"")</f>
        <v/>
      </c>
      <c r="K676" s="31" t="str">
        <f t="shared" si="57"/>
        <v/>
      </c>
      <c r="L676" s="32"/>
      <c r="M676" s="33" t="str">
        <f t="shared" si="58"/>
        <v/>
      </c>
      <c r="N676" s="30" t="str">
        <f t="shared" si="56"/>
        <v/>
      </c>
      <c r="R676" s="30" t="str">
        <f t="shared" si="59"/>
        <v/>
      </c>
      <c r="U676" s="12" t="str">
        <f>IF(OR('Případy DB'!$N676="(blank)",'Případy DB'!$N676=""),"",IF($N676=$U$6,1,""))</f>
        <v/>
      </c>
      <c r="V676" s="12" t="str">
        <f>IF(OR('Případy DB'!$N676="(blank)",'Případy DB'!$N676=""),"",IF($N676=$V$6,1,""))</f>
        <v/>
      </c>
      <c r="W676" s="12" t="str">
        <f>IF(OR('Případy DB'!$N676="(blank)",'Případy DB'!$N676=""),"",IF($N676=$W$6,1,""))</f>
        <v/>
      </c>
      <c r="X676" s="12" t="str">
        <f>IF(OR('Případy DB'!$R676="(blank)",'Případy DB'!$R676=""),"",IF($R676=$X$6,1,""))</f>
        <v/>
      </c>
      <c r="Y676" s="12" t="str">
        <f>IF(OR('Případy DB'!$R676="(blank)",'Případy DB'!$R676=""),"",IF($R676=$Y$6,1,""))</f>
        <v/>
      </c>
    </row>
    <row r="677" spans="1:25" x14ac:dyDescent="0.3">
      <c r="A677" s="41" t="str">
        <f t="shared" si="60"/>
        <v/>
      </c>
      <c r="H677" s="30" t="str">
        <f>IFERROR(IF(G677="","",VLOOKUP(G677,'Zakladní DB'!$F$6:$K$21,4,0)),"")</f>
        <v/>
      </c>
      <c r="I677" s="30" t="str">
        <f>IFERROR(IF(G677="","",VLOOKUP(G677,'Zakladní DB'!$F$6:$K$21,5,0)),"")</f>
        <v/>
      </c>
      <c r="J677" s="30" t="str">
        <f>IFERROR(IF(G677="","",VLOOKUP(G677,'Zakladní DB'!$F$6:$K$21,6,0)),"")</f>
        <v/>
      </c>
      <c r="K677" s="31" t="str">
        <f t="shared" si="57"/>
        <v/>
      </c>
      <c r="L677" s="32"/>
      <c r="M677" s="33" t="str">
        <f t="shared" si="58"/>
        <v/>
      </c>
      <c r="N677" s="30" t="str">
        <f t="shared" si="56"/>
        <v/>
      </c>
      <c r="R677" s="30" t="str">
        <f t="shared" si="59"/>
        <v/>
      </c>
      <c r="U677" s="12" t="str">
        <f>IF(OR('Případy DB'!$N677="(blank)",'Případy DB'!$N677=""),"",IF($N677=$U$6,1,""))</f>
        <v/>
      </c>
      <c r="V677" s="12" t="str">
        <f>IF(OR('Případy DB'!$N677="(blank)",'Případy DB'!$N677=""),"",IF($N677=$V$6,1,""))</f>
        <v/>
      </c>
      <c r="W677" s="12" t="str">
        <f>IF(OR('Případy DB'!$N677="(blank)",'Případy DB'!$N677=""),"",IF($N677=$W$6,1,""))</f>
        <v/>
      </c>
      <c r="X677" s="12" t="str">
        <f>IF(OR('Případy DB'!$R677="(blank)",'Případy DB'!$R677=""),"",IF($R677=$X$6,1,""))</f>
        <v/>
      </c>
      <c r="Y677" s="12" t="str">
        <f>IF(OR('Případy DB'!$R677="(blank)",'Případy DB'!$R677=""),"",IF($R677=$Y$6,1,""))</f>
        <v/>
      </c>
    </row>
    <row r="678" spans="1:25" x14ac:dyDescent="0.3">
      <c r="A678" s="41" t="str">
        <f t="shared" si="60"/>
        <v/>
      </c>
      <c r="H678" s="30" t="str">
        <f>IFERROR(IF(G678="","",VLOOKUP(G678,'Zakladní DB'!$F$6:$K$21,4,0)),"")</f>
        <v/>
      </c>
      <c r="I678" s="30" t="str">
        <f>IFERROR(IF(G678="","",VLOOKUP(G678,'Zakladní DB'!$F$6:$K$21,5,0)),"")</f>
        <v/>
      </c>
      <c r="J678" s="30" t="str">
        <f>IFERROR(IF(G678="","",VLOOKUP(G678,'Zakladní DB'!$F$6:$K$21,6,0)),"")</f>
        <v/>
      </c>
      <c r="K678" s="31" t="str">
        <f t="shared" si="57"/>
        <v/>
      </c>
      <c r="L678" s="32"/>
      <c r="M678" s="33" t="str">
        <f t="shared" si="58"/>
        <v/>
      </c>
      <c r="N678" s="30" t="str">
        <f t="shared" si="56"/>
        <v/>
      </c>
      <c r="R678" s="30" t="str">
        <f t="shared" si="59"/>
        <v/>
      </c>
      <c r="U678" s="12" t="str">
        <f>IF(OR('Případy DB'!$N678="(blank)",'Případy DB'!$N678=""),"",IF($N678=$U$6,1,""))</f>
        <v/>
      </c>
      <c r="V678" s="12" t="str">
        <f>IF(OR('Případy DB'!$N678="(blank)",'Případy DB'!$N678=""),"",IF($N678=$V$6,1,""))</f>
        <v/>
      </c>
      <c r="W678" s="12" t="str">
        <f>IF(OR('Případy DB'!$N678="(blank)",'Případy DB'!$N678=""),"",IF($N678=$W$6,1,""))</f>
        <v/>
      </c>
      <c r="X678" s="12" t="str">
        <f>IF(OR('Případy DB'!$R678="(blank)",'Případy DB'!$R678=""),"",IF($R678=$X$6,1,""))</f>
        <v/>
      </c>
      <c r="Y678" s="12" t="str">
        <f>IF(OR('Případy DB'!$R678="(blank)",'Případy DB'!$R678=""),"",IF($R678=$Y$6,1,""))</f>
        <v/>
      </c>
    </row>
    <row r="679" spans="1:25" x14ac:dyDescent="0.3">
      <c r="A679" s="41" t="str">
        <f t="shared" si="60"/>
        <v/>
      </c>
      <c r="H679" s="30" t="str">
        <f>IFERROR(IF(G679="","",VLOOKUP(G679,'Zakladní DB'!$F$6:$K$21,4,0)),"")</f>
        <v/>
      </c>
      <c r="I679" s="30" t="str">
        <f>IFERROR(IF(G679="","",VLOOKUP(G679,'Zakladní DB'!$F$6:$K$21,5,0)),"")</f>
        <v/>
      </c>
      <c r="J679" s="30" t="str">
        <f>IFERROR(IF(G679="","",VLOOKUP(G679,'Zakladní DB'!$F$6:$K$21,6,0)),"")</f>
        <v/>
      </c>
      <c r="K679" s="31" t="str">
        <f t="shared" si="57"/>
        <v/>
      </c>
      <c r="L679" s="32"/>
      <c r="M679" s="33" t="str">
        <f t="shared" si="58"/>
        <v/>
      </c>
      <c r="N679" s="30" t="str">
        <f t="shared" si="56"/>
        <v/>
      </c>
      <c r="R679" s="30" t="str">
        <f t="shared" si="59"/>
        <v/>
      </c>
      <c r="U679" s="12" t="str">
        <f>IF(OR('Případy DB'!$N679="(blank)",'Případy DB'!$N679=""),"",IF($N679=$U$6,1,""))</f>
        <v/>
      </c>
      <c r="V679" s="12" t="str">
        <f>IF(OR('Případy DB'!$N679="(blank)",'Případy DB'!$N679=""),"",IF($N679=$V$6,1,""))</f>
        <v/>
      </c>
      <c r="W679" s="12" t="str">
        <f>IF(OR('Případy DB'!$N679="(blank)",'Případy DB'!$N679=""),"",IF($N679=$W$6,1,""))</f>
        <v/>
      </c>
      <c r="X679" s="12" t="str">
        <f>IF(OR('Případy DB'!$R679="(blank)",'Případy DB'!$R679=""),"",IF($R679=$X$6,1,""))</f>
        <v/>
      </c>
      <c r="Y679" s="12" t="str">
        <f>IF(OR('Případy DB'!$R679="(blank)",'Případy DB'!$R679=""),"",IF($R679=$Y$6,1,""))</f>
        <v/>
      </c>
    </row>
    <row r="680" spans="1:25" x14ac:dyDescent="0.3">
      <c r="A680" s="41" t="str">
        <f t="shared" si="60"/>
        <v/>
      </c>
      <c r="H680" s="30" t="str">
        <f>IFERROR(IF(G680="","",VLOOKUP(G680,'Zakladní DB'!$F$6:$K$21,4,0)),"")</f>
        <v/>
      </c>
      <c r="I680" s="30" t="str">
        <f>IFERROR(IF(G680="","",VLOOKUP(G680,'Zakladní DB'!$F$6:$K$21,5,0)),"")</f>
        <v/>
      </c>
      <c r="J680" s="30" t="str">
        <f>IFERROR(IF(G680="","",VLOOKUP(G680,'Zakladní DB'!$F$6:$K$21,6,0)),"")</f>
        <v/>
      </c>
      <c r="K680" s="31" t="str">
        <f t="shared" si="57"/>
        <v/>
      </c>
      <c r="L680" s="32"/>
      <c r="M680" s="33" t="str">
        <f t="shared" si="58"/>
        <v/>
      </c>
      <c r="N680" s="30" t="str">
        <f t="shared" si="56"/>
        <v/>
      </c>
      <c r="R680" s="30" t="str">
        <f t="shared" si="59"/>
        <v/>
      </c>
      <c r="U680" s="12" t="str">
        <f>IF(OR('Případy DB'!$N680="(blank)",'Případy DB'!$N680=""),"",IF($N680=$U$6,1,""))</f>
        <v/>
      </c>
      <c r="V680" s="12" t="str">
        <f>IF(OR('Případy DB'!$N680="(blank)",'Případy DB'!$N680=""),"",IF($N680=$V$6,1,""))</f>
        <v/>
      </c>
      <c r="W680" s="12" t="str">
        <f>IF(OR('Případy DB'!$N680="(blank)",'Případy DB'!$N680=""),"",IF($N680=$W$6,1,""))</f>
        <v/>
      </c>
      <c r="X680" s="12" t="str">
        <f>IF(OR('Případy DB'!$R680="(blank)",'Případy DB'!$R680=""),"",IF($R680=$X$6,1,""))</f>
        <v/>
      </c>
      <c r="Y680" s="12" t="str">
        <f>IF(OR('Případy DB'!$R680="(blank)",'Případy DB'!$R680=""),"",IF($R680=$Y$6,1,""))</f>
        <v/>
      </c>
    </row>
    <row r="681" spans="1:25" x14ac:dyDescent="0.3">
      <c r="A681" s="41" t="str">
        <f t="shared" si="60"/>
        <v/>
      </c>
      <c r="H681" s="30" t="str">
        <f>IFERROR(IF(G681="","",VLOOKUP(G681,'Zakladní DB'!$F$6:$K$21,4,0)),"")</f>
        <v/>
      </c>
      <c r="I681" s="30" t="str">
        <f>IFERROR(IF(G681="","",VLOOKUP(G681,'Zakladní DB'!$F$6:$K$21,5,0)),"")</f>
        <v/>
      </c>
      <c r="J681" s="30" t="str">
        <f>IFERROR(IF(G681="","",VLOOKUP(G681,'Zakladní DB'!$F$6:$K$21,6,0)),"")</f>
        <v/>
      </c>
      <c r="K681" s="31" t="str">
        <f t="shared" si="57"/>
        <v/>
      </c>
      <c r="L681" s="32"/>
      <c r="M681" s="33" t="str">
        <f t="shared" si="58"/>
        <v/>
      </c>
      <c r="N681" s="30" t="str">
        <f t="shared" si="56"/>
        <v/>
      </c>
      <c r="R681" s="30" t="str">
        <f t="shared" si="59"/>
        <v/>
      </c>
      <c r="U681" s="12" t="str">
        <f>IF(OR('Případy DB'!$N681="(blank)",'Případy DB'!$N681=""),"",IF($N681=$U$6,1,""))</f>
        <v/>
      </c>
      <c r="V681" s="12" t="str">
        <f>IF(OR('Případy DB'!$N681="(blank)",'Případy DB'!$N681=""),"",IF($N681=$V$6,1,""))</f>
        <v/>
      </c>
      <c r="W681" s="12" t="str">
        <f>IF(OR('Případy DB'!$N681="(blank)",'Případy DB'!$N681=""),"",IF($N681=$W$6,1,""))</f>
        <v/>
      </c>
      <c r="X681" s="12" t="str">
        <f>IF(OR('Případy DB'!$R681="(blank)",'Případy DB'!$R681=""),"",IF($R681=$X$6,1,""))</f>
        <v/>
      </c>
      <c r="Y681" s="12" t="str">
        <f>IF(OR('Případy DB'!$R681="(blank)",'Případy DB'!$R681=""),"",IF($R681=$Y$6,1,""))</f>
        <v/>
      </c>
    </row>
    <row r="682" spans="1:25" x14ac:dyDescent="0.3">
      <c r="A682" s="41" t="str">
        <f t="shared" si="60"/>
        <v/>
      </c>
      <c r="H682" s="30" t="str">
        <f>IFERROR(IF(G682="","",VLOOKUP(G682,'Zakladní DB'!$F$6:$K$21,4,0)),"")</f>
        <v/>
      </c>
      <c r="I682" s="30" t="str">
        <f>IFERROR(IF(G682="","",VLOOKUP(G682,'Zakladní DB'!$F$6:$K$21,5,0)),"")</f>
        <v/>
      </c>
      <c r="J682" s="30" t="str">
        <f>IFERROR(IF(G682="","",VLOOKUP(G682,'Zakladní DB'!$F$6:$K$21,6,0)),"")</f>
        <v/>
      </c>
      <c r="K682" s="31" t="str">
        <f t="shared" si="57"/>
        <v/>
      </c>
      <c r="L682" s="32"/>
      <c r="M682" s="33" t="str">
        <f t="shared" si="58"/>
        <v/>
      </c>
      <c r="N682" s="30" t="str">
        <f t="shared" si="56"/>
        <v/>
      </c>
      <c r="R682" s="30" t="str">
        <f t="shared" si="59"/>
        <v/>
      </c>
      <c r="U682" s="12" t="str">
        <f>IF(OR('Případy DB'!$N682="(blank)",'Případy DB'!$N682=""),"",IF($N682=$U$6,1,""))</f>
        <v/>
      </c>
      <c r="V682" s="12" t="str">
        <f>IF(OR('Případy DB'!$N682="(blank)",'Případy DB'!$N682=""),"",IF($N682=$V$6,1,""))</f>
        <v/>
      </c>
      <c r="W682" s="12" t="str">
        <f>IF(OR('Případy DB'!$N682="(blank)",'Případy DB'!$N682=""),"",IF($N682=$W$6,1,""))</f>
        <v/>
      </c>
      <c r="X682" s="12" t="str">
        <f>IF(OR('Případy DB'!$R682="(blank)",'Případy DB'!$R682=""),"",IF($R682=$X$6,1,""))</f>
        <v/>
      </c>
      <c r="Y682" s="12" t="str">
        <f>IF(OR('Případy DB'!$R682="(blank)",'Případy DB'!$R682=""),"",IF($R682=$Y$6,1,""))</f>
        <v/>
      </c>
    </row>
    <row r="683" spans="1:25" x14ac:dyDescent="0.3">
      <c r="A683" s="41" t="str">
        <f t="shared" si="60"/>
        <v/>
      </c>
      <c r="H683" s="30" t="str">
        <f>IFERROR(IF(G683="","",VLOOKUP(G683,'Zakladní DB'!$F$6:$K$21,4,0)),"")</f>
        <v/>
      </c>
      <c r="I683" s="30" t="str">
        <f>IFERROR(IF(G683="","",VLOOKUP(G683,'Zakladní DB'!$F$6:$K$21,5,0)),"")</f>
        <v/>
      </c>
      <c r="J683" s="30" t="str">
        <f>IFERROR(IF(G683="","",VLOOKUP(G683,'Zakladní DB'!$F$6:$K$21,6,0)),"")</f>
        <v/>
      </c>
      <c r="K683" s="31" t="str">
        <f t="shared" si="57"/>
        <v/>
      </c>
      <c r="L683" s="32"/>
      <c r="M683" s="33" t="str">
        <f t="shared" si="58"/>
        <v/>
      </c>
      <c r="N683" s="30" t="str">
        <f t="shared" si="56"/>
        <v/>
      </c>
      <c r="R683" s="30" t="str">
        <f t="shared" si="59"/>
        <v/>
      </c>
      <c r="U683" s="12" t="str">
        <f>IF(OR('Případy DB'!$N683="(blank)",'Případy DB'!$N683=""),"",IF($N683=$U$6,1,""))</f>
        <v/>
      </c>
      <c r="V683" s="12" t="str">
        <f>IF(OR('Případy DB'!$N683="(blank)",'Případy DB'!$N683=""),"",IF($N683=$V$6,1,""))</f>
        <v/>
      </c>
      <c r="W683" s="12" t="str">
        <f>IF(OR('Případy DB'!$N683="(blank)",'Případy DB'!$N683=""),"",IF($N683=$W$6,1,""))</f>
        <v/>
      </c>
      <c r="X683" s="12" t="str">
        <f>IF(OR('Případy DB'!$R683="(blank)",'Případy DB'!$R683=""),"",IF($R683=$X$6,1,""))</f>
        <v/>
      </c>
      <c r="Y683" s="12" t="str">
        <f>IF(OR('Případy DB'!$R683="(blank)",'Případy DB'!$R683=""),"",IF($R683=$Y$6,1,""))</f>
        <v/>
      </c>
    </row>
    <row r="684" spans="1:25" x14ac:dyDescent="0.3">
      <c r="A684" s="41" t="str">
        <f t="shared" si="60"/>
        <v/>
      </c>
      <c r="H684" s="30" t="str">
        <f>IFERROR(IF(G684="","",VLOOKUP(G684,'Zakladní DB'!$F$6:$K$21,4,0)),"")</f>
        <v/>
      </c>
      <c r="I684" s="30" t="str">
        <f>IFERROR(IF(G684="","",VLOOKUP(G684,'Zakladní DB'!$F$6:$K$21,5,0)),"")</f>
        <v/>
      </c>
      <c r="J684" s="30" t="str">
        <f>IFERROR(IF(G684="","",VLOOKUP(G684,'Zakladní DB'!$F$6:$K$21,6,0)),"")</f>
        <v/>
      </c>
      <c r="K684" s="31" t="str">
        <f t="shared" si="57"/>
        <v/>
      </c>
      <c r="L684" s="32"/>
      <c r="M684" s="33" t="str">
        <f t="shared" si="58"/>
        <v/>
      </c>
      <c r="N684" s="30" t="str">
        <f t="shared" si="56"/>
        <v/>
      </c>
      <c r="R684" s="30" t="str">
        <f t="shared" si="59"/>
        <v/>
      </c>
      <c r="U684" s="12" t="str">
        <f>IF(OR('Případy DB'!$N684="(blank)",'Případy DB'!$N684=""),"",IF($N684=$U$6,1,""))</f>
        <v/>
      </c>
      <c r="V684" s="12" t="str">
        <f>IF(OR('Případy DB'!$N684="(blank)",'Případy DB'!$N684=""),"",IF($N684=$V$6,1,""))</f>
        <v/>
      </c>
      <c r="W684" s="12" t="str">
        <f>IF(OR('Případy DB'!$N684="(blank)",'Případy DB'!$N684=""),"",IF($N684=$W$6,1,""))</f>
        <v/>
      </c>
      <c r="X684" s="12" t="str">
        <f>IF(OR('Případy DB'!$R684="(blank)",'Případy DB'!$R684=""),"",IF($R684=$X$6,1,""))</f>
        <v/>
      </c>
      <c r="Y684" s="12" t="str">
        <f>IF(OR('Případy DB'!$R684="(blank)",'Případy DB'!$R684=""),"",IF($R684=$Y$6,1,""))</f>
        <v/>
      </c>
    </row>
    <row r="685" spans="1:25" x14ac:dyDescent="0.3">
      <c r="A685" s="41" t="str">
        <f t="shared" si="60"/>
        <v/>
      </c>
      <c r="H685" s="30" t="str">
        <f>IFERROR(IF(G685="","",VLOOKUP(G685,'Zakladní DB'!$F$6:$K$21,4,0)),"")</f>
        <v/>
      </c>
      <c r="I685" s="30" t="str">
        <f>IFERROR(IF(G685="","",VLOOKUP(G685,'Zakladní DB'!$F$6:$K$21,5,0)),"")</f>
        <v/>
      </c>
      <c r="J685" s="30" t="str">
        <f>IFERROR(IF(G685="","",VLOOKUP(G685,'Zakladní DB'!$F$6:$K$21,6,0)),"")</f>
        <v/>
      </c>
      <c r="K685" s="31" t="str">
        <f t="shared" si="57"/>
        <v/>
      </c>
      <c r="L685" s="32"/>
      <c r="M685" s="33" t="str">
        <f t="shared" si="58"/>
        <v/>
      </c>
      <c r="N685" s="30" t="str">
        <f t="shared" si="56"/>
        <v/>
      </c>
      <c r="R685" s="30" t="str">
        <f t="shared" si="59"/>
        <v/>
      </c>
      <c r="U685" s="12" t="str">
        <f>IF(OR('Případy DB'!$N685="(blank)",'Případy DB'!$N685=""),"",IF($N685=$U$6,1,""))</f>
        <v/>
      </c>
      <c r="V685" s="12" t="str">
        <f>IF(OR('Případy DB'!$N685="(blank)",'Případy DB'!$N685=""),"",IF($N685=$V$6,1,""))</f>
        <v/>
      </c>
      <c r="W685" s="12" t="str">
        <f>IF(OR('Případy DB'!$N685="(blank)",'Případy DB'!$N685=""),"",IF($N685=$W$6,1,""))</f>
        <v/>
      </c>
      <c r="X685" s="12" t="str">
        <f>IF(OR('Případy DB'!$R685="(blank)",'Případy DB'!$R685=""),"",IF($R685=$X$6,1,""))</f>
        <v/>
      </c>
      <c r="Y685" s="12" t="str">
        <f>IF(OR('Případy DB'!$R685="(blank)",'Případy DB'!$R685=""),"",IF($R685=$Y$6,1,""))</f>
        <v/>
      </c>
    </row>
    <row r="686" spans="1:25" x14ac:dyDescent="0.3">
      <c r="A686" s="41" t="str">
        <f t="shared" si="60"/>
        <v/>
      </c>
      <c r="H686" s="30" t="str">
        <f>IFERROR(IF(G686="","",VLOOKUP(G686,'Zakladní DB'!$F$6:$K$21,4,0)),"")</f>
        <v/>
      </c>
      <c r="I686" s="30" t="str">
        <f>IFERROR(IF(G686="","",VLOOKUP(G686,'Zakladní DB'!$F$6:$K$21,5,0)),"")</f>
        <v/>
      </c>
      <c r="J686" s="30" t="str">
        <f>IFERROR(IF(G686="","",VLOOKUP(G686,'Zakladní DB'!$F$6:$K$21,6,0)),"")</f>
        <v/>
      </c>
      <c r="K686" s="31" t="str">
        <f t="shared" si="57"/>
        <v/>
      </c>
      <c r="L686" s="32"/>
      <c r="M686" s="33" t="str">
        <f t="shared" si="58"/>
        <v/>
      </c>
      <c r="N686" s="30" t="str">
        <f t="shared" si="56"/>
        <v/>
      </c>
      <c r="R686" s="30" t="str">
        <f t="shared" si="59"/>
        <v/>
      </c>
      <c r="U686" s="12" t="str">
        <f>IF(OR('Případy DB'!$N686="(blank)",'Případy DB'!$N686=""),"",IF($N686=$U$6,1,""))</f>
        <v/>
      </c>
      <c r="V686" s="12" t="str">
        <f>IF(OR('Případy DB'!$N686="(blank)",'Případy DB'!$N686=""),"",IF($N686=$V$6,1,""))</f>
        <v/>
      </c>
      <c r="W686" s="12" t="str">
        <f>IF(OR('Případy DB'!$N686="(blank)",'Případy DB'!$N686=""),"",IF($N686=$W$6,1,""))</f>
        <v/>
      </c>
      <c r="X686" s="12" t="str">
        <f>IF(OR('Případy DB'!$R686="(blank)",'Případy DB'!$R686=""),"",IF($R686=$X$6,1,""))</f>
        <v/>
      </c>
      <c r="Y686" s="12" t="str">
        <f>IF(OR('Případy DB'!$R686="(blank)",'Případy DB'!$R686=""),"",IF($R686=$Y$6,1,""))</f>
        <v/>
      </c>
    </row>
    <row r="687" spans="1:25" x14ac:dyDescent="0.3">
      <c r="A687" s="41" t="str">
        <f t="shared" si="60"/>
        <v/>
      </c>
      <c r="H687" s="30" t="str">
        <f>IFERROR(IF(G687="","",VLOOKUP(G687,'Zakladní DB'!$F$6:$K$21,4,0)),"")</f>
        <v/>
      </c>
      <c r="I687" s="30" t="str">
        <f>IFERROR(IF(G687="","",VLOOKUP(G687,'Zakladní DB'!$F$6:$K$21,5,0)),"")</f>
        <v/>
      </c>
      <c r="J687" s="30" t="str">
        <f>IFERROR(IF(G687="","",VLOOKUP(G687,'Zakladní DB'!$F$6:$K$21,6,0)),"")</f>
        <v/>
      </c>
      <c r="K687" s="31" t="str">
        <f t="shared" si="57"/>
        <v/>
      </c>
      <c r="L687" s="32"/>
      <c r="M687" s="33" t="str">
        <f t="shared" si="58"/>
        <v/>
      </c>
      <c r="N687" s="30" t="str">
        <f t="shared" si="56"/>
        <v/>
      </c>
      <c r="R687" s="30" t="str">
        <f t="shared" si="59"/>
        <v/>
      </c>
      <c r="U687" s="12" t="str">
        <f>IF(OR('Případy DB'!$N687="(blank)",'Případy DB'!$N687=""),"",IF($N687=$U$6,1,""))</f>
        <v/>
      </c>
      <c r="V687" s="12" t="str">
        <f>IF(OR('Případy DB'!$N687="(blank)",'Případy DB'!$N687=""),"",IF($N687=$V$6,1,""))</f>
        <v/>
      </c>
      <c r="W687" s="12" t="str">
        <f>IF(OR('Případy DB'!$N687="(blank)",'Případy DB'!$N687=""),"",IF($N687=$W$6,1,""))</f>
        <v/>
      </c>
      <c r="X687" s="12" t="str">
        <f>IF(OR('Případy DB'!$R687="(blank)",'Případy DB'!$R687=""),"",IF($R687=$X$6,1,""))</f>
        <v/>
      </c>
      <c r="Y687" s="12" t="str">
        <f>IF(OR('Případy DB'!$R687="(blank)",'Případy DB'!$R687=""),"",IF($R687=$Y$6,1,""))</f>
        <v/>
      </c>
    </row>
    <row r="688" spans="1:25" x14ac:dyDescent="0.3">
      <c r="A688" s="41" t="str">
        <f t="shared" si="60"/>
        <v/>
      </c>
      <c r="H688" s="30" t="str">
        <f>IFERROR(IF(G688="","",VLOOKUP(G688,'Zakladní DB'!$F$6:$K$21,4,0)),"")</f>
        <v/>
      </c>
      <c r="I688" s="30" t="str">
        <f>IFERROR(IF(G688="","",VLOOKUP(G688,'Zakladní DB'!$F$6:$K$21,5,0)),"")</f>
        <v/>
      </c>
      <c r="J688" s="30" t="str">
        <f>IFERROR(IF(G688="","",VLOOKUP(G688,'Zakladní DB'!$F$6:$K$21,6,0)),"")</f>
        <v/>
      </c>
      <c r="K688" s="31" t="str">
        <f t="shared" si="57"/>
        <v/>
      </c>
      <c r="L688" s="32"/>
      <c r="M688" s="33" t="str">
        <f t="shared" si="58"/>
        <v/>
      </c>
      <c r="N688" s="30" t="str">
        <f t="shared" si="56"/>
        <v/>
      </c>
      <c r="R688" s="30" t="str">
        <f t="shared" si="59"/>
        <v/>
      </c>
      <c r="U688" s="12" t="str">
        <f>IF(OR('Případy DB'!$N688="(blank)",'Případy DB'!$N688=""),"",IF($N688=$U$6,1,""))</f>
        <v/>
      </c>
      <c r="V688" s="12" t="str">
        <f>IF(OR('Případy DB'!$N688="(blank)",'Případy DB'!$N688=""),"",IF($N688=$V$6,1,""))</f>
        <v/>
      </c>
      <c r="W688" s="12" t="str">
        <f>IF(OR('Případy DB'!$N688="(blank)",'Případy DB'!$N688=""),"",IF($N688=$W$6,1,""))</f>
        <v/>
      </c>
      <c r="X688" s="12" t="str">
        <f>IF(OR('Případy DB'!$R688="(blank)",'Případy DB'!$R688=""),"",IF($R688=$X$6,1,""))</f>
        <v/>
      </c>
      <c r="Y688" s="12" t="str">
        <f>IF(OR('Případy DB'!$R688="(blank)",'Případy DB'!$R688=""),"",IF($R688=$Y$6,1,""))</f>
        <v/>
      </c>
    </row>
    <row r="689" spans="1:25" x14ac:dyDescent="0.3">
      <c r="A689" s="41" t="str">
        <f t="shared" si="60"/>
        <v/>
      </c>
      <c r="H689" s="30" t="str">
        <f>IFERROR(IF(G689="","",VLOOKUP(G689,'Zakladní DB'!$F$6:$K$21,4,0)),"")</f>
        <v/>
      </c>
      <c r="I689" s="30" t="str">
        <f>IFERROR(IF(G689="","",VLOOKUP(G689,'Zakladní DB'!$F$6:$K$21,5,0)),"")</f>
        <v/>
      </c>
      <c r="J689" s="30" t="str">
        <f>IFERROR(IF(G689="","",VLOOKUP(G689,'Zakladní DB'!$F$6:$K$21,6,0)),"")</f>
        <v/>
      </c>
      <c r="K689" s="31" t="str">
        <f t="shared" si="57"/>
        <v/>
      </c>
      <c r="L689" s="32"/>
      <c r="M689" s="33" t="str">
        <f t="shared" si="58"/>
        <v/>
      </c>
      <c r="N689" s="30" t="str">
        <f t="shared" si="56"/>
        <v/>
      </c>
      <c r="R689" s="30" t="str">
        <f t="shared" si="59"/>
        <v/>
      </c>
      <c r="U689" s="12" t="str">
        <f>IF(OR('Případy DB'!$N689="(blank)",'Případy DB'!$N689=""),"",IF($N689=$U$6,1,""))</f>
        <v/>
      </c>
      <c r="V689" s="12" t="str">
        <f>IF(OR('Případy DB'!$N689="(blank)",'Případy DB'!$N689=""),"",IF($N689=$V$6,1,""))</f>
        <v/>
      </c>
      <c r="W689" s="12" t="str">
        <f>IF(OR('Případy DB'!$N689="(blank)",'Případy DB'!$N689=""),"",IF($N689=$W$6,1,""))</f>
        <v/>
      </c>
      <c r="X689" s="12" t="str">
        <f>IF(OR('Případy DB'!$R689="(blank)",'Případy DB'!$R689=""),"",IF($R689=$X$6,1,""))</f>
        <v/>
      </c>
      <c r="Y689" s="12" t="str">
        <f>IF(OR('Případy DB'!$R689="(blank)",'Případy DB'!$R689=""),"",IF($R689=$Y$6,1,""))</f>
        <v/>
      </c>
    </row>
    <row r="690" spans="1:25" x14ac:dyDescent="0.3">
      <c r="A690" s="41" t="str">
        <f t="shared" si="60"/>
        <v/>
      </c>
      <c r="H690" s="30" t="str">
        <f>IFERROR(IF(G690="","",VLOOKUP(G690,'Zakladní DB'!$F$6:$K$21,4,0)),"")</f>
        <v/>
      </c>
      <c r="I690" s="30" t="str">
        <f>IFERROR(IF(G690="","",VLOOKUP(G690,'Zakladní DB'!$F$6:$K$21,5,0)),"")</f>
        <v/>
      </c>
      <c r="J690" s="30" t="str">
        <f>IFERROR(IF(G690="","",VLOOKUP(G690,'Zakladní DB'!$F$6:$K$21,6,0)),"")</f>
        <v/>
      </c>
      <c r="K690" s="31" t="str">
        <f t="shared" si="57"/>
        <v/>
      </c>
      <c r="L690" s="32"/>
      <c r="M690" s="33" t="str">
        <f t="shared" si="58"/>
        <v/>
      </c>
      <c r="N690" s="30" t="str">
        <f t="shared" si="56"/>
        <v/>
      </c>
      <c r="R690" s="30" t="str">
        <f t="shared" si="59"/>
        <v/>
      </c>
      <c r="U690" s="12" t="str">
        <f>IF(OR('Případy DB'!$N690="(blank)",'Případy DB'!$N690=""),"",IF($N690=$U$6,1,""))</f>
        <v/>
      </c>
      <c r="V690" s="12" t="str">
        <f>IF(OR('Případy DB'!$N690="(blank)",'Případy DB'!$N690=""),"",IF($N690=$V$6,1,""))</f>
        <v/>
      </c>
      <c r="W690" s="12" t="str">
        <f>IF(OR('Případy DB'!$N690="(blank)",'Případy DB'!$N690=""),"",IF($N690=$W$6,1,""))</f>
        <v/>
      </c>
      <c r="X690" s="12" t="str">
        <f>IF(OR('Případy DB'!$R690="(blank)",'Případy DB'!$R690=""),"",IF($R690=$X$6,1,""))</f>
        <v/>
      </c>
      <c r="Y690" s="12" t="str">
        <f>IF(OR('Případy DB'!$R690="(blank)",'Případy DB'!$R690=""),"",IF($R690=$Y$6,1,""))</f>
        <v/>
      </c>
    </row>
    <row r="691" spans="1:25" x14ac:dyDescent="0.3">
      <c r="A691" s="41" t="str">
        <f t="shared" si="60"/>
        <v/>
      </c>
      <c r="H691" s="30" t="str">
        <f>IFERROR(IF(G691="","",VLOOKUP(G691,'Zakladní DB'!$F$6:$K$21,4,0)),"")</f>
        <v/>
      </c>
      <c r="I691" s="30" t="str">
        <f>IFERROR(IF(G691="","",VLOOKUP(G691,'Zakladní DB'!$F$6:$K$21,5,0)),"")</f>
        <v/>
      </c>
      <c r="J691" s="30" t="str">
        <f>IFERROR(IF(G691="","",VLOOKUP(G691,'Zakladní DB'!$F$6:$K$21,6,0)),"")</f>
        <v/>
      </c>
      <c r="K691" s="31" t="str">
        <f t="shared" si="57"/>
        <v/>
      </c>
      <c r="L691" s="32"/>
      <c r="M691" s="33" t="str">
        <f t="shared" si="58"/>
        <v/>
      </c>
      <c r="N691" s="30" t="str">
        <f t="shared" si="56"/>
        <v/>
      </c>
      <c r="R691" s="30" t="str">
        <f t="shared" si="59"/>
        <v/>
      </c>
      <c r="U691" s="12" t="str">
        <f>IF(OR('Případy DB'!$N691="(blank)",'Případy DB'!$N691=""),"",IF($N691=$U$6,1,""))</f>
        <v/>
      </c>
      <c r="V691" s="12" t="str">
        <f>IF(OR('Případy DB'!$N691="(blank)",'Případy DB'!$N691=""),"",IF($N691=$V$6,1,""))</f>
        <v/>
      </c>
      <c r="W691" s="12" t="str">
        <f>IF(OR('Případy DB'!$N691="(blank)",'Případy DB'!$N691=""),"",IF($N691=$W$6,1,""))</f>
        <v/>
      </c>
      <c r="X691" s="12" t="str">
        <f>IF(OR('Případy DB'!$R691="(blank)",'Případy DB'!$R691=""),"",IF($R691=$X$6,1,""))</f>
        <v/>
      </c>
      <c r="Y691" s="12" t="str">
        <f>IF(OR('Případy DB'!$R691="(blank)",'Případy DB'!$R691=""),"",IF($R691=$Y$6,1,""))</f>
        <v/>
      </c>
    </row>
    <row r="692" spans="1:25" x14ac:dyDescent="0.3">
      <c r="A692" s="41" t="str">
        <f t="shared" si="60"/>
        <v/>
      </c>
      <c r="H692" s="30" t="str">
        <f>IFERROR(IF(G692="","",VLOOKUP(G692,'Zakladní DB'!$F$6:$K$21,4,0)),"")</f>
        <v/>
      </c>
      <c r="I692" s="30" t="str">
        <f>IFERROR(IF(G692="","",VLOOKUP(G692,'Zakladní DB'!$F$6:$K$21,5,0)),"")</f>
        <v/>
      </c>
      <c r="J692" s="30" t="str">
        <f>IFERROR(IF(G692="","",VLOOKUP(G692,'Zakladní DB'!$F$6:$K$21,6,0)),"")</f>
        <v/>
      </c>
      <c r="K692" s="31" t="str">
        <f t="shared" si="57"/>
        <v/>
      </c>
      <c r="L692" s="32"/>
      <c r="M692" s="33" t="str">
        <f t="shared" si="58"/>
        <v/>
      </c>
      <c r="N692" s="30" t="str">
        <f t="shared" si="56"/>
        <v/>
      </c>
      <c r="R692" s="30" t="str">
        <f t="shared" si="59"/>
        <v/>
      </c>
      <c r="U692" s="12" t="str">
        <f>IF(OR('Případy DB'!$N692="(blank)",'Případy DB'!$N692=""),"",IF($N692=$U$6,1,""))</f>
        <v/>
      </c>
      <c r="V692" s="12" t="str">
        <f>IF(OR('Případy DB'!$N692="(blank)",'Případy DB'!$N692=""),"",IF($N692=$V$6,1,""))</f>
        <v/>
      </c>
      <c r="W692" s="12" t="str">
        <f>IF(OR('Případy DB'!$N692="(blank)",'Případy DB'!$N692=""),"",IF($N692=$W$6,1,""))</f>
        <v/>
      </c>
      <c r="X692" s="12" t="str">
        <f>IF(OR('Případy DB'!$R692="(blank)",'Případy DB'!$R692=""),"",IF($R692=$X$6,1,""))</f>
        <v/>
      </c>
      <c r="Y692" s="12" t="str">
        <f>IF(OR('Případy DB'!$R692="(blank)",'Případy DB'!$R692=""),"",IF($R692=$Y$6,1,""))</f>
        <v/>
      </c>
    </row>
    <row r="693" spans="1:25" x14ac:dyDescent="0.3">
      <c r="A693" s="41" t="str">
        <f t="shared" si="60"/>
        <v/>
      </c>
      <c r="H693" s="30" t="str">
        <f>IFERROR(IF(G693="","",VLOOKUP(G693,'Zakladní DB'!$F$6:$K$21,4,0)),"")</f>
        <v/>
      </c>
      <c r="I693" s="30" t="str">
        <f>IFERROR(IF(G693="","",VLOOKUP(G693,'Zakladní DB'!$F$6:$K$21,5,0)),"")</f>
        <v/>
      </c>
      <c r="J693" s="30" t="str">
        <f>IFERROR(IF(G693="","",VLOOKUP(G693,'Zakladní DB'!$F$6:$K$21,6,0)),"")</f>
        <v/>
      </c>
      <c r="K693" s="31" t="str">
        <f t="shared" si="57"/>
        <v/>
      </c>
      <c r="L693" s="32"/>
      <c r="M693" s="33" t="str">
        <f t="shared" si="58"/>
        <v/>
      </c>
      <c r="N693" s="30" t="str">
        <f t="shared" si="56"/>
        <v/>
      </c>
      <c r="R693" s="30" t="str">
        <f t="shared" si="59"/>
        <v/>
      </c>
      <c r="U693" s="12" t="str">
        <f>IF(OR('Případy DB'!$N693="(blank)",'Případy DB'!$N693=""),"",IF($N693=$U$6,1,""))</f>
        <v/>
      </c>
      <c r="V693" s="12" t="str">
        <f>IF(OR('Případy DB'!$N693="(blank)",'Případy DB'!$N693=""),"",IF($N693=$V$6,1,""))</f>
        <v/>
      </c>
      <c r="W693" s="12" t="str">
        <f>IF(OR('Případy DB'!$N693="(blank)",'Případy DB'!$N693=""),"",IF($N693=$W$6,1,""))</f>
        <v/>
      </c>
      <c r="X693" s="12" t="str">
        <f>IF(OR('Případy DB'!$R693="(blank)",'Případy DB'!$R693=""),"",IF($R693=$X$6,1,""))</f>
        <v/>
      </c>
      <c r="Y693" s="12" t="str">
        <f>IF(OR('Případy DB'!$R693="(blank)",'Případy DB'!$R693=""),"",IF($R693=$Y$6,1,""))</f>
        <v/>
      </c>
    </row>
    <row r="694" spans="1:25" x14ac:dyDescent="0.3">
      <c r="A694" s="41" t="str">
        <f t="shared" si="60"/>
        <v/>
      </c>
      <c r="H694" s="30" t="str">
        <f>IFERROR(IF(G694="","",VLOOKUP(G694,'Zakladní DB'!$F$6:$K$21,4,0)),"")</f>
        <v/>
      </c>
      <c r="I694" s="30" t="str">
        <f>IFERROR(IF(G694="","",VLOOKUP(G694,'Zakladní DB'!$F$6:$K$21,5,0)),"")</f>
        <v/>
      </c>
      <c r="J694" s="30" t="str">
        <f>IFERROR(IF(G694="","",VLOOKUP(G694,'Zakladní DB'!$F$6:$K$21,6,0)),"")</f>
        <v/>
      </c>
      <c r="K694" s="31" t="str">
        <f t="shared" si="57"/>
        <v/>
      </c>
      <c r="L694" s="32"/>
      <c r="M694" s="33" t="str">
        <f t="shared" si="58"/>
        <v/>
      </c>
      <c r="N694" s="30" t="str">
        <f t="shared" si="56"/>
        <v/>
      </c>
      <c r="R694" s="30" t="str">
        <f t="shared" si="59"/>
        <v/>
      </c>
      <c r="U694" s="12" t="str">
        <f>IF(OR('Případy DB'!$N694="(blank)",'Případy DB'!$N694=""),"",IF($N694=$U$6,1,""))</f>
        <v/>
      </c>
      <c r="V694" s="12" t="str">
        <f>IF(OR('Případy DB'!$N694="(blank)",'Případy DB'!$N694=""),"",IF($N694=$V$6,1,""))</f>
        <v/>
      </c>
      <c r="W694" s="12" t="str">
        <f>IF(OR('Případy DB'!$N694="(blank)",'Případy DB'!$N694=""),"",IF($N694=$W$6,1,""))</f>
        <v/>
      </c>
      <c r="X694" s="12" t="str">
        <f>IF(OR('Případy DB'!$R694="(blank)",'Případy DB'!$R694=""),"",IF($R694=$X$6,1,""))</f>
        <v/>
      </c>
      <c r="Y694" s="12" t="str">
        <f>IF(OR('Případy DB'!$R694="(blank)",'Případy DB'!$R694=""),"",IF($R694=$Y$6,1,""))</f>
        <v/>
      </c>
    </row>
    <row r="695" spans="1:25" x14ac:dyDescent="0.3">
      <c r="A695" s="41" t="str">
        <f t="shared" si="60"/>
        <v/>
      </c>
      <c r="H695" s="30" t="str">
        <f>IFERROR(IF(G695="","",VLOOKUP(G695,'Zakladní DB'!$F$6:$K$21,4,0)),"")</f>
        <v/>
      </c>
      <c r="I695" s="30" t="str">
        <f>IFERROR(IF(G695="","",VLOOKUP(G695,'Zakladní DB'!$F$6:$K$21,5,0)),"")</f>
        <v/>
      </c>
      <c r="J695" s="30" t="str">
        <f>IFERROR(IF(G695="","",VLOOKUP(G695,'Zakladní DB'!$F$6:$K$21,6,0)),"")</f>
        <v/>
      </c>
      <c r="K695" s="31" t="str">
        <f t="shared" si="57"/>
        <v/>
      </c>
      <c r="L695" s="32"/>
      <c r="M695" s="33" t="str">
        <f t="shared" si="58"/>
        <v/>
      </c>
      <c r="N695" s="30" t="str">
        <f t="shared" si="56"/>
        <v/>
      </c>
      <c r="R695" s="30" t="str">
        <f t="shared" si="59"/>
        <v/>
      </c>
      <c r="U695" s="12" t="str">
        <f>IF(OR('Případy DB'!$N695="(blank)",'Případy DB'!$N695=""),"",IF($N695=$U$6,1,""))</f>
        <v/>
      </c>
      <c r="V695" s="12" t="str">
        <f>IF(OR('Případy DB'!$N695="(blank)",'Případy DB'!$N695=""),"",IF($N695=$V$6,1,""))</f>
        <v/>
      </c>
      <c r="W695" s="12" t="str">
        <f>IF(OR('Případy DB'!$N695="(blank)",'Případy DB'!$N695=""),"",IF($N695=$W$6,1,""))</f>
        <v/>
      </c>
      <c r="X695" s="12" t="str">
        <f>IF(OR('Případy DB'!$R695="(blank)",'Případy DB'!$R695=""),"",IF($R695=$X$6,1,""))</f>
        <v/>
      </c>
      <c r="Y695" s="12" t="str">
        <f>IF(OR('Případy DB'!$R695="(blank)",'Případy DB'!$R695=""),"",IF($R695=$Y$6,1,""))</f>
        <v/>
      </c>
    </row>
    <row r="696" spans="1:25" x14ac:dyDescent="0.3">
      <c r="A696" s="41" t="str">
        <f t="shared" si="60"/>
        <v/>
      </c>
      <c r="H696" s="30" t="str">
        <f>IFERROR(IF(G696="","",VLOOKUP(G696,'Zakladní DB'!$F$6:$K$21,4,0)),"")</f>
        <v/>
      </c>
      <c r="I696" s="30" t="str">
        <f>IFERROR(IF(G696="","",VLOOKUP(G696,'Zakladní DB'!$F$6:$K$21,5,0)),"")</f>
        <v/>
      </c>
      <c r="J696" s="30" t="str">
        <f>IFERROR(IF(G696="","",VLOOKUP(G696,'Zakladní DB'!$F$6:$K$21,6,0)),"")</f>
        <v/>
      </c>
      <c r="K696" s="31" t="str">
        <f t="shared" si="57"/>
        <v/>
      </c>
      <c r="L696" s="32"/>
      <c r="M696" s="33" t="str">
        <f t="shared" si="58"/>
        <v/>
      </c>
      <c r="N696" s="30" t="str">
        <f t="shared" si="56"/>
        <v/>
      </c>
      <c r="R696" s="30" t="str">
        <f t="shared" si="59"/>
        <v/>
      </c>
      <c r="U696" s="12" t="str">
        <f>IF(OR('Případy DB'!$N696="(blank)",'Případy DB'!$N696=""),"",IF($N696=$U$6,1,""))</f>
        <v/>
      </c>
      <c r="V696" s="12" t="str">
        <f>IF(OR('Případy DB'!$N696="(blank)",'Případy DB'!$N696=""),"",IF($N696=$V$6,1,""))</f>
        <v/>
      </c>
      <c r="W696" s="12" t="str">
        <f>IF(OR('Případy DB'!$N696="(blank)",'Případy DB'!$N696=""),"",IF($N696=$W$6,1,""))</f>
        <v/>
      </c>
      <c r="X696" s="12" t="str">
        <f>IF(OR('Případy DB'!$R696="(blank)",'Případy DB'!$R696=""),"",IF($R696=$X$6,1,""))</f>
        <v/>
      </c>
      <c r="Y696" s="12" t="str">
        <f>IF(OR('Případy DB'!$R696="(blank)",'Případy DB'!$R696=""),"",IF($R696=$Y$6,1,""))</f>
        <v/>
      </c>
    </row>
    <row r="697" spans="1:25" x14ac:dyDescent="0.3">
      <c r="A697" s="41" t="str">
        <f t="shared" si="60"/>
        <v/>
      </c>
      <c r="H697" s="30" t="str">
        <f>IFERROR(IF(G697="","",VLOOKUP(G697,'Zakladní DB'!$F$6:$K$21,4,0)),"")</f>
        <v/>
      </c>
      <c r="I697" s="30" t="str">
        <f>IFERROR(IF(G697="","",VLOOKUP(G697,'Zakladní DB'!$F$6:$K$21,5,0)),"")</f>
        <v/>
      </c>
      <c r="J697" s="30" t="str">
        <f>IFERROR(IF(G697="","",VLOOKUP(G697,'Zakladní DB'!$F$6:$K$21,6,0)),"")</f>
        <v/>
      </c>
      <c r="K697" s="31" t="str">
        <f t="shared" si="57"/>
        <v/>
      </c>
      <c r="L697" s="32"/>
      <c r="M697" s="33" t="str">
        <f t="shared" si="58"/>
        <v/>
      </c>
      <c r="N697" s="30" t="str">
        <f t="shared" si="56"/>
        <v/>
      </c>
      <c r="R697" s="30" t="str">
        <f t="shared" si="59"/>
        <v/>
      </c>
      <c r="U697" s="12" t="str">
        <f>IF(OR('Případy DB'!$N697="(blank)",'Případy DB'!$N697=""),"",IF($N697=$U$6,1,""))</f>
        <v/>
      </c>
      <c r="V697" s="12" t="str">
        <f>IF(OR('Případy DB'!$N697="(blank)",'Případy DB'!$N697=""),"",IF($N697=$V$6,1,""))</f>
        <v/>
      </c>
      <c r="W697" s="12" t="str">
        <f>IF(OR('Případy DB'!$N697="(blank)",'Případy DB'!$N697=""),"",IF($N697=$W$6,1,""))</f>
        <v/>
      </c>
      <c r="X697" s="12" t="str">
        <f>IF(OR('Případy DB'!$R697="(blank)",'Případy DB'!$R697=""),"",IF($R697=$X$6,1,""))</f>
        <v/>
      </c>
      <c r="Y697" s="12" t="str">
        <f>IF(OR('Případy DB'!$R697="(blank)",'Případy DB'!$R697=""),"",IF($R697=$Y$6,1,""))</f>
        <v/>
      </c>
    </row>
    <row r="698" spans="1:25" x14ac:dyDescent="0.3">
      <c r="A698" s="41" t="str">
        <f t="shared" si="60"/>
        <v/>
      </c>
      <c r="H698" s="30" t="str">
        <f>IFERROR(IF(G698="","",VLOOKUP(G698,'Zakladní DB'!$F$6:$K$21,4,0)),"")</f>
        <v/>
      </c>
      <c r="I698" s="30" t="str">
        <f>IFERROR(IF(G698="","",VLOOKUP(G698,'Zakladní DB'!$F$6:$K$21,5,0)),"")</f>
        <v/>
      </c>
      <c r="J698" s="30" t="str">
        <f>IFERROR(IF(G698="","",VLOOKUP(G698,'Zakladní DB'!$F$6:$K$21,6,0)),"")</f>
        <v/>
      </c>
      <c r="K698" s="31" t="str">
        <f t="shared" si="57"/>
        <v/>
      </c>
      <c r="L698" s="32"/>
      <c r="M698" s="33" t="str">
        <f t="shared" si="58"/>
        <v/>
      </c>
      <c r="N698" s="30" t="str">
        <f t="shared" si="56"/>
        <v/>
      </c>
      <c r="R698" s="30" t="str">
        <f t="shared" si="59"/>
        <v/>
      </c>
      <c r="U698" s="12" t="str">
        <f>IF(OR('Případy DB'!$N698="(blank)",'Případy DB'!$N698=""),"",IF($N698=$U$6,1,""))</f>
        <v/>
      </c>
      <c r="V698" s="12" t="str">
        <f>IF(OR('Případy DB'!$N698="(blank)",'Případy DB'!$N698=""),"",IF($N698=$V$6,1,""))</f>
        <v/>
      </c>
      <c r="W698" s="12" t="str">
        <f>IF(OR('Případy DB'!$N698="(blank)",'Případy DB'!$N698=""),"",IF($N698=$W$6,1,""))</f>
        <v/>
      </c>
      <c r="X698" s="12" t="str">
        <f>IF(OR('Případy DB'!$R698="(blank)",'Případy DB'!$R698=""),"",IF($R698=$X$6,1,""))</f>
        <v/>
      </c>
      <c r="Y698" s="12" t="str">
        <f>IF(OR('Případy DB'!$R698="(blank)",'Případy DB'!$R698=""),"",IF($R698=$Y$6,1,""))</f>
        <v/>
      </c>
    </row>
    <row r="699" spans="1:25" x14ac:dyDescent="0.3">
      <c r="A699" s="41" t="str">
        <f t="shared" si="60"/>
        <v/>
      </c>
      <c r="H699" s="30" t="str">
        <f>IFERROR(IF(G699="","",VLOOKUP(G699,'Zakladní DB'!$F$6:$K$21,4,0)),"")</f>
        <v/>
      </c>
      <c r="I699" s="30" t="str">
        <f>IFERROR(IF(G699="","",VLOOKUP(G699,'Zakladní DB'!$F$6:$K$21,5,0)),"")</f>
        <v/>
      </c>
      <c r="J699" s="30" t="str">
        <f>IFERROR(IF(G699="","",VLOOKUP(G699,'Zakladní DB'!$F$6:$K$21,6,0)),"")</f>
        <v/>
      </c>
      <c r="K699" s="31" t="str">
        <f t="shared" si="57"/>
        <v/>
      </c>
      <c r="L699" s="32"/>
      <c r="M699" s="33" t="str">
        <f t="shared" si="58"/>
        <v/>
      </c>
      <c r="N699" s="30" t="str">
        <f t="shared" si="56"/>
        <v/>
      </c>
      <c r="R699" s="30" t="str">
        <f t="shared" si="59"/>
        <v/>
      </c>
      <c r="U699" s="12" t="str">
        <f>IF(OR('Případy DB'!$N699="(blank)",'Případy DB'!$N699=""),"",IF($N699=$U$6,1,""))</f>
        <v/>
      </c>
      <c r="V699" s="12" t="str">
        <f>IF(OR('Případy DB'!$N699="(blank)",'Případy DB'!$N699=""),"",IF($N699=$V$6,1,""))</f>
        <v/>
      </c>
      <c r="W699" s="12" t="str">
        <f>IF(OR('Případy DB'!$N699="(blank)",'Případy DB'!$N699=""),"",IF($N699=$W$6,1,""))</f>
        <v/>
      </c>
      <c r="X699" s="12" t="str">
        <f>IF(OR('Případy DB'!$R699="(blank)",'Případy DB'!$R699=""),"",IF($R699=$X$6,1,""))</f>
        <v/>
      </c>
      <c r="Y699" s="12" t="str">
        <f>IF(OR('Případy DB'!$R699="(blank)",'Případy DB'!$R699=""),"",IF($R699=$Y$6,1,""))</f>
        <v/>
      </c>
    </row>
    <row r="700" spans="1:25" x14ac:dyDescent="0.3">
      <c r="A700" s="41" t="str">
        <f t="shared" si="60"/>
        <v/>
      </c>
      <c r="H700" s="30" t="str">
        <f>IFERROR(IF(G700="","",VLOOKUP(G700,'Zakladní DB'!$F$6:$K$21,4,0)),"")</f>
        <v/>
      </c>
      <c r="I700" s="30" t="str">
        <f>IFERROR(IF(G700="","",VLOOKUP(G700,'Zakladní DB'!$F$6:$K$21,5,0)),"")</f>
        <v/>
      </c>
      <c r="J700" s="30" t="str">
        <f>IFERROR(IF(G700="","",VLOOKUP(G700,'Zakladní DB'!$F$6:$K$21,6,0)),"")</f>
        <v/>
      </c>
      <c r="K700" s="31" t="str">
        <f t="shared" si="57"/>
        <v/>
      </c>
      <c r="L700" s="32"/>
      <c r="M700" s="33" t="str">
        <f t="shared" si="58"/>
        <v/>
      </c>
      <c r="N700" s="30" t="str">
        <f t="shared" si="56"/>
        <v/>
      </c>
      <c r="R700" s="30" t="str">
        <f t="shared" si="59"/>
        <v/>
      </c>
      <c r="U700" s="12" t="str">
        <f>IF(OR('Případy DB'!$N700="(blank)",'Případy DB'!$N700=""),"",IF($N700=$U$6,1,""))</f>
        <v/>
      </c>
      <c r="V700" s="12" t="str">
        <f>IF(OR('Případy DB'!$N700="(blank)",'Případy DB'!$N700=""),"",IF($N700=$V$6,1,""))</f>
        <v/>
      </c>
      <c r="W700" s="12" t="str">
        <f>IF(OR('Případy DB'!$N700="(blank)",'Případy DB'!$N700=""),"",IF($N700=$W$6,1,""))</f>
        <v/>
      </c>
      <c r="X700" s="12" t="str">
        <f>IF(OR('Případy DB'!$R700="(blank)",'Případy DB'!$R700=""),"",IF($R700=$X$6,1,""))</f>
        <v/>
      </c>
      <c r="Y700" s="12" t="str">
        <f>IF(OR('Případy DB'!$R700="(blank)",'Případy DB'!$R700=""),"",IF($R700=$Y$6,1,""))</f>
        <v/>
      </c>
    </row>
    <row r="701" spans="1:25" x14ac:dyDescent="0.3">
      <c r="A701" s="41" t="str">
        <f t="shared" si="60"/>
        <v/>
      </c>
      <c r="H701" s="30" t="str">
        <f>IFERROR(IF(G701="","",VLOOKUP(G701,'Zakladní DB'!$F$6:$K$21,4,0)),"")</f>
        <v/>
      </c>
      <c r="I701" s="30" t="str">
        <f>IFERROR(IF(G701="","",VLOOKUP(G701,'Zakladní DB'!$F$6:$K$21,5,0)),"")</f>
        <v/>
      </c>
      <c r="J701" s="30" t="str">
        <f>IFERROR(IF(G701="","",VLOOKUP(G701,'Zakladní DB'!$F$6:$K$21,6,0)),"")</f>
        <v/>
      </c>
      <c r="K701" s="31" t="str">
        <f t="shared" si="57"/>
        <v/>
      </c>
      <c r="L701" s="32"/>
      <c r="M701" s="33" t="str">
        <f t="shared" si="58"/>
        <v/>
      </c>
      <c r="N701" s="30" t="str">
        <f t="shared" si="56"/>
        <v/>
      </c>
      <c r="R701" s="30" t="str">
        <f t="shared" si="59"/>
        <v/>
      </c>
      <c r="U701" s="12" t="str">
        <f>IF(OR('Případy DB'!$N701="(blank)",'Případy DB'!$N701=""),"",IF($N701=$U$6,1,""))</f>
        <v/>
      </c>
      <c r="V701" s="12" t="str">
        <f>IF(OR('Případy DB'!$N701="(blank)",'Případy DB'!$N701=""),"",IF($N701=$V$6,1,""))</f>
        <v/>
      </c>
      <c r="W701" s="12" t="str">
        <f>IF(OR('Případy DB'!$N701="(blank)",'Případy DB'!$N701=""),"",IF($N701=$W$6,1,""))</f>
        <v/>
      </c>
      <c r="X701" s="12" t="str">
        <f>IF(OR('Případy DB'!$R701="(blank)",'Případy DB'!$R701=""),"",IF($R701=$X$6,1,""))</f>
        <v/>
      </c>
      <c r="Y701" s="12" t="str">
        <f>IF(OR('Případy DB'!$R701="(blank)",'Případy DB'!$R701=""),"",IF($R701=$Y$6,1,""))</f>
        <v/>
      </c>
    </row>
    <row r="702" spans="1:25" x14ac:dyDescent="0.3">
      <c r="A702" s="41" t="str">
        <f t="shared" si="60"/>
        <v/>
      </c>
      <c r="H702" s="30" t="str">
        <f>IFERROR(IF(G702="","",VLOOKUP(G702,'Zakladní DB'!$F$6:$K$21,4,0)),"")</f>
        <v/>
      </c>
      <c r="I702" s="30" t="str">
        <f>IFERROR(IF(G702="","",VLOOKUP(G702,'Zakladní DB'!$F$6:$K$21,5,0)),"")</f>
        <v/>
      </c>
      <c r="J702" s="30" t="str">
        <f>IFERROR(IF(G702="","",VLOOKUP(G702,'Zakladní DB'!$F$6:$K$21,6,0)),"")</f>
        <v/>
      </c>
      <c r="K702" s="31" t="str">
        <f t="shared" si="57"/>
        <v/>
      </c>
      <c r="L702" s="32"/>
      <c r="M702" s="33" t="str">
        <f t="shared" si="58"/>
        <v/>
      </c>
      <c r="N702" s="30" t="str">
        <f t="shared" si="56"/>
        <v/>
      </c>
      <c r="R702" s="30" t="str">
        <f t="shared" si="59"/>
        <v/>
      </c>
      <c r="U702" s="12" t="str">
        <f>IF(OR('Případy DB'!$N702="(blank)",'Případy DB'!$N702=""),"",IF($N702=$U$6,1,""))</f>
        <v/>
      </c>
      <c r="V702" s="12" t="str">
        <f>IF(OR('Případy DB'!$N702="(blank)",'Případy DB'!$N702=""),"",IF($N702=$V$6,1,""))</f>
        <v/>
      </c>
      <c r="W702" s="12" t="str">
        <f>IF(OR('Případy DB'!$N702="(blank)",'Případy DB'!$N702=""),"",IF($N702=$W$6,1,""))</f>
        <v/>
      </c>
      <c r="X702" s="12" t="str">
        <f>IF(OR('Případy DB'!$R702="(blank)",'Případy DB'!$R702=""),"",IF($R702=$X$6,1,""))</f>
        <v/>
      </c>
      <c r="Y702" s="12" t="str">
        <f>IF(OR('Případy DB'!$R702="(blank)",'Případy DB'!$R702=""),"",IF($R702=$Y$6,1,""))</f>
        <v/>
      </c>
    </row>
    <row r="703" spans="1:25" x14ac:dyDescent="0.3">
      <c r="A703" s="41" t="str">
        <f t="shared" si="60"/>
        <v/>
      </c>
      <c r="H703" s="30" t="str">
        <f>IFERROR(IF(G703="","",VLOOKUP(G703,'Zakladní DB'!$F$6:$K$21,4,0)),"")</f>
        <v/>
      </c>
      <c r="I703" s="30" t="str">
        <f>IFERROR(IF(G703="","",VLOOKUP(G703,'Zakladní DB'!$F$6:$K$21,5,0)),"")</f>
        <v/>
      </c>
      <c r="J703" s="30" t="str">
        <f>IFERROR(IF(G703="","",VLOOKUP(G703,'Zakladní DB'!$F$6:$K$21,6,0)),"")</f>
        <v/>
      </c>
      <c r="K703" s="31" t="str">
        <f t="shared" si="57"/>
        <v/>
      </c>
      <c r="L703" s="32"/>
      <c r="M703" s="33" t="str">
        <f t="shared" si="58"/>
        <v/>
      </c>
      <c r="N703" s="30" t="str">
        <f t="shared" si="56"/>
        <v/>
      </c>
      <c r="R703" s="30" t="str">
        <f t="shared" si="59"/>
        <v/>
      </c>
      <c r="U703" s="12" t="str">
        <f>IF(OR('Případy DB'!$N703="(blank)",'Případy DB'!$N703=""),"",IF($N703=$U$6,1,""))</f>
        <v/>
      </c>
      <c r="V703" s="12" t="str">
        <f>IF(OR('Případy DB'!$N703="(blank)",'Případy DB'!$N703=""),"",IF($N703=$V$6,1,""))</f>
        <v/>
      </c>
      <c r="W703" s="12" t="str">
        <f>IF(OR('Případy DB'!$N703="(blank)",'Případy DB'!$N703=""),"",IF($N703=$W$6,1,""))</f>
        <v/>
      </c>
      <c r="X703" s="12" t="str">
        <f>IF(OR('Případy DB'!$R703="(blank)",'Případy DB'!$R703=""),"",IF($R703=$X$6,1,""))</f>
        <v/>
      </c>
      <c r="Y703" s="12" t="str">
        <f>IF(OR('Případy DB'!$R703="(blank)",'Případy DB'!$R703=""),"",IF($R703=$Y$6,1,""))</f>
        <v/>
      </c>
    </row>
    <row r="704" spans="1:25" x14ac:dyDescent="0.3">
      <c r="A704" s="41" t="str">
        <f t="shared" si="60"/>
        <v/>
      </c>
      <c r="H704" s="30" t="str">
        <f>IFERROR(IF(G704="","",VLOOKUP(G704,'Zakladní DB'!$F$6:$K$21,4,0)),"")</f>
        <v/>
      </c>
      <c r="I704" s="30" t="str">
        <f>IFERROR(IF(G704="","",VLOOKUP(G704,'Zakladní DB'!$F$6:$K$21,5,0)),"")</f>
        <v/>
      </c>
      <c r="J704" s="30" t="str">
        <f>IFERROR(IF(G704="","",VLOOKUP(G704,'Zakladní DB'!$F$6:$K$21,6,0)),"")</f>
        <v/>
      </c>
      <c r="K704" s="31" t="str">
        <f t="shared" si="57"/>
        <v/>
      </c>
      <c r="L704" s="32"/>
      <c r="M704" s="33" t="str">
        <f t="shared" si="58"/>
        <v/>
      </c>
      <c r="N704" s="30" t="str">
        <f t="shared" si="56"/>
        <v/>
      </c>
      <c r="R704" s="30" t="str">
        <f t="shared" si="59"/>
        <v/>
      </c>
      <c r="U704" s="12" t="str">
        <f>IF(OR('Případy DB'!$N704="(blank)",'Případy DB'!$N704=""),"",IF($N704=$U$6,1,""))</f>
        <v/>
      </c>
      <c r="V704" s="12" t="str">
        <f>IF(OR('Případy DB'!$N704="(blank)",'Případy DB'!$N704=""),"",IF($N704=$V$6,1,""))</f>
        <v/>
      </c>
      <c r="W704" s="12" t="str">
        <f>IF(OR('Případy DB'!$N704="(blank)",'Případy DB'!$N704=""),"",IF($N704=$W$6,1,""))</f>
        <v/>
      </c>
      <c r="X704" s="12" t="str">
        <f>IF(OR('Případy DB'!$R704="(blank)",'Případy DB'!$R704=""),"",IF($R704=$X$6,1,""))</f>
        <v/>
      </c>
      <c r="Y704" s="12" t="str">
        <f>IF(OR('Případy DB'!$R704="(blank)",'Případy DB'!$R704=""),"",IF($R704=$Y$6,1,""))</f>
        <v/>
      </c>
    </row>
    <row r="705" spans="1:25" x14ac:dyDescent="0.3">
      <c r="A705" s="41" t="str">
        <f t="shared" si="60"/>
        <v/>
      </c>
      <c r="H705" s="30" t="str">
        <f>IFERROR(IF(G705="","",VLOOKUP(G705,'Zakladní DB'!$F$6:$K$21,4,0)),"")</f>
        <v/>
      </c>
      <c r="I705" s="30" t="str">
        <f>IFERROR(IF(G705="","",VLOOKUP(G705,'Zakladní DB'!$F$6:$K$21,5,0)),"")</f>
        <v/>
      </c>
      <c r="J705" s="30" t="str">
        <f>IFERROR(IF(G705="","",VLOOKUP(G705,'Zakladní DB'!$F$6:$K$21,6,0)),"")</f>
        <v/>
      </c>
      <c r="K705" s="31" t="str">
        <f t="shared" si="57"/>
        <v/>
      </c>
      <c r="L705" s="32"/>
      <c r="M705" s="33" t="str">
        <f t="shared" si="58"/>
        <v/>
      </c>
      <c r="N705" s="30" t="str">
        <f t="shared" si="56"/>
        <v/>
      </c>
      <c r="R705" s="30" t="str">
        <f t="shared" si="59"/>
        <v/>
      </c>
      <c r="U705" s="12" t="str">
        <f>IF(OR('Případy DB'!$N705="(blank)",'Případy DB'!$N705=""),"",IF($N705=$U$6,1,""))</f>
        <v/>
      </c>
      <c r="V705" s="12" t="str">
        <f>IF(OR('Případy DB'!$N705="(blank)",'Případy DB'!$N705=""),"",IF($N705=$V$6,1,""))</f>
        <v/>
      </c>
      <c r="W705" s="12" t="str">
        <f>IF(OR('Případy DB'!$N705="(blank)",'Případy DB'!$N705=""),"",IF($N705=$W$6,1,""))</f>
        <v/>
      </c>
      <c r="X705" s="12" t="str">
        <f>IF(OR('Případy DB'!$R705="(blank)",'Případy DB'!$R705=""),"",IF($R705=$X$6,1,""))</f>
        <v/>
      </c>
      <c r="Y705" s="12" t="str">
        <f>IF(OR('Případy DB'!$R705="(blank)",'Případy DB'!$R705=""),"",IF($R705=$Y$6,1,""))</f>
        <v/>
      </c>
    </row>
    <row r="706" spans="1:25" x14ac:dyDescent="0.3">
      <c r="A706" s="41" t="str">
        <f t="shared" si="60"/>
        <v/>
      </c>
      <c r="H706" s="30" t="str">
        <f>IFERROR(IF(G706="","",VLOOKUP(G706,'Zakladní DB'!$F$6:$K$21,4,0)),"")</f>
        <v/>
      </c>
      <c r="I706" s="30" t="str">
        <f>IFERROR(IF(G706="","",VLOOKUP(G706,'Zakladní DB'!$F$6:$K$21,5,0)),"")</f>
        <v/>
      </c>
      <c r="J706" s="30" t="str">
        <f>IFERROR(IF(G706="","",VLOOKUP(G706,'Zakladní DB'!$F$6:$K$21,6,0)),"")</f>
        <v/>
      </c>
      <c r="K706" s="31" t="str">
        <f t="shared" si="57"/>
        <v/>
      </c>
      <c r="L706" s="32"/>
      <c r="M706" s="33" t="str">
        <f t="shared" si="58"/>
        <v/>
      </c>
      <c r="N706" s="30" t="str">
        <f t="shared" si="56"/>
        <v/>
      </c>
      <c r="R706" s="30" t="str">
        <f t="shared" si="59"/>
        <v/>
      </c>
      <c r="U706" s="12" t="str">
        <f>IF(OR('Případy DB'!$N706="(blank)",'Případy DB'!$N706=""),"",IF($N706=$U$6,1,""))</f>
        <v/>
      </c>
      <c r="V706" s="12" t="str">
        <f>IF(OR('Případy DB'!$N706="(blank)",'Případy DB'!$N706=""),"",IF($N706=$V$6,1,""))</f>
        <v/>
      </c>
      <c r="W706" s="12" t="str">
        <f>IF(OR('Případy DB'!$N706="(blank)",'Případy DB'!$N706=""),"",IF($N706=$W$6,1,""))</f>
        <v/>
      </c>
      <c r="X706" s="12" t="str">
        <f>IF(OR('Případy DB'!$R706="(blank)",'Případy DB'!$R706=""),"",IF($R706=$X$6,1,""))</f>
        <v/>
      </c>
      <c r="Y706" s="12" t="str">
        <f>IF(OR('Případy DB'!$R706="(blank)",'Případy DB'!$R706=""),"",IF($R706=$Y$6,1,""))</f>
        <v/>
      </c>
    </row>
    <row r="707" spans="1:25" x14ac:dyDescent="0.3">
      <c r="A707" s="41" t="str">
        <f t="shared" si="60"/>
        <v/>
      </c>
      <c r="H707" s="30" t="str">
        <f>IFERROR(IF(G707="","",VLOOKUP(G707,'Zakladní DB'!$F$6:$K$21,4,0)),"")</f>
        <v/>
      </c>
      <c r="I707" s="30" t="str">
        <f>IFERROR(IF(G707="","",VLOOKUP(G707,'Zakladní DB'!$F$6:$K$21,5,0)),"")</f>
        <v/>
      </c>
      <c r="J707" s="30" t="str">
        <f>IFERROR(IF(G707="","",VLOOKUP(G707,'Zakladní DB'!$F$6:$K$21,6,0)),"")</f>
        <v/>
      </c>
      <c r="K707" s="31" t="str">
        <f t="shared" si="57"/>
        <v/>
      </c>
      <c r="L707" s="32"/>
      <c r="M707" s="33" t="str">
        <f t="shared" si="58"/>
        <v/>
      </c>
      <c r="N707" s="30" t="str">
        <f t="shared" si="56"/>
        <v/>
      </c>
      <c r="R707" s="30" t="str">
        <f t="shared" si="59"/>
        <v/>
      </c>
      <c r="U707" s="12" t="str">
        <f>IF(OR('Případy DB'!$N707="(blank)",'Případy DB'!$N707=""),"",IF($N707=$U$6,1,""))</f>
        <v/>
      </c>
      <c r="V707" s="12" t="str">
        <f>IF(OR('Případy DB'!$N707="(blank)",'Případy DB'!$N707=""),"",IF($N707=$V$6,1,""))</f>
        <v/>
      </c>
      <c r="W707" s="12" t="str">
        <f>IF(OR('Případy DB'!$N707="(blank)",'Případy DB'!$N707=""),"",IF($N707=$W$6,1,""))</f>
        <v/>
      </c>
      <c r="X707" s="12" t="str">
        <f>IF(OR('Případy DB'!$R707="(blank)",'Případy DB'!$R707=""),"",IF($R707=$X$6,1,""))</f>
        <v/>
      </c>
      <c r="Y707" s="12" t="str">
        <f>IF(OR('Případy DB'!$R707="(blank)",'Případy DB'!$R707=""),"",IF($R707=$Y$6,1,""))</f>
        <v/>
      </c>
    </row>
    <row r="708" spans="1:25" x14ac:dyDescent="0.3">
      <c r="A708" s="41" t="str">
        <f t="shared" si="60"/>
        <v/>
      </c>
      <c r="H708" s="30" t="str">
        <f>IFERROR(IF(G708="","",VLOOKUP(G708,'Zakladní DB'!$F$6:$K$21,4,0)),"")</f>
        <v/>
      </c>
      <c r="I708" s="30" t="str">
        <f>IFERROR(IF(G708="","",VLOOKUP(G708,'Zakladní DB'!$F$6:$K$21,5,0)),"")</f>
        <v/>
      </c>
      <c r="J708" s="30" t="str">
        <f>IFERROR(IF(G708="","",VLOOKUP(G708,'Zakladní DB'!$F$6:$K$21,6,0)),"")</f>
        <v/>
      </c>
      <c r="K708" s="31" t="str">
        <f t="shared" si="57"/>
        <v/>
      </c>
      <c r="L708" s="32"/>
      <c r="M708" s="33" t="str">
        <f t="shared" si="58"/>
        <v/>
      </c>
      <c r="N708" s="30" t="str">
        <f t="shared" si="56"/>
        <v/>
      </c>
      <c r="R708" s="30" t="str">
        <f t="shared" si="59"/>
        <v/>
      </c>
      <c r="U708" s="12" t="str">
        <f>IF(OR('Případy DB'!$N708="(blank)",'Případy DB'!$N708=""),"",IF($N708=$U$6,1,""))</f>
        <v/>
      </c>
      <c r="V708" s="12" t="str">
        <f>IF(OR('Případy DB'!$N708="(blank)",'Případy DB'!$N708=""),"",IF($N708=$V$6,1,""))</f>
        <v/>
      </c>
      <c r="W708" s="12" t="str">
        <f>IF(OR('Případy DB'!$N708="(blank)",'Případy DB'!$N708=""),"",IF($N708=$W$6,1,""))</f>
        <v/>
      </c>
      <c r="X708" s="12" t="str">
        <f>IF(OR('Případy DB'!$R708="(blank)",'Případy DB'!$R708=""),"",IF($R708=$X$6,1,""))</f>
        <v/>
      </c>
      <c r="Y708" s="12" t="str">
        <f>IF(OR('Případy DB'!$R708="(blank)",'Případy DB'!$R708=""),"",IF($R708=$Y$6,1,""))</f>
        <v/>
      </c>
    </row>
    <row r="709" spans="1:25" x14ac:dyDescent="0.3">
      <c r="A709" s="41" t="str">
        <f t="shared" si="60"/>
        <v/>
      </c>
      <c r="H709" s="30" t="str">
        <f>IFERROR(IF(G709="","",VLOOKUP(G709,'Zakladní DB'!$F$6:$K$21,4,0)),"")</f>
        <v/>
      </c>
      <c r="I709" s="30" t="str">
        <f>IFERROR(IF(G709="","",VLOOKUP(G709,'Zakladní DB'!$F$6:$K$21,5,0)),"")</f>
        <v/>
      </c>
      <c r="J709" s="30" t="str">
        <f>IFERROR(IF(G709="","",VLOOKUP(G709,'Zakladní DB'!$F$6:$K$21,6,0)),"")</f>
        <v/>
      </c>
      <c r="K709" s="31" t="str">
        <f t="shared" si="57"/>
        <v/>
      </c>
      <c r="L709" s="32"/>
      <c r="M709" s="33" t="str">
        <f t="shared" si="58"/>
        <v/>
      </c>
      <c r="N709" s="30" t="str">
        <f t="shared" si="56"/>
        <v/>
      </c>
      <c r="R709" s="30" t="str">
        <f t="shared" si="59"/>
        <v/>
      </c>
      <c r="U709" s="12" t="str">
        <f>IF(OR('Případy DB'!$N709="(blank)",'Případy DB'!$N709=""),"",IF($N709=$U$6,1,""))</f>
        <v/>
      </c>
      <c r="V709" s="12" t="str">
        <f>IF(OR('Případy DB'!$N709="(blank)",'Případy DB'!$N709=""),"",IF($N709=$V$6,1,""))</f>
        <v/>
      </c>
      <c r="W709" s="12" t="str">
        <f>IF(OR('Případy DB'!$N709="(blank)",'Případy DB'!$N709=""),"",IF($N709=$W$6,1,""))</f>
        <v/>
      </c>
      <c r="X709" s="12" t="str">
        <f>IF(OR('Případy DB'!$R709="(blank)",'Případy DB'!$R709=""),"",IF($R709=$X$6,1,""))</f>
        <v/>
      </c>
      <c r="Y709" s="12" t="str">
        <f>IF(OR('Případy DB'!$R709="(blank)",'Případy DB'!$R709=""),"",IF($R709=$Y$6,1,""))</f>
        <v/>
      </c>
    </row>
    <row r="710" spans="1:25" x14ac:dyDescent="0.3">
      <c r="A710" s="41" t="str">
        <f t="shared" si="60"/>
        <v/>
      </c>
      <c r="H710" s="30" t="str">
        <f>IFERROR(IF(G710="","",VLOOKUP(G710,'Zakladní DB'!$F$6:$K$21,4,0)),"")</f>
        <v/>
      </c>
      <c r="I710" s="30" t="str">
        <f>IFERROR(IF(G710="","",VLOOKUP(G710,'Zakladní DB'!$F$6:$K$21,5,0)),"")</f>
        <v/>
      </c>
      <c r="J710" s="30" t="str">
        <f>IFERROR(IF(G710="","",VLOOKUP(G710,'Zakladní DB'!$F$6:$K$21,6,0)),"")</f>
        <v/>
      </c>
      <c r="K710" s="31" t="str">
        <f t="shared" si="57"/>
        <v/>
      </c>
      <c r="L710" s="32"/>
      <c r="M710" s="33" t="str">
        <f t="shared" si="58"/>
        <v/>
      </c>
      <c r="N710" s="30" t="str">
        <f t="shared" si="56"/>
        <v/>
      </c>
      <c r="R710" s="30" t="str">
        <f t="shared" si="59"/>
        <v/>
      </c>
      <c r="U710" s="12" t="str">
        <f>IF(OR('Případy DB'!$N710="(blank)",'Případy DB'!$N710=""),"",IF($N710=$U$6,1,""))</f>
        <v/>
      </c>
      <c r="V710" s="12" t="str">
        <f>IF(OR('Případy DB'!$N710="(blank)",'Případy DB'!$N710=""),"",IF($N710=$V$6,1,""))</f>
        <v/>
      </c>
      <c r="W710" s="12" t="str">
        <f>IF(OR('Případy DB'!$N710="(blank)",'Případy DB'!$N710=""),"",IF($N710=$W$6,1,""))</f>
        <v/>
      </c>
      <c r="X710" s="12" t="str">
        <f>IF(OR('Případy DB'!$R710="(blank)",'Případy DB'!$R710=""),"",IF($R710=$X$6,1,""))</f>
        <v/>
      </c>
      <c r="Y710" s="12" t="str">
        <f>IF(OR('Případy DB'!$R710="(blank)",'Případy DB'!$R710=""),"",IF($R710=$Y$6,1,""))</f>
        <v/>
      </c>
    </row>
    <row r="711" spans="1:25" x14ac:dyDescent="0.3">
      <c r="A711" s="41" t="str">
        <f t="shared" si="60"/>
        <v/>
      </c>
      <c r="H711" s="30" t="str">
        <f>IFERROR(IF(G711="","",VLOOKUP(G711,'Zakladní DB'!$F$6:$K$21,4,0)),"")</f>
        <v/>
      </c>
      <c r="I711" s="30" t="str">
        <f>IFERROR(IF(G711="","",VLOOKUP(G711,'Zakladní DB'!$F$6:$K$21,5,0)),"")</f>
        <v/>
      </c>
      <c r="J711" s="30" t="str">
        <f>IFERROR(IF(G711="","",VLOOKUP(G711,'Zakladní DB'!$F$6:$K$21,6,0)),"")</f>
        <v/>
      </c>
      <c r="K711" s="31" t="str">
        <f t="shared" si="57"/>
        <v/>
      </c>
      <c r="L711" s="32"/>
      <c r="M711" s="33" t="str">
        <f t="shared" si="58"/>
        <v/>
      </c>
      <c r="N711" s="30" t="str">
        <f t="shared" si="56"/>
        <v/>
      </c>
      <c r="R711" s="30" t="str">
        <f t="shared" si="59"/>
        <v/>
      </c>
      <c r="U711" s="12" t="str">
        <f>IF(OR('Případy DB'!$N711="(blank)",'Případy DB'!$N711=""),"",IF($N711=$U$6,1,""))</f>
        <v/>
      </c>
      <c r="V711" s="12" t="str">
        <f>IF(OR('Případy DB'!$N711="(blank)",'Případy DB'!$N711=""),"",IF($N711=$V$6,1,""))</f>
        <v/>
      </c>
      <c r="W711" s="12" t="str">
        <f>IF(OR('Případy DB'!$N711="(blank)",'Případy DB'!$N711=""),"",IF($N711=$W$6,1,""))</f>
        <v/>
      </c>
      <c r="X711" s="12" t="str">
        <f>IF(OR('Případy DB'!$R711="(blank)",'Případy DB'!$R711=""),"",IF($R711=$X$6,1,""))</f>
        <v/>
      </c>
      <c r="Y711" s="12" t="str">
        <f>IF(OR('Případy DB'!$R711="(blank)",'Případy DB'!$R711=""),"",IF($R711=$Y$6,1,""))</f>
        <v/>
      </c>
    </row>
    <row r="712" spans="1:25" x14ac:dyDescent="0.3">
      <c r="A712" s="41" t="str">
        <f t="shared" si="60"/>
        <v/>
      </c>
      <c r="H712" s="30" t="str">
        <f>IFERROR(IF(G712="","",VLOOKUP(G712,'Zakladní DB'!$F$6:$K$21,4,0)),"")</f>
        <v/>
      </c>
      <c r="I712" s="30" t="str">
        <f>IFERROR(IF(G712="","",VLOOKUP(G712,'Zakladní DB'!$F$6:$K$21,5,0)),"")</f>
        <v/>
      </c>
      <c r="J712" s="30" t="str">
        <f>IFERROR(IF(G712="","",VLOOKUP(G712,'Zakladní DB'!$F$6:$K$21,6,0)),"")</f>
        <v/>
      </c>
      <c r="K712" s="31" t="str">
        <f t="shared" si="57"/>
        <v/>
      </c>
      <c r="L712" s="32"/>
      <c r="M712" s="33" t="str">
        <f t="shared" si="58"/>
        <v/>
      </c>
      <c r="N712" s="30" t="str">
        <f t="shared" ref="N712:N775" si="61">IFERROR(IF(B712&lt;&gt;"",(IF(H712=2,IF(L712="",IF(F712="","NE","nedokončeno"),"ANO"),IF(H712=1,IF(F712="","nedokončeno","ANO"),"NE"))),""),"NE")</f>
        <v/>
      </c>
      <c r="R712" s="30" t="str">
        <f t="shared" si="59"/>
        <v/>
      </c>
      <c r="U712" s="12" t="str">
        <f>IF(OR('Případy DB'!$N712="(blank)",'Případy DB'!$N712=""),"",IF($N712=$U$6,1,""))</f>
        <v/>
      </c>
      <c r="V712" s="12" t="str">
        <f>IF(OR('Případy DB'!$N712="(blank)",'Případy DB'!$N712=""),"",IF($N712=$V$6,1,""))</f>
        <v/>
      </c>
      <c r="W712" s="12" t="str">
        <f>IF(OR('Případy DB'!$N712="(blank)",'Případy DB'!$N712=""),"",IF($N712=$W$6,1,""))</f>
        <v/>
      </c>
      <c r="X712" s="12" t="str">
        <f>IF(OR('Případy DB'!$R712="(blank)",'Případy DB'!$R712=""),"",IF($R712=$X$6,1,""))</f>
        <v/>
      </c>
      <c r="Y712" s="12" t="str">
        <f>IF(OR('Případy DB'!$R712="(blank)",'Případy DB'!$R712=""),"",IF($R712=$Y$6,1,""))</f>
        <v/>
      </c>
    </row>
    <row r="713" spans="1:25" x14ac:dyDescent="0.3">
      <c r="A713" s="41" t="str">
        <f t="shared" si="60"/>
        <v/>
      </c>
      <c r="H713" s="30" t="str">
        <f>IFERROR(IF(G713="","",VLOOKUP(G713,'Zakladní DB'!$F$6:$K$21,4,0)),"")</f>
        <v/>
      </c>
      <c r="I713" s="30" t="str">
        <f>IFERROR(IF(G713="","",VLOOKUP(G713,'Zakladní DB'!$F$6:$K$21,5,0)),"")</f>
        <v/>
      </c>
      <c r="J713" s="30" t="str">
        <f>IFERROR(IF(G713="","",VLOOKUP(G713,'Zakladní DB'!$F$6:$K$21,6,0)),"")</f>
        <v/>
      </c>
      <c r="K713" s="31" t="str">
        <f t="shared" si="57"/>
        <v/>
      </c>
      <c r="L713" s="32"/>
      <c r="M713" s="33" t="str">
        <f t="shared" si="58"/>
        <v/>
      </c>
      <c r="N713" s="30" t="str">
        <f t="shared" si="61"/>
        <v/>
      </c>
      <c r="R713" s="30" t="str">
        <f t="shared" si="59"/>
        <v/>
      </c>
      <c r="U713" s="12" t="str">
        <f>IF(OR('Případy DB'!$N713="(blank)",'Případy DB'!$N713=""),"",IF($N713=$U$6,1,""))</f>
        <v/>
      </c>
      <c r="V713" s="12" t="str">
        <f>IF(OR('Případy DB'!$N713="(blank)",'Případy DB'!$N713=""),"",IF($N713=$V$6,1,""))</f>
        <v/>
      </c>
      <c r="W713" s="12" t="str">
        <f>IF(OR('Případy DB'!$N713="(blank)",'Případy DB'!$N713=""),"",IF($N713=$W$6,1,""))</f>
        <v/>
      </c>
      <c r="X713" s="12" t="str">
        <f>IF(OR('Případy DB'!$R713="(blank)",'Případy DB'!$R713=""),"",IF($R713=$X$6,1,""))</f>
        <v/>
      </c>
      <c r="Y713" s="12" t="str">
        <f>IF(OR('Případy DB'!$R713="(blank)",'Případy DB'!$R713=""),"",IF($R713=$Y$6,1,""))</f>
        <v/>
      </c>
    </row>
    <row r="714" spans="1:25" x14ac:dyDescent="0.3">
      <c r="A714" s="41" t="str">
        <f t="shared" si="60"/>
        <v/>
      </c>
      <c r="H714" s="30" t="str">
        <f>IFERROR(IF(G714="","",VLOOKUP(G714,'Zakladní DB'!$F$6:$K$21,4,0)),"")</f>
        <v/>
      </c>
      <c r="I714" s="30" t="str">
        <f>IFERROR(IF(G714="","",VLOOKUP(G714,'Zakladní DB'!$F$6:$K$21,5,0)),"")</f>
        <v/>
      </c>
      <c r="J714" s="30" t="str">
        <f>IFERROR(IF(G714="","",VLOOKUP(G714,'Zakladní DB'!$F$6:$K$21,6,0)),"")</f>
        <v/>
      </c>
      <c r="K714" s="31" t="str">
        <f t="shared" si="57"/>
        <v/>
      </c>
      <c r="L714" s="32"/>
      <c r="M714" s="33" t="str">
        <f t="shared" si="58"/>
        <v/>
      </c>
      <c r="N714" s="30" t="str">
        <f t="shared" si="61"/>
        <v/>
      </c>
      <c r="R714" s="30" t="str">
        <f t="shared" si="59"/>
        <v/>
      </c>
      <c r="U714" s="12" t="str">
        <f>IF(OR('Případy DB'!$N714="(blank)",'Případy DB'!$N714=""),"",IF($N714=$U$6,1,""))</f>
        <v/>
      </c>
      <c r="V714" s="12" t="str">
        <f>IF(OR('Případy DB'!$N714="(blank)",'Případy DB'!$N714=""),"",IF($N714=$V$6,1,""))</f>
        <v/>
      </c>
      <c r="W714" s="12" t="str">
        <f>IF(OR('Případy DB'!$N714="(blank)",'Případy DB'!$N714=""),"",IF($N714=$W$6,1,""))</f>
        <v/>
      </c>
      <c r="X714" s="12" t="str">
        <f>IF(OR('Případy DB'!$R714="(blank)",'Případy DB'!$R714=""),"",IF($R714=$X$6,1,""))</f>
        <v/>
      </c>
      <c r="Y714" s="12" t="str">
        <f>IF(OR('Případy DB'!$R714="(blank)",'Případy DB'!$R714=""),"",IF($R714=$Y$6,1,""))</f>
        <v/>
      </c>
    </row>
    <row r="715" spans="1:25" x14ac:dyDescent="0.3">
      <c r="A715" s="41" t="str">
        <f t="shared" si="60"/>
        <v/>
      </c>
      <c r="H715" s="30" t="str">
        <f>IFERROR(IF(G715="","",VLOOKUP(G715,'Zakladní DB'!$F$6:$K$21,4,0)),"")</f>
        <v/>
      </c>
      <c r="I715" s="30" t="str">
        <f>IFERROR(IF(G715="","",VLOOKUP(G715,'Zakladní DB'!$F$6:$K$21,5,0)),"")</f>
        <v/>
      </c>
      <c r="J715" s="30" t="str">
        <f>IFERROR(IF(G715="","",VLOOKUP(G715,'Zakladní DB'!$F$6:$K$21,6,0)),"")</f>
        <v/>
      </c>
      <c r="K715" s="31" t="str">
        <f t="shared" ref="K715:K778" si="62">IFERROR(IF(H715=2,IF(F715="","",F715+I715),""),"")</f>
        <v/>
      </c>
      <c r="L715" s="32"/>
      <c r="M715" s="33" t="str">
        <f t="shared" ref="M715:M778" si="63">IFERROR(IF(L715&lt;&gt;"",K715-L715,""),"")</f>
        <v/>
      </c>
      <c r="N715" s="30" t="str">
        <f t="shared" si="61"/>
        <v/>
      </c>
      <c r="R715" s="30" t="str">
        <f t="shared" ref="R715:R778" si="64">IFERROR(IF(B715&lt;&gt;"",(IF(O715="",IF(P715="",IF(Q715="","NE","ANO"),"ANO"),"ANO")),""),"NE")</f>
        <v/>
      </c>
      <c r="U715" s="12" t="str">
        <f>IF(OR('Případy DB'!$N715="(blank)",'Případy DB'!$N715=""),"",IF($N715=$U$6,1,""))</f>
        <v/>
      </c>
      <c r="V715" s="12" t="str">
        <f>IF(OR('Případy DB'!$N715="(blank)",'Případy DB'!$N715=""),"",IF($N715=$V$6,1,""))</f>
        <v/>
      </c>
      <c r="W715" s="12" t="str">
        <f>IF(OR('Případy DB'!$N715="(blank)",'Případy DB'!$N715=""),"",IF($N715=$W$6,1,""))</f>
        <v/>
      </c>
      <c r="X715" s="12" t="str">
        <f>IF(OR('Případy DB'!$R715="(blank)",'Případy DB'!$R715=""),"",IF($R715=$X$6,1,""))</f>
        <v/>
      </c>
      <c r="Y715" s="12" t="str">
        <f>IF(OR('Případy DB'!$R715="(blank)",'Případy DB'!$R715=""),"",IF($R715=$Y$6,1,""))</f>
        <v/>
      </c>
    </row>
    <row r="716" spans="1:25" x14ac:dyDescent="0.3">
      <c r="A716" s="41" t="str">
        <f t="shared" ref="A716:A779" si="65">IF(AND(B715&lt;&gt;"",B716=""),"---&gt;","")</f>
        <v/>
      </c>
      <c r="H716" s="30" t="str">
        <f>IFERROR(IF(G716="","",VLOOKUP(G716,'Zakladní DB'!$F$6:$K$21,4,0)),"")</f>
        <v/>
      </c>
      <c r="I716" s="30" t="str">
        <f>IFERROR(IF(G716="","",VLOOKUP(G716,'Zakladní DB'!$F$6:$K$21,5,0)),"")</f>
        <v/>
      </c>
      <c r="J716" s="30" t="str">
        <f>IFERROR(IF(G716="","",VLOOKUP(G716,'Zakladní DB'!$F$6:$K$21,6,0)),"")</f>
        <v/>
      </c>
      <c r="K716" s="31" t="str">
        <f t="shared" si="62"/>
        <v/>
      </c>
      <c r="L716" s="32"/>
      <c r="M716" s="33" t="str">
        <f t="shared" si="63"/>
        <v/>
      </c>
      <c r="N716" s="30" t="str">
        <f t="shared" si="61"/>
        <v/>
      </c>
      <c r="R716" s="30" t="str">
        <f t="shared" si="64"/>
        <v/>
      </c>
      <c r="U716" s="12" t="str">
        <f>IF(OR('Případy DB'!$N716="(blank)",'Případy DB'!$N716=""),"",IF($N716=$U$6,1,""))</f>
        <v/>
      </c>
      <c r="V716" s="12" t="str">
        <f>IF(OR('Případy DB'!$N716="(blank)",'Případy DB'!$N716=""),"",IF($N716=$V$6,1,""))</f>
        <v/>
      </c>
      <c r="W716" s="12" t="str">
        <f>IF(OR('Případy DB'!$N716="(blank)",'Případy DB'!$N716=""),"",IF($N716=$W$6,1,""))</f>
        <v/>
      </c>
      <c r="X716" s="12" t="str">
        <f>IF(OR('Případy DB'!$R716="(blank)",'Případy DB'!$R716=""),"",IF($R716=$X$6,1,""))</f>
        <v/>
      </c>
      <c r="Y716" s="12" t="str">
        <f>IF(OR('Případy DB'!$R716="(blank)",'Případy DB'!$R716=""),"",IF($R716=$Y$6,1,""))</f>
        <v/>
      </c>
    </row>
    <row r="717" spans="1:25" x14ac:dyDescent="0.3">
      <c r="A717" s="41" t="str">
        <f t="shared" si="65"/>
        <v/>
      </c>
      <c r="H717" s="30" t="str">
        <f>IFERROR(IF(G717="","",VLOOKUP(G717,'Zakladní DB'!$F$6:$K$21,4,0)),"")</f>
        <v/>
      </c>
      <c r="I717" s="30" t="str">
        <f>IFERROR(IF(G717="","",VLOOKUP(G717,'Zakladní DB'!$F$6:$K$21,5,0)),"")</f>
        <v/>
      </c>
      <c r="J717" s="30" t="str">
        <f>IFERROR(IF(G717="","",VLOOKUP(G717,'Zakladní DB'!$F$6:$K$21,6,0)),"")</f>
        <v/>
      </c>
      <c r="K717" s="31" t="str">
        <f t="shared" si="62"/>
        <v/>
      </c>
      <c r="L717" s="32"/>
      <c r="M717" s="33" t="str">
        <f t="shared" si="63"/>
        <v/>
      </c>
      <c r="N717" s="30" t="str">
        <f t="shared" si="61"/>
        <v/>
      </c>
      <c r="R717" s="30" t="str">
        <f t="shared" si="64"/>
        <v/>
      </c>
      <c r="U717" s="12" t="str">
        <f>IF(OR('Případy DB'!$N717="(blank)",'Případy DB'!$N717=""),"",IF($N717=$U$6,1,""))</f>
        <v/>
      </c>
      <c r="V717" s="12" t="str">
        <f>IF(OR('Případy DB'!$N717="(blank)",'Případy DB'!$N717=""),"",IF($N717=$V$6,1,""))</f>
        <v/>
      </c>
      <c r="W717" s="12" t="str">
        <f>IF(OR('Případy DB'!$N717="(blank)",'Případy DB'!$N717=""),"",IF($N717=$W$6,1,""))</f>
        <v/>
      </c>
      <c r="X717" s="12" t="str">
        <f>IF(OR('Případy DB'!$R717="(blank)",'Případy DB'!$R717=""),"",IF($R717=$X$6,1,""))</f>
        <v/>
      </c>
      <c r="Y717" s="12" t="str">
        <f>IF(OR('Případy DB'!$R717="(blank)",'Případy DB'!$R717=""),"",IF($R717=$Y$6,1,""))</f>
        <v/>
      </c>
    </row>
    <row r="718" spans="1:25" x14ac:dyDescent="0.3">
      <c r="A718" s="41" t="str">
        <f t="shared" si="65"/>
        <v/>
      </c>
      <c r="H718" s="30" t="str">
        <f>IFERROR(IF(G718="","",VLOOKUP(G718,'Zakladní DB'!$F$6:$K$21,4,0)),"")</f>
        <v/>
      </c>
      <c r="I718" s="30" t="str">
        <f>IFERROR(IF(G718="","",VLOOKUP(G718,'Zakladní DB'!$F$6:$K$21,5,0)),"")</f>
        <v/>
      </c>
      <c r="J718" s="30" t="str">
        <f>IFERROR(IF(G718="","",VLOOKUP(G718,'Zakladní DB'!$F$6:$K$21,6,0)),"")</f>
        <v/>
      </c>
      <c r="K718" s="31" t="str">
        <f t="shared" si="62"/>
        <v/>
      </c>
      <c r="L718" s="32"/>
      <c r="M718" s="33" t="str">
        <f t="shared" si="63"/>
        <v/>
      </c>
      <c r="N718" s="30" t="str">
        <f t="shared" si="61"/>
        <v/>
      </c>
      <c r="R718" s="30" t="str">
        <f t="shared" si="64"/>
        <v/>
      </c>
      <c r="U718" s="12" t="str">
        <f>IF(OR('Případy DB'!$N718="(blank)",'Případy DB'!$N718=""),"",IF($N718=$U$6,1,""))</f>
        <v/>
      </c>
      <c r="V718" s="12" t="str">
        <f>IF(OR('Případy DB'!$N718="(blank)",'Případy DB'!$N718=""),"",IF($N718=$V$6,1,""))</f>
        <v/>
      </c>
      <c r="W718" s="12" t="str">
        <f>IF(OR('Případy DB'!$N718="(blank)",'Případy DB'!$N718=""),"",IF($N718=$W$6,1,""))</f>
        <v/>
      </c>
      <c r="X718" s="12" t="str">
        <f>IF(OR('Případy DB'!$R718="(blank)",'Případy DB'!$R718=""),"",IF($R718=$X$6,1,""))</f>
        <v/>
      </c>
      <c r="Y718" s="12" t="str">
        <f>IF(OR('Případy DB'!$R718="(blank)",'Případy DB'!$R718=""),"",IF($R718=$Y$6,1,""))</f>
        <v/>
      </c>
    </row>
    <row r="719" spans="1:25" x14ac:dyDescent="0.3">
      <c r="A719" s="41" t="str">
        <f t="shared" si="65"/>
        <v/>
      </c>
      <c r="H719" s="30" t="str">
        <f>IFERROR(IF(G719="","",VLOOKUP(G719,'Zakladní DB'!$F$6:$K$21,4,0)),"")</f>
        <v/>
      </c>
      <c r="I719" s="30" t="str">
        <f>IFERROR(IF(G719="","",VLOOKUP(G719,'Zakladní DB'!$F$6:$K$21,5,0)),"")</f>
        <v/>
      </c>
      <c r="J719" s="30" t="str">
        <f>IFERROR(IF(G719="","",VLOOKUP(G719,'Zakladní DB'!$F$6:$K$21,6,0)),"")</f>
        <v/>
      </c>
      <c r="K719" s="31" t="str">
        <f t="shared" si="62"/>
        <v/>
      </c>
      <c r="L719" s="32"/>
      <c r="M719" s="33" t="str">
        <f t="shared" si="63"/>
        <v/>
      </c>
      <c r="N719" s="30" t="str">
        <f t="shared" si="61"/>
        <v/>
      </c>
      <c r="R719" s="30" t="str">
        <f t="shared" si="64"/>
        <v/>
      </c>
      <c r="U719" s="12" t="str">
        <f>IF(OR('Případy DB'!$N719="(blank)",'Případy DB'!$N719=""),"",IF($N719=$U$6,1,""))</f>
        <v/>
      </c>
      <c r="V719" s="12" t="str">
        <f>IF(OR('Případy DB'!$N719="(blank)",'Případy DB'!$N719=""),"",IF($N719=$V$6,1,""))</f>
        <v/>
      </c>
      <c r="W719" s="12" t="str">
        <f>IF(OR('Případy DB'!$N719="(blank)",'Případy DB'!$N719=""),"",IF($N719=$W$6,1,""))</f>
        <v/>
      </c>
      <c r="X719" s="12" t="str">
        <f>IF(OR('Případy DB'!$R719="(blank)",'Případy DB'!$R719=""),"",IF($R719=$X$6,1,""))</f>
        <v/>
      </c>
      <c r="Y719" s="12" t="str">
        <f>IF(OR('Případy DB'!$R719="(blank)",'Případy DB'!$R719=""),"",IF($R719=$Y$6,1,""))</f>
        <v/>
      </c>
    </row>
    <row r="720" spans="1:25" x14ac:dyDescent="0.3">
      <c r="A720" s="41" t="str">
        <f t="shared" si="65"/>
        <v/>
      </c>
      <c r="H720" s="30" t="str">
        <f>IFERROR(IF(G720="","",VLOOKUP(G720,'Zakladní DB'!$F$6:$K$21,4,0)),"")</f>
        <v/>
      </c>
      <c r="I720" s="30" t="str">
        <f>IFERROR(IF(G720="","",VLOOKUP(G720,'Zakladní DB'!$F$6:$K$21,5,0)),"")</f>
        <v/>
      </c>
      <c r="J720" s="30" t="str">
        <f>IFERROR(IF(G720="","",VLOOKUP(G720,'Zakladní DB'!$F$6:$K$21,6,0)),"")</f>
        <v/>
      </c>
      <c r="K720" s="31" t="str">
        <f t="shared" si="62"/>
        <v/>
      </c>
      <c r="L720" s="32"/>
      <c r="M720" s="33" t="str">
        <f t="shared" si="63"/>
        <v/>
      </c>
      <c r="N720" s="30" t="str">
        <f t="shared" si="61"/>
        <v/>
      </c>
      <c r="R720" s="30" t="str">
        <f t="shared" si="64"/>
        <v/>
      </c>
      <c r="U720" s="12" t="str">
        <f>IF(OR('Případy DB'!$N720="(blank)",'Případy DB'!$N720=""),"",IF($N720=$U$6,1,""))</f>
        <v/>
      </c>
      <c r="V720" s="12" t="str">
        <f>IF(OR('Případy DB'!$N720="(blank)",'Případy DB'!$N720=""),"",IF($N720=$V$6,1,""))</f>
        <v/>
      </c>
      <c r="W720" s="12" t="str">
        <f>IF(OR('Případy DB'!$N720="(blank)",'Případy DB'!$N720=""),"",IF($N720=$W$6,1,""))</f>
        <v/>
      </c>
      <c r="X720" s="12" t="str">
        <f>IF(OR('Případy DB'!$R720="(blank)",'Případy DB'!$R720=""),"",IF($R720=$X$6,1,""))</f>
        <v/>
      </c>
      <c r="Y720" s="12" t="str">
        <f>IF(OR('Případy DB'!$R720="(blank)",'Případy DB'!$R720=""),"",IF($R720=$Y$6,1,""))</f>
        <v/>
      </c>
    </row>
    <row r="721" spans="1:25" x14ac:dyDescent="0.3">
      <c r="A721" s="41" t="str">
        <f t="shared" si="65"/>
        <v/>
      </c>
      <c r="H721" s="30" t="str">
        <f>IFERROR(IF(G721="","",VLOOKUP(G721,'Zakladní DB'!$F$6:$K$21,4,0)),"")</f>
        <v/>
      </c>
      <c r="I721" s="30" t="str">
        <f>IFERROR(IF(G721="","",VLOOKUP(G721,'Zakladní DB'!$F$6:$K$21,5,0)),"")</f>
        <v/>
      </c>
      <c r="J721" s="30" t="str">
        <f>IFERROR(IF(G721="","",VLOOKUP(G721,'Zakladní DB'!$F$6:$K$21,6,0)),"")</f>
        <v/>
      </c>
      <c r="K721" s="31" t="str">
        <f t="shared" si="62"/>
        <v/>
      </c>
      <c r="L721" s="32"/>
      <c r="M721" s="33" t="str">
        <f t="shared" si="63"/>
        <v/>
      </c>
      <c r="N721" s="30" t="str">
        <f t="shared" si="61"/>
        <v/>
      </c>
      <c r="R721" s="30" t="str">
        <f t="shared" si="64"/>
        <v/>
      </c>
      <c r="U721" s="12" t="str">
        <f>IF(OR('Případy DB'!$N721="(blank)",'Případy DB'!$N721=""),"",IF($N721=$U$6,1,""))</f>
        <v/>
      </c>
      <c r="V721" s="12" t="str">
        <f>IF(OR('Případy DB'!$N721="(blank)",'Případy DB'!$N721=""),"",IF($N721=$V$6,1,""))</f>
        <v/>
      </c>
      <c r="W721" s="12" t="str">
        <f>IF(OR('Případy DB'!$N721="(blank)",'Případy DB'!$N721=""),"",IF($N721=$W$6,1,""))</f>
        <v/>
      </c>
      <c r="X721" s="12" t="str">
        <f>IF(OR('Případy DB'!$R721="(blank)",'Případy DB'!$R721=""),"",IF($R721=$X$6,1,""))</f>
        <v/>
      </c>
      <c r="Y721" s="12" t="str">
        <f>IF(OR('Případy DB'!$R721="(blank)",'Případy DB'!$R721=""),"",IF($R721=$Y$6,1,""))</f>
        <v/>
      </c>
    </row>
    <row r="722" spans="1:25" x14ac:dyDescent="0.3">
      <c r="A722" s="41" t="str">
        <f t="shared" si="65"/>
        <v/>
      </c>
      <c r="H722" s="30" t="str">
        <f>IFERROR(IF(G722="","",VLOOKUP(G722,'Zakladní DB'!$F$6:$K$21,4,0)),"")</f>
        <v/>
      </c>
      <c r="I722" s="30" t="str">
        <f>IFERROR(IF(G722="","",VLOOKUP(G722,'Zakladní DB'!$F$6:$K$21,5,0)),"")</f>
        <v/>
      </c>
      <c r="J722" s="30" t="str">
        <f>IFERROR(IF(G722="","",VLOOKUP(G722,'Zakladní DB'!$F$6:$K$21,6,0)),"")</f>
        <v/>
      </c>
      <c r="K722" s="31" t="str">
        <f t="shared" si="62"/>
        <v/>
      </c>
      <c r="L722" s="32"/>
      <c r="M722" s="33" t="str">
        <f t="shared" si="63"/>
        <v/>
      </c>
      <c r="N722" s="30" t="str">
        <f t="shared" si="61"/>
        <v/>
      </c>
      <c r="R722" s="30" t="str">
        <f t="shared" si="64"/>
        <v/>
      </c>
      <c r="U722" s="12" t="str">
        <f>IF(OR('Případy DB'!$N722="(blank)",'Případy DB'!$N722=""),"",IF($N722=$U$6,1,""))</f>
        <v/>
      </c>
      <c r="V722" s="12" t="str">
        <f>IF(OR('Případy DB'!$N722="(blank)",'Případy DB'!$N722=""),"",IF($N722=$V$6,1,""))</f>
        <v/>
      </c>
      <c r="W722" s="12" t="str">
        <f>IF(OR('Případy DB'!$N722="(blank)",'Případy DB'!$N722=""),"",IF($N722=$W$6,1,""))</f>
        <v/>
      </c>
      <c r="X722" s="12" t="str">
        <f>IF(OR('Případy DB'!$R722="(blank)",'Případy DB'!$R722=""),"",IF($R722=$X$6,1,""))</f>
        <v/>
      </c>
      <c r="Y722" s="12" t="str">
        <f>IF(OR('Případy DB'!$R722="(blank)",'Případy DB'!$R722=""),"",IF($R722=$Y$6,1,""))</f>
        <v/>
      </c>
    </row>
    <row r="723" spans="1:25" x14ac:dyDescent="0.3">
      <c r="A723" s="41" t="str">
        <f t="shared" si="65"/>
        <v/>
      </c>
      <c r="H723" s="30" t="str">
        <f>IFERROR(IF(G723="","",VLOOKUP(G723,'Zakladní DB'!$F$6:$K$21,4,0)),"")</f>
        <v/>
      </c>
      <c r="I723" s="30" t="str">
        <f>IFERROR(IF(G723="","",VLOOKUP(G723,'Zakladní DB'!$F$6:$K$21,5,0)),"")</f>
        <v/>
      </c>
      <c r="J723" s="30" t="str">
        <f>IFERROR(IF(G723="","",VLOOKUP(G723,'Zakladní DB'!$F$6:$K$21,6,0)),"")</f>
        <v/>
      </c>
      <c r="K723" s="31" t="str">
        <f t="shared" si="62"/>
        <v/>
      </c>
      <c r="L723" s="32"/>
      <c r="M723" s="33" t="str">
        <f t="shared" si="63"/>
        <v/>
      </c>
      <c r="N723" s="30" t="str">
        <f t="shared" si="61"/>
        <v/>
      </c>
      <c r="R723" s="30" t="str">
        <f t="shared" si="64"/>
        <v/>
      </c>
      <c r="U723" s="12" t="str">
        <f>IF(OR('Případy DB'!$N723="(blank)",'Případy DB'!$N723=""),"",IF($N723=$U$6,1,""))</f>
        <v/>
      </c>
      <c r="V723" s="12" t="str">
        <f>IF(OR('Případy DB'!$N723="(blank)",'Případy DB'!$N723=""),"",IF($N723=$V$6,1,""))</f>
        <v/>
      </c>
      <c r="W723" s="12" t="str">
        <f>IF(OR('Případy DB'!$N723="(blank)",'Případy DB'!$N723=""),"",IF($N723=$W$6,1,""))</f>
        <v/>
      </c>
      <c r="X723" s="12" t="str">
        <f>IF(OR('Případy DB'!$R723="(blank)",'Případy DB'!$R723=""),"",IF($R723=$X$6,1,""))</f>
        <v/>
      </c>
      <c r="Y723" s="12" t="str">
        <f>IF(OR('Případy DB'!$R723="(blank)",'Případy DB'!$R723=""),"",IF($R723=$Y$6,1,""))</f>
        <v/>
      </c>
    </row>
    <row r="724" spans="1:25" x14ac:dyDescent="0.3">
      <c r="A724" s="41" t="str">
        <f t="shared" si="65"/>
        <v/>
      </c>
      <c r="H724" s="30" t="str">
        <f>IFERROR(IF(G724="","",VLOOKUP(G724,'Zakladní DB'!$F$6:$K$21,4,0)),"")</f>
        <v/>
      </c>
      <c r="I724" s="30" t="str">
        <f>IFERROR(IF(G724="","",VLOOKUP(G724,'Zakladní DB'!$F$6:$K$21,5,0)),"")</f>
        <v/>
      </c>
      <c r="J724" s="30" t="str">
        <f>IFERROR(IF(G724="","",VLOOKUP(G724,'Zakladní DB'!$F$6:$K$21,6,0)),"")</f>
        <v/>
      </c>
      <c r="K724" s="31" t="str">
        <f t="shared" si="62"/>
        <v/>
      </c>
      <c r="L724" s="32"/>
      <c r="M724" s="33" t="str">
        <f t="shared" si="63"/>
        <v/>
      </c>
      <c r="N724" s="30" t="str">
        <f t="shared" si="61"/>
        <v/>
      </c>
      <c r="R724" s="30" t="str">
        <f t="shared" si="64"/>
        <v/>
      </c>
      <c r="U724" s="12" t="str">
        <f>IF(OR('Případy DB'!$N724="(blank)",'Případy DB'!$N724=""),"",IF($N724=$U$6,1,""))</f>
        <v/>
      </c>
      <c r="V724" s="12" t="str">
        <f>IF(OR('Případy DB'!$N724="(blank)",'Případy DB'!$N724=""),"",IF($N724=$V$6,1,""))</f>
        <v/>
      </c>
      <c r="W724" s="12" t="str">
        <f>IF(OR('Případy DB'!$N724="(blank)",'Případy DB'!$N724=""),"",IF($N724=$W$6,1,""))</f>
        <v/>
      </c>
      <c r="X724" s="12" t="str">
        <f>IF(OR('Případy DB'!$R724="(blank)",'Případy DB'!$R724=""),"",IF($R724=$X$6,1,""))</f>
        <v/>
      </c>
      <c r="Y724" s="12" t="str">
        <f>IF(OR('Případy DB'!$R724="(blank)",'Případy DB'!$R724=""),"",IF($R724=$Y$6,1,""))</f>
        <v/>
      </c>
    </row>
    <row r="725" spans="1:25" x14ac:dyDescent="0.3">
      <c r="A725" s="41" t="str">
        <f t="shared" si="65"/>
        <v/>
      </c>
      <c r="H725" s="30" t="str">
        <f>IFERROR(IF(G725="","",VLOOKUP(G725,'Zakladní DB'!$F$6:$K$21,4,0)),"")</f>
        <v/>
      </c>
      <c r="I725" s="30" t="str">
        <f>IFERROR(IF(G725="","",VLOOKUP(G725,'Zakladní DB'!$F$6:$K$21,5,0)),"")</f>
        <v/>
      </c>
      <c r="J725" s="30" t="str">
        <f>IFERROR(IF(G725="","",VLOOKUP(G725,'Zakladní DB'!$F$6:$K$21,6,0)),"")</f>
        <v/>
      </c>
      <c r="K725" s="31" t="str">
        <f t="shared" si="62"/>
        <v/>
      </c>
      <c r="L725" s="32"/>
      <c r="M725" s="33" t="str">
        <f t="shared" si="63"/>
        <v/>
      </c>
      <c r="N725" s="30" t="str">
        <f t="shared" si="61"/>
        <v/>
      </c>
      <c r="R725" s="30" t="str">
        <f t="shared" si="64"/>
        <v/>
      </c>
      <c r="U725" s="12" t="str">
        <f>IF(OR('Případy DB'!$N725="(blank)",'Případy DB'!$N725=""),"",IF($N725=$U$6,1,""))</f>
        <v/>
      </c>
      <c r="V725" s="12" t="str">
        <f>IF(OR('Případy DB'!$N725="(blank)",'Případy DB'!$N725=""),"",IF($N725=$V$6,1,""))</f>
        <v/>
      </c>
      <c r="W725" s="12" t="str">
        <f>IF(OR('Případy DB'!$N725="(blank)",'Případy DB'!$N725=""),"",IF($N725=$W$6,1,""))</f>
        <v/>
      </c>
      <c r="X725" s="12" t="str">
        <f>IF(OR('Případy DB'!$R725="(blank)",'Případy DB'!$R725=""),"",IF($R725=$X$6,1,""))</f>
        <v/>
      </c>
      <c r="Y725" s="12" t="str">
        <f>IF(OR('Případy DB'!$R725="(blank)",'Případy DB'!$R725=""),"",IF($R725=$Y$6,1,""))</f>
        <v/>
      </c>
    </row>
    <row r="726" spans="1:25" x14ac:dyDescent="0.3">
      <c r="A726" s="41" t="str">
        <f t="shared" si="65"/>
        <v/>
      </c>
      <c r="H726" s="30" t="str">
        <f>IFERROR(IF(G726="","",VLOOKUP(G726,'Zakladní DB'!$F$6:$K$21,4,0)),"")</f>
        <v/>
      </c>
      <c r="I726" s="30" t="str">
        <f>IFERROR(IF(G726="","",VLOOKUP(G726,'Zakladní DB'!$F$6:$K$21,5,0)),"")</f>
        <v/>
      </c>
      <c r="J726" s="30" t="str">
        <f>IFERROR(IF(G726="","",VLOOKUP(G726,'Zakladní DB'!$F$6:$K$21,6,0)),"")</f>
        <v/>
      </c>
      <c r="K726" s="31" t="str">
        <f t="shared" si="62"/>
        <v/>
      </c>
      <c r="L726" s="32"/>
      <c r="M726" s="33" t="str">
        <f t="shared" si="63"/>
        <v/>
      </c>
      <c r="N726" s="30" t="str">
        <f t="shared" si="61"/>
        <v/>
      </c>
      <c r="R726" s="30" t="str">
        <f t="shared" si="64"/>
        <v/>
      </c>
      <c r="U726" s="12" t="str">
        <f>IF(OR('Případy DB'!$N726="(blank)",'Případy DB'!$N726=""),"",IF($N726=$U$6,1,""))</f>
        <v/>
      </c>
      <c r="V726" s="12" t="str">
        <f>IF(OR('Případy DB'!$N726="(blank)",'Případy DB'!$N726=""),"",IF($N726=$V$6,1,""))</f>
        <v/>
      </c>
      <c r="W726" s="12" t="str">
        <f>IF(OR('Případy DB'!$N726="(blank)",'Případy DB'!$N726=""),"",IF($N726=$W$6,1,""))</f>
        <v/>
      </c>
      <c r="X726" s="12" t="str">
        <f>IF(OR('Případy DB'!$R726="(blank)",'Případy DB'!$R726=""),"",IF($R726=$X$6,1,""))</f>
        <v/>
      </c>
      <c r="Y726" s="12" t="str">
        <f>IF(OR('Případy DB'!$R726="(blank)",'Případy DB'!$R726=""),"",IF($R726=$Y$6,1,""))</f>
        <v/>
      </c>
    </row>
    <row r="727" spans="1:25" x14ac:dyDescent="0.3">
      <c r="A727" s="41" t="str">
        <f t="shared" si="65"/>
        <v/>
      </c>
      <c r="H727" s="30" t="str">
        <f>IFERROR(IF(G727="","",VLOOKUP(G727,'Zakladní DB'!$F$6:$K$21,4,0)),"")</f>
        <v/>
      </c>
      <c r="I727" s="30" t="str">
        <f>IFERROR(IF(G727="","",VLOOKUP(G727,'Zakladní DB'!$F$6:$K$21,5,0)),"")</f>
        <v/>
      </c>
      <c r="J727" s="30" t="str">
        <f>IFERROR(IF(G727="","",VLOOKUP(G727,'Zakladní DB'!$F$6:$K$21,6,0)),"")</f>
        <v/>
      </c>
      <c r="K727" s="31" t="str">
        <f t="shared" si="62"/>
        <v/>
      </c>
      <c r="L727" s="32"/>
      <c r="M727" s="33" t="str">
        <f t="shared" si="63"/>
        <v/>
      </c>
      <c r="N727" s="30" t="str">
        <f t="shared" si="61"/>
        <v/>
      </c>
      <c r="R727" s="30" t="str">
        <f t="shared" si="64"/>
        <v/>
      </c>
      <c r="U727" s="12" t="str">
        <f>IF(OR('Případy DB'!$N727="(blank)",'Případy DB'!$N727=""),"",IF($N727=$U$6,1,""))</f>
        <v/>
      </c>
      <c r="V727" s="12" t="str">
        <f>IF(OR('Případy DB'!$N727="(blank)",'Případy DB'!$N727=""),"",IF($N727=$V$6,1,""))</f>
        <v/>
      </c>
      <c r="W727" s="12" t="str">
        <f>IF(OR('Případy DB'!$N727="(blank)",'Případy DB'!$N727=""),"",IF($N727=$W$6,1,""))</f>
        <v/>
      </c>
      <c r="X727" s="12" t="str">
        <f>IF(OR('Případy DB'!$R727="(blank)",'Případy DB'!$R727=""),"",IF($R727=$X$6,1,""))</f>
        <v/>
      </c>
      <c r="Y727" s="12" t="str">
        <f>IF(OR('Případy DB'!$R727="(blank)",'Případy DB'!$R727=""),"",IF($R727=$Y$6,1,""))</f>
        <v/>
      </c>
    </row>
    <row r="728" spans="1:25" x14ac:dyDescent="0.3">
      <c r="A728" s="41" t="str">
        <f t="shared" si="65"/>
        <v/>
      </c>
      <c r="H728" s="30" t="str">
        <f>IFERROR(IF(G728="","",VLOOKUP(G728,'Zakladní DB'!$F$6:$K$21,4,0)),"")</f>
        <v/>
      </c>
      <c r="I728" s="30" t="str">
        <f>IFERROR(IF(G728="","",VLOOKUP(G728,'Zakladní DB'!$F$6:$K$21,5,0)),"")</f>
        <v/>
      </c>
      <c r="J728" s="30" t="str">
        <f>IFERROR(IF(G728="","",VLOOKUP(G728,'Zakladní DB'!$F$6:$K$21,6,0)),"")</f>
        <v/>
      </c>
      <c r="K728" s="31" t="str">
        <f t="shared" si="62"/>
        <v/>
      </c>
      <c r="L728" s="32"/>
      <c r="M728" s="33" t="str">
        <f t="shared" si="63"/>
        <v/>
      </c>
      <c r="N728" s="30" t="str">
        <f t="shared" si="61"/>
        <v/>
      </c>
      <c r="R728" s="30" t="str">
        <f t="shared" si="64"/>
        <v/>
      </c>
      <c r="U728" s="12" t="str">
        <f>IF(OR('Případy DB'!$N728="(blank)",'Případy DB'!$N728=""),"",IF($N728=$U$6,1,""))</f>
        <v/>
      </c>
      <c r="V728" s="12" t="str">
        <f>IF(OR('Případy DB'!$N728="(blank)",'Případy DB'!$N728=""),"",IF($N728=$V$6,1,""))</f>
        <v/>
      </c>
      <c r="W728" s="12" t="str">
        <f>IF(OR('Případy DB'!$N728="(blank)",'Případy DB'!$N728=""),"",IF($N728=$W$6,1,""))</f>
        <v/>
      </c>
      <c r="X728" s="12" t="str">
        <f>IF(OR('Případy DB'!$R728="(blank)",'Případy DB'!$R728=""),"",IF($R728=$X$6,1,""))</f>
        <v/>
      </c>
      <c r="Y728" s="12" t="str">
        <f>IF(OR('Případy DB'!$R728="(blank)",'Případy DB'!$R728=""),"",IF($R728=$Y$6,1,""))</f>
        <v/>
      </c>
    </row>
    <row r="729" spans="1:25" x14ac:dyDescent="0.3">
      <c r="A729" s="41" t="str">
        <f t="shared" si="65"/>
        <v/>
      </c>
      <c r="H729" s="30" t="str">
        <f>IFERROR(IF(G729="","",VLOOKUP(G729,'Zakladní DB'!$F$6:$K$21,4,0)),"")</f>
        <v/>
      </c>
      <c r="I729" s="30" t="str">
        <f>IFERROR(IF(G729="","",VLOOKUP(G729,'Zakladní DB'!$F$6:$K$21,5,0)),"")</f>
        <v/>
      </c>
      <c r="J729" s="30" t="str">
        <f>IFERROR(IF(G729="","",VLOOKUP(G729,'Zakladní DB'!$F$6:$K$21,6,0)),"")</f>
        <v/>
      </c>
      <c r="K729" s="31" t="str">
        <f t="shared" si="62"/>
        <v/>
      </c>
      <c r="L729" s="32"/>
      <c r="M729" s="33" t="str">
        <f t="shared" si="63"/>
        <v/>
      </c>
      <c r="N729" s="30" t="str">
        <f t="shared" si="61"/>
        <v/>
      </c>
      <c r="R729" s="30" t="str">
        <f t="shared" si="64"/>
        <v/>
      </c>
      <c r="U729" s="12" t="str">
        <f>IF(OR('Případy DB'!$N729="(blank)",'Případy DB'!$N729=""),"",IF($N729=$U$6,1,""))</f>
        <v/>
      </c>
      <c r="V729" s="12" t="str">
        <f>IF(OR('Případy DB'!$N729="(blank)",'Případy DB'!$N729=""),"",IF($N729=$V$6,1,""))</f>
        <v/>
      </c>
      <c r="W729" s="12" t="str">
        <f>IF(OR('Případy DB'!$N729="(blank)",'Případy DB'!$N729=""),"",IF($N729=$W$6,1,""))</f>
        <v/>
      </c>
      <c r="X729" s="12" t="str">
        <f>IF(OR('Případy DB'!$R729="(blank)",'Případy DB'!$R729=""),"",IF($R729=$X$6,1,""))</f>
        <v/>
      </c>
      <c r="Y729" s="12" t="str">
        <f>IF(OR('Případy DB'!$R729="(blank)",'Případy DB'!$R729=""),"",IF($R729=$Y$6,1,""))</f>
        <v/>
      </c>
    </row>
    <row r="730" spans="1:25" x14ac:dyDescent="0.3">
      <c r="A730" s="41" t="str">
        <f t="shared" si="65"/>
        <v/>
      </c>
      <c r="H730" s="30" t="str">
        <f>IFERROR(IF(G730="","",VLOOKUP(G730,'Zakladní DB'!$F$6:$K$21,4,0)),"")</f>
        <v/>
      </c>
      <c r="I730" s="30" t="str">
        <f>IFERROR(IF(G730="","",VLOOKUP(G730,'Zakladní DB'!$F$6:$K$21,5,0)),"")</f>
        <v/>
      </c>
      <c r="J730" s="30" t="str">
        <f>IFERROR(IF(G730="","",VLOOKUP(G730,'Zakladní DB'!$F$6:$K$21,6,0)),"")</f>
        <v/>
      </c>
      <c r="K730" s="31" t="str">
        <f t="shared" si="62"/>
        <v/>
      </c>
      <c r="L730" s="32"/>
      <c r="M730" s="33" t="str">
        <f t="shared" si="63"/>
        <v/>
      </c>
      <c r="N730" s="30" t="str">
        <f t="shared" si="61"/>
        <v/>
      </c>
      <c r="R730" s="30" t="str">
        <f t="shared" si="64"/>
        <v/>
      </c>
      <c r="U730" s="12" t="str">
        <f>IF(OR('Případy DB'!$N730="(blank)",'Případy DB'!$N730=""),"",IF($N730=$U$6,1,""))</f>
        <v/>
      </c>
      <c r="V730" s="12" t="str">
        <f>IF(OR('Případy DB'!$N730="(blank)",'Případy DB'!$N730=""),"",IF($N730=$V$6,1,""))</f>
        <v/>
      </c>
      <c r="W730" s="12" t="str">
        <f>IF(OR('Případy DB'!$N730="(blank)",'Případy DB'!$N730=""),"",IF($N730=$W$6,1,""))</f>
        <v/>
      </c>
      <c r="X730" s="12" t="str">
        <f>IF(OR('Případy DB'!$R730="(blank)",'Případy DB'!$R730=""),"",IF($R730=$X$6,1,""))</f>
        <v/>
      </c>
      <c r="Y730" s="12" t="str">
        <f>IF(OR('Případy DB'!$R730="(blank)",'Případy DB'!$R730=""),"",IF($R730=$Y$6,1,""))</f>
        <v/>
      </c>
    </row>
    <row r="731" spans="1:25" x14ac:dyDescent="0.3">
      <c r="A731" s="41" t="str">
        <f t="shared" si="65"/>
        <v/>
      </c>
      <c r="H731" s="30" t="str">
        <f>IFERROR(IF(G731="","",VLOOKUP(G731,'Zakladní DB'!$F$6:$K$21,4,0)),"")</f>
        <v/>
      </c>
      <c r="I731" s="30" t="str">
        <f>IFERROR(IF(G731="","",VLOOKUP(G731,'Zakladní DB'!$F$6:$K$21,5,0)),"")</f>
        <v/>
      </c>
      <c r="J731" s="30" t="str">
        <f>IFERROR(IF(G731="","",VLOOKUP(G731,'Zakladní DB'!$F$6:$K$21,6,0)),"")</f>
        <v/>
      </c>
      <c r="K731" s="31" t="str">
        <f t="shared" si="62"/>
        <v/>
      </c>
      <c r="L731" s="32"/>
      <c r="M731" s="33" t="str">
        <f t="shared" si="63"/>
        <v/>
      </c>
      <c r="N731" s="30" t="str">
        <f t="shared" si="61"/>
        <v/>
      </c>
      <c r="R731" s="30" t="str">
        <f t="shared" si="64"/>
        <v/>
      </c>
      <c r="U731" s="12" t="str">
        <f>IF(OR('Případy DB'!$N731="(blank)",'Případy DB'!$N731=""),"",IF($N731=$U$6,1,""))</f>
        <v/>
      </c>
      <c r="V731" s="12" t="str">
        <f>IF(OR('Případy DB'!$N731="(blank)",'Případy DB'!$N731=""),"",IF($N731=$V$6,1,""))</f>
        <v/>
      </c>
      <c r="W731" s="12" t="str">
        <f>IF(OR('Případy DB'!$N731="(blank)",'Případy DB'!$N731=""),"",IF($N731=$W$6,1,""))</f>
        <v/>
      </c>
      <c r="X731" s="12" t="str">
        <f>IF(OR('Případy DB'!$R731="(blank)",'Případy DB'!$R731=""),"",IF($R731=$X$6,1,""))</f>
        <v/>
      </c>
      <c r="Y731" s="12" t="str">
        <f>IF(OR('Případy DB'!$R731="(blank)",'Případy DB'!$R731=""),"",IF($R731=$Y$6,1,""))</f>
        <v/>
      </c>
    </row>
    <row r="732" spans="1:25" x14ac:dyDescent="0.3">
      <c r="A732" s="41" t="str">
        <f t="shared" si="65"/>
        <v/>
      </c>
      <c r="H732" s="30" t="str">
        <f>IFERROR(IF(G732="","",VLOOKUP(G732,'Zakladní DB'!$F$6:$K$21,4,0)),"")</f>
        <v/>
      </c>
      <c r="I732" s="30" t="str">
        <f>IFERROR(IF(G732="","",VLOOKUP(G732,'Zakladní DB'!$F$6:$K$21,5,0)),"")</f>
        <v/>
      </c>
      <c r="J732" s="30" t="str">
        <f>IFERROR(IF(G732="","",VLOOKUP(G732,'Zakladní DB'!$F$6:$K$21,6,0)),"")</f>
        <v/>
      </c>
      <c r="K732" s="31" t="str">
        <f t="shared" si="62"/>
        <v/>
      </c>
      <c r="L732" s="32"/>
      <c r="M732" s="33" t="str">
        <f t="shared" si="63"/>
        <v/>
      </c>
      <c r="N732" s="30" t="str">
        <f t="shared" si="61"/>
        <v/>
      </c>
      <c r="R732" s="30" t="str">
        <f t="shared" si="64"/>
        <v/>
      </c>
      <c r="U732" s="12" t="str">
        <f>IF(OR('Případy DB'!$N732="(blank)",'Případy DB'!$N732=""),"",IF($N732=$U$6,1,""))</f>
        <v/>
      </c>
      <c r="V732" s="12" t="str">
        <f>IF(OR('Případy DB'!$N732="(blank)",'Případy DB'!$N732=""),"",IF($N732=$V$6,1,""))</f>
        <v/>
      </c>
      <c r="W732" s="12" t="str">
        <f>IF(OR('Případy DB'!$N732="(blank)",'Případy DB'!$N732=""),"",IF($N732=$W$6,1,""))</f>
        <v/>
      </c>
      <c r="X732" s="12" t="str">
        <f>IF(OR('Případy DB'!$R732="(blank)",'Případy DB'!$R732=""),"",IF($R732=$X$6,1,""))</f>
        <v/>
      </c>
      <c r="Y732" s="12" t="str">
        <f>IF(OR('Případy DB'!$R732="(blank)",'Případy DB'!$R732=""),"",IF($R732=$Y$6,1,""))</f>
        <v/>
      </c>
    </row>
    <row r="733" spans="1:25" x14ac:dyDescent="0.3">
      <c r="A733" s="41" t="str">
        <f t="shared" si="65"/>
        <v/>
      </c>
      <c r="H733" s="30" t="str">
        <f>IFERROR(IF(G733="","",VLOOKUP(G733,'Zakladní DB'!$F$6:$K$21,4,0)),"")</f>
        <v/>
      </c>
      <c r="I733" s="30" t="str">
        <f>IFERROR(IF(G733="","",VLOOKUP(G733,'Zakladní DB'!$F$6:$K$21,5,0)),"")</f>
        <v/>
      </c>
      <c r="J733" s="30" t="str">
        <f>IFERROR(IF(G733="","",VLOOKUP(G733,'Zakladní DB'!$F$6:$K$21,6,0)),"")</f>
        <v/>
      </c>
      <c r="K733" s="31" t="str">
        <f t="shared" si="62"/>
        <v/>
      </c>
      <c r="L733" s="32"/>
      <c r="M733" s="33" t="str">
        <f t="shared" si="63"/>
        <v/>
      </c>
      <c r="N733" s="30" t="str">
        <f t="shared" si="61"/>
        <v/>
      </c>
      <c r="R733" s="30" t="str">
        <f t="shared" si="64"/>
        <v/>
      </c>
      <c r="U733" s="12" t="str">
        <f>IF(OR('Případy DB'!$N733="(blank)",'Případy DB'!$N733=""),"",IF($N733=$U$6,1,""))</f>
        <v/>
      </c>
      <c r="V733" s="12" t="str">
        <f>IF(OR('Případy DB'!$N733="(blank)",'Případy DB'!$N733=""),"",IF($N733=$V$6,1,""))</f>
        <v/>
      </c>
      <c r="W733" s="12" t="str">
        <f>IF(OR('Případy DB'!$N733="(blank)",'Případy DB'!$N733=""),"",IF($N733=$W$6,1,""))</f>
        <v/>
      </c>
      <c r="X733" s="12" t="str">
        <f>IF(OR('Případy DB'!$R733="(blank)",'Případy DB'!$R733=""),"",IF($R733=$X$6,1,""))</f>
        <v/>
      </c>
      <c r="Y733" s="12" t="str">
        <f>IF(OR('Případy DB'!$R733="(blank)",'Případy DB'!$R733=""),"",IF($R733=$Y$6,1,""))</f>
        <v/>
      </c>
    </row>
    <row r="734" spans="1:25" x14ac:dyDescent="0.3">
      <c r="A734" s="41" t="str">
        <f t="shared" si="65"/>
        <v/>
      </c>
      <c r="H734" s="30" t="str">
        <f>IFERROR(IF(G734="","",VLOOKUP(G734,'Zakladní DB'!$F$6:$K$21,4,0)),"")</f>
        <v/>
      </c>
      <c r="I734" s="30" t="str">
        <f>IFERROR(IF(G734="","",VLOOKUP(G734,'Zakladní DB'!$F$6:$K$21,5,0)),"")</f>
        <v/>
      </c>
      <c r="J734" s="30" t="str">
        <f>IFERROR(IF(G734="","",VLOOKUP(G734,'Zakladní DB'!$F$6:$K$21,6,0)),"")</f>
        <v/>
      </c>
      <c r="K734" s="31" t="str">
        <f t="shared" si="62"/>
        <v/>
      </c>
      <c r="L734" s="32"/>
      <c r="M734" s="33" t="str">
        <f t="shared" si="63"/>
        <v/>
      </c>
      <c r="N734" s="30" t="str">
        <f t="shared" si="61"/>
        <v/>
      </c>
      <c r="R734" s="30" t="str">
        <f t="shared" si="64"/>
        <v/>
      </c>
      <c r="U734" s="12" t="str">
        <f>IF(OR('Případy DB'!$N734="(blank)",'Případy DB'!$N734=""),"",IF($N734=$U$6,1,""))</f>
        <v/>
      </c>
      <c r="V734" s="12" t="str">
        <f>IF(OR('Případy DB'!$N734="(blank)",'Případy DB'!$N734=""),"",IF($N734=$V$6,1,""))</f>
        <v/>
      </c>
      <c r="W734" s="12" t="str">
        <f>IF(OR('Případy DB'!$N734="(blank)",'Případy DB'!$N734=""),"",IF($N734=$W$6,1,""))</f>
        <v/>
      </c>
      <c r="X734" s="12" t="str">
        <f>IF(OR('Případy DB'!$R734="(blank)",'Případy DB'!$R734=""),"",IF($R734=$X$6,1,""))</f>
        <v/>
      </c>
      <c r="Y734" s="12" t="str">
        <f>IF(OR('Případy DB'!$R734="(blank)",'Případy DB'!$R734=""),"",IF($R734=$Y$6,1,""))</f>
        <v/>
      </c>
    </row>
    <row r="735" spans="1:25" x14ac:dyDescent="0.3">
      <c r="A735" s="41" t="str">
        <f t="shared" si="65"/>
        <v/>
      </c>
      <c r="H735" s="30" t="str">
        <f>IFERROR(IF(G735="","",VLOOKUP(G735,'Zakladní DB'!$F$6:$K$21,4,0)),"")</f>
        <v/>
      </c>
      <c r="I735" s="30" t="str">
        <f>IFERROR(IF(G735="","",VLOOKUP(G735,'Zakladní DB'!$F$6:$K$21,5,0)),"")</f>
        <v/>
      </c>
      <c r="J735" s="30" t="str">
        <f>IFERROR(IF(G735="","",VLOOKUP(G735,'Zakladní DB'!$F$6:$K$21,6,0)),"")</f>
        <v/>
      </c>
      <c r="K735" s="31" t="str">
        <f t="shared" si="62"/>
        <v/>
      </c>
      <c r="L735" s="32"/>
      <c r="M735" s="33" t="str">
        <f t="shared" si="63"/>
        <v/>
      </c>
      <c r="N735" s="30" t="str">
        <f t="shared" si="61"/>
        <v/>
      </c>
      <c r="R735" s="30" t="str">
        <f t="shared" si="64"/>
        <v/>
      </c>
      <c r="U735" s="12" t="str">
        <f>IF(OR('Případy DB'!$N735="(blank)",'Případy DB'!$N735=""),"",IF($N735=$U$6,1,""))</f>
        <v/>
      </c>
      <c r="V735" s="12" t="str">
        <f>IF(OR('Případy DB'!$N735="(blank)",'Případy DB'!$N735=""),"",IF($N735=$V$6,1,""))</f>
        <v/>
      </c>
      <c r="W735" s="12" t="str">
        <f>IF(OR('Případy DB'!$N735="(blank)",'Případy DB'!$N735=""),"",IF($N735=$W$6,1,""))</f>
        <v/>
      </c>
      <c r="X735" s="12" t="str">
        <f>IF(OR('Případy DB'!$R735="(blank)",'Případy DB'!$R735=""),"",IF($R735=$X$6,1,""))</f>
        <v/>
      </c>
      <c r="Y735" s="12" t="str">
        <f>IF(OR('Případy DB'!$R735="(blank)",'Případy DB'!$R735=""),"",IF($R735=$Y$6,1,""))</f>
        <v/>
      </c>
    </row>
    <row r="736" spans="1:25" x14ac:dyDescent="0.3">
      <c r="A736" s="41" t="str">
        <f t="shared" si="65"/>
        <v/>
      </c>
      <c r="H736" s="30" t="str">
        <f>IFERROR(IF(G736="","",VLOOKUP(G736,'Zakladní DB'!$F$6:$K$21,4,0)),"")</f>
        <v/>
      </c>
      <c r="I736" s="30" t="str">
        <f>IFERROR(IF(G736="","",VLOOKUP(G736,'Zakladní DB'!$F$6:$K$21,5,0)),"")</f>
        <v/>
      </c>
      <c r="J736" s="30" t="str">
        <f>IFERROR(IF(G736="","",VLOOKUP(G736,'Zakladní DB'!$F$6:$K$21,6,0)),"")</f>
        <v/>
      </c>
      <c r="K736" s="31" t="str">
        <f t="shared" si="62"/>
        <v/>
      </c>
      <c r="L736" s="32"/>
      <c r="M736" s="33" t="str">
        <f t="shared" si="63"/>
        <v/>
      </c>
      <c r="N736" s="30" t="str">
        <f t="shared" si="61"/>
        <v/>
      </c>
      <c r="R736" s="30" t="str">
        <f t="shared" si="64"/>
        <v/>
      </c>
      <c r="U736" s="12" t="str">
        <f>IF(OR('Případy DB'!$N736="(blank)",'Případy DB'!$N736=""),"",IF($N736=$U$6,1,""))</f>
        <v/>
      </c>
      <c r="V736" s="12" t="str">
        <f>IF(OR('Případy DB'!$N736="(blank)",'Případy DB'!$N736=""),"",IF($N736=$V$6,1,""))</f>
        <v/>
      </c>
      <c r="W736" s="12" t="str">
        <f>IF(OR('Případy DB'!$N736="(blank)",'Případy DB'!$N736=""),"",IF($N736=$W$6,1,""))</f>
        <v/>
      </c>
      <c r="X736" s="12" t="str">
        <f>IF(OR('Případy DB'!$R736="(blank)",'Případy DB'!$R736=""),"",IF($R736=$X$6,1,""))</f>
        <v/>
      </c>
      <c r="Y736" s="12" t="str">
        <f>IF(OR('Případy DB'!$R736="(blank)",'Případy DB'!$R736=""),"",IF($R736=$Y$6,1,""))</f>
        <v/>
      </c>
    </row>
    <row r="737" spans="1:25" x14ac:dyDescent="0.3">
      <c r="A737" s="41" t="str">
        <f t="shared" si="65"/>
        <v/>
      </c>
      <c r="H737" s="30" t="str">
        <f>IFERROR(IF(G737="","",VLOOKUP(G737,'Zakladní DB'!$F$6:$K$21,4,0)),"")</f>
        <v/>
      </c>
      <c r="I737" s="30" t="str">
        <f>IFERROR(IF(G737="","",VLOOKUP(G737,'Zakladní DB'!$F$6:$K$21,5,0)),"")</f>
        <v/>
      </c>
      <c r="J737" s="30" t="str">
        <f>IFERROR(IF(G737="","",VLOOKUP(G737,'Zakladní DB'!$F$6:$K$21,6,0)),"")</f>
        <v/>
      </c>
      <c r="K737" s="31" t="str">
        <f t="shared" si="62"/>
        <v/>
      </c>
      <c r="L737" s="32"/>
      <c r="M737" s="33" t="str">
        <f t="shared" si="63"/>
        <v/>
      </c>
      <c r="N737" s="30" t="str">
        <f t="shared" si="61"/>
        <v/>
      </c>
      <c r="R737" s="30" t="str">
        <f t="shared" si="64"/>
        <v/>
      </c>
      <c r="U737" s="12" t="str">
        <f>IF(OR('Případy DB'!$N737="(blank)",'Případy DB'!$N737=""),"",IF($N737=$U$6,1,""))</f>
        <v/>
      </c>
      <c r="V737" s="12" t="str">
        <f>IF(OR('Případy DB'!$N737="(blank)",'Případy DB'!$N737=""),"",IF($N737=$V$6,1,""))</f>
        <v/>
      </c>
      <c r="W737" s="12" t="str">
        <f>IF(OR('Případy DB'!$N737="(blank)",'Případy DB'!$N737=""),"",IF($N737=$W$6,1,""))</f>
        <v/>
      </c>
      <c r="X737" s="12" t="str">
        <f>IF(OR('Případy DB'!$R737="(blank)",'Případy DB'!$R737=""),"",IF($R737=$X$6,1,""))</f>
        <v/>
      </c>
      <c r="Y737" s="12" t="str">
        <f>IF(OR('Případy DB'!$R737="(blank)",'Případy DB'!$R737=""),"",IF($R737=$Y$6,1,""))</f>
        <v/>
      </c>
    </row>
    <row r="738" spans="1:25" x14ac:dyDescent="0.3">
      <c r="A738" s="41" t="str">
        <f t="shared" si="65"/>
        <v/>
      </c>
      <c r="H738" s="30" t="str">
        <f>IFERROR(IF(G738="","",VLOOKUP(G738,'Zakladní DB'!$F$6:$K$21,4,0)),"")</f>
        <v/>
      </c>
      <c r="I738" s="30" t="str">
        <f>IFERROR(IF(G738="","",VLOOKUP(G738,'Zakladní DB'!$F$6:$K$21,5,0)),"")</f>
        <v/>
      </c>
      <c r="J738" s="30" t="str">
        <f>IFERROR(IF(G738="","",VLOOKUP(G738,'Zakladní DB'!$F$6:$K$21,6,0)),"")</f>
        <v/>
      </c>
      <c r="K738" s="31" t="str">
        <f t="shared" si="62"/>
        <v/>
      </c>
      <c r="L738" s="32"/>
      <c r="M738" s="33" t="str">
        <f t="shared" si="63"/>
        <v/>
      </c>
      <c r="N738" s="30" t="str">
        <f t="shared" si="61"/>
        <v/>
      </c>
      <c r="R738" s="30" t="str">
        <f t="shared" si="64"/>
        <v/>
      </c>
      <c r="U738" s="12" t="str">
        <f>IF(OR('Případy DB'!$N738="(blank)",'Případy DB'!$N738=""),"",IF($N738=$U$6,1,""))</f>
        <v/>
      </c>
      <c r="V738" s="12" t="str">
        <f>IF(OR('Případy DB'!$N738="(blank)",'Případy DB'!$N738=""),"",IF($N738=$V$6,1,""))</f>
        <v/>
      </c>
      <c r="W738" s="12" t="str">
        <f>IF(OR('Případy DB'!$N738="(blank)",'Případy DB'!$N738=""),"",IF($N738=$W$6,1,""))</f>
        <v/>
      </c>
      <c r="X738" s="12" t="str">
        <f>IF(OR('Případy DB'!$R738="(blank)",'Případy DB'!$R738=""),"",IF($R738=$X$6,1,""))</f>
        <v/>
      </c>
      <c r="Y738" s="12" t="str">
        <f>IF(OR('Případy DB'!$R738="(blank)",'Případy DB'!$R738=""),"",IF($R738=$Y$6,1,""))</f>
        <v/>
      </c>
    </row>
    <row r="739" spans="1:25" x14ac:dyDescent="0.3">
      <c r="A739" s="41" t="str">
        <f t="shared" si="65"/>
        <v/>
      </c>
      <c r="H739" s="30" t="str">
        <f>IFERROR(IF(G739="","",VLOOKUP(G739,'Zakladní DB'!$F$6:$K$21,4,0)),"")</f>
        <v/>
      </c>
      <c r="I739" s="30" t="str">
        <f>IFERROR(IF(G739="","",VLOOKUP(G739,'Zakladní DB'!$F$6:$K$21,5,0)),"")</f>
        <v/>
      </c>
      <c r="J739" s="30" t="str">
        <f>IFERROR(IF(G739="","",VLOOKUP(G739,'Zakladní DB'!$F$6:$K$21,6,0)),"")</f>
        <v/>
      </c>
      <c r="K739" s="31" t="str">
        <f t="shared" si="62"/>
        <v/>
      </c>
      <c r="L739" s="32"/>
      <c r="M739" s="33" t="str">
        <f t="shared" si="63"/>
        <v/>
      </c>
      <c r="N739" s="30" t="str">
        <f t="shared" si="61"/>
        <v/>
      </c>
      <c r="R739" s="30" t="str">
        <f t="shared" si="64"/>
        <v/>
      </c>
      <c r="U739" s="12" t="str">
        <f>IF(OR('Případy DB'!$N739="(blank)",'Případy DB'!$N739=""),"",IF($N739=$U$6,1,""))</f>
        <v/>
      </c>
      <c r="V739" s="12" t="str">
        <f>IF(OR('Případy DB'!$N739="(blank)",'Případy DB'!$N739=""),"",IF($N739=$V$6,1,""))</f>
        <v/>
      </c>
      <c r="W739" s="12" t="str">
        <f>IF(OR('Případy DB'!$N739="(blank)",'Případy DB'!$N739=""),"",IF($N739=$W$6,1,""))</f>
        <v/>
      </c>
      <c r="X739" s="12" t="str">
        <f>IF(OR('Případy DB'!$R739="(blank)",'Případy DB'!$R739=""),"",IF($R739=$X$6,1,""))</f>
        <v/>
      </c>
      <c r="Y739" s="12" t="str">
        <f>IF(OR('Případy DB'!$R739="(blank)",'Případy DB'!$R739=""),"",IF($R739=$Y$6,1,""))</f>
        <v/>
      </c>
    </row>
    <row r="740" spans="1:25" x14ac:dyDescent="0.3">
      <c r="A740" s="41" t="str">
        <f t="shared" si="65"/>
        <v/>
      </c>
      <c r="H740" s="30" t="str">
        <f>IFERROR(IF(G740="","",VLOOKUP(G740,'Zakladní DB'!$F$6:$K$21,4,0)),"")</f>
        <v/>
      </c>
      <c r="I740" s="30" t="str">
        <f>IFERROR(IF(G740="","",VLOOKUP(G740,'Zakladní DB'!$F$6:$K$21,5,0)),"")</f>
        <v/>
      </c>
      <c r="J740" s="30" t="str">
        <f>IFERROR(IF(G740="","",VLOOKUP(G740,'Zakladní DB'!$F$6:$K$21,6,0)),"")</f>
        <v/>
      </c>
      <c r="K740" s="31" t="str">
        <f t="shared" si="62"/>
        <v/>
      </c>
      <c r="L740" s="32"/>
      <c r="M740" s="33" t="str">
        <f t="shared" si="63"/>
        <v/>
      </c>
      <c r="N740" s="30" t="str">
        <f t="shared" si="61"/>
        <v/>
      </c>
      <c r="R740" s="30" t="str">
        <f t="shared" si="64"/>
        <v/>
      </c>
      <c r="U740" s="12" t="str">
        <f>IF(OR('Případy DB'!$N740="(blank)",'Případy DB'!$N740=""),"",IF($N740=$U$6,1,""))</f>
        <v/>
      </c>
      <c r="V740" s="12" t="str">
        <f>IF(OR('Případy DB'!$N740="(blank)",'Případy DB'!$N740=""),"",IF($N740=$V$6,1,""))</f>
        <v/>
      </c>
      <c r="W740" s="12" t="str">
        <f>IF(OR('Případy DB'!$N740="(blank)",'Případy DB'!$N740=""),"",IF($N740=$W$6,1,""))</f>
        <v/>
      </c>
      <c r="X740" s="12" t="str">
        <f>IF(OR('Případy DB'!$R740="(blank)",'Případy DB'!$R740=""),"",IF($R740=$X$6,1,""))</f>
        <v/>
      </c>
      <c r="Y740" s="12" t="str">
        <f>IF(OR('Případy DB'!$R740="(blank)",'Případy DB'!$R740=""),"",IF($R740=$Y$6,1,""))</f>
        <v/>
      </c>
    </row>
    <row r="741" spans="1:25" x14ac:dyDescent="0.3">
      <c r="A741" s="41" t="str">
        <f t="shared" si="65"/>
        <v/>
      </c>
      <c r="H741" s="30" t="str">
        <f>IFERROR(IF(G741="","",VLOOKUP(G741,'Zakladní DB'!$F$6:$K$21,4,0)),"")</f>
        <v/>
      </c>
      <c r="I741" s="30" t="str">
        <f>IFERROR(IF(G741="","",VLOOKUP(G741,'Zakladní DB'!$F$6:$K$21,5,0)),"")</f>
        <v/>
      </c>
      <c r="J741" s="30" t="str">
        <f>IFERROR(IF(G741="","",VLOOKUP(G741,'Zakladní DB'!$F$6:$K$21,6,0)),"")</f>
        <v/>
      </c>
      <c r="K741" s="31" t="str">
        <f t="shared" si="62"/>
        <v/>
      </c>
      <c r="L741" s="32"/>
      <c r="M741" s="33" t="str">
        <f t="shared" si="63"/>
        <v/>
      </c>
      <c r="N741" s="30" t="str">
        <f t="shared" si="61"/>
        <v/>
      </c>
      <c r="R741" s="30" t="str">
        <f t="shared" si="64"/>
        <v/>
      </c>
      <c r="U741" s="12" t="str">
        <f>IF(OR('Případy DB'!$N741="(blank)",'Případy DB'!$N741=""),"",IF($N741=$U$6,1,""))</f>
        <v/>
      </c>
      <c r="V741" s="12" t="str">
        <f>IF(OR('Případy DB'!$N741="(blank)",'Případy DB'!$N741=""),"",IF($N741=$V$6,1,""))</f>
        <v/>
      </c>
      <c r="W741" s="12" t="str">
        <f>IF(OR('Případy DB'!$N741="(blank)",'Případy DB'!$N741=""),"",IF($N741=$W$6,1,""))</f>
        <v/>
      </c>
      <c r="X741" s="12" t="str">
        <f>IF(OR('Případy DB'!$R741="(blank)",'Případy DB'!$R741=""),"",IF($R741=$X$6,1,""))</f>
        <v/>
      </c>
      <c r="Y741" s="12" t="str">
        <f>IF(OR('Případy DB'!$R741="(blank)",'Případy DB'!$R741=""),"",IF($R741=$Y$6,1,""))</f>
        <v/>
      </c>
    </row>
    <row r="742" spans="1:25" x14ac:dyDescent="0.3">
      <c r="A742" s="41" t="str">
        <f t="shared" si="65"/>
        <v/>
      </c>
      <c r="H742" s="30" t="str">
        <f>IFERROR(IF(G742="","",VLOOKUP(G742,'Zakladní DB'!$F$6:$K$21,4,0)),"")</f>
        <v/>
      </c>
      <c r="I742" s="30" t="str">
        <f>IFERROR(IF(G742="","",VLOOKUP(G742,'Zakladní DB'!$F$6:$K$21,5,0)),"")</f>
        <v/>
      </c>
      <c r="J742" s="30" t="str">
        <f>IFERROR(IF(G742="","",VLOOKUP(G742,'Zakladní DB'!$F$6:$K$21,6,0)),"")</f>
        <v/>
      </c>
      <c r="K742" s="31" t="str">
        <f t="shared" si="62"/>
        <v/>
      </c>
      <c r="L742" s="32"/>
      <c r="M742" s="33" t="str">
        <f t="shared" si="63"/>
        <v/>
      </c>
      <c r="N742" s="30" t="str">
        <f t="shared" si="61"/>
        <v/>
      </c>
      <c r="R742" s="30" t="str">
        <f t="shared" si="64"/>
        <v/>
      </c>
      <c r="U742" s="12" t="str">
        <f>IF(OR('Případy DB'!$N742="(blank)",'Případy DB'!$N742=""),"",IF($N742=$U$6,1,""))</f>
        <v/>
      </c>
      <c r="V742" s="12" t="str">
        <f>IF(OR('Případy DB'!$N742="(blank)",'Případy DB'!$N742=""),"",IF($N742=$V$6,1,""))</f>
        <v/>
      </c>
      <c r="W742" s="12" t="str">
        <f>IF(OR('Případy DB'!$N742="(blank)",'Případy DB'!$N742=""),"",IF($N742=$W$6,1,""))</f>
        <v/>
      </c>
      <c r="X742" s="12" t="str">
        <f>IF(OR('Případy DB'!$R742="(blank)",'Případy DB'!$R742=""),"",IF($R742=$X$6,1,""))</f>
        <v/>
      </c>
      <c r="Y742" s="12" t="str">
        <f>IF(OR('Případy DB'!$R742="(blank)",'Případy DB'!$R742=""),"",IF($R742=$Y$6,1,""))</f>
        <v/>
      </c>
    </row>
    <row r="743" spans="1:25" x14ac:dyDescent="0.3">
      <c r="A743" s="41" t="str">
        <f t="shared" si="65"/>
        <v/>
      </c>
      <c r="H743" s="30" t="str">
        <f>IFERROR(IF(G743="","",VLOOKUP(G743,'Zakladní DB'!$F$6:$K$21,4,0)),"")</f>
        <v/>
      </c>
      <c r="I743" s="30" t="str">
        <f>IFERROR(IF(G743="","",VLOOKUP(G743,'Zakladní DB'!$F$6:$K$21,5,0)),"")</f>
        <v/>
      </c>
      <c r="J743" s="30" t="str">
        <f>IFERROR(IF(G743="","",VLOOKUP(G743,'Zakladní DB'!$F$6:$K$21,6,0)),"")</f>
        <v/>
      </c>
      <c r="K743" s="31" t="str">
        <f t="shared" si="62"/>
        <v/>
      </c>
      <c r="L743" s="32"/>
      <c r="M743" s="33" t="str">
        <f t="shared" si="63"/>
        <v/>
      </c>
      <c r="N743" s="30" t="str">
        <f t="shared" si="61"/>
        <v/>
      </c>
      <c r="R743" s="30" t="str">
        <f t="shared" si="64"/>
        <v/>
      </c>
      <c r="U743" s="12" t="str">
        <f>IF(OR('Případy DB'!$N743="(blank)",'Případy DB'!$N743=""),"",IF($N743=$U$6,1,""))</f>
        <v/>
      </c>
      <c r="V743" s="12" t="str">
        <f>IF(OR('Případy DB'!$N743="(blank)",'Případy DB'!$N743=""),"",IF($N743=$V$6,1,""))</f>
        <v/>
      </c>
      <c r="W743" s="12" t="str">
        <f>IF(OR('Případy DB'!$N743="(blank)",'Případy DB'!$N743=""),"",IF($N743=$W$6,1,""))</f>
        <v/>
      </c>
      <c r="X743" s="12" t="str">
        <f>IF(OR('Případy DB'!$R743="(blank)",'Případy DB'!$R743=""),"",IF($R743=$X$6,1,""))</f>
        <v/>
      </c>
      <c r="Y743" s="12" t="str">
        <f>IF(OR('Případy DB'!$R743="(blank)",'Případy DB'!$R743=""),"",IF($R743=$Y$6,1,""))</f>
        <v/>
      </c>
    </row>
    <row r="744" spans="1:25" x14ac:dyDescent="0.3">
      <c r="A744" s="41" t="str">
        <f t="shared" si="65"/>
        <v/>
      </c>
      <c r="H744" s="30" t="str">
        <f>IFERROR(IF(G744="","",VLOOKUP(G744,'Zakladní DB'!$F$6:$K$21,4,0)),"")</f>
        <v/>
      </c>
      <c r="I744" s="30" t="str">
        <f>IFERROR(IF(G744="","",VLOOKUP(G744,'Zakladní DB'!$F$6:$K$21,5,0)),"")</f>
        <v/>
      </c>
      <c r="J744" s="30" t="str">
        <f>IFERROR(IF(G744="","",VLOOKUP(G744,'Zakladní DB'!$F$6:$K$21,6,0)),"")</f>
        <v/>
      </c>
      <c r="K744" s="31" t="str">
        <f t="shared" si="62"/>
        <v/>
      </c>
      <c r="L744" s="32"/>
      <c r="M744" s="33" t="str">
        <f t="shared" si="63"/>
        <v/>
      </c>
      <c r="N744" s="30" t="str">
        <f t="shared" si="61"/>
        <v/>
      </c>
      <c r="R744" s="30" t="str">
        <f t="shared" si="64"/>
        <v/>
      </c>
      <c r="U744" s="12" t="str">
        <f>IF(OR('Případy DB'!$N744="(blank)",'Případy DB'!$N744=""),"",IF($N744=$U$6,1,""))</f>
        <v/>
      </c>
      <c r="V744" s="12" t="str">
        <f>IF(OR('Případy DB'!$N744="(blank)",'Případy DB'!$N744=""),"",IF($N744=$V$6,1,""))</f>
        <v/>
      </c>
      <c r="W744" s="12" t="str">
        <f>IF(OR('Případy DB'!$N744="(blank)",'Případy DB'!$N744=""),"",IF($N744=$W$6,1,""))</f>
        <v/>
      </c>
      <c r="X744" s="12" t="str">
        <f>IF(OR('Případy DB'!$R744="(blank)",'Případy DB'!$R744=""),"",IF($R744=$X$6,1,""))</f>
        <v/>
      </c>
      <c r="Y744" s="12" t="str">
        <f>IF(OR('Případy DB'!$R744="(blank)",'Případy DB'!$R744=""),"",IF($R744=$Y$6,1,""))</f>
        <v/>
      </c>
    </row>
    <row r="745" spans="1:25" x14ac:dyDescent="0.3">
      <c r="A745" s="41" t="str">
        <f t="shared" si="65"/>
        <v/>
      </c>
      <c r="H745" s="30" t="str">
        <f>IFERROR(IF(G745="","",VLOOKUP(G745,'Zakladní DB'!$F$6:$K$21,4,0)),"")</f>
        <v/>
      </c>
      <c r="I745" s="30" t="str">
        <f>IFERROR(IF(G745="","",VLOOKUP(G745,'Zakladní DB'!$F$6:$K$21,5,0)),"")</f>
        <v/>
      </c>
      <c r="J745" s="30" t="str">
        <f>IFERROR(IF(G745="","",VLOOKUP(G745,'Zakladní DB'!$F$6:$K$21,6,0)),"")</f>
        <v/>
      </c>
      <c r="K745" s="31" t="str">
        <f t="shared" si="62"/>
        <v/>
      </c>
      <c r="L745" s="32"/>
      <c r="M745" s="33" t="str">
        <f t="shared" si="63"/>
        <v/>
      </c>
      <c r="N745" s="30" t="str">
        <f t="shared" si="61"/>
        <v/>
      </c>
      <c r="R745" s="30" t="str">
        <f t="shared" si="64"/>
        <v/>
      </c>
      <c r="U745" s="12" t="str">
        <f>IF(OR('Případy DB'!$N745="(blank)",'Případy DB'!$N745=""),"",IF($N745=$U$6,1,""))</f>
        <v/>
      </c>
      <c r="V745" s="12" t="str">
        <f>IF(OR('Případy DB'!$N745="(blank)",'Případy DB'!$N745=""),"",IF($N745=$V$6,1,""))</f>
        <v/>
      </c>
      <c r="W745" s="12" t="str">
        <f>IF(OR('Případy DB'!$N745="(blank)",'Případy DB'!$N745=""),"",IF($N745=$W$6,1,""))</f>
        <v/>
      </c>
      <c r="X745" s="12" t="str">
        <f>IF(OR('Případy DB'!$R745="(blank)",'Případy DB'!$R745=""),"",IF($R745=$X$6,1,""))</f>
        <v/>
      </c>
      <c r="Y745" s="12" t="str">
        <f>IF(OR('Případy DB'!$R745="(blank)",'Případy DB'!$R745=""),"",IF($R745=$Y$6,1,""))</f>
        <v/>
      </c>
    </row>
    <row r="746" spans="1:25" x14ac:dyDescent="0.3">
      <c r="A746" s="41" t="str">
        <f t="shared" si="65"/>
        <v/>
      </c>
      <c r="H746" s="30" t="str">
        <f>IFERROR(IF(G746="","",VLOOKUP(G746,'Zakladní DB'!$F$6:$K$21,4,0)),"")</f>
        <v/>
      </c>
      <c r="I746" s="30" t="str">
        <f>IFERROR(IF(G746="","",VLOOKUP(G746,'Zakladní DB'!$F$6:$K$21,5,0)),"")</f>
        <v/>
      </c>
      <c r="J746" s="30" t="str">
        <f>IFERROR(IF(G746="","",VLOOKUP(G746,'Zakladní DB'!$F$6:$K$21,6,0)),"")</f>
        <v/>
      </c>
      <c r="K746" s="31" t="str">
        <f t="shared" si="62"/>
        <v/>
      </c>
      <c r="L746" s="32"/>
      <c r="M746" s="33" t="str">
        <f t="shared" si="63"/>
        <v/>
      </c>
      <c r="N746" s="30" t="str">
        <f t="shared" si="61"/>
        <v/>
      </c>
      <c r="R746" s="30" t="str">
        <f t="shared" si="64"/>
        <v/>
      </c>
      <c r="U746" s="12" t="str">
        <f>IF(OR('Případy DB'!$N746="(blank)",'Případy DB'!$N746=""),"",IF($N746=$U$6,1,""))</f>
        <v/>
      </c>
      <c r="V746" s="12" t="str">
        <f>IF(OR('Případy DB'!$N746="(blank)",'Případy DB'!$N746=""),"",IF($N746=$V$6,1,""))</f>
        <v/>
      </c>
      <c r="W746" s="12" t="str">
        <f>IF(OR('Případy DB'!$N746="(blank)",'Případy DB'!$N746=""),"",IF($N746=$W$6,1,""))</f>
        <v/>
      </c>
      <c r="X746" s="12" t="str">
        <f>IF(OR('Případy DB'!$R746="(blank)",'Případy DB'!$R746=""),"",IF($R746=$X$6,1,""))</f>
        <v/>
      </c>
      <c r="Y746" s="12" t="str">
        <f>IF(OR('Případy DB'!$R746="(blank)",'Případy DB'!$R746=""),"",IF($R746=$Y$6,1,""))</f>
        <v/>
      </c>
    </row>
    <row r="747" spans="1:25" x14ac:dyDescent="0.3">
      <c r="A747" s="41" t="str">
        <f t="shared" si="65"/>
        <v/>
      </c>
      <c r="H747" s="30" t="str">
        <f>IFERROR(IF(G747="","",VLOOKUP(G747,'Zakladní DB'!$F$6:$K$21,4,0)),"")</f>
        <v/>
      </c>
      <c r="I747" s="30" t="str">
        <f>IFERROR(IF(G747="","",VLOOKUP(G747,'Zakladní DB'!$F$6:$K$21,5,0)),"")</f>
        <v/>
      </c>
      <c r="J747" s="30" t="str">
        <f>IFERROR(IF(G747="","",VLOOKUP(G747,'Zakladní DB'!$F$6:$K$21,6,0)),"")</f>
        <v/>
      </c>
      <c r="K747" s="31" t="str">
        <f t="shared" si="62"/>
        <v/>
      </c>
      <c r="L747" s="32"/>
      <c r="M747" s="33" t="str">
        <f t="shared" si="63"/>
        <v/>
      </c>
      <c r="N747" s="30" t="str">
        <f t="shared" si="61"/>
        <v/>
      </c>
      <c r="R747" s="30" t="str">
        <f t="shared" si="64"/>
        <v/>
      </c>
      <c r="U747" s="12" t="str">
        <f>IF(OR('Případy DB'!$N747="(blank)",'Případy DB'!$N747=""),"",IF($N747=$U$6,1,""))</f>
        <v/>
      </c>
      <c r="V747" s="12" t="str">
        <f>IF(OR('Případy DB'!$N747="(blank)",'Případy DB'!$N747=""),"",IF($N747=$V$6,1,""))</f>
        <v/>
      </c>
      <c r="W747" s="12" t="str">
        <f>IF(OR('Případy DB'!$N747="(blank)",'Případy DB'!$N747=""),"",IF($N747=$W$6,1,""))</f>
        <v/>
      </c>
      <c r="X747" s="12" t="str">
        <f>IF(OR('Případy DB'!$R747="(blank)",'Případy DB'!$R747=""),"",IF($R747=$X$6,1,""))</f>
        <v/>
      </c>
      <c r="Y747" s="12" t="str">
        <f>IF(OR('Případy DB'!$R747="(blank)",'Případy DB'!$R747=""),"",IF($R747=$Y$6,1,""))</f>
        <v/>
      </c>
    </row>
    <row r="748" spans="1:25" x14ac:dyDescent="0.3">
      <c r="A748" s="41" t="str">
        <f t="shared" si="65"/>
        <v/>
      </c>
      <c r="H748" s="30" t="str">
        <f>IFERROR(IF(G748="","",VLOOKUP(G748,'Zakladní DB'!$F$6:$K$21,4,0)),"")</f>
        <v/>
      </c>
      <c r="I748" s="30" t="str">
        <f>IFERROR(IF(G748="","",VLOOKUP(G748,'Zakladní DB'!$F$6:$K$21,5,0)),"")</f>
        <v/>
      </c>
      <c r="J748" s="30" t="str">
        <f>IFERROR(IF(G748="","",VLOOKUP(G748,'Zakladní DB'!$F$6:$K$21,6,0)),"")</f>
        <v/>
      </c>
      <c r="K748" s="31" t="str">
        <f t="shared" si="62"/>
        <v/>
      </c>
      <c r="L748" s="32"/>
      <c r="M748" s="33" t="str">
        <f t="shared" si="63"/>
        <v/>
      </c>
      <c r="N748" s="30" t="str">
        <f t="shared" si="61"/>
        <v/>
      </c>
      <c r="R748" s="30" t="str">
        <f t="shared" si="64"/>
        <v/>
      </c>
      <c r="U748" s="12" t="str">
        <f>IF(OR('Případy DB'!$N748="(blank)",'Případy DB'!$N748=""),"",IF($N748=$U$6,1,""))</f>
        <v/>
      </c>
      <c r="V748" s="12" t="str">
        <f>IF(OR('Případy DB'!$N748="(blank)",'Případy DB'!$N748=""),"",IF($N748=$V$6,1,""))</f>
        <v/>
      </c>
      <c r="W748" s="12" t="str">
        <f>IF(OR('Případy DB'!$N748="(blank)",'Případy DB'!$N748=""),"",IF($N748=$W$6,1,""))</f>
        <v/>
      </c>
      <c r="X748" s="12" t="str">
        <f>IF(OR('Případy DB'!$R748="(blank)",'Případy DB'!$R748=""),"",IF($R748=$X$6,1,""))</f>
        <v/>
      </c>
      <c r="Y748" s="12" t="str">
        <f>IF(OR('Případy DB'!$R748="(blank)",'Případy DB'!$R748=""),"",IF($R748=$Y$6,1,""))</f>
        <v/>
      </c>
    </row>
    <row r="749" spans="1:25" x14ac:dyDescent="0.3">
      <c r="A749" s="41" t="str">
        <f t="shared" si="65"/>
        <v/>
      </c>
      <c r="H749" s="30" t="str">
        <f>IFERROR(IF(G749="","",VLOOKUP(G749,'Zakladní DB'!$F$6:$K$21,4,0)),"")</f>
        <v/>
      </c>
      <c r="I749" s="30" t="str">
        <f>IFERROR(IF(G749="","",VLOOKUP(G749,'Zakladní DB'!$F$6:$K$21,5,0)),"")</f>
        <v/>
      </c>
      <c r="J749" s="30" t="str">
        <f>IFERROR(IF(G749="","",VLOOKUP(G749,'Zakladní DB'!$F$6:$K$21,6,0)),"")</f>
        <v/>
      </c>
      <c r="K749" s="31" t="str">
        <f t="shared" si="62"/>
        <v/>
      </c>
      <c r="L749" s="32"/>
      <c r="M749" s="33" t="str">
        <f t="shared" si="63"/>
        <v/>
      </c>
      <c r="N749" s="30" t="str">
        <f t="shared" si="61"/>
        <v/>
      </c>
      <c r="R749" s="30" t="str">
        <f t="shared" si="64"/>
        <v/>
      </c>
      <c r="U749" s="12" t="str">
        <f>IF(OR('Případy DB'!$N749="(blank)",'Případy DB'!$N749=""),"",IF($N749=$U$6,1,""))</f>
        <v/>
      </c>
      <c r="V749" s="12" t="str">
        <f>IF(OR('Případy DB'!$N749="(blank)",'Případy DB'!$N749=""),"",IF($N749=$V$6,1,""))</f>
        <v/>
      </c>
      <c r="W749" s="12" t="str">
        <f>IF(OR('Případy DB'!$N749="(blank)",'Případy DB'!$N749=""),"",IF($N749=$W$6,1,""))</f>
        <v/>
      </c>
      <c r="X749" s="12" t="str">
        <f>IF(OR('Případy DB'!$R749="(blank)",'Případy DB'!$R749=""),"",IF($R749=$X$6,1,""))</f>
        <v/>
      </c>
      <c r="Y749" s="12" t="str">
        <f>IF(OR('Případy DB'!$R749="(blank)",'Případy DB'!$R749=""),"",IF($R749=$Y$6,1,""))</f>
        <v/>
      </c>
    </row>
    <row r="750" spans="1:25" x14ac:dyDescent="0.3">
      <c r="A750" s="41" t="str">
        <f t="shared" si="65"/>
        <v/>
      </c>
      <c r="H750" s="30" t="str">
        <f>IFERROR(IF(G750="","",VLOOKUP(G750,'Zakladní DB'!$F$6:$K$21,4,0)),"")</f>
        <v/>
      </c>
      <c r="I750" s="30" t="str">
        <f>IFERROR(IF(G750="","",VLOOKUP(G750,'Zakladní DB'!$F$6:$K$21,5,0)),"")</f>
        <v/>
      </c>
      <c r="J750" s="30" t="str">
        <f>IFERROR(IF(G750="","",VLOOKUP(G750,'Zakladní DB'!$F$6:$K$21,6,0)),"")</f>
        <v/>
      </c>
      <c r="K750" s="31" t="str">
        <f t="shared" si="62"/>
        <v/>
      </c>
      <c r="L750" s="32"/>
      <c r="M750" s="33" t="str">
        <f t="shared" si="63"/>
        <v/>
      </c>
      <c r="N750" s="30" t="str">
        <f t="shared" si="61"/>
        <v/>
      </c>
      <c r="R750" s="30" t="str">
        <f t="shared" si="64"/>
        <v/>
      </c>
      <c r="U750" s="12" t="str">
        <f>IF(OR('Případy DB'!$N750="(blank)",'Případy DB'!$N750=""),"",IF($N750=$U$6,1,""))</f>
        <v/>
      </c>
      <c r="V750" s="12" t="str">
        <f>IF(OR('Případy DB'!$N750="(blank)",'Případy DB'!$N750=""),"",IF($N750=$V$6,1,""))</f>
        <v/>
      </c>
      <c r="W750" s="12" t="str">
        <f>IF(OR('Případy DB'!$N750="(blank)",'Případy DB'!$N750=""),"",IF($N750=$W$6,1,""))</f>
        <v/>
      </c>
      <c r="X750" s="12" t="str">
        <f>IF(OR('Případy DB'!$R750="(blank)",'Případy DB'!$R750=""),"",IF($R750=$X$6,1,""))</f>
        <v/>
      </c>
      <c r="Y750" s="12" t="str">
        <f>IF(OR('Případy DB'!$R750="(blank)",'Případy DB'!$R750=""),"",IF($R750=$Y$6,1,""))</f>
        <v/>
      </c>
    </row>
    <row r="751" spans="1:25" x14ac:dyDescent="0.3">
      <c r="A751" s="41" t="str">
        <f t="shared" si="65"/>
        <v/>
      </c>
      <c r="H751" s="30" t="str">
        <f>IFERROR(IF(G751="","",VLOOKUP(G751,'Zakladní DB'!$F$6:$K$21,4,0)),"")</f>
        <v/>
      </c>
      <c r="I751" s="30" t="str">
        <f>IFERROR(IF(G751="","",VLOOKUP(G751,'Zakladní DB'!$F$6:$K$21,5,0)),"")</f>
        <v/>
      </c>
      <c r="J751" s="30" t="str">
        <f>IFERROR(IF(G751="","",VLOOKUP(G751,'Zakladní DB'!$F$6:$K$21,6,0)),"")</f>
        <v/>
      </c>
      <c r="K751" s="31" t="str">
        <f t="shared" si="62"/>
        <v/>
      </c>
      <c r="L751" s="32"/>
      <c r="M751" s="33" t="str">
        <f t="shared" si="63"/>
        <v/>
      </c>
      <c r="N751" s="30" t="str">
        <f t="shared" si="61"/>
        <v/>
      </c>
      <c r="R751" s="30" t="str">
        <f t="shared" si="64"/>
        <v/>
      </c>
      <c r="U751" s="12" t="str">
        <f>IF(OR('Případy DB'!$N751="(blank)",'Případy DB'!$N751=""),"",IF($N751=$U$6,1,""))</f>
        <v/>
      </c>
      <c r="V751" s="12" t="str">
        <f>IF(OR('Případy DB'!$N751="(blank)",'Případy DB'!$N751=""),"",IF($N751=$V$6,1,""))</f>
        <v/>
      </c>
      <c r="W751" s="12" t="str">
        <f>IF(OR('Případy DB'!$N751="(blank)",'Případy DB'!$N751=""),"",IF($N751=$W$6,1,""))</f>
        <v/>
      </c>
      <c r="X751" s="12" t="str">
        <f>IF(OR('Případy DB'!$R751="(blank)",'Případy DB'!$R751=""),"",IF($R751=$X$6,1,""))</f>
        <v/>
      </c>
      <c r="Y751" s="12" t="str">
        <f>IF(OR('Případy DB'!$R751="(blank)",'Případy DB'!$R751=""),"",IF($R751=$Y$6,1,""))</f>
        <v/>
      </c>
    </row>
    <row r="752" spans="1:25" x14ac:dyDescent="0.3">
      <c r="A752" s="41" t="str">
        <f t="shared" si="65"/>
        <v/>
      </c>
      <c r="H752" s="30" t="str">
        <f>IFERROR(IF(G752="","",VLOOKUP(G752,'Zakladní DB'!$F$6:$K$21,4,0)),"")</f>
        <v/>
      </c>
      <c r="I752" s="30" t="str">
        <f>IFERROR(IF(G752="","",VLOOKUP(G752,'Zakladní DB'!$F$6:$K$21,5,0)),"")</f>
        <v/>
      </c>
      <c r="J752" s="30" t="str">
        <f>IFERROR(IF(G752="","",VLOOKUP(G752,'Zakladní DB'!$F$6:$K$21,6,0)),"")</f>
        <v/>
      </c>
      <c r="K752" s="31" t="str">
        <f t="shared" si="62"/>
        <v/>
      </c>
      <c r="L752" s="32"/>
      <c r="M752" s="33" t="str">
        <f t="shared" si="63"/>
        <v/>
      </c>
      <c r="N752" s="30" t="str">
        <f t="shared" si="61"/>
        <v/>
      </c>
      <c r="R752" s="30" t="str">
        <f t="shared" si="64"/>
        <v/>
      </c>
      <c r="U752" s="12" t="str">
        <f>IF(OR('Případy DB'!$N752="(blank)",'Případy DB'!$N752=""),"",IF($N752=$U$6,1,""))</f>
        <v/>
      </c>
      <c r="V752" s="12" t="str">
        <f>IF(OR('Případy DB'!$N752="(blank)",'Případy DB'!$N752=""),"",IF($N752=$V$6,1,""))</f>
        <v/>
      </c>
      <c r="W752" s="12" t="str">
        <f>IF(OR('Případy DB'!$N752="(blank)",'Případy DB'!$N752=""),"",IF($N752=$W$6,1,""))</f>
        <v/>
      </c>
      <c r="X752" s="12" t="str">
        <f>IF(OR('Případy DB'!$R752="(blank)",'Případy DB'!$R752=""),"",IF($R752=$X$6,1,""))</f>
        <v/>
      </c>
      <c r="Y752" s="12" t="str">
        <f>IF(OR('Případy DB'!$R752="(blank)",'Případy DB'!$R752=""),"",IF($R752=$Y$6,1,""))</f>
        <v/>
      </c>
    </row>
    <row r="753" spans="1:25" x14ac:dyDescent="0.3">
      <c r="A753" s="41" t="str">
        <f t="shared" si="65"/>
        <v/>
      </c>
      <c r="H753" s="30" t="str">
        <f>IFERROR(IF(G753="","",VLOOKUP(G753,'Zakladní DB'!$F$6:$K$21,4,0)),"")</f>
        <v/>
      </c>
      <c r="I753" s="30" t="str">
        <f>IFERROR(IF(G753="","",VLOOKUP(G753,'Zakladní DB'!$F$6:$K$21,5,0)),"")</f>
        <v/>
      </c>
      <c r="J753" s="30" t="str">
        <f>IFERROR(IF(G753="","",VLOOKUP(G753,'Zakladní DB'!$F$6:$K$21,6,0)),"")</f>
        <v/>
      </c>
      <c r="K753" s="31" t="str">
        <f t="shared" si="62"/>
        <v/>
      </c>
      <c r="L753" s="32"/>
      <c r="M753" s="33" t="str">
        <f t="shared" si="63"/>
        <v/>
      </c>
      <c r="N753" s="30" t="str">
        <f t="shared" si="61"/>
        <v/>
      </c>
      <c r="R753" s="30" t="str">
        <f t="shared" si="64"/>
        <v/>
      </c>
      <c r="U753" s="12" t="str">
        <f>IF(OR('Případy DB'!$N753="(blank)",'Případy DB'!$N753=""),"",IF($N753=$U$6,1,""))</f>
        <v/>
      </c>
      <c r="V753" s="12" t="str">
        <f>IF(OR('Případy DB'!$N753="(blank)",'Případy DB'!$N753=""),"",IF($N753=$V$6,1,""))</f>
        <v/>
      </c>
      <c r="W753" s="12" t="str">
        <f>IF(OR('Případy DB'!$N753="(blank)",'Případy DB'!$N753=""),"",IF($N753=$W$6,1,""))</f>
        <v/>
      </c>
      <c r="X753" s="12" t="str">
        <f>IF(OR('Případy DB'!$R753="(blank)",'Případy DB'!$R753=""),"",IF($R753=$X$6,1,""))</f>
        <v/>
      </c>
      <c r="Y753" s="12" t="str">
        <f>IF(OR('Případy DB'!$R753="(blank)",'Případy DB'!$R753=""),"",IF($R753=$Y$6,1,""))</f>
        <v/>
      </c>
    </row>
    <row r="754" spans="1:25" x14ac:dyDescent="0.3">
      <c r="A754" s="41" t="str">
        <f t="shared" si="65"/>
        <v/>
      </c>
      <c r="H754" s="30" t="str">
        <f>IFERROR(IF(G754="","",VLOOKUP(G754,'Zakladní DB'!$F$6:$K$21,4,0)),"")</f>
        <v/>
      </c>
      <c r="I754" s="30" t="str">
        <f>IFERROR(IF(G754="","",VLOOKUP(G754,'Zakladní DB'!$F$6:$K$21,5,0)),"")</f>
        <v/>
      </c>
      <c r="J754" s="30" t="str">
        <f>IFERROR(IF(G754="","",VLOOKUP(G754,'Zakladní DB'!$F$6:$K$21,6,0)),"")</f>
        <v/>
      </c>
      <c r="K754" s="31" t="str">
        <f t="shared" si="62"/>
        <v/>
      </c>
      <c r="L754" s="32"/>
      <c r="M754" s="33" t="str">
        <f t="shared" si="63"/>
        <v/>
      </c>
      <c r="N754" s="30" t="str">
        <f t="shared" si="61"/>
        <v/>
      </c>
      <c r="R754" s="30" t="str">
        <f t="shared" si="64"/>
        <v/>
      </c>
      <c r="U754" s="12" t="str">
        <f>IF(OR('Případy DB'!$N754="(blank)",'Případy DB'!$N754=""),"",IF($N754=$U$6,1,""))</f>
        <v/>
      </c>
      <c r="V754" s="12" t="str">
        <f>IF(OR('Případy DB'!$N754="(blank)",'Případy DB'!$N754=""),"",IF($N754=$V$6,1,""))</f>
        <v/>
      </c>
      <c r="W754" s="12" t="str">
        <f>IF(OR('Případy DB'!$N754="(blank)",'Případy DB'!$N754=""),"",IF($N754=$W$6,1,""))</f>
        <v/>
      </c>
      <c r="X754" s="12" t="str">
        <f>IF(OR('Případy DB'!$R754="(blank)",'Případy DB'!$R754=""),"",IF($R754=$X$6,1,""))</f>
        <v/>
      </c>
      <c r="Y754" s="12" t="str">
        <f>IF(OR('Případy DB'!$R754="(blank)",'Případy DB'!$R754=""),"",IF($R754=$Y$6,1,""))</f>
        <v/>
      </c>
    </row>
    <row r="755" spans="1:25" x14ac:dyDescent="0.3">
      <c r="A755" s="41" t="str">
        <f t="shared" si="65"/>
        <v/>
      </c>
      <c r="H755" s="30" t="str">
        <f>IFERROR(IF(G755="","",VLOOKUP(G755,'Zakladní DB'!$F$6:$K$21,4,0)),"")</f>
        <v/>
      </c>
      <c r="I755" s="30" t="str">
        <f>IFERROR(IF(G755="","",VLOOKUP(G755,'Zakladní DB'!$F$6:$K$21,5,0)),"")</f>
        <v/>
      </c>
      <c r="J755" s="30" t="str">
        <f>IFERROR(IF(G755="","",VLOOKUP(G755,'Zakladní DB'!$F$6:$K$21,6,0)),"")</f>
        <v/>
      </c>
      <c r="K755" s="31" t="str">
        <f t="shared" si="62"/>
        <v/>
      </c>
      <c r="L755" s="32"/>
      <c r="M755" s="33" t="str">
        <f t="shared" si="63"/>
        <v/>
      </c>
      <c r="N755" s="30" t="str">
        <f t="shared" si="61"/>
        <v/>
      </c>
      <c r="R755" s="30" t="str">
        <f t="shared" si="64"/>
        <v/>
      </c>
      <c r="U755" s="12" t="str">
        <f>IF(OR('Případy DB'!$N755="(blank)",'Případy DB'!$N755=""),"",IF($N755=$U$6,1,""))</f>
        <v/>
      </c>
      <c r="V755" s="12" t="str">
        <f>IF(OR('Případy DB'!$N755="(blank)",'Případy DB'!$N755=""),"",IF($N755=$V$6,1,""))</f>
        <v/>
      </c>
      <c r="W755" s="12" t="str">
        <f>IF(OR('Případy DB'!$N755="(blank)",'Případy DB'!$N755=""),"",IF($N755=$W$6,1,""))</f>
        <v/>
      </c>
      <c r="X755" s="12" t="str">
        <f>IF(OR('Případy DB'!$R755="(blank)",'Případy DB'!$R755=""),"",IF($R755=$X$6,1,""))</f>
        <v/>
      </c>
      <c r="Y755" s="12" t="str">
        <f>IF(OR('Případy DB'!$R755="(blank)",'Případy DB'!$R755=""),"",IF($R755=$Y$6,1,""))</f>
        <v/>
      </c>
    </row>
    <row r="756" spans="1:25" x14ac:dyDescent="0.3">
      <c r="A756" s="41" t="str">
        <f t="shared" si="65"/>
        <v/>
      </c>
      <c r="H756" s="30" t="str">
        <f>IFERROR(IF(G756="","",VLOOKUP(G756,'Zakladní DB'!$F$6:$K$21,4,0)),"")</f>
        <v/>
      </c>
      <c r="I756" s="30" t="str">
        <f>IFERROR(IF(G756="","",VLOOKUP(G756,'Zakladní DB'!$F$6:$K$21,5,0)),"")</f>
        <v/>
      </c>
      <c r="J756" s="30" t="str">
        <f>IFERROR(IF(G756="","",VLOOKUP(G756,'Zakladní DB'!$F$6:$K$21,6,0)),"")</f>
        <v/>
      </c>
      <c r="K756" s="31" t="str">
        <f t="shared" si="62"/>
        <v/>
      </c>
      <c r="L756" s="32"/>
      <c r="M756" s="33" t="str">
        <f t="shared" si="63"/>
        <v/>
      </c>
      <c r="N756" s="30" t="str">
        <f t="shared" si="61"/>
        <v/>
      </c>
      <c r="R756" s="30" t="str">
        <f t="shared" si="64"/>
        <v/>
      </c>
      <c r="U756" s="12" t="str">
        <f>IF(OR('Případy DB'!$N756="(blank)",'Případy DB'!$N756=""),"",IF($N756=$U$6,1,""))</f>
        <v/>
      </c>
      <c r="V756" s="12" t="str">
        <f>IF(OR('Případy DB'!$N756="(blank)",'Případy DB'!$N756=""),"",IF($N756=$V$6,1,""))</f>
        <v/>
      </c>
      <c r="W756" s="12" t="str">
        <f>IF(OR('Případy DB'!$N756="(blank)",'Případy DB'!$N756=""),"",IF($N756=$W$6,1,""))</f>
        <v/>
      </c>
      <c r="X756" s="12" t="str">
        <f>IF(OR('Případy DB'!$R756="(blank)",'Případy DB'!$R756=""),"",IF($R756=$X$6,1,""))</f>
        <v/>
      </c>
      <c r="Y756" s="12" t="str">
        <f>IF(OR('Případy DB'!$R756="(blank)",'Případy DB'!$R756=""),"",IF($R756=$Y$6,1,""))</f>
        <v/>
      </c>
    </row>
    <row r="757" spans="1:25" x14ac:dyDescent="0.3">
      <c r="A757" s="41" t="str">
        <f t="shared" si="65"/>
        <v/>
      </c>
      <c r="H757" s="30" t="str">
        <f>IFERROR(IF(G757="","",VLOOKUP(G757,'Zakladní DB'!$F$6:$K$21,4,0)),"")</f>
        <v/>
      </c>
      <c r="I757" s="30" t="str">
        <f>IFERROR(IF(G757="","",VLOOKUP(G757,'Zakladní DB'!$F$6:$K$21,5,0)),"")</f>
        <v/>
      </c>
      <c r="J757" s="30" t="str">
        <f>IFERROR(IF(G757="","",VLOOKUP(G757,'Zakladní DB'!$F$6:$K$21,6,0)),"")</f>
        <v/>
      </c>
      <c r="K757" s="31" t="str">
        <f t="shared" si="62"/>
        <v/>
      </c>
      <c r="L757" s="32"/>
      <c r="M757" s="33" t="str">
        <f t="shared" si="63"/>
        <v/>
      </c>
      <c r="N757" s="30" t="str">
        <f t="shared" si="61"/>
        <v/>
      </c>
      <c r="R757" s="30" t="str">
        <f t="shared" si="64"/>
        <v/>
      </c>
      <c r="U757" s="12" t="str">
        <f>IF(OR('Případy DB'!$N757="(blank)",'Případy DB'!$N757=""),"",IF($N757=$U$6,1,""))</f>
        <v/>
      </c>
      <c r="V757" s="12" t="str">
        <f>IF(OR('Případy DB'!$N757="(blank)",'Případy DB'!$N757=""),"",IF($N757=$V$6,1,""))</f>
        <v/>
      </c>
      <c r="W757" s="12" t="str">
        <f>IF(OR('Případy DB'!$N757="(blank)",'Případy DB'!$N757=""),"",IF($N757=$W$6,1,""))</f>
        <v/>
      </c>
      <c r="X757" s="12" t="str">
        <f>IF(OR('Případy DB'!$R757="(blank)",'Případy DB'!$R757=""),"",IF($R757=$X$6,1,""))</f>
        <v/>
      </c>
      <c r="Y757" s="12" t="str">
        <f>IF(OR('Případy DB'!$R757="(blank)",'Případy DB'!$R757=""),"",IF($R757=$Y$6,1,""))</f>
        <v/>
      </c>
    </row>
    <row r="758" spans="1:25" x14ac:dyDescent="0.3">
      <c r="A758" s="41" t="str">
        <f t="shared" si="65"/>
        <v/>
      </c>
      <c r="H758" s="30" t="str">
        <f>IFERROR(IF(G758="","",VLOOKUP(G758,'Zakladní DB'!$F$6:$K$21,4,0)),"")</f>
        <v/>
      </c>
      <c r="I758" s="30" t="str">
        <f>IFERROR(IF(G758="","",VLOOKUP(G758,'Zakladní DB'!$F$6:$K$21,5,0)),"")</f>
        <v/>
      </c>
      <c r="J758" s="30" t="str">
        <f>IFERROR(IF(G758="","",VLOOKUP(G758,'Zakladní DB'!$F$6:$K$21,6,0)),"")</f>
        <v/>
      </c>
      <c r="K758" s="31" t="str">
        <f t="shared" si="62"/>
        <v/>
      </c>
      <c r="L758" s="32"/>
      <c r="M758" s="33" t="str">
        <f t="shared" si="63"/>
        <v/>
      </c>
      <c r="N758" s="30" t="str">
        <f t="shared" si="61"/>
        <v/>
      </c>
      <c r="R758" s="30" t="str">
        <f t="shared" si="64"/>
        <v/>
      </c>
      <c r="U758" s="12" t="str">
        <f>IF(OR('Případy DB'!$N758="(blank)",'Případy DB'!$N758=""),"",IF($N758=$U$6,1,""))</f>
        <v/>
      </c>
      <c r="V758" s="12" t="str">
        <f>IF(OR('Případy DB'!$N758="(blank)",'Případy DB'!$N758=""),"",IF($N758=$V$6,1,""))</f>
        <v/>
      </c>
      <c r="W758" s="12" t="str">
        <f>IF(OR('Případy DB'!$N758="(blank)",'Případy DB'!$N758=""),"",IF($N758=$W$6,1,""))</f>
        <v/>
      </c>
      <c r="X758" s="12" t="str">
        <f>IF(OR('Případy DB'!$R758="(blank)",'Případy DB'!$R758=""),"",IF($R758=$X$6,1,""))</f>
        <v/>
      </c>
      <c r="Y758" s="12" t="str">
        <f>IF(OR('Případy DB'!$R758="(blank)",'Případy DB'!$R758=""),"",IF($R758=$Y$6,1,""))</f>
        <v/>
      </c>
    </row>
    <row r="759" spans="1:25" x14ac:dyDescent="0.3">
      <c r="A759" s="41" t="str">
        <f t="shared" si="65"/>
        <v/>
      </c>
      <c r="H759" s="30" t="str">
        <f>IFERROR(IF(G759="","",VLOOKUP(G759,'Zakladní DB'!$F$6:$K$21,4,0)),"")</f>
        <v/>
      </c>
      <c r="I759" s="30" t="str">
        <f>IFERROR(IF(G759="","",VLOOKUP(G759,'Zakladní DB'!$F$6:$K$21,5,0)),"")</f>
        <v/>
      </c>
      <c r="J759" s="30" t="str">
        <f>IFERROR(IF(G759="","",VLOOKUP(G759,'Zakladní DB'!$F$6:$K$21,6,0)),"")</f>
        <v/>
      </c>
      <c r="K759" s="31" t="str">
        <f t="shared" si="62"/>
        <v/>
      </c>
      <c r="L759" s="32"/>
      <c r="M759" s="33" t="str">
        <f t="shared" si="63"/>
        <v/>
      </c>
      <c r="N759" s="30" t="str">
        <f t="shared" si="61"/>
        <v/>
      </c>
      <c r="R759" s="30" t="str">
        <f t="shared" si="64"/>
        <v/>
      </c>
      <c r="U759" s="12" t="str">
        <f>IF(OR('Případy DB'!$N759="(blank)",'Případy DB'!$N759=""),"",IF($N759=$U$6,1,""))</f>
        <v/>
      </c>
      <c r="V759" s="12" t="str">
        <f>IF(OR('Případy DB'!$N759="(blank)",'Případy DB'!$N759=""),"",IF($N759=$V$6,1,""))</f>
        <v/>
      </c>
      <c r="W759" s="12" t="str">
        <f>IF(OR('Případy DB'!$N759="(blank)",'Případy DB'!$N759=""),"",IF($N759=$W$6,1,""))</f>
        <v/>
      </c>
      <c r="X759" s="12" t="str">
        <f>IF(OR('Případy DB'!$R759="(blank)",'Případy DB'!$R759=""),"",IF($R759=$X$6,1,""))</f>
        <v/>
      </c>
      <c r="Y759" s="12" t="str">
        <f>IF(OR('Případy DB'!$R759="(blank)",'Případy DB'!$R759=""),"",IF($R759=$Y$6,1,""))</f>
        <v/>
      </c>
    </row>
    <row r="760" spans="1:25" x14ac:dyDescent="0.3">
      <c r="A760" s="41" t="str">
        <f t="shared" si="65"/>
        <v/>
      </c>
      <c r="H760" s="30" t="str">
        <f>IFERROR(IF(G760="","",VLOOKUP(G760,'Zakladní DB'!$F$6:$K$21,4,0)),"")</f>
        <v/>
      </c>
      <c r="I760" s="30" t="str">
        <f>IFERROR(IF(G760="","",VLOOKUP(G760,'Zakladní DB'!$F$6:$K$21,5,0)),"")</f>
        <v/>
      </c>
      <c r="J760" s="30" t="str">
        <f>IFERROR(IF(G760="","",VLOOKUP(G760,'Zakladní DB'!$F$6:$K$21,6,0)),"")</f>
        <v/>
      </c>
      <c r="K760" s="31" t="str">
        <f t="shared" si="62"/>
        <v/>
      </c>
      <c r="L760" s="32"/>
      <c r="M760" s="33" t="str">
        <f t="shared" si="63"/>
        <v/>
      </c>
      <c r="N760" s="30" t="str">
        <f t="shared" si="61"/>
        <v/>
      </c>
      <c r="R760" s="30" t="str">
        <f t="shared" si="64"/>
        <v/>
      </c>
      <c r="U760" s="12" t="str">
        <f>IF(OR('Případy DB'!$N760="(blank)",'Případy DB'!$N760=""),"",IF($N760=$U$6,1,""))</f>
        <v/>
      </c>
      <c r="V760" s="12" t="str">
        <f>IF(OR('Případy DB'!$N760="(blank)",'Případy DB'!$N760=""),"",IF($N760=$V$6,1,""))</f>
        <v/>
      </c>
      <c r="W760" s="12" t="str">
        <f>IF(OR('Případy DB'!$N760="(blank)",'Případy DB'!$N760=""),"",IF($N760=$W$6,1,""))</f>
        <v/>
      </c>
      <c r="X760" s="12" t="str">
        <f>IF(OR('Případy DB'!$R760="(blank)",'Případy DB'!$R760=""),"",IF($R760=$X$6,1,""))</f>
        <v/>
      </c>
      <c r="Y760" s="12" t="str">
        <f>IF(OR('Případy DB'!$R760="(blank)",'Případy DB'!$R760=""),"",IF($R760=$Y$6,1,""))</f>
        <v/>
      </c>
    </row>
    <row r="761" spans="1:25" x14ac:dyDescent="0.3">
      <c r="A761" s="41" t="str">
        <f t="shared" si="65"/>
        <v/>
      </c>
      <c r="H761" s="30" t="str">
        <f>IFERROR(IF(G761="","",VLOOKUP(G761,'Zakladní DB'!$F$6:$K$21,4,0)),"")</f>
        <v/>
      </c>
      <c r="I761" s="30" t="str">
        <f>IFERROR(IF(G761="","",VLOOKUP(G761,'Zakladní DB'!$F$6:$K$21,5,0)),"")</f>
        <v/>
      </c>
      <c r="J761" s="30" t="str">
        <f>IFERROR(IF(G761="","",VLOOKUP(G761,'Zakladní DB'!$F$6:$K$21,6,0)),"")</f>
        <v/>
      </c>
      <c r="K761" s="31" t="str">
        <f t="shared" si="62"/>
        <v/>
      </c>
      <c r="L761" s="32"/>
      <c r="M761" s="33" t="str">
        <f t="shared" si="63"/>
        <v/>
      </c>
      <c r="N761" s="30" t="str">
        <f t="shared" si="61"/>
        <v/>
      </c>
      <c r="R761" s="30" t="str">
        <f t="shared" si="64"/>
        <v/>
      </c>
      <c r="U761" s="12" t="str">
        <f>IF(OR('Případy DB'!$N761="(blank)",'Případy DB'!$N761=""),"",IF($N761=$U$6,1,""))</f>
        <v/>
      </c>
      <c r="V761" s="12" t="str">
        <f>IF(OR('Případy DB'!$N761="(blank)",'Případy DB'!$N761=""),"",IF($N761=$V$6,1,""))</f>
        <v/>
      </c>
      <c r="W761" s="12" t="str">
        <f>IF(OR('Případy DB'!$N761="(blank)",'Případy DB'!$N761=""),"",IF($N761=$W$6,1,""))</f>
        <v/>
      </c>
      <c r="X761" s="12" t="str">
        <f>IF(OR('Případy DB'!$R761="(blank)",'Případy DB'!$R761=""),"",IF($R761=$X$6,1,""))</f>
        <v/>
      </c>
      <c r="Y761" s="12" t="str">
        <f>IF(OR('Případy DB'!$R761="(blank)",'Případy DB'!$R761=""),"",IF($R761=$Y$6,1,""))</f>
        <v/>
      </c>
    </row>
    <row r="762" spans="1:25" x14ac:dyDescent="0.3">
      <c r="A762" s="41" t="str">
        <f t="shared" si="65"/>
        <v/>
      </c>
      <c r="H762" s="30" t="str">
        <f>IFERROR(IF(G762="","",VLOOKUP(G762,'Zakladní DB'!$F$6:$K$21,4,0)),"")</f>
        <v/>
      </c>
      <c r="I762" s="30" t="str">
        <f>IFERROR(IF(G762="","",VLOOKUP(G762,'Zakladní DB'!$F$6:$K$21,5,0)),"")</f>
        <v/>
      </c>
      <c r="J762" s="30" t="str">
        <f>IFERROR(IF(G762="","",VLOOKUP(G762,'Zakladní DB'!$F$6:$K$21,6,0)),"")</f>
        <v/>
      </c>
      <c r="K762" s="31" t="str">
        <f t="shared" si="62"/>
        <v/>
      </c>
      <c r="L762" s="32"/>
      <c r="M762" s="33" t="str">
        <f t="shared" si="63"/>
        <v/>
      </c>
      <c r="N762" s="30" t="str">
        <f t="shared" si="61"/>
        <v/>
      </c>
      <c r="R762" s="30" t="str">
        <f t="shared" si="64"/>
        <v/>
      </c>
      <c r="U762" s="12" t="str">
        <f>IF(OR('Případy DB'!$N762="(blank)",'Případy DB'!$N762=""),"",IF($N762=$U$6,1,""))</f>
        <v/>
      </c>
      <c r="V762" s="12" t="str">
        <f>IF(OR('Případy DB'!$N762="(blank)",'Případy DB'!$N762=""),"",IF($N762=$V$6,1,""))</f>
        <v/>
      </c>
      <c r="W762" s="12" t="str">
        <f>IF(OR('Případy DB'!$N762="(blank)",'Případy DB'!$N762=""),"",IF($N762=$W$6,1,""))</f>
        <v/>
      </c>
      <c r="X762" s="12" t="str">
        <f>IF(OR('Případy DB'!$R762="(blank)",'Případy DB'!$R762=""),"",IF($R762=$X$6,1,""))</f>
        <v/>
      </c>
      <c r="Y762" s="12" t="str">
        <f>IF(OR('Případy DB'!$R762="(blank)",'Případy DB'!$R762=""),"",IF($R762=$Y$6,1,""))</f>
        <v/>
      </c>
    </row>
    <row r="763" spans="1:25" x14ac:dyDescent="0.3">
      <c r="A763" s="41" t="str">
        <f t="shared" si="65"/>
        <v/>
      </c>
      <c r="H763" s="30" t="str">
        <f>IFERROR(IF(G763="","",VLOOKUP(G763,'Zakladní DB'!$F$6:$K$21,4,0)),"")</f>
        <v/>
      </c>
      <c r="I763" s="30" t="str">
        <f>IFERROR(IF(G763="","",VLOOKUP(G763,'Zakladní DB'!$F$6:$K$21,5,0)),"")</f>
        <v/>
      </c>
      <c r="J763" s="30" t="str">
        <f>IFERROR(IF(G763="","",VLOOKUP(G763,'Zakladní DB'!$F$6:$K$21,6,0)),"")</f>
        <v/>
      </c>
      <c r="K763" s="31" t="str">
        <f t="shared" si="62"/>
        <v/>
      </c>
      <c r="L763" s="32"/>
      <c r="M763" s="33" t="str">
        <f t="shared" si="63"/>
        <v/>
      </c>
      <c r="N763" s="30" t="str">
        <f t="shared" si="61"/>
        <v/>
      </c>
      <c r="R763" s="30" t="str">
        <f t="shared" si="64"/>
        <v/>
      </c>
      <c r="U763" s="12" t="str">
        <f>IF(OR('Případy DB'!$N763="(blank)",'Případy DB'!$N763=""),"",IF($N763=$U$6,1,""))</f>
        <v/>
      </c>
      <c r="V763" s="12" t="str">
        <f>IF(OR('Případy DB'!$N763="(blank)",'Případy DB'!$N763=""),"",IF($N763=$V$6,1,""))</f>
        <v/>
      </c>
      <c r="W763" s="12" t="str">
        <f>IF(OR('Případy DB'!$N763="(blank)",'Případy DB'!$N763=""),"",IF($N763=$W$6,1,""))</f>
        <v/>
      </c>
      <c r="X763" s="12" t="str">
        <f>IF(OR('Případy DB'!$R763="(blank)",'Případy DB'!$R763=""),"",IF($R763=$X$6,1,""))</f>
        <v/>
      </c>
      <c r="Y763" s="12" t="str">
        <f>IF(OR('Případy DB'!$R763="(blank)",'Případy DB'!$R763=""),"",IF($R763=$Y$6,1,""))</f>
        <v/>
      </c>
    </row>
    <row r="764" spans="1:25" x14ac:dyDescent="0.3">
      <c r="A764" s="41" t="str">
        <f t="shared" si="65"/>
        <v/>
      </c>
      <c r="H764" s="30" t="str">
        <f>IFERROR(IF(G764="","",VLOOKUP(G764,'Zakladní DB'!$F$6:$K$21,4,0)),"")</f>
        <v/>
      </c>
      <c r="I764" s="30" t="str">
        <f>IFERROR(IF(G764="","",VLOOKUP(G764,'Zakladní DB'!$F$6:$K$21,5,0)),"")</f>
        <v/>
      </c>
      <c r="J764" s="30" t="str">
        <f>IFERROR(IF(G764="","",VLOOKUP(G764,'Zakladní DB'!$F$6:$K$21,6,0)),"")</f>
        <v/>
      </c>
      <c r="K764" s="31" t="str">
        <f t="shared" si="62"/>
        <v/>
      </c>
      <c r="L764" s="32"/>
      <c r="M764" s="33" t="str">
        <f t="shared" si="63"/>
        <v/>
      </c>
      <c r="N764" s="30" t="str">
        <f t="shared" si="61"/>
        <v/>
      </c>
      <c r="R764" s="30" t="str">
        <f t="shared" si="64"/>
        <v/>
      </c>
      <c r="U764" s="12" t="str">
        <f>IF(OR('Případy DB'!$N764="(blank)",'Případy DB'!$N764=""),"",IF($N764=$U$6,1,""))</f>
        <v/>
      </c>
      <c r="V764" s="12" t="str">
        <f>IF(OR('Případy DB'!$N764="(blank)",'Případy DB'!$N764=""),"",IF($N764=$V$6,1,""))</f>
        <v/>
      </c>
      <c r="W764" s="12" t="str">
        <f>IF(OR('Případy DB'!$N764="(blank)",'Případy DB'!$N764=""),"",IF($N764=$W$6,1,""))</f>
        <v/>
      </c>
      <c r="X764" s="12" t="str">
        <f>IF(OR('Případy DB'!$R764="(blank)",'Případy DB'!$R764=""),"",IF($R764=$X$6,1,""))</f>
        <v/>
      </c>
      <c r="Y764" s="12" t="str">
        <f>IF(OR('Případy DB'!$R764="(blank)",'Případy DB'!$R764=""),"",IF($R764=$Y$6,1,""))</f>
        <v/>
      </c>
    </row>
    <row r="765" spans="1:25" x14ac:dyDescent="0.3">
      <c r="A765" s="41" t="str">
        <f t="shared" si="65"/>
        <v/>
      </c>
      <c r="H765" s="30" t="str">
        <f>IFERROR(IF(G765="","",VLOOKUP(G765,'Zakladní DB'!$F$6:$K$21,4,0)),"")</f>
        <v/>
      </c>
      <c r="I765" s="30" t="str">
        <f>IFERROR(IF(G765="","",VLOOKUP(G765,'Zakladní DB'!$F$6:$K$21,5,0)),"")</f>
        <v/>
      </c>
      <c r="J765" s="30" t="str">
        <f>IFERROR(IF(G765="","",VLOOKUP(G765,'Zakladní DB'!$F$6:$K$21,6,0)),"")</f>
        <v/>
      </c>
      <c r="K765" s="31" t="str">
        <f t="shared" si="62"/>
        <v/>
      </c>
      <c r="L765" s="32"/>
      <c r="M765" s="33" t="str">
        <f t="shared" si="63"/>
        <v/>
      </c>
      <c r="N765" s="30" t="str">
        <f t="shared" si="61"/>
        <v/>
      </c>
      <c r="R765" s="30" t="str">
        <f t="shared" si="64"/>
        <v/>
      </c>
      <c r="U765" s="12" t="str">
        <f>IF(OR('Případy DB'!$N765="(blank)",'Případy DB'!$N765=""),"",IF($N765=$U$6,1,""))</f>
        <v/>
      </c>
      <c r="V765" s="12" t="str">
        <f>IF(OR('Případy DB'!$N765="(blank)",'Případy DB'!$N765=""),"",IF($N765=$V$6,1,""))</f>
        <v/>
      </c>
      <c r="W765" s="12" t="str">
        <f>IF(OR('Případy DB'!$N765="(blank)",'Případy DB'!$N765=""),"",IF($N765=$W$6,1,""))</f>
        <v/>
      </c>
      <c r="X765" s="12" t="str">
        <f>IF(OR('Případy DB'!$R765="(blank)",'Případy DB'!$R765=""),"",IF($R765=$X$6,1,""))</f>
        <v/>
      </c>
      <c r="Y765" s="12" t="str">
        <f>IF(OR('Případy DB'!$R765="(blank)",'Případy DB'!$R765=""),"",IF($R765=$Y$6,1,""))</f>
        <v/>
      </c>
    </row>
    <row r="766" spans="1:25" x14ac:dyDescent="0.3">
      <c r="A766" s="41" t="str">
        <f t="shared" si="65"/>
        <v/>
      </c>
      <c r="H766" s="30" t="str">
        <f>IFERROR(IF(G766="","",VLOOKUP(G766,'Zakladní DB'!$F$6:$K$21,4,0)),"")</f>
        <v/>
      </c>
      <c r="I766" s="30" t="str">
        <f>IFERROR(IF(G766="","",VLOOKUP(G766,'Zakladní DB'!$F$6:$K$21,5,0)),"")</f>
        <v/>
      </c>
      <c r="J766" s="30" t="str">
        <f>IFERROR(IF(G766="","",VLOOKUP(G766,'Zakladní DB'!$F$6:$K$21,6,0)),"")</f>
        <v/>
      </c>
      <c r="K766" s="31" t="str">
        <f t="shared" si="62"/>
        <v/>
      </c>
      <c r="L766" s="32"/>
      <c r="M766" s="33" t="str">
        <f t="shared" si="63"/>
        <v/>
      </c>
      <c r="N766" s="30" t="str">
        <f t="shared" si="61"/>
        <v/>
      </c>
      <c r="R766" s="30" t="str">
        <f t="shared" si="64"/>
        <v/>
      </c>
      <c r="U766" s="12" t="str">
        <f>IF(OR('Případy DB'!$N766="(blank)",'Případy DB'!$N766=""),"",IF($N766=$U$6,1,""))</f>
        <v/>
      </c>
      <c r="V766" s="12" t="str">
        <f>IF(OR('Případy DB'!$N766="(blank)",'Případy DB'!$N766=""),"",IF($N766=$V$6,1,""))</f>
        <v/>
      </c>
      <c r="W766" s="12" t="str">
        <f>IF(OR('Případy DB'!$N766="(blank)",'Případy DB'!$N766=""),"",IF($N766=$W$6,1,""))</f>
        <v/>
      </c>
      <c r="X766" s="12" t="str">
        <f>IF(OR('Případy DB'!$R766="(blank)",'Případy DB'!$R766=""),"",IF($R766=$X$6,1,""))</f>
        <v/>
      </c>
      <c r="Y766" s="12" t="str">
        <f>IF(OR('Případy DB'!$R766="(blank)",'Případy DB'!$R766=""),"",IF($R766=$Y$6,1,""))</f>
        <v/>
      </c>
    </row>
    <row r="767" spans="1:25" x14ac:dyDescent="0.3">
      <c r="A767" s="41" t="str">
        <f t="shared" si="65"/>
        <v/>
      </c>
      <c r="H767" s="30" t="str">
        <f>IFERROR(IF(G767="","",VLOOKUP(G767,'Zakladní DB'!$F$6:$K$21,4,0)),"")</f>
        <v/>
      </c>
      <c r="I767" s="30" t="str">
        <f>IFERROR(IF(G767="","",VLOOKUP(G767,'Zakladní DB'!$F$6:$K$21,5,0)),"")</f>
        <v/>
      </c>
      <c r="J767" s="30" t="str">
        <f>IFERROR(IF(G767="","",VLOOKUP(G767,'Zakladní DB'!$F$6:$K$21,6,0)),"")</f>
        <v/>
      </c>
      <c r="K767" s="31" t="str">
        <f t="shared" si="62"/>
        <v/>
      </c>
      <c r="L767" s="32"/>
      <c r="M767" s="33" t="str">
        <f t="shared" si="63"/>
        <v/>
      </c>
      <c r="N767" s="30" t="str">
        <f t="shared" si="61"/>
        <v/>
      </c>
      <c r="R767" s="30" t="str">
        <f t="shared" si="64"/>
        <v/>
      </c>
      <c r="U767" s="12" t="str">
        <f>IF(OR('Případy DB'!$N767="(blank)",'Případy DB'!$N767=""),"",IF($N767=$U$6,1,""))</f>
        <v/>
      </c>
      <c r="V767" s="12" t="str">
        <f>IF(OR('Případy DB'!$N767="(blank)",'Případy DB'!$N767=""),"",IF($N767=$V$6,1,""))</f>
        <v/>
      </c>
      <c r="W767" s="12" t="str">
        <f>IF(OR('Případy DB'!$N767="(blank)",'Případy DB'!$N767=""),"",IF($N767=$W$6,1,""))</f>
        <v/>
      </c>
      <c r="X767" s="12" t="str">
        <f>IF(OR('Případy DB'!$R767="(blank)",'Případy DB'!$R767=""),"",IF($R767=$X$6,1,""))</f>
        <v/>
      </c>
      <c r="Y767" s="12" t="str">
        <f>IF(OR('Případy DB'!$R767="(blank)",'Případy DB'!$R767=""),"",IF($R767=$Y$6,1,""))</f>
        <v/>
      </c>
    </row>
    <row r="768" spans="1:25" x14ac:dyDescent="0.3">
      <c r="A768" s="41" t="str">
        <f t="shared" si="65"/>
        <v/>
      </c>
      <c r="H768" s="30" t="str">
        <f>IFERROR(IF(G768="","",VLOOKUP(G768,'Zakladní DB'!$F$6:$K$21,4,0)),"")</f>
        <v/>
      </c>
      <c r="I768" s="30" t="str">
        <f>IFERROR(IF(G768="","",VLOOKUP(G768,'Zakladní DB'!$F$6:$K$21,5,0)),"")</f>
        <v/>
      </c>
      <c r="J768" s="30" t="str">
        <f>IFERROR(IF(G768="","",VLOOKUP(G768,'Zakladní DB'!$F$6:$K$21,6,0)),"")</f>
        <v/>
      </c>
      <c r="K768" s="31" t="str">
        <f t="shared" si="62"/>
        <v/>
      </c>
      <c r="L768" s="32"/>
      <c r="M768" s="33" t="str">
        <f t="shared" si="63"/>
        <v/>
      </c>
      <c r="N768" s="30" t="str">
        <f t="shared" si="61"/>
        <v/>
      </c>
      <c r="R768" s="30" t="str">
        <f t="shared" si="64"/>
        <v/>
      </c>
      <c r="U768" s="12" t="str">
        <f>IF(OR('Případy DB'!$N768="(blank)",'Případy DB'!$N768=""),"",IF($N768=$U$6,1,""))</f>
        <v/>
      </c>
      <c r="V768" s="12" t="str">
        <f>IF(OR('Případy DB'!$N768="(blank)",'Případy DB'!$N768=""),"",IF($N768=$V$6,1,""))</f>
        <v/>
      </c>
      <c r="W768" s="12" t="str">
        <f>IF(OR('Případy DB'!$N768="(blank)",'Případy DB'!$N768=""),"",IF($N768=$W$6,1,""))</f>
        <v/>
      </c>
      <c r="X768" s="12" t="str">
        <f>IF(OR('Případy DB'!$R768="(blank)",'Případy DB'!$R768=""),"",IF($R768=$X$6,1,""))</f>
        <v/>
      </c>
      <c r="Y768" s="12" t="str">
        <f>IF(OR('Případy DB'!$R768="(blank)",'Případy DB'!$R768=""),"",IF($R768=$Y$6,1,""))</f>
        <v/>
      </c>
    </row>
    <row r="769" spans="1:25" x14ac:dyDescent="0.3">
      <c r="A769" s="41" t="str">
        <f t="shared" si="65"/>
        <v/>
      </c>
      <c r="H769" s="30" t="str">
        <f>IFERROR(IF(G769="","",VLOOKUP(G769,'Zakladní DB'!$F$6:$K$21,4,0)),"")</f>
        <v/>
      </c>
      <c r="I769" s="30" t="str">
        <f>IFERROR(IF(G769="","",VLOOKUP(G769,'Zakladní DB'!$F$6:$K$21,5,0)),"")</f>
        <v/>
      </c>
      <c r="J769" s="30" t="str">
        <f>IFERROR(IF(G769="","",VLOOKUP(G769,'Zakladní DB'!$F$6:$K$21,6,0)),"")</f>
        <v/>
      </c>
      <c r="K769" s="31" t="str">
        <f t="shared" si="62"/>
        <v/>
      </c>
      <c r="L769" s="32"/>
      <c r="M769" s="33" t="str">
        <f t="shared" si="63"/>
        <v/>
      </c>
      <c r="N769" s="30" t="str">
        <f t="shared" si="61"/>
        <v/>
      </c>
      <c r="R769" s="30" t="str">
        <f t="shared" si="64"/>
        <v/>
      </c>
      <c r="U769" s="12" t="str">
        <f>IF(OR('Případy DB'!$N769="(blank)",'Případy DB'!$N769=""),"",IF($N769=$U$6,1,""))</f>
        <v/>
      </c>
      <c r="V769" s="12" t="str">
        <f>IF(OR('Případy DB'!$N769="(blank)",'Případy DB'!$N769=""),"",IF($N769=$V$6,1,""))</f>
        <v/>
      </c>
      <c r="W769" s="12" t="str">
        <f>IF(OR('Případy DB'!$N769="(blank)",'Případy DB'!$N769=""),"",IF($N769=$W$6,1,""))</f>
        <v/>
      </c>
      <c r="X769" s="12" t="str">
        <f>IF(OR('Případy DB'!$R769="(blank)",'Případy DB'!$R769=""),"",IF($R769=$X$6,1,""))</f>
        <v/>
      </c>
      <c r="Y769" s="12" t="str">
        <f>IF(OR('Případy DB'!$R769="(blank)",'Případy DB'!$R769=""),"",IF($R769=$Y$6,1,""))</f>
        <v/>
      </c>
    </row>
    <row r="770" spans="1:25" x14ac:dyDescent="0.3">
      <c r="A770" s="41" t="str">
        <f t="shared" si="65"/>
        <v/>
      </c>
      <c r="H770" s="30" t="str">
        <f>IFERROR(IF(G770="","",VLOOKUP(G770,'Zakladní DB'!$F$6:$K$21,4,0)),"")</f>
        <v/>
      </c>
      <c r="I770" s="30" t="str">
        <f>IFERROR(IF(G770="","",VLOOKUP(G770,'Zakladní DB'!$F$6:$K$21,5,0)),"")</f>
        <v/>
      </c>
      <c r="J770" s="30" t="str">
        <f>IFERROR(IF(G770="","",VLOOKUP(G770,'Zakladní DB'!$F$6:$K$21,6,0)),"")</f>
        <v/>
      </c>
      <c r="K770" s="31" t="str">
        <f t="shared" si="62"/>
        <v/>
      </c>
      <c r="L770" s="32"/>
      <c r="M770" s="33" t="str">
        <f t="shared" si="63"/>
        <v/>
      </c>
      <c r="N770" s="30" t="str">
        <f t="shared" si="61"/>
        <v/>
      </c>
      <c r="R770" s="30" t="str">
        <f t="shared" si="64"/>
        <v/>
      </c>
      <c r="U770" s="12" t="str">
        <f>IF(OR('Případy DB'!$N770="(blank)",'Případy DB'!$N770=""),"",IF($N770=$U$6,1,""))</f>
        <v/>
      </c>
      <c r="V770" s="12" t="str">
        <f>IF(OR('Případy DB'!$N770="(blank)",'Případy DB'!$N770=""),"",IF($N770=$V$6,1,""))</f>
        <v/>
      </c>
      <c r="W770" s="12" t="str">
        <f>IF(OR('Případy DB'!$N770="(blank)",'Případy DB'!$N770=""),"",IF($N770=$W$6,1,""))</f>
        <v/>
      </c>
      <c r="X770" s="12" t="str">
        <f>IF(OR('Případy DB'!$R770="(blank)",'Případy DB'!$R770=""),"",IF($R770=$X$6,1,""))</f>
        <v/>
      </c>
      <c r="Y770" s="12" t="str">
        <f>IF(OR('Případy DB'!$R770="(blank)",'Případy DB'!$R770=""),"",IF($R770=$Y$6,1,""))</f>
        <v/>
      </c>
    </row>
    <row r="771" spans="1:25" x14ac:dyDescent="0.3">
      <c r="A771" s="41" t="str">
        <f t="shared" si="65"/>
        <v/>
      </c>
      <c r="H771" s="30" t="str">
        <f>IFERROR(IF(G771="","",VLOOKUP(G771,'Zakladní DB'!$F$6:$K$21,4,0)),"")</f>
        <v/>
      </c>
      <c r="I771" s="30" t="str">
        <f>IFERROR(IF(G771="","",VLOOKUP(G771,'Zakladní DB'!$F$6:$K$21,5,0)),"")</f>
        <v/>
      </c>
      <c r="J771" s="30" t="str">
        <f>IFERROR(IF(G771="","",VLOOKUP(G771,'Zakladní DB'!$F$6:$K$21,6,0)),"")</f>
        <v/>
      </c>
      <c r="K771" s="31" t="str">
        <f t="shared" si="62"/>
        <v/>
      </c>
      <c r="L771" s="32"/>
      <c r="M771" s="33" t="str">
        <f t="shared" si="63"/>
        <v/>
      </c>
      <c r="N771" s="30" t="str">
        <f t="shared" si="61"/>
        <v/>
      </c>
      <c r="R771" s="30" t="str">
        <f t="shared" si="64"/>
        <v/>
      </c>
      <c r="U771" s="12" t="str">
        <f>IF(OR('Případy DB'!$N771="(blank)",'Případy DB'!$N771=""),"",IF($N771=$U$6,1,""))</f>
        <v/>
      </c>
      <c r="V771" s="12" t="str">
        <f>IF(OR('Případy DB'!$N771="(blank)",'Případy DB'!$N771=""),"",IF($N771=$V$6,1,""))</f>
        <v/>
      </c>
      <c r="W771" s="12" t="str">
        <f>IF(OR('Případy DB'!$N771="(blank)",'Případy DB'!$N771=""),"",IF($N771=$W$6,1,""))</f>
        <v/>
      </c>
      <c r="X771" s="12" t="str">
        <f>IF(OR('Případy DB'!$R771="(blank)",'Případy DB'!$R771=""),"",IF($R771=$X$6,1,""))</f>
        <v/>
      </c>
      <c r="Y771" s="12" t="str">
        <f>IF(OR('Případy DB'!$R771="(blank)",'Případy DB'!$R771=""),"",IF($R771=$Y$6,1,""))</f>
        <v/>
      </c>
    </row>
    <row r="772" spans="1:25" x14ac:dyDescent="0.3">
      <c r="A772" s="41" t="str">
        <f t="shared" si="65"/>
        <v/>
      </c>
      <c r="H772" s="30" t="str">
        <f>IFERROR(IF(G772="","",VLOOKUP(G772,'Zakladní DB'!$F$6:$K$21,4,0)),"")</f>
        <v/>
      </c>
      <c r="I772" s="30" t="str">
        <f>IFERROR(IF(G772="","",VLOOKUP(G772,'Zakladní DB'!$F$6:$K$21,5,0)),"")</f>
        <v/>
      </c>
      <c r="J772" s="30" t="str">
        <f>IFERROR(IF(G772="","",VLOOKUP(G772,'Zakladní DB'!$F$6:$K$21,6,0)),"")</f>
        <v/>
      </c>
      <c r="K772" s="31" t="str">
        <f t="shared" si="62"/>
        <v/>
      </c>
      <c r="L772" s="32"/>
      <c r="M772" s="33" t="str">
        <f t="shared" si="63"/>
        <v/>
      </c>
      <c r="N772" s="30" t="str">
        <f t="shared" si="61"/>
        <v/>
      </c>
      <c r="R772" s="30" t="str">
        <f t="shared" si="64"/>
        <v/>
      </c>
      <c r="U772" s="12" t="str">
        <f>IF(OR('Případy DB'!$N772="(blank)",'Případy DB'!$N772=""),"",IF($N772=$U$6,1,""))</f>
        <v/>
      </c>
      <c r="V772" s="12" t="str">
        <f>IF(OR('Případy DB'!$N772="(blank)",'Případy DB'!$N772=""),"",IF($N772=$V$6,1,""))</f>
        <v/>
      </c>
      <c r="W772" s="12" t="str">
        <f>IF(OR('Případy DB'!$N772="(blank)",'Případy DB'!$N772=""),"",IF($N772=$W$6,1,""))</f>
        <v/>
      </c>
      <c r="X772" s="12" t="str">
        <f>IF(OR('Případy DB'!$R772="(blank)",'Případy DB'!$R772=""),"",IF($R772=$X$6,1,""))</f>
        <v/>
      </c>
      <c r="Y772" s="12" t="str">
        <f>IF(OR('Případy DB'!$R772="(blank)",'Případy DB'!$R772=""),"",IF($R772=$Y$6,1,""))</f>
        <v/>
      </c>
    </row>
    <row r="773" spans="1:25" x14ac:dyDescent="0.3">
      <c r="A773" s="41" t="str">
        <f t="shared" si="65"/>
        <v/>
      </c>
      <c r="H773" s="30" t="str">
        <f>IFERROR(IF(G773="","",VLOOKUP(G773,'Zakladní DB'!$F$6:$K$21,4,0)),"")</f>
        <v/>
      </c>
      <c r="I773" s="30" t="str">
        <f>IFERROR(IF(G773="","",VLOOKUP(G773,'Zakladní DB'!$F$6:$K$21,5,0)),"")</f>
        <v/>
      </c>
      <c r="J773" s="30" t="str">
        <f>IFERROR(IF(G773="","",VLOOKUP(G773,'Zakladní DB'!$F$6:$K$21,6,0)),"")</f>
        <v/>
      </c>
      <c r="K773" s="31" t="str">
        <f t="shared" si="62"/>
        <v/>
      </c>
      <c r="L773" s="32"/>
      <c r="M773" s="33" t="str">
        <f t="shared" si="63"/>
        <v/>
      </c>
      <c r="N773" s="30" t="str">
        <f t="shared" si="61"/>
        <v/>
      </c>
      <c r="R773" s="30" t="str">
        <f t="shared" si="64"/>
        <v/>
      </c>
      <c r="U773" s="12" t="str">
        <f>IF(OR('Případy DB'!$N773="(blank)",'Případy DB'!$N773=""),"",IF($N773=$U$6,1,""))</f>
        <v/>
      </c>
      <c r="V773" s="12" t="str">
        <f>IF(OR('Případy DB'!$N773="(blank)",'Případy DB'!$N773=""),"",IF($N773=$V$6,1,""))</f>
        <v/>
      </c>
      <c r="W773" s="12" t="str">
        <f>IF(OR('Případy DB'!$N773="(blank)",'Případy DB'!$N773=""),"",IF($N773=$W$6,1,""))</f>
        <v/>
      </c>
      <c r="X773" s="12" t="str">
        <f>IF(OR('Případy DB'!$R773="(blank)",'Případy DB'!$R773=""),"",IF($R773=$X$6,1,""))</f>
        <v/>
      </c>
      <c r="Y773" s="12" t="str">
        <f>IF(OR('Případy DB'!$R773="(blank)",'Případy DB'!$R773=""),"",IF($R773=$Y$6,1,""))</f>
        <v/>
      </c>
    </row>
    <row r="774" spans="1:25" x14ac:dyDescent="0.3">
      <c r="A774" s="41" t="str">
        <f t="shared" si="65"/>
        <v/>
      </c>
      <c r="H774" s="30" t="str">
        <f>IFERROR(IF(G774="","",VLOOKUP(G774,'Zakladní DB'!$F$6:$K$21,4,0)),"")</f>
        <v/>
      </c>
      <c r="I774" s="30" t="str">
        <f>IFERROR(IF(G774="","",VLOOKUP(G774,'Zakladní DB'!$F$6:$K$21,5,0)),"")</f>
        <v/>
      </c>
      <c r="J774" s="30" t="str">
        <f>IFERROR(IF(G774="","",VLOOKUP(G774,'Zakladní DB'!$F$6:$K$21,6,0)),"")</f>
        <v/>
      </c>
      <c r="K774" s="31" t="str">
        <f t="shared" si="62"/>
        <v/>
      </c>
      <c r="L774" s="32"/>
      <c r="M774" s="33" t="str">
        <f t="shared" si="63"/>
        <v/>
      </c>
      <c r="N774" s="30" t="str">
        <f t="shared" si="61"/>
        <v/>
      </c>
      <c r="R774" s="30" t="str">
        <f t="shared" si="64"/>
        <v/>
      </c>
      <c r="U774" s="12" t="str">
        <f>IF(OR('Případy DB'!$N774="(blank)",'Případy DB'!$N774=""),"",IF($N774=$U$6,1,""))</f>
        <v/>
      </c>
      <c r="V774" s="12" t="str">
        <f>IF(OR('Případy DB'!$N774="(blank)",'Případy DB'!$N774=""),"",IF($N774=$V$6,1,""))</f>
        <v/>
      </c>
      <c r="W774" s="12" t="str">
        <f>IF(OR('Případy DB'!$N774="(blank)",'Případy DB'!$N774=""),"",IF($N774=$W$6,1,""))</f>
        <v/>
      </c>
      <c r="X774" s="12" t="str">
        <f>IF(OR('Případy DB'!$R774="(blank)",'Případy DB'!$R774=""),"",IF($R774=$X$6,1,""))</f>
        <v/>
      </c>
      <c r="Y774" s="12" t="str">
        <f>IF(OR('Případy DB'!$R774="(blank)",'Případy DB'!$R774=""),"",IF($R774=$Y$6,1,""))</f>
        <v/>
      </c>
    </row>
    <row r="775" spans="1:25" x14ac:dyDescent="0.3">
      <c r="A775" s="41" t="str">
        <f t="shared" si="65"/>
        <v/>
      </c>
      <c r="H775" s="30" t="str">
        <f>IFERROR(IF(G775="","",VLOOKUP(G775,'Zakladní DB'!$F$6:$K$21,4,0)),"")</f>
        <v/>
      </c>
      <c r="I775" s="30" t="str">
        <f>IFERROR(IF(G775="","",VLOOKUP(G775,'Zakladní DB'!$F$6:$K$21,5,0)),"")</f>
        <v/>
      </c>
      <c r="J775" s="30" t="str">
        <f>IFERROR(IF(G775="","",VLOOKUP(G775,'Zakladní DB'!$F$6:$K$21,6,0)),"")</f>
        <v/>
      </c>
      <c r="K775" s="31" t="str">
        <f t="shared" si="62"/>
        <v/>
      </c>
      <c r="L775" s="32"/>
      <c r="M775" s="33" t="str">
        <f t="shared" si="63"/>
        <v/>
      </c>
      <c r="N775" s="30" t="str">
        <f t="shared" si="61"/>
        <v/>
      </c>
      <c r="R775" s="30" t="str">
        <f t="shared" si="64"/>
        <v/>
      </c>
      <c r="U775" s="12" t="str">
        <f>IF(OR('Případy DB'!$N775="(blank)",'Případy DB'!$N775=""),"",IF($N775=$U$6,1,""))</f>
        <v/>
      </c>
      <c r="V775" s="12" t="str">
        <f>IF(OR('Případy DB'!$N775="(blank)",'Případy DB'!$N775=""),"",IF($N775=$V$6,1,""))</f>
        <v/>
      </c>
      <c r="W775" s="12" t="str">
        <f>IF(OR('Případy DB'!$N775="(blank)",'Případy DB'!$N775=""),"",IF($N775=$W$6,1,""))</f>
        <v/>
      </c>
      <c r="X775" s="12" t="str">
        <f>IF(OR('Případy DB'!$R775="(blank)",'Případy DB'!$R775=""),"",IF($R775=$X$6,1,""))</f>
        <v/>
      </c>
      <c r="Y775" s="12" t="str">
        <f>IF(OR('Případy DB'!$R775="(blank)",'Případy DB'!$R775=""),"",IF($R775=$Y$6,1,""))</f>
        <v/>
      </c>
    </row>
    <row r="776" spans="1:25" x14ac:dyDescent="0.3">
      <c r="A776" s="41" t="str">
        <f t="shared" si="65"/>
        <v/>
      </c>
      <c r="H776" s="30" t="str">
        <f>IFERROR(IF(G776="","",VLOOKUP(G776,'Zakladní DB'!$F$6:$K$21,4,0)),"")</f>
        <v/>
      </c>
      <c r="I776" s="30" t="str">
        <f>IFERROR(IF(G776="","",VLOOKUP(G776,'Zakladní DB'!$F$6:$K$21,5,0)),"")</f>
        <v/>
      </c>
      <c r="J776" s="30" t="str">
        <f>IFERROR(IF(G776="","",VLOOKUP(G776,'Zakladní DB'!$F$6:$K$21,6,0)),"")</f>
        <v/>
      </c>
      <c r="K776" s="31" t="str">
        <f t="shared" si="62"/>
        <v/>
      </c>
      <c r="L776" s="32"/>
      <c r="M776" s="33" t="str">
        <f t="shared" si="63"/>
        <v/>
      </c>
      <c r="N776" s="30" t="str">
        <f t="shared" ref="N776:N839" si="66">IFERROR(IF(B776&lt;&gt;"",(IF(H776=2,IF(L776="",IF(F776="","NE","nedokončeno"),"ANO"),IF(H776=1,IF(F776="","nedokončeno","ANO"),"NE"))),""),"NE")</f>
        <v/>
      </c>
      <c r="R776" s="30" t="str">
        <f t="shared" si="64"/>
        <v/>
      </c>
      <c r="U776" s="12" t="str">
        <f>IF(OR('Případy DB'!$N776="(blank)",'Případy DB'!$N776=""),"",IF($N776=$U$6,1,""))</f>
        <v/>
      </c>
      <c r="V776" s="12" t="str">
        <f>IF(OR('Případy DB'!$N776="(blank)",'Případy DB'!$N776=""),"",IF($N776=$V$6,1,""))</f>
        <v/>
      </c>
      <c r="W776" s="12" t="str">
        <f>IF(OR('Případy DB'!$N776="(blank)",'Případy DB'!$N776=""),"",IF($N776=$W$6,1,""))</f>
        <v/>
      </c>
      <c r="X776" s="12" t="str">
        <f>IF(OR('Případy DB'!$R776="(blank)",'Případy DB'!$R776=""),"",IF($R776=$X$6,1,""))</f>
        <v/>
      </c>
      <c r="Y776" s="12" t="str">
        <f>IF(OR('Případy DB'!$R776="(blank)",'Případy DB'!$R776=""),"",IF($R776=$Y$6,1,""))</f>
        <v/>
      </c>
    </row>
    <row r="777" spans="1:25" x14ac:dyDescent="0.3">
      <c r="A777" s="41" t="str">
        <f t="shared" si="65"/>
        <v/>
      </c>
      <c r="H777" s="30" t="str">
        <f>IFERROR(IF(G777="","",VLOOKUP(G777,'Zakladní DB'!$F$6:$K$21,4,0)),"")</f>
        <v/>
      </c>
      <c r="I777" s="30" t="str">
        <f>IFERROR(IF(G777="","",VLOOKUP(G777,'Zakladní DB'!$F$6:$K$21,5,0)),"")</f>
        <v/>
      </c>
      <c r="J777" s="30" t="str">
        <f>IFERROR(IF(G777="","",VLOOKUP(G777,'Zakladní DB'!$F$6:$K$21,6,0)),"")</f>
        <v/>
      </c>
      <c r="K777" s="31" t="str">
        <f t="shared" si="62"/>
        <v/>
      </c>
      <c r="L777" s="32"/>
      <c r="M777" s="33" t="str">
        <f t="shared" si="63"/>
        <v/>
      </c>
      <c r="N777" s="30" t="str">
        <f t="shared" si="66"/>
        <v/>
      </c>
      <c r="R777" s="30" t="str">
        <f t="shared" si="64"/>
        <v/>
      </c>
      <c r="U777" s="12" t="str">
        <f>IF(OR('Případy DB'!$N777="(blank)",'Případy DB'!$N777=""),"",IF($N777=$U$6,1,""))</f>
        <v/>
      </c>
      <c r="V777" s="12" t="str">
        <f>IF(OR('Případy DB'!$N777="(blank)",'Případy DB'!$N777=""),"",IF($N777=$V$6,1,""))</f>
        <v/>
      </c>
      <c r="W777" s="12" t="str">
        <f>IF(OR('Případy DB'!$N777="(blank)",'Případy DB'!$N777=""),"",IF($N777=$W$6,1,""))</f>
        <v/>
      </c>
      <c r="X777" s="12" t="str">
        <f>IF(OR('Případy DB'!$R777="(blank)",'Případy DB'!$R777=""),"",IF($R777=$X$6,1,""))</f>
        <v/>
      </c>
      <c r="Y777" s="12" t="str">
        <f>IF(OR('Případy DB'!$R777="(blank)",'Případy DB'!$R777=""),"",IF($R777=$Y$6,1,""))</f>
        <v/>
      </c>
    </row>
    <row r="778" spans="1:25" x14ac:dyDescent="0.3">
      <c r="A778" s="41" t="str">
        <f t="shared" si="65"/>
        <v/>
      </c>
      <c r="H778" s="30" t="str">
        <f>IFERROR(IF(G778="","",VLOOKUP(G778,'Zakladní DB'!$F$6:$K$21,4,0)),"")</f>
        <v/>
      </c>
      <c r="I778" s="30" t="str">
        <f>IFERROR(IF(G778="","",VLOOKUP(G778,'Zakladní DB'!$F$6:$K$21,5,0)),"")</f>
        <v/>
      </c>
      <c r="J778" s="30" t="str">
        <f>IFERROR(IF(G778="","",VLOOKUP(G778,'Zakladní DB'!$F$6:$K$21,6,0)),"")</f>
        <v/>
      </c>
      <c r="K778" s="31" t="str">
        <f t="shared" si="62"/>
        <v/>
      </c>
      <c r="L778" s="32"/>
      <c r="M778" s="33" t="str">
        <f t="shared" si="63"/>
        <v/>
      </c>
      <c r="N778" s="30" t="str">
        <f t="shared" si="66"/>
        <v/>
      </c>
      <c r="R778" s="30" t="str">
        <f t="shared" si="64"/>
        <v/>
      </c>
      <c r="U778" s="12" t="str">
        <f>IF(OR('Případy DB'!$N778="(blank)",'Případy DB'!$N778=""),"",IF($N778=$U$6,1,""))</f>
        <v/>
      </c>
      <c r="V778" s="12" t="str">
        <f>IF(OR('Případy DB'!$N778="(blank)",'Případy DB'!$N778=""),"",IF($N778=$V$6,1,""))</f>
        <v/>
      </c>
      <c r="W778" s="12" t="str">
        <f>IF(OR('Případy DB'!$N778="(blank)",'Případy DB'!$N778=""),"",IF($N778=$W$6,1,""))</f>
        <v/>
      </c>
      <c r="X778" s="12" t="str">
        <f>IF(OR('Případy DB'!$R778="(blank)",'Případy DB'!$R778=""),"",IF($R778=$X$6,1,""))</f>
        <v/>
      </c>
      <c r="Y778" s="12" t="str">
        <f>IF(OR('Případy DB'!$R778="(blank)",'Případy DB'!$R778=""),"",IF($R778=$Y$6,1,""))</f>
        <v/>
      </c>
    </row>
    <row r="779" spans="1:25" x14ac:dyDescent="0.3">
      <c r="A779" s="41" t="str">
        <f t="shared" si="65"/>
        <v/>
      </c>
      <c r="H779" s="30" t="str">
        <f>IFERROR(IF(G779="","",VLOOKUP(G779,'Zakladní DB'!$F$6:$K$21,4,0)),"")</f>
        <v/>
      </c>
      <c r="I779" s="30" t="str">
        <f>IFERROR(IF(G779="","",VLOOKUP(G779,'Zakladní DB'!$F$6:$K$21,5,0)),"")</f>
        <v/>
      </c>
      <c r="J779" s="30" t="str">
        <f>IFERROR(IF(G779="","",VLOOKUP(G779,'Zakladní DB'!$F$6:$K$21,6,0)),"")</f>
        <v/>
      </c>
      <c r="K779" s="31" t="str">
        <f t="shared" ref="K779:K842" si="67">IFERROR(IF(H779=2,IF(F779="","",F779+I779),""),"")</f>
        <v/>
      </c>
      <c r="L779" s="32"/>
      <c r="M779" s="33" t="str">
        <f t="shared" ref="M779:M842" si="68">IFERROR(IF(L779&lt;&gt;"",K779-L779,""),"")</f>
        <v/>
      </c>
      <c r="N779" s="30" t="str">
        <f t="shared" si="66"/>
        <v/>
      </c>
      <c r="R779" s="30" t="str">
        <f t="shared" ref="R779:R842" si="69">IFERROR(IF(B779&lt;&gt;"",(IF(O779="",IF(P779="",IF(Q779="","NE","ANO"),"ANO"),"ANO")),""),"NE")</f>
        <v/>
      </c>
      <c r="U779" s="12" t="str">
        <f>IF(OR('Případy DB'!$N779="(blank)",'Případy DB'!$N779=""),"",IF($N779=$U$6,1,""))</f>
        <v/>
      </c>
      <c r="V779" s="12" t="str">
        <f>IF(OR('Případy DB'!$N779="(blank)",'Případy DB'!$N779=""),"",IF($N779=$V$6,1,""))</f>
        <v/>
      </c>
      <c r="W779" s="12" t="str">
        <f>IF(OR('Případy DB'!$N779="(blank)",'Případy DB'!$N779=""),"",IF($N779=$W$6,1,""))</f>
        <v/>
      </c>
      <c r="X779" s="12" t="str">
        <f>IF(OR('Případy DB'!$R779="(blank)",'Případy DB'!$R779=""),"",IF($R779=$X$6,1,""))</f>
        <v/>
      </c>
      <c r="Y779" s="12" t="str">
        <f>IF(OR('Případy DB'!$R779="(blank)",'Případy DB'!$R779=""),"",IF($R779=$Y$6,1,""))</f>
        <v/>
      </c>
    </row>
    <row r="780" spans="1:25" x14ac:dyDescent="0.3">
      <c r="A780" s="41" t="str">
        <f t="shared" ref="A780:A843" si="70">IF(AND(B779&lt;&gt;"",B780=""),"---&gt;","")</f>
        <v/>
      </c>
      <c r="H780" s="30" t="str">
        <f>IFERROR(IF(G780="","",VLOOKUP(G780,'Zakladní DB'!$F$6:$K$21,4,0)),"")</f>
        <v/>
      </c>
      <c r="I780" s="30" t="str">
        <f>IFERROR(IF(G780="","",VLOOKUP(G780,'Zakladní DB'!$F$6:$K$21,5,0)),"")</f>
        <v/>
      </c>
      <c r="J780" s="30" t="str">
        <f>IFERROR(IF(G780="","",VLOOKUP(G780,'Zakladní DB'!$F$6:$K$21,6,0)),"")</f>
        <v/>
      </c>
      <c r="K780" s="31" t="str">
        <f t="shared" si="67"/>
        <v/>
      </c>
      <c r="L780" s="32"/>
      <c r="M780" s="33" t="str">
        <f t="shared" si="68"/>
        <v/>
      </c>
      <c r="N780" s="30" t="str">
        <f t="shared" si="66"/>
        <v/>
      </c>
      <c r="R780" s="30" t="str">
        <f t="shared" si="69"/>
        <v/>
      </c>
      <c r="U780" s="12" t="str">
        <f>IF(OR('Případy DB'!$N780="(blank)",'Případy DB'!$N780=""),"",IF($N780=$U$6,1,""))</f>
        <v/>
      </c>
      <c r="V780" s="12" t="str">
        <f>IF(OR('Případy DB'!$N780="(blank)",'Případy DB'!$N780=""),"",IF($N780=$V$6,1,""))</f>
        <v/>
      </c>
      <c r="W780" s="12" t="str">
        <f>IF(OR('Případy DB'!$N780="(blank)",'Případy DB'!$N780=""),"",IF($N780=$W$6,1,""))</f>
        <v/>
      </c>
      <c r="X780" s="12" t="str">
        <f>IF(OR('Případy DB'!$R780="(blank)",'Případy DB'!$R780=""),"",IF($R780=$X$6,1,""))</f>
        <v/>
      </c>
      <c r="Y780" s="12" t="str">
        <f>IF(OR('Případy DB'!$R780="(blank)",'Případy DB'!$R780=""),"",IF($R780=$Y$6,1,""))</f>
        <v/>
      </c>
    </row>
    <row r="781" spans="1:25" x14ac:dyDescent="0.3">
      <c r="A781" s="41" t="str">
        <f t="shared" si="70"/>
        <v/>
      </c>
      <c r="H781" s="30" t="str">
        <f>IFERROR(IF(G781="","",VLOOKUP(G781,'Zakladní DB'!$F$6:$K$21,4,0)),"")</f>
        <v/>
      </c>
      <c r="I781" s="30" t="str">
        <f>IFERROR(IF(G781="","",VLOOKUP(G781,'Zakladní DB'!$F$6:$K$21,5,0)),"")</f>
        <v/>
      </c>
      <c r="J781" s="30" t="str">
        <f>IFERROR(IF(G781="","",VLOOKUP(G781,'Zakladní DB'!$F$6:$K$21,6,0)),"")</f>
        <v/>
      </c>
      <c r="K781" s="31" t="str">
        <f t="shared" si="67"/>
        <v/>
      </c>
      <c r="L781" s="32"/>
      <c r="M781" s="33" t="str">
        <f t="shared" si="68"/>
        <v/>
      </c>
      <c r="N781" s="30" t="str">
        <f t="shared" si="66"/>
        <v/>
      </c>
      <c r="R781" s="30" t="str">
        <f t="shared" si="69"/>
        <v/>
      </c>
      <c r="U781" s="12" t="str">
        <f>IF(OR('Případy DB'!$N781="(blank)",'Případy DB'!$N781=""),"",IF($N781=$U$6,1,""))</f>
        <v/>
      </c>
      <c r="V781" s="12" t="str">
        <f>IF(OR('Případy DB'!$N781="(blank)",'Případy DB'!$N781=""),"",IF($N781=$V$6,1,""))</f>
        <v/>
      </c>
      <c r="W781" s="12" t="str">
        <f>IF(OR('Případy DB'!$N781="(blank)",'Případy DB'!$N781=""),"",IF($N781=$W$6,1,""))</f>
        <v/>
      </c>
      <c r="X781" s="12" t="str">
        <f>IF(OR('Případy DB'!$R781="(blank)",'Případy DB'!$R781=""),"",IF($R781=$X$6,1,""))</f>
        <v/>
      </c>
      <c r="Y781" s="12" t="str">
        <f>IF(OR('Případy DB'!$R781="(blank)",'Případy DB'!$R781=""),"",IF($R781=$Y$6,1,""))</f>
        <v/>
      </c>
    </row>
    <row r="782" spans="1:25" x14ac:dyDescent="0.3">
      <c r="A782" s="41" t="str">
        <f t="shared" si="70"/>
        <v/>
      </c>
      <c r="H782" s="30" t="str">
        <f>IFERROR(IF(G782="","",VLOOKUP(G782,'Zakladní DB'!$F$6:$K$21,4,0)),"")</f>
        <v/>
      </c>
      <c r="I782" s="30" t="str">
        <f>IFERROR(IF(G782="","",VLOOKUP(G782,'Zakladní DB'!$F$6:$K$21,5,0)),"")</f>
        <v/>
      </c>
      <c r="J782" s="30" t="str">
        <f>IFERROR(IF(G782="","",VLOOKUP(G782,'Zakladní DB'!$F$6:$K$21,6,0)),"")</f>
        <v/>
      </c>
      <c r="K782" s="31" t="str">
        <f t="shared" si="67"/>
        <v/>
      </c>
      <c r="L782" s="32"/>
      <c r="M782" s="33" t="str">
        <f t="shared" si="68"/>
        <v/>
      </c>
      <c r="N782" s="30" t="str">
        <f t="shared" si="66"/>
        <v/>
      </c>
      <c r="R782" s="30" t="str">
        <f t="shared" si="69"/>
        <v/>
      </c>
      <c r="U782" s="12" t="str">
        <f>IF(OR('Případy DB'!$N782="(blank)",'Případy DB'!$N782=""),"",IF($N782=$U$6,1,""))</f>
        <v/>
      </c>
      <c r="V782" s="12" t="str">
        <f>IF(OR('Případy DB'!$N782="(blank)",'Případy DB'!$N782=""),"",IF($N782=$V$6,1,""))</f>
        <v/>
      </c>
      <c r="W782" s="12" t="str">
        <f>IF(OR('Případy DB'!$N782="(blank)",'Případy DB'!$N782=""),"",IF($N782=$W$6,1,""))</f>
        <v/>
      </c>
      <c r="X782" s="12" t="str">
        <f>IF(OR('Případy DB'!$R782="(blank)",'Případy DB'!$R782=""),"",IF($R782=$X$6,1,""))</f>
        <v/>
      </c>
      <c r="Y782" s="12" t="str">
        <f>IF(OR('Případy DB'!$R782="(blank)",'Případy DB'!$R782=""),"",IF($R782=$Y$6,1,""))</f>
        <v/>
      </c>
    </row>
    <row r="783" spans="1:25" x14ac:dyDescent="0.3">
      <c r="A783" s="41" t="str">
        <f t="shared" si="70"/>
        <v/>
      </c>
      <c r="H783" s="30" t="str">
        <f>IFERROR(IF(G783="","",VLOOKUP(G783,'Zakladní DB'!$F$6:$K$21,4,0)),"")</f>
        <v/>
      </c>
      <c r="I783" s="30" t="str">
        <f>IFERROR(IF(G783="","",VLOOKUP(G783,'Zakladní DB'!$F$6:$K$21,5,0)),"")</f>
        <v/>
      </c>
      <c r="J783" s="30" t="str">
        <f>IFERROR(IF(G783="","",VLOOKUP(G783,'Zakladní DB'!$F$6:$K$21,6,0)),"")</f>
        <v/>
      </c>
      <c r="K783" s="31" t="str">
        <f t="shared" si="67"/>
        <v/>
      </c>
      <c r="L783" s="32"/>
      <c r="M783" s="33" t="str">
        <f t="shared" si="68"/>
        <v/>
      </c>
      <c r="N783" s="30" t="str">
        <f t="shared" si="66"/>
        <v/>
      </c>
      <c r="R783" s="30" t="str">
        <f t="shared" si="69"/>
        <v/>
      </c>
      <c r="U783" s="12" t="str">
        <f>IF(OR('Případy DB'!$N783="(blank)",'Případy DB'!$N783=""),"",IF($N783=$U$6,1,""))</f>
        <v/>
      </c>
      <c r="V783" s="12" t="str">
        <f>IF(OR('Případy DB'!$N783="(blank)",'Případy DB'!$N783=""),"",IF($N783=$V$6,1,""))</f>
        <v/>
      </c>
      <c r="W783" s="12" t="str">
        <f>IF(OR('Případy DB'!$N783="(blank)",'Případy DB'!$N783=""),"",IF($N783=$W$6,1,""))</f>
        <v/>
      </c>
      <c r="X783" s="12" t="str">
        <f>IF(OR('Případy DB'!$R783="(blank)",'Případy DB'!$R783=""),"",IF($R783=$X$6,1,""))</f>
        <v/>
      </c>
      <c r="Y783" s="12" t="str">
        <f>IF(OR('Případy DB'!$R783="(blank)",'Případy DB'!$R783=""),"",IF($R783=$Y$6,1,""))</f>
        <v/>
      </c>
    </row>
    <row r="784" spans="1:25" x14ac:dyDescent="0.3">
      <c r="A784" s="41" t="str">
        <f t="shared" si="70"/>
        <v/>
      </c>
      <c r="H784" s="30" t="str">
        <f>IFERROR(IF(G784="","",VLOOKUP(G784,'Zakladní DB'!$F$6:$K$21,4,0)),"")</f>
        <v/>
      </c>
      <c r="I784" s="30" t="str">
        <f>IFERROR(IF(G784="","",VLOOKUP(G784,'Zakladní DB'!$F$6:$K$21,5,0)),"")</f>
        <v/>
      </c>
      <c r="J784" s="30" t="str">
        <f>IFERROR(IF(G784="","",VLOOKUP(G784,'Zakladní DB'!$F$6:$K$21,6,0)),"")</f>
        <v/>
      </c>
      <c r="K784" s="31" t="str">
        <f t="shared" si="67"/>
        <v/>
      </c>
      <c r="L784" s="32"/>
      <c r="M784" s="33" t="str">
        <f t="shared" si="68"/>
        <v/>
      </c>
      <c r="N784" s="30" t="str">
        <f t="shared" si="66"/>
        <v/>
      </c>
      <c r="R784" s="30" t="str">
        <f t="shared" si="69"/>
        <v/>
      </c>
      <c r="U784" s="12" t="str">
        <f>IF(OR('Případy DB'!$N784="(blank)",'Případy DB'!$N784=""),"",IF($N784=$U$6,1,""))</f>
        <v/>
      </c>
      <c r="V784" s="12" t="str">
        <f>IF(OR('Případy DB'!$N784="(blank)",'Případy DB'!$N784=""),"",IF($N784=$V$6,1,""))</f>
        <v/>
      </c>
      <c r="W784" s="12" t="str">
        <f>IF(OR('Případy DB'!$N784="(blank)",'Případy DB'!$N784=""),"",IF($N784=$W$6,1,""))</f>
        <v/>
      </c>
      <c r="X784" s="12" t="str">
        <f>IF(OR('Případy DB'!$R784="(blank)",'Případy DB'!$R784=""),"",IF($R784=$X$6,1,""))</f>
        <v/>
      </c>
      <c r="Y784" s="12" t="str">
        <f>IF(OR('Případy DB'!$R784="(blank)",'Případy DB'!$R784=""),"",IF($R784=$Y$6,1,""))</f>
        <v/>
      </c>
    </row>
    <row r="785" spans="1:25" x14ac:dyDescent="0.3">
      <c r="A785" s="41" t="str">
        <f t="shared" si="70"/>
        <v/>
      </c>
      <c r="H785" s="30" t="str">
        <f>IFERROR(IF(G785="","",VLOOKUP(G785,'Zakladní DB'!$F$6:$K$21,4,0)),"")</f>
        <v/>
      </c>
      <c r="I785" s="30" t="str">
        <f>IFERROR(IF(G785="","",VLOOKUP(G785,'Zakladní DB'!$F$6:$K$21,5,0)),"")</f>
        <v/>
      </c>
      <c r="J785" s="30" t="str">
        <f>IFERROR(IF(G785="","",VLOOKUP(G785,'Zakladní DB'!$F$6:$K$21,6,0)),"")</f>
        <v/>
      </c>
      <c r="K785" s="31" t="str">
        <f t="shared" si="67"/>
        <v/>
      </c>
      <c r="L785" s="32"/>
      <c r="M785" s="33" t="str">
        <f t="shared" si="68"/>
        <v/>
      </c>
      <c r="N785" s="30" t="str">
        <f t="shared" si="66"/>
        <v/>
      </c>
      <c r="R785" s="30" t="str">
        <f t="shared" si="69"/>
        <v/>
      </c>
      <c r="U785" s="12" t="str">
        <f>IF(OR('Případy DB'!$N785="(blank)",'Případy DB'!$N785=""),"",IF($N785=$U$6,1,""))</f>
        <v/>
      </c>
      <c r="V785" s="12" t="str">
        <f>IF(OR('Případy DB'!$N785="(blank)",'Případy DB'!$N785=""),"",IF($N785=$V$6,1,""))</f>
        <v/>
      </c>
      <c r="W785" s="12" t="str">
        <f>IF(OR('Případy DB'!$N785="(blank)",'Případy DB'!$N785=""),"",IF($N785=$W$6,1,""))</f>
        <v/>
      </c>
      <c r="X785" s="12" t="str">
        <f>IF(OR('Případy DB'!$R785="(blank)",'Případy DB'!$R785=""),"",IF($R785=$X$6,1,""))</f>
        <v/>
      </c>
      <c r="Y785" s="12" t="str">
        <f>IF(OR('Případy DB'!$R785="(blank)",'Případy DB'!$R785=""),"",IF($R785=$Y$6,1,""))</f>
        <v/>
      </c>
    </row>
    <row r="786" spans="1:25" x14ac:dyDescent="0.3">
      <c r="A786" s="41" t="str">
        <f t="shared" si="70"/>
        <v/>
      </c>
      <c r="H786" s="30" t="str">
        <f>IFERROR(IF(G786="","",VLOOKUP(G786,'Zakladní DB'!$F$6:$K$21,4,0)),"")</f>
        <v/>
      </c>
      <c r="I786" s="30" t="str">
        <f>IFERROR(IF(G786="","",VLOOKUP(G786,'Zakladní DB'!$F$6:$K$21,5,0)),"")</f>
        <v/>
      </c>
      <c r="J786" s="30" t="str">
        <f>IFERROR(IF(G786="","",VLOOKUP(G786,'Zakladní DB'!$F$6:$K$21,6,0)),"")</f>
        <v/>
      </c>
      <c r="K786" s="31" t="str">
        <f t="shared" si="67"/>
        <v/>
      </c>
      <c r="L786" s="32"/>
      <c r="M786" s="33" t="str">
        <f t="shared" si="68"/>
        <v/>
      </c>
      <c r="N786" s="30" t="str">
        <f t="shared" si="66"/>
        <v/>
      </c>
      <c r="R786" s="30" t="str">
        <f t="shared" si="69"/>
        <v/>
      </c>
      <c r="U786" s="12" t="str">
        <f>IF(OR('Případy DB'!$N786="(blank)",'Případy DB'!$N786=""),"",IF($N786=$U$6,1,""))</f>
        <v/>
      </c>
      <c r="V786" s="12" t="str">
        <f>IF(OR('Případy DB'!$N786="(blank)",'Případy DB'!$N786=""),"",IF($N786=$V$6,1,""))</f>
        <v/>
      </c>
      <c r="W786" s="12" t="str">
        <f>IF(OR('Případy DB'!$N786="(blank)",'Případy DB'!$N786=""),"",IF($N786=$W$6,1,""))</f>
        <v/>
      </c>
      <c r="X786" s="12" t="str">
        <f>IF(OR('Případy DB'!$R786="(blank)",'Případy DB'!$R786=""),"",IF($R786=$X$6,1,""))</f>
        <v/>
      </c>
      <c r="Y786" s="12" t="str">
        <f>IF(OR('Případy DB'!$R786="(blank)",'Případy DB'!$R786=""),"",IF($R786=$Y$6,1,""))</f>
        <v/>
      </c>
    </row>
    <row r="787" spans="1:25" x14ac:dyDescent="0.3">
      <c r="A787" s="41" t="str">
        <f t="shared" si="70"/>
        <v/>
      </c>
      <c r="H787" s="30" t="str">
        <f>IFERROR(IF(G787="","",VLOOKUP(G787,'Zakladní DB'!$F$6:$K$21,4,0)),"")</f>
        <v/>
      </c>
      <c r="I787" s="30" t="str">
        <f>IFERROR(IF(G787="","",VLOOKUP(G787,'Zakladní DB'!$F$6:$K$21,5,0)),"")</f>
        <v/>
      </c>
      <c r="J787" s="30" t="str">
        <f>IFERROR(IF(G787="","",VLOOKUP(G787,'Zakladní DB'!$F$6:$K$21,6,0)),"")</f>
        <v/>
      </c>
      <c r="K787" s="31" t="str">
        <f t="shared" si="67"/>
        <v/>
      </c>
      <c r="L787" s="32"/>
      <c r="M787" s="33" t="str">
        <f t="shared" si="68"/>
        <v/>
      </c>
      <c r="N787" s="30" t="str">
        <f t="shared" si="66"/>
        <v/>
      </c>
      <c r="R787" s="30" t="str">
        <f t="shared" si="69"/>
        <v/>
      </c>
      <c r="U787" s="12" t="str">
        <f>IF(OR('Případy DB'!$N787="(blank)",'Případy DB'!$N787=""),"",IF($N787=$U$6,1,""))</f>
        <v/>
      </c>
      <c r="V787" s="12" t="str">
        <f>IF(OR('Případy DB'!$N787="(blank)",'Případy DB'!$N787=""),"",IF($N787=$V$6,1,""))</f>
        <v/>
      </c>
      <c r="W787" s="12" t="str">
        <f>IF(OR('Případy DB'!$N787="(blank)",'Případy DB'!$N787=""),"",IF($N787=$W$6,1,""))</f>
        <v/>
      </c>
      <c r="X787" s="12" t="str">
        <f>IF(OR('Případy DB'!$R787="(blank)",'Případy DB'!$R787=""),"",IF($R787=$X$6,1,""))</f>
        <v/>
      </c>
      <c r="Y787" s="12" t="str">
        <f>IF(OR('Případy DB'!$R787="(blank)",'Případy DB'!$R787=""),"",IF($R787=$Y$6,1,""))</f>
        <v/>
      </c>
    </row>
    <row r="788" spans="1:25" x14ac:dyDescent="0.3">
      <c r="A788" s="41" t="str">
        <f t="shared" si="70"/>
        <v/>
      </c>
      <c r="H788" s="30" t="str">
        <f>IFERROR(IF(G788="","",VLOOKUP(G788,'Zakladní DB'!$F$6:$K$21,4,0)),"")</f>
        <v/>
      </c>
      <c r="I788" s="30" t="str">
        <f>IFERROR(IF(G788="","",VLOOKUP(G788,'Zakladní DB'!$F$6:$K$21,5,0)),"")</f>
        <v/>
      </c>
      <c r="J788" s="30" t="str">
        <f>IFERROR(IF(G788="","",VLOOKUP(G788,'Zakladní DB'!$F$6:$K$21,6,0)),"")</f>
        <v/>
      </c>
      <c r="K788" s="31" t="str">
        <f t="shared" si="67"/>
        <v/>
      </c>
      <c r="L788" s="32"/>
      <c r="M788" s="33" t="str">
        <f t="shared" si="68"/>
        <v/>
      </c>
      <c r="N788" s="30" t="str">
        <f t="shared" si="66"/>
        <v/>
      </c>
      <c r="R788" s="30" t="str">
        <f t="shared" si="69"/>
        <v/>
      </c>
      <c r="U788" s="12" t="str">
        <f>IF(OR('Případy DB'!$N788="(blank)",'Případy DB'!$N788=""),"",IF($N788=$U$6,1,""))</f>
        <v/>
      </c>
      <c r="V788" s="12" t="str">
        <f>IF(OR('Případy DB'!$N788="(blank)",'Případy DB'!$N788=""),"",IF($N788=$V$6,1,""))</f>
        <v/>
      </c>
      <c r="W788" s="12" t="str">
        <f>IF(OR('Případy DB'!$N788="(blank)",'Případy DB'!$N788=""),"",IF($N788=$W$6,1,""))</f>
        <v/>
      </c>
      <c r="X788" s="12" t="str">
        <f>IF(OR('Případy DB'!$R788="(blank)",'Případy DB'!$R788=""),"",IF($R788=$X$6,1,""))</f>
        <v/>
      </c>
      <c r="Y788" s="12" t="str">
        <f>IF(OR('Případy DB'!$R788="(blank)",'Případy DB'!$R788=""),"",IF($R788=$Y$6,1,""))</f>
        <v/>
      </c>
    </row>
    <row r="789" spans="1:25" x14ac:dyDescent="0.3">
      <c r="A789" s="41" t="str">
        <f t="shared" si="70"/>
        <v/>
      </c>
      <c r="H789" s="30" t="str">
        <f>IFERROR(IF(G789="","",VLOOKUP(G789,'Zakladní DB'!$F$6:$K$21,4,0)),"")</f>
        <v/>
      </c>
      <c r="I789" s="30" t="str">
        <f>IFERROR(IF(G789="","",VLOOKUP(G789,'Zakladní DB'!$F$6:$K$21,5,0)),"")</f>
        <v/>
      </c>
      <c r="J789" s="30" t="str">
        <f>IFERROR(IF(G789="","",VLOOKUP(G789,'Zakladní DB'!$F$6:$K$21,6,0)),"")</f>
        <v/>
      </c>
      <c r="K789" s="31" t="str">
        <f t="shared" si="67"/>
        <v/>
      </c>
      <c r="L789" s="32"/>
      <c r="M789" s="33" t="str">
        <f t="shared" si="68"/>
        <v/>
      </c>
      <c r="N789" s="30" t="str">
        <f t="shared" si="66"/>
        <v/>
      </c>
      <c r="R789" s="30" t="str">
        <f t="shared" si="69"/>
        <v/>
      </c>
      <c r="U789" s="12" t="str">
        <f>IF(OR('Případy DB'!$N789="(blank)",'Případy DB'!$N789=""),"",IF($N789=$U$6,1,""))</f>
        <v/>
      </c>
      <c r="V789" s="12" t="str">
        <f>IF(OR('Případy DB'!$N789="(blank)",'Případy DB'!$N789=""),"",IF($N789=$V$6,1,""))</f>
        <v/>
      </c>
      <c r="W789" s="12" t="str">
        <f>IF(OR('Případy DB'!$N789="(blank)",'Případy DB'!$N789=""),"",IF($N789=$W$6,1,""))</f>
        <v/>
      </c>
      <c r="X789" s="12" t="str">
        <f>IF(OR('Případy DB'!$R789="(blank)",'Případy DB'!$R789=""),"",IF($R789=$X$6,1,""))</f>
        <v/>
      </c>
      <c r="Y789" s="12" t="str">
        <f>IF(OR('Případy DB'!$R789="(blank)",'Případy DB'!$R789=""),"",IF($R789=$Y$6,1,""))</f>
        <v/>
      </c>
    </row>
    <row r="790" spans="1:25" x14ac:dyDescent="0.3">
      <c r="A790" s="41" t="str">
        <f t="shared" si="70"/>
        <v/>
      </c>
      <c r="H790" s="30" t="str">
        <f>IFERROR(IF(G790="","",VLOOKUP(G790,'Zakladní DB'!$F$6:$K$21,4,0)),"")</f>
        <v/>
      </c>
      <c r="I790" s="30" t="str">
        <f>IFERROR(IF(G790="","",VLOOKUP(G790,'Zakladní DB'!$F$6:$K$21,5,0)),"")</f>
        <v/>
      </c>
      <c r="J790" s="30" t="str">
        <f>IFERROR(IF(G790="","",VLOOKUP(G790,'Zakladní DB'!$F$6:$K$21,6,0)),"")</f>
        <v/>
      </c>
      <c r="K790" s="31" t="str">
        <f t="shared" si="67"/>
        <v/>
      </c>
      <c r="L790" s="32"/>
      <c r="M790" s="33" t="str">
        <f t="shared" si="68"/>
        <v/>
      </c>
      <c r="N790" s="30" t="str">
        <f t="shared" si="66"/>
        <v/>
      </c>
      <c r="R790" s="30" t="str">
        <f t="shared" si="69"/>
        <v/>
      </c>
      <c r="U790" s="12" t="str">
        <f>IF(OR('Případy DB'!$N790="(blank)",'Případy DB'!$N790=""),"",IF($N790=$U$6,1,""))</f>
        <v/>
      </c>
      <c r="V790" s="12" t="str">
        <f>IF(OR('Případy DB'!$N790="(blank)",'Případy DB'!$N790=""),"",IF($N790=$V$6,1,""))</f>
        <v/>
      </c>
      <c r="W790" s="12" t="str">
        <f>IF(OR('Případy DB'!$N790="(blank)",'Případy DB'!$N790=""),"",IF($N790=$W$6,1,""))</f>
        <v/>
      </c>
      <c r="X790" s="12" t="str">
        <f>IF(OR('Případy DB'!$R790="(blank)",'Případy DB'!$R790=""),"",IF($R790=$X$6,1,""))</f>
        <v/>
      </c>
      <c r="Y790" s="12" t="str">
        <f>IF(OR('Případy DB'!$R790="(blank)",'Případy DB'!$R790=""),"",IF($R790=$Y$6,1,""))</f>
        <v/>
      </c>
    </row>
    <row r="791" spans="1:25" x14ac:dyDescent="0.3">
      <c r="A791" s="41" t="str">
        <f t="shared" si="70"/>
        <v/>
      </c>
      <c r="H791" s="30" t="str">
        <f>IFERROR(IF(G791="","",VLOOKUP(G791,'Zakladní DB'!$F$6:$K$21,4,0)),"")</f>
        <v/>
      </c>
      <c r="I791" s="30" t="str">
        <f>IFERROR(IF(G791="","",VLOOKUP(G791,'Zakladní DB'!$F$6:$K$21,5,0)),"")</f>
        <v/>
      </c>
      <c r="J791" s="30" t="str">
        <f>IFERROR(IF(G791="","",VLOOKUP(G791,'Zakladní DB'!$F$6:$K$21,6,0)),"")</f>
        <v/>
      </c>
      <c r="K791" s="31" t="str">
        <f t="shared" si="67"/>
        <v/>
      </c>
      <c r="L791" s="32"/>
      <c r="M791" s="33" t="str">
        <f t="shared" si="68"/>
        <v/>
      </c>
      <c r="N791" s="30" t="str">
        <f t="shared" si="66"/>
        <v/>
      </c>
      <c r="R791" s="30" t="str">
        <f t="shared" si="69"/>
        <v/>
      </c>
      <c r="U791" s="12" t="str">
        <f>IF(OR('Případy DB'!$N791="(blank)",'Případy DB'!$N791=""),"",IF($N791=$U$6,1,""))</f>
        <v/>
      </c>
      <c r="V791" s="12" t="str">
        <f>IF(OR('Případy DB'!$N791="(blank)",'Případy DB'!$N791=""),"",IF($N791=$V$6,1,""))</f>
        <v/>
      </c>
      <c r="W791" s="12" t="str">
        <f>IF(OR('Případy DB'!$N791="(blank)",'Případy DB'!$N791=""),"",IF($N791=$W$6,1,""))</f>
        <v/>
      </c>
      <c r="X791" s="12" t="str">
        <f>IF(OR('Případy DB'!$R791="(blank)",'Případy DB'!$R791=""),"",IF($R791=$X$6,1,""))</f>
        <v/>
      </c>
      <c r="Y791" s="12" t="str">
        <f>IF(OR('Případy DB'!$R791="(blank)",'Případy DB'!$R791=""),"",IF($R791=$Y$6,1,""))</f>
        <v/>
      </c>
    </row>
    <row r="792" spans="1:25" x14ac:dyDescent="0.3">
      <c r="A792" s="41" t="str">
        <f t="shared" si="70"/>
        <v/>
      </c>
      <c r="H792" s="30" t="str">
        <f>IFERROR(IF(G792="","",VLOOKUP(G792,'Zakladní DB'!$F$6:$K$21,4,0)),"")</f>
        <v/>
      </c>
      <c r="I792" s="30" t="str">
        <f>IFERROR(IF(G792="","",VLOOKUP(G792,'Zakladní DB'!$F$6:$K$21,5,0)),"")</f>
        <v/>
      </c>
      <c r="J792" s="30" t="str">
        <f>IFERROR(IF(G792="","",VLOOKUP(G792,'Zakladní DB'!$F$6:$K$21,6,0)),"")</f>
        <v/>
      </c>
      <c r="K792" s="31" t="str">
        <f t="shared" si="67"/>
        <v/>
      </c>
      <c r="L792" s="32"/>
      <c r="M792" s="33" t="str">
        <f t="shared" si="68"/>
        <v/>
      </c>
      <c r="N792" s="30" t="str">
        <f t="shared" si="66"/>
        <v/>
      </c>
      <c r="R792" s="30" t="str">
        <f t="shared" si="69"/>
        <v/>
      </c>
      <c r="U792" s="12" t="str">
        <f>IF(OR('Případy DB'!$N792="(blank)",'Případy DB'!$N792=""),"",IF($N792=$U$6,1,""))</f>
        <v/>
      </c>
      <c r="V792" s="12" t="str">
        <f>IF(OR('Případy DB'!$N792="(blank)",'Případy DB'!$N792=""),"",IF($N792=$V$6,1,""))</f>
        <v/>
      </c>
      <c r="W792" s="12" t="str">
        <f>IF(OR('Případy DB'!$N792="(blank)",'Případy DB'!$N792=""),"",IF($N792=$W$6,1,""))</f>
        <v/>
      </c>
      <c r="X792" s="12" t="str">
        <f>IF(OR('Případy DB'!$R792="(blank)",'Případy DB'!$R792=""),"",IF($R792=$X$6,1,""))</f>
        <v/>
      </c>
      <c r="Y792" s="12" t="str">
        <f>IF(OR('Případy DB'!$R792="(blank)",'Případy DB'!$R792=""),"",IF($R792=$Y$6,1,""))</f>
        <v/>
      </c>
    </row>
    <row r="793" spans="1:25" x14ac:dyDescent="0.3">
      <c r="A793" s="41" t="str">
        <f t="shared" si="70"/>
        <v/>
      </c>
      <c r="H793" s="30" t="str">
        <f>IFERROR(IF(G793="","",VLOOKUP(G793,'Zakladní DB'!$F$6:$K$21,4,0)),"")</f>
        <v/>
      </c>
      <c r="I793" s="30" t="str">
        <f>IFERROR(IF(G793="","",VLOOKUP(G793,'Zakladní DB'!$F$6:$K$21,5,0)),"")</f>
        <v/>
      </c>
      <c r="J793" s="30" t="str">
        <f>IFERROR(IF(G793="","",VLOOKUP(G793,'Zakladní DB'!$F$6:$K$21,6,0)),"")</f>
        <v/>
      </c>
      <c r="K793" s="31" t="str">
        <f t="shared" si="67"/>
        <v/>
      </c>
      <c r="L793" s="32"/>
      <c r="M793" s="33" t="str">
        <f t="shared" si="68"/>
        <v/>
      </c>
      <c r="N793" s="30" t="str">
        <f t="shared" si="66"/>
        <v/>
      </c>
      <c r="R793" s="30" t="str">
        <f t="shared" si="69"/>
        <v/>
      </c>
      <c r="U793" s="12" t="str">
        <f>IF(OR('Případy DB'!$N793="(blank)",'Případy DB'!$N793=""),"",IF($N793=$U$6,1,""))</f>
        <v/>
      </c>
      <c r="V793" s="12" t="str">
        <f>IF(OR('Případy DB'!$N793="(blank)",'Případy DB'!$N793=""),"",IF($N793=$V$6,1,""))</f>
        <v/>
      </c>
      <c r="W793" s="12" t="str">
        <f>IF(OR('Případy DB'!$N793="(blank)",'Případy DB'!$N793=""),"",IF($N793=$W$6,1,""))</f>
        <v/>
      </c>
      <c r="X793" s="12" t="str">
        <f>IF(OR('Případy DB'!$R793="(blank)",'Případy DB'!$R793=""),"",IF($R793=$X$6,1,""))</f>
        <v/>
      </c>
      <c r="Y793" s="12" t="str">
        <f>IF(OR('Případy DB'!$R793="(blank)",'Případy DB'!$R793=""),"",IF($R793=$Y$6,1,""))</f>
        <v/>
      </c>
    </row>
    <row r="794" spans="1:25" x14ac:dyDescent="0.3">
      <c r="A794" s="41" t="str">
        <f t="shared" si="70"/>
        <v/>
      </c>
      <c r="H794" s="30" t="str">
        <f>IFERROR(IF(G794="","",VLOOKUP(G794,'Zakladní DB'!$F$6:$K$21,4,0)),"")</f>
        <v/>
      </c>
      <c r="I794" s="30" t="str">
        <f>IFERROR(IF(G794="","",VLOOKUP(G794,'Zakladní DB'!$F$6:$K$21,5,0)),"")</f>
        <v/>
      </c>
      <c r="J794" s="30" t="str">
        <f>IFERROR(IF(G794="","",VLOOKUP(G794,'Zakladní DB'!$F$6:$K$21,6,0)),"")</f>
        <v/>
      </c>
      <c r="K794" s="31" t="str">
        <f t="shared" si="67"/>
        <v/>
      </c>
      <c r="L794" s="32"/>
      <c r="M794" s="33" t="str">
        <f t="shared" si="68"/>
        <v/>
      </c>
      <c r="N794" s="30" t="str">
        <f t="shared" si="66"/>
        <v/>
      </c>
      <c r="R794" s="30" t="str">
        <f t="shared" si="69"/>
        <v/>
      </c>
      <c r="U794" s="12" t="str">
        <f>IF(OR('Případy DB'!$N794="(blank)",'Případy DB'!$N794=""),"",IF($N794=$U$6,1,""))</f>
        <v/>
      </c>
      <c r="V794" s="12" t="str">
        <f>IF(OR('Případy DB'!$N794="(blank)",'Případy DB'!$N794=""),"",IF($N794=$V$6,1,""))</f>
        <v/>
      </c>
      <c r="W794" s="12" t="str">
        <f>IF(OR('Případy DB'!$N794="(blank)",'Případy DB'!$N794=""),"",IF($N794=$W$6,1,""))</f>
        <v/>
      </c>
      <c r="X794" s="12" t="str">
        <f>IF(OR('Případy DB'!$R794="(blank)",'Případy DB'!$R794=""),"",IF($R794=$X$6,1,""))</f>
        <v/>
      </c>
      <c r="Y794" s="12" t="str">
        <f>IF(OR('Případy DB'!$R794="(blank)",'Případy DB'!$R794=""),"",IF($R794=$Y$6,1,""))</f>
        <v/>
      </c>
    </row>
    <row r="795" spans="1:25" x14ac:dyDescent="0.3">
      <c r="A795" s="41" t="str">
        <f t="shared" si="70"/>
        <v/>
      </c>
      <c r="H795" s="30" t="str">
        <f>IFERROR(IF(G795="","",VLOOKUP(G795,'Zakladní DB'!$F$6:$K$21,4,0)),"")</f>
        <v/>
      </c>
      <c r="I795" s="30" t="str">
        <f>IFERROR(IF(G795="","",VLOOKUP(G795,'Zakladní DB'!$F$6:$K$21,5,0)),"")</f>
        <v/>
      </c>
      <c r="J795" s="30" t="str">
        <f>IFERROR(IF(G795="","",VLOOKUP(G795,'Zakladní DB'!$F$6:$K$21,6,0)),"")</f>
        <v/>
      </c>
      <c r="K795" s="31" t="str">
        <f t="shared" si="67"/>
        <v/>
      </c>
      <c r="L795" s="32"/>
      <c r="M795" s="33" t="str">
        <f t="shared" si="68"/>
        <v/>
      </c>
      <c r="N795" s="30" t="str">
        <f t="shared" si="66"/>
        <v/>
      </c>
      <c r="R795" s="30" t="str">
        <f t="shared" si="69"/>
        <v/>
      </c>
      <c r="U795" s="12" t="str">
        <f>IF(OR('Případy DB'!$N795="(blank)",'Případy DB'!$N795=""),"",IF($N795=$U$6,1,""))</f>
        <v/>
      </c>
      <c r="V795" s="12" t="str">
        <f>IF(OR('Případy DB'!$N795="(blank)",'Případy DB'!$N795=""),"",IF($N795=$V$6,1,""))</f>
        <v/>
      </c>
      <c r="W795" s="12" t="str">
        <f>IF(OR('Případy DB'!$N795="(blank)",'Případy DB'!$N795=""),"",IF($N795=$W$6,1,""))</f>
        <v/>
      </c>
      <c r="X795" s="12" t="str">
        <f>IF(OR('Případy DB'!$R795="(blank)",'Případy DB'!$R795=""),"",IF($R795=$X$6,1,""))</f>
        <v/>
      </c>
      <c r="Y795" s="12" t="str">
        <f>IF(OR('Případy DB'!$R795="(blank)",'Případy DB'!$R795=""),"",IF($R795=$Y$6,1,""))</f>
        <v/>
      </c>
    </row>
    <row r="796" spans="1:25" x14ac:dyDescent="0.3">
      <c r="A796" s="41" t="str">
        <f t="shared" si="70"/>
        <v/>
      </c>
      <c r="H796" s="30" t="str">
        <f>IFERROR(IF(G796="","",VLOOKUP(G796,'Zakladní DB'!$F$6:$K$21,4,0)),"")</f>
        <v/>
      </c>
      <c r="I796" s="30" t="str">
        <f>IFERROR(IF(G796="","",VLOOKUP(G796,'Zakladní DB'!$F$6:$K$21,5,0)),"")</f>
        <v/>
      </c>
      <c r="J796" s="30" t="str">
        <f>IFERROR(IF(G796="","",VLOOKUP(G796,'Zakladní DB'!$F$6:$K$21,6,0)),"")</f>
        <v/>
      </c>
      <c r="K796" s="31" t="str">
        <f t="shared" si="67"/>
        <v/>
      </c>
      <c r="L796" s="32"/>
      <c r="M796" s="33" t="str">
        <f t="shared" si="68"/>
        <v/>
      </c>
      <c r="N796" s="30" t="str">
        <f t="shared" si="66"/>
        <v/>
      </c>
      <c r="R796" s="30" t="str">
        <f t="shared" si="69"/>
        <v/>
      </c>
      <c r="U796" s="12" t="str">
        <f>IF(OR('Případy DB'!$N796="(blank)",'Případy DB'!$N796=""),"",IF($N796=$U$6,1,""))</f>
        <v/>
      </c>
      <c r="V796" s="12" t="str">
        <f>IF(OR('Případy DB'!$N796="(blank)",'Případy DB'!$N796=""),"",IF($N796=$V$6,1,""))</f>
        <v/>
      </c>
      <c r="W796" s="12" t="str">
        <f>IF(OR('Případy DB'!$N796="(blank)",'Případy DB'!$N796=""),"",IF($N796=$W$6,1,""))</f>
        <v/>
      </c>
      <c r="X796" s="12" t="str">
        <f>IF(OR('Případy DB'!$R796="(blank)",'Případy DB'!$R796=""),"",IF($R796=$X$6,1,""))</f>
        <v/>
      </c>
      <c r="Y796" s="12" t="str">
        <f>IF(OR('Případy DB'!$R796="(blank)",'Případy DB'!$R796=""),"",IF($R796=$Y$6,1,""))</f>
        <v/>
      </c>
    </row>
    <row r="797" spans="1:25" x14ac:dyDescent="0.3">
      <c r="A797" s="41" t="str">
        <f t="shared" si="70"/>
        <v/>
      </c>
      <c r="H797" s="30" t="str">
        <f>IFERROR(IF(G797="","",VLOOKUP(G797,'Zakladní DB'!$F$6:$K$21,4,0)),"")</f>
        <v/>
      </c>
      <c r="I797" s="30" t="str">
        <f>IFERROR(IF(G797="","",VLOOKUP(G797,'Zakladní DB'!$F$6:$K$21,5,0)),"")</f>
        <v/>
      </c>
      <c r="J797" s="30" t="str">
        <f>IFERROR(IF(G797="","",VLOOKUP(G797,'Zakladní DB'!$F$6:$K$21,6,0)),"")</f>
        <v/>
      </c>
      <c r="K797" s="31" t="str">
        <f t="shared" si="67"/>
        <v/>
      </c>
      <c r="L797" s="32"/>
      <c r="M797" s="33" t="str">
        <f t="shared" si="68"/>
        <v/>
      </c>
      <c r="N797" s="30" t="str">
        <f t="shared" si="66"/>
        <v/>
      </c>
      <c r="R797" s="30" t="str">
        <f t="shared" si="69"/>
        <v/>
      </c>
      <c r="U797" s="12" t="str">
        <f>IF(OR('Případy DB'!$N797="(blank)",'Případy DB'!$N797=""),"",IF($N797=$U$6,1,""))</f>
        <v/>
      </c>
      <c r="V797" s="12" t="str">
        <f>IF(OR('Případy DB'!$N797="(blank)",'Případy DB'!$N797=""),"",IF($N797=$V$6,1,""))</f>
        <v/>
      </c>
      <c r="W797" s="12" t="str">
        <f>IF(OR('Případy DB'!$N797="(blank)",'Případy DB'!$N797=""),"",IF($N797=$W$6,1,""))</f>
        <v/>
      </c>
      <c r="X797" s="12" t="str">
        <f>IF(OR('Případy DB'!$R797="(blank)",'Případy DB'!$R797=""),"",IF($R797=$X$6,1,""))</f>
        <v/>
      </c>
      <c r="Y797" s="12" t="str">
        <f>IF(OR('Případy DB'!$R797="(blank)",'Případy DB'!$R797=""),"",IF($R797=$Y$6,1,""))</f>
        <v/>
      </c>
    </row>
    <row r="798" spans="1:25" x14ac:dyDescent="0.3">
      <c r="A798" s="41" t="str">
        <f t="shared" si="70"/>
        <v/>
      </c>
      <c r="H798" s="30" t="str">
        <f>IFERROR(IF(G798="","",VLOOKUP(G798,'Zakladní DB'!$F$6:$K$21,4,0)),"")</f>
        <v/>
      </c>
      <c r="I798" s="30" t="str">
        <f>IFERROR(IF(G798="","",VLOOKUP(G798,'Zakladní DB'!$F$6:$K$21,5,0)),"")</f>
        <v/>
      </c>
      <c r="J798" s="30" t="str">
        <f>IFERROR(IF(G798="","",VLOOKUP(G798,'Zakladní DB'!$F$6:$K$21,6,0)),"")</f>
        <v/>
      </c>
      <c r="K798" s="31" t="str">
        <f t="shared" si="67"/>
        <v/>
      </c>
      <c r="L798" s="32"/>
      <c r="M798" s="33" t="str">
        <f t="shared" si="68"/>
        <v/>
      </c>
      <c r="N798" s="30" t="str">
        <f t="shared" si="66"/>
        <v/>
      </c>
      <c r="R798" s="30" t="str">
        <f t="shared" si="69"/>
        <v/>
      </c>
      <c r="U798" s="12" t="str">
        <f>IF(OR('Případy DB'!$N798="(blank)",'Případy DB'!$N798=""),"",IF($N798=$U$6,1,""))</f>
        <v/>
      </c>
      <c r="V798" s="12" t="str">
        <f>IF(OR('Případy DB'!$N798="(blank)",'Případy DB'!$N798=""),"",IF($N798=$V$6,1,""))</f>
        <v/>
      </c>
      <c r="W798" s="12" t="str">
        <f>IF(OR('Případy DB'!$N798="(blank)",'Případy DB'!$N798=""),"",IF($N798=$W$6,1,""))</f>
        <v/>
      </c>
      <c r="X798" s="12" t="str">
        <f>IF(OR('Případy DB'!$R798="(blank)",'Případy DB'!$R798=""),"",IF($R798=$X$6,1,""))</f>
        <v/>
      </c>
      <c r="Y798" s="12" t="str">
        <f>IF(OR('Případy DB'!$R798="(blank)",'Případy DB'!$R798=""),"",IF($R798=$Y$6,1,""))</f>
        <v/>
      </c>
    </row>
    <row r="799" spans="1:25" x14ac:dyDescent="0.3">
      <c r="A799" s="41" t="str">
        <f t="shared" si="70"/>
        <v/>
      </c>
      <c r="H799" s="30" t="str">
        <f>IFERROR(IF(G799="","",VLOOKUP(G799,'Zakladní DB'!$F$6:$K$21,4,0)),"")</f>
        <v/>
      </c>
      <c r="I799" s="30" t="str">
        <f>IFERROR(IF(G799="","",VLOOKUP(G799,'Zakladní DB'!$F$6:$K$21,5,0)),"")</f>
        <v/>
      </c>
      <c r="J799" s="30" t="str">
        <f>IFERROR(IF(G799="","",VLOOKUP(G799,'Zakladní DB'!$F$6:$K$21,6,0)),"")</f>
        <v/>
      </c>
      <c r="K799" s="31" t="str">
        <f t="shared" si="67"/>
        <v/>
      </c>
      <c r="L799" s="32"/>
      <c r="M799" s="33" t="str">
        <f t="shared" si="68"/>
        <v/>
      </c>
      <c r="N799" s="30" t="str">
        <f t="shared" si="66"/>
        <v/>
      </c>
      <c r="R799" s="30" t="str">
        <f t="shared" si="69"/>
        <v/>
      </c>
      <c r="U799" s="12" t="str">
        <f>IF(OR('Případy DB'!$N799="(blank)",'Případy DB'!$N799=""),"",IF($N799=$U$6,1,""))</f>
        <v/>
      </c>
      <c r="V799" s="12" t="str">
        <f>IF(OR('Případy DB'!$N799="(blank)",'Případy DB'!$N799=""),"",IF($N799=$V$6,1,""))</f>
        <v/>
      </c>
      <c r="W799" s="12" t="str">
        <f>IF(OR('Případy DB'!$N799="(blank)",'Případy DB'!$N799=""),"",IF($N799=$W$6,1,""))</f>
        <v/>
      </c>
      <c r="X799" s="12" t="str">
        <f>IF(OR('Případy DB'!$R799="(blank)",'Případy DB'!$R799=""),"",IF($R799=$X$6,1,""))</f>
        <v/>
      </c>
      <c r="Y799" s="12" t="str">
        <f>IF(OR('Případy DB'!$R799="(blank)",'Případy DB'!$R799=""),"",IF($R799=$Y$6,1,""))</f>
        <v/>
      </c>
    </row>
    <row r="800" spans="1:25" x14ac:dyDescent="0.3">
      <c r="A800" s="41" t="str">
        <f t="shared" si="70"/>
        <v/>
      </c>
      <c r="H800" s="30" t="str">
        <f>IFERROR(IF(G800="","",VLOOKUP(G800,'Zakladní DB'!$F$6:$K$21,4,0)),"")</f>
        <v/>
      </c>
      <c r="I800" s="30" t="str">
        <f>IFERROR(IF(G800="","",VLOOKUP(G800,'Zakladní DB'!$F$6:$K$21,5,0)),"")</f>
        <v/>
      </c>
      <c r="J800" s="30" t="str">
        <f>IFERROR(IF(G800="","",VLOOKUP(G800,'Zakladní DB'!$F$6:$K$21,6,0)),"")</f>
        <v/>
      </c>
      <c r="K800" s="31" t="str">
        <f t="shared" si="67"/>
        <v/>
      </c>
      <c r="L800" s="32"/>
      <c r="M800" s="33" t="str">
        <f t="shared" si="68"/>
        <v/>
      </c>
      <c r="N800" s="30" t="str">
        <f t="shared" si="66"/>
        <v/>
      </c>
      <c r="R800" s="30" t="str">
        <f t="shared" si="69"/>
        <v/>
      </c>
      <c r="U800" s="12" t="str">
        <f>IF(OR('Případy DB'!$N800="(blank)",'Případy DB'!$N800=""),"",IF($N800=$U$6,1,""))</f>
        <v/>
      </c>
      <c r="V800" s="12" t="str">
        <f>IF(OR('Případy DB'!$N800="(blank)",'Případy DB'!$N800=""),"",IF($N800=$V$6,1,""))</f>
        <v/>
      </c>
      <c r="W800" s="12" t="str">
        <f>IF(OR('Případy DB'!$N800="(blank)",'Případy DB'!$N800=""),"",IF($N800=$W$6,1,""))</f>
        <v/>
      </c>
      <c r="X800" s="12" t="str">
        <f>IF(OR('Případy DB'!$R800="(blank)",'Případy DB'!$R800=""),"",IF($R800=$X$6,1,""))</f>
        <v/>
      </c>
      <c r="Y800" s="12" t="str">
        <f>IF(OR('Případy DB'!$R800="(blank)",'Případy DB'!$R800=""),"",IF($R800=$Y$6,1,""))</f>
        <v/>
      </c>
    </row>
    <row r="801" spans="1:25" x14ac:dyDescent="0.3">
      <c r="A801" s="41" t="str">
        <f t="shared" si="70"/>
        <v/>
      </c>
      <c r="H801" s="30" t="str">
        <f>IFERROR(IF(G801="","",VLOOKUP(G801,'Zakladní DB'!$F$6:$K$21,4,0)),"")</f>
        <v/>
      </c>
      <c r="I801" s="30" t="str">
        <f>IFERROR(IF(G801="","",VLOOKUP(G801,'Zakladní DB'!$F$6:$K$21,5,0)),"")</f>
        <v/>
      </c>
      <c r="J801" s="30" t="str">
        <f>IFERROR(IF(G801="","",VLOOKUP(G801,'Zakladní DB'!$F$6:$K$21,6,0)),"")</f>
        <v/>
      </c>
      <c r="K801" s="31" t="str">
        <f t="shared" si="67"/>
        <v/>
      </c>
      <c r="L801" s="32"/>
      <c r="M801" s="33" t="str">
        <f t="shared" si="68"/>
        <v/>
      </c>
      <c r="N801" s="30" t="str">
        <f t="shared" si="66"/>
        <v/>
      </c>
      <c r="R801" s="30" t="str">
        <f t="shared" si="69"/>
        <v/>
      </c>
      <c r="U801" s="12" t="str">
        <f>IF(OR('Případy DB'!$N801="(blank)",'Případy DB'!$N801=""),"",IF($N801=$U$6,1,""))</f>
        <v/>
      </c>
      <c r="V801" s="12" t="str">
        <f>IF(OR('Případy DB'!$N801="(blank)",'Případy DB'!$N801=""),"",IF($N801=$V$6,1,""))</f>
        <v/>
      </c>
      <c r="W801" s="12" t="str">
        <f>IF(OR('Případy DB'!$N801="(blank)",'Případy DB'!$N801=""),"",IF($N801=$W$6,1,""))</f>
        <v/>
      </c>
      <c r="X801" s="12" t="str">
        <f>IF(OR('Případy DB'!$R801="(blank)",'Případy DB'!$R801=""),"",IF($R801=$X$6,1,""))</f>
        <v/>
      </c>
      <c r="Y801" s="12" t="str">
        <f>IF(OR('Případy DB'!$R801="(blank)",'Případy DB'!$R801=""),"",IF($R801=$Y$6,1,""))</f>
        <v/>
      </c>
    </row>
    <row r="802" spans="1:25" x14ac:dyDescent="0.3">
      <c r="A802" s="41" t="str">
        <f t="shared" si="70"/>
        <v/>
      </c>
      <c r="H802" s="30" t="str">
        <f>IFERROR(IF(G802="","",VLOOKUP(G802,'Zakladní DB'!$F$6:$K$21,4,0)),"")</f>
        <v/>
      </c>
      <c r="I802" s="30" t="str">
        <f>IFERROR(IF(G802="","",VLOOKUP(G802,'Zakladní DB'!$F$6:$K$21,5,0)),"")</f>
        <v/>
      </c>
      <c r="J802" s="30" t="str">
        <f>IFERROR(IF(G802="","",VLOOKUP(G802,'Zakladní DB'!$F$6:$K$21,6,0)),"")</f>
        <v/>
      </c>
      <c r="K802" s="31" t="str">
        <f t="shared" si="67"/>
        <v/>
      </c>
      <c r="L802" s="32"/>
      <c r="M802" s="33" t="str">
        <f t="shared" si="68"/>
        <v/>
      </c>
      <c r="N802" s="30" t="str">
        <f t="shared" si="66"/>
        <v/>
      </c>
      <c r="R802" s="30" t="str">
        <f t="shared" si="69"/>
        <v/>
      </c>
      <c r="U802" s="12" t="str">
        <f>IF(OR('Případy DB'!$N802="(blank)",'Případy DB'!$N802=""),"",IF($N802=$U$6,1,""))</f>
        <v/>
      </c>
      <c r="V802" s="12" t="str">
        <f>IF(OR('Případy DB'!$N802="(blank)",'Případy DB'!$N802=""),"",IF($N802=$V$6,1,""))</f>
        <v/>
      </c>
      <c r="W802" s="12" t="str">
        <f>IF(OR('Případy DB'!$N802="(blank)",'Případy DB'!$N802=""),"",IF($N802=$W$6,1,""))</f>
        <v/>
      </c>
      <c r="X802" s="12" t="str">
        <f>IF(OR('Případy DB'!$R802="(blank)",'Případy DB'!$R802=""),"",IF($R802=$X$6,1,""))</f>
        <v/>
      </c>
      <c r="Y802" s="12" t="str">
        <f>IF(OR('Případy DB'!$R802="(blank)",'Případy DB'!$R802=""),"",IF($R802=$Y$6,1,""))</f>
        <v/>
      </c>
    </row>
    <row r="803" spans="1:25" x14ac:dyDescent="0.3">
      <c r="A803" s="41" t="str">
        <f t="shared" si="70"/>
        <v/>
      </c>
      <c r="H803" s="30" t="str">
        <f>IFERROR(IF(G803="","",VLOOKUP(G803,'Zakladní DB'!$F$6:$K$21,4,0)),"")</f>
        <v/>
      </c>
      <c r="I803" s="30" t="str">
        <f>IFERROR(IF(G803="","",VLOOKUP(G803,'Zakladní DB'!$F$6:$K$21,5,0)),"")</f>
        <v/>
      </c>
      <c r="J803" s="30" t="str">
        <f>IFERROR(IF(G803="","",VLOOKUP(G803,'Zakladní DB'!$F$6:$K$21,6,0)),"")</f>
        <v/>
      </c>
      <c r="K803" s="31" t="str">
        <f t="shared" si="67"/>
        <v/>
      </c>
      <c r="L803" s="32"/>
      <c r="M803" s="33" t="str">
        <f t="shared" si="68"/>
        <v/>
      </c>
      <c r="N803" s="30" t="str">
        <f t="shared" si="66"/>
        <v/>
      </c>
      <c r="R803" s="30" t="str">
        <f t="shared" si="69"/>
        <v/>
      </c>
      <c r="U803" s="12" t="str">
        <f>IF(OR('Případy DB'!$N803="(blank)",'Případy DB'!$N803=""),"",IF($N803=$U$6,1,""))</f>
        <v/>
      </c>
      <c r="V803" s="12" t="str">
        <f>IF(OR('Případy DB'!$N803="(blank)",'Případy DB'!$N803=""),"",IF($N803=$V$6,1,""))</f>
        <v/>
      </c>
      <c r="W803" s="12" t="str">
        <f>IF(OR('Případy DB'!$N803="(blank)",'Případy DB'!$N803=""),"",IF($N803=$W$6,1,""))</f>
        <v/>
      </c>
      <c r="X803" s="12" t="str">
        <f>IF(OR('Případy DB'!$R803="(blank)",'Případy DB'!$R803=""),"",IF($R803=$X$6,1,""))</f>
        <v/>
      </c>
      <c r="Y803" s="12" t="str">
        <f>IF(OR('Případy DB'!$R803="(blank)",'Případy DB'!$R803=""),"",IF($R803=$Y$6,1,""))</f>
        <v/>
      </c>
    </row>
    <row r="804" spans="1:25" x14ac:dyDescent="0.3">
      <c r="A804" s="41" t="str">
        <f t="shared" si="70"/>
        <v/>
      </c>
      <c r="H804" s="30" t="str">
        <f>IFERROR(IF(G804="","",VLOOKUP(G804,'Zakladní DB'!$F$6:$K$21,4,0)),"")</f>
        <v/>
      </c>
      <c r="I804" s="30" t="str">
        <f>IFERROR(IF(G804="","",VLOOKUP(G804,'Zakladní DB'!$F$6:$K$21,5,0)),"")</f>
        <v/>
      </c>
      <c r="J804" s="30" t="str">
        <f>IFERROR(IF(G804="","",VLOOKUP(G804,'Zakladní DB'!$F$6:$K$21,6,0)),"")</f>
        <v/>
      </c>
      <c r="K804" s="31" t="str">
        <f t="shared" si="67"/>
        <v/>
      </c>
      <c r="L804" s="32"/>
      <c r="M804" s="33" t="str">
        <f t="shared" si="68"/>
        <v/>
      </c>
      <c r="N804" s="30" t="str">
        <f t="shared" si="66"/>
        <v/>
      </c>
      <c r="R804" s="30" t="str">
        <f t="shared" si="69"/>
        <v/>
      </c>
      <c r="U804" s="12" t="str">
        <f>IF(OR('Případy DB'!$N804="(blank)",'Případy DB'!$N804=""),"",IF($N804=$U$6,1,""))</f>
        <v/>
      </c>
      <c r="V804" s="12" t="str">
        <f>IF(OR('Případy DB'!$N804="(blank)",'Případy DB'!$N804=""),"",IF($N804=$V$6,1,""))</f>
        <v/>
      </c>
      <c r="W804" s="12" t="str">
        <f>IF(OR('Případy DB'!$N804="(blank)",'Případy DB'!$N804=""),"",IF($N804=$W$6,1,""))</f>
        <v/>
      </c>
      <c r="X804" s="12" t="str">
        <f>IF(OR('Případy DB'!$R804="(blank)",'Případy DB'!$R804=""),"",IF($R804=$X$6,1,""))</f>
        <v/>
      </c>
      <c r="Y804" s="12" t="str">
        <f>IF(OR('Případy DB'!$R804="(blank)",'Případy DB'!$R804=""),"",IF($R804=$Y$6,1,""))</f>
        <v/>
      </c>
    </row>
    <row r="805" spans="1:25" x14ac:dyDescent="0.3">
      <c r="A805" s="41" t="str">
        <f t="shared" si="70"/>
        <v/>
      </c>
      <c r="H805" s="30" t="str">
        <f>IFERROR(IF(G805="","",VLOOKUP(G805,'Zakladní DB'!$F$6:$K$21,4,0)),"")</f>
        <v/>
      </c>
      <c r="I805" s="30" t="str">
        <f>IFERROR(IF(G805="","",VLOOKUP(G805,'Zakladní DB'!$F$6:$K$21,5,0)),"")</f>
        <v/>
      </c>
      <c r="J805" s="30" t="str">
        <f>IFERROR(IF(G805="","",VLOOKUP(G805,'Zakladní DB'!$F$6:$K$21,6,0)),"")</f>
        <v/>
      </c>
      <c r="K805" s="31" t="str">
        <f t="shared" si="67"/>
        <v/>
      </c>
      <c r="L805" s="32"/>
      <c r="M805" s="33" t="str">
        <f t="shared" si="68"/>
        <v/>
      </c>
      <c r="N805" s="30" t="str">
        <f t="shared" si="66"/>
        <v/>
      </c>
      <c r="R805" s="30" t="str">
        <f t="shared" si="69"/>
        <v/>
      </c>
      <c r="U805" s="12" t="str">
        <f>IF(OR('Případy DB'!$N805="(blank)",'Případy DB'!$N805=""),"",IF($N805=$U$6,1,""))</f>
        <v/>
      </c>
      <c r="V805" s="12" t="str">
        <f>IF(OR('Případy DB'!$N805="(blank)",'Případy DB'!$N805=""),"",IF($N805=$V$6,1,""))</f>
        <v/>
      </c>
      <c r="W805" s="12" t="str">
        <f>IF(OR('Případy DB'!$N805="(blank)",'Případy DB'!$N805=""),"",IF($N805=$W$6,1,""))</f>
        <v/>
      </c>
      <c r="X805" s="12" t="str">
        <f>IF(OR('Případy DB'!$R805="(blank)",'Případy DB'!$R805=""),"",IF($R805=$X$6,1,""))</f>
        <v/>
      </c>
      <c r="Y805" s="12" t="str">
        <f>IF(OR('Případy DB'!$R805="(blank)",'Případy DB'!$R805=""),"",IF($R805=$Y$6,1,""))</f>
        <v/>
      </c>
    </row>
    <row r="806" spans="1:25" x14ac:dyDescent="0.3">
      <c r="A806" s="41" t="str">
        <f t="shared" si="70"/>
        <v/>
      </c>
      <c r="H806" s="30" t="str">
        <f>IFERROR(IF(G806="","",VLOOKUP(G806,'Zakladní DB'!$F$6:$K$21,4,0)),"")</f>
        <v/>
      </c>
      <c r="I806" s="30" t="str">
        <f>IFERROR(IF(G806="","",VLOOKUP(G806,'Zakladní DB'!$F$6:$K$21,5,0)),"")</f>
        <v/>
      </c>
      <c r="J806" s="30" t="str">
        <f>IFERROR(IF(G806="","",VLOOKUP(G806,'Zakladní DB'!$F$6:$K$21,6,0)),"")</f>
        <v/>
      </c>
      <c r="K806" s="31" t="str">
        <f t="shared" si="67"/>
        <v/>
      </c>
      <c r="L806" s="32"/>
      <c r="M806" s="33" t="str">
        <f t="shared" si="68"/>
        <v/>
      </c>
      <c r="N806" s="30" t="str">
        <f t="shared" si="66"/>
        <v/>
      </c>
      <c r="R806" s="30" t="str">
        <f t="shared" si="69"/>
        <v/>
      </c>
      <c r="U806" s="12" t="str">
        <f>IF(OR('Případy DB'!$N806="(blank)",'Případy DB'!$N806=""),"",IF($N806=$U$6,1,""))</f>
        <v/>
      </c>
      <c r="V806" s="12" t="str">
        <f>IF(OR('Případy DB'!$N806="(blank)",'Případy DB'!$N806=""),"",IF($N806=$V$6,1,""))</f>
        <v/>
      </c>
      <c r="W806" s="12" t="str">
        <f>IF(OR('Případy DB'!$N806="(blank)",'Případy DB'!$N806=""),"",IF($N806=$W$6,1,""))</f>
        <v/>
      </c>
      <c r="X806" s="12" t="str">
        <f>IF(OR('Případy DB'!$R806="(blank)",'Případy DB'!$R806=""),"",IF($R806=$X$6,1,""))</f>
        <v/>
      </c>
      <c r="Y806" s="12" t="str">
        <f>IF(OR('Případy DB'!$R806="(blank)",'Případy DB'!$R806=""),"",IF($R806=$Y$6,1,""))</f>
        <v/>
      </c>
    </row>
    <row r="807" spans="1:25" x14ac:dyDescent="0.3">
      <c r="A807" s="41" t="str">
        <f t="shared" si="70"/>
        <v/>
      </c>
      <c r="H807" s="30" t="str">
        <f>IFERROR(IF(G807="","",VLOOKUP(G807,'Zakladní DB'!$F$6:$K$21,4,0)),"")</f>
        <v/>
      </c>
      <c r="I807" s="30" t="str">
        <f>IFERROR(IF(G807="","",VLOOKUP(G807,'Zakladní DB'!$F$6:$K$21,5,0)),"")</f>
        <v/>
      </c>
      <c r="J807" s="30" t="str">
        <f>IFERROR(IF(G807="","",VLOOKUP(G807,'Zakladní DB'!$F$6:$K$21,6,0)),"")</f>
        <v/>
      </c>
      <c r="K807" s="31" t="str">
        <f t="shared" si="67"/>
        <v/>
      </c>
      <c r="L807" s="32"/>
      <c r="M807" s="33" t="str">
        <f t="shared" si="68"/>
        <v/>
      </c>
      <c r="N807" s="30" t="str">
        <f t="shared" si="66"/>
        <v/>
      </c>
      <c r="R807" s="30" t="str">
        <f t="shared" si="69"/>
        <v/>
      </c>
      <c r="U807" s="12" t="str">
        <f>IF(OR('Případy DB'!$N807="(blank)",'Případy DB'!$N807=""),"",IF($N807=$U$6,1,""))</f>
        <v/>
      </c>
      <c r="V807" s="12" t="str">
        <f>IF(OR('Případy DB'!$N807="(blank)",'Případy DB'!$N807=""),"",IF($N807=$V$6,1,""))</f>
        <v/>
      </c>
      <c r="W807" s="12" t="str">
        <f>IF(OR('Případy DB'!$N807="(blank)",'Případy DB'!$N807=""),"",IF($N807=$W$6,1,""))</f>
        <v/>
      </c>
      <c r="X807" s="12" t="str">
        <f>IF(OR('Případy DB'!$R807="(blank)",'Případy DB'!$R807=""),"",IF($R807=$X$6,1,""))</f>
        <v/>
      </c>
      <c r="Y807" s="12" t="str">
        <f>IF(OR('Případy DB'!$R807="(blank)",'Případy DB'!$R807=""),"",IF($R807=$Y$6,1,""))</f>
        <v/>
      </c>
    </row>
    <row r="808" spans="1:25" x14ac:dyDescent="0.3">
      <c r="A808" s="41" t="str">
        <f t="shared" si="70"/>
        <v/>
      </c>
      <c r="H808" s="30" t="str">
        <f>IFERROR(IF(G808="","",VLOOKUP(G808,'Zakladní DB'!$F$6:$K$21,4,0)),"")</f>
        <v/>
      </c>
      <c r="I808" s="30" t="str">
        <f>IFERROR(IF(G808="","",VLOOKUP(G808,'Zakladní DB'!$F$6:$K$21,5,0)),"")</f>
        <v/>
      </c>
      <c r="J808" s="30" t="str">
        <f>IFERROR(IF(G808="","",VLOOKUP(G808,'Zakladní DB'!$F$6:$K$21,6,0)),"")</f>
        <v/>
      </c>
      <c r="K808" s="31" t="str">
        <f t="shared" si="67"/>
        <v/>
      </c>
      <c r="L808" s="32"/>
      <c r="M808" s="33" t="str">
        <f t="shared" si="68"/>
        <v/>
      </c>
      <c r="N808" s="30" t="str">
        <f t="shared" si="66"/>
        <v/>
      </c>
      <c r="R808" s="30" t="str">
        <f t="shared" si="69"/>
        <v/>
      </c>
      <c r="U808" s="12" t="str">
        <f>IF(OR('Případy DB'!$N808="(blank)",'Případy DB'!$N808=""),"",IF($N808=$U$6,1,""))</f>
        <v/>
      </c>
      <c r="V808" s="12" t="str">
        <f>IF(OR('Případy DB'!$N808="(blank)",'Případy DB'!$N808=""),"",IF($N808=$V$6,1,""))</f>
        <v/>
      </c>
      <c r="W808" s="12" t="str">
        <f>IF(OR('Případy DB'!$N808="(blank)",'Případy DB'!$N808=""),"",IF($N808=$W$6,1,""))</f>
        <v/>
      </c>
      <c r="X808" s="12" t="str">
        <f>IF(OR('Případy DB'!$R808="(blank)",'Případy DB'!$R808=""),"",IF($R808=$X$6,1,""))</f>
        <v/>
      </c>
      <c r="Y808" s="12" t="str">
        <f>IF(OR('Případy DB'!$R808="(blank)",'Případy DB'!$R808=""),"",IF($R808=$Y$6,1,""))</f>
        <v/>
      </c>
    </row>
    <row r="809" spans="1:25" x14ac:dyDescent="0.3">
      <c r="A809" s="41" t="str">
        <f t="shared" si="70"/>
        <v/>
      </c>
      <c r="H809" s="30" t="str">
        <f>IFERROR(IF(G809="","",VLOOKUP(G809,'Zakladní DB'!$F$6:$K$21,4,0)),"")</f>
        <v/>
      </c>
      <c r="I809" s="30" t="str">
        <f>IFERROR(IF(G809="","",VLOOKUP(G809,'Zakladní DB'!$F$6:$K$21,5,0)),"")</f>
        <v/>
      </c>
      <c r="J809" s="30" t="str">
        <f>IFERROR(IF(G809="","",VLOOKUP(G809,'Zakladní DB'!$F$6:$K$21,6,0)),"")</f>
        <v/>
      </c>
      <c r="K809" s="31" t="str">
        <f t="shared" si="67"/>
        <v/>
      </c>
      <c r="L809" s="32"/>
      <c r="M809" s="33" t="str">
        <f t="shared" si="68"/>
        <v/>
      </c>
      <c r="N809" s="30" t="str">
        <f t="shared" si="66"/>
        <v/>
      </c>
      <c r="R809" s="30" t="str">
        <f t="shared" si="69"/>
        <v/>
      </c>
      <c r="U809" s="12" t="str">
        <f>IF(OR('Případy DB'!$N809="(blank)",'Případy DB'!$N809=""),"",IF($N809=$U$6,1,""))</f>
        <v/>
      </c>
      <c r="V809" s="12" t="str">
        <f>IF(OR('Případy DB'!$N809="(blank)",'Případy DB'!$N809=""),"",IF($N809=$V$6,1,""))</f>
        <v/>
      </c>
      <c r="W809" s="12" t="str">
        <f>IF(OR('Případy DB'!$N809="(blank)",'Případy DB'!$N809=""),"",IF($N809=$W$6,1,""))</f>
        <v/>
      </c>
      <c r="X809" s="12" t="str">
        <f>IF(OR('Případy DB'!$R809="(blank)",'Případy DB'!$R809=""),"",IF($R809=$X$6,1,""))</f>
        <v/>
      </c>
      <c r="Y809" s="12" t="str">
        <f>IF(OR('Případy DB'!$R809="(blank)",'Případy DB'!$R809=""),"",IF($R809=$Y$6,1,""))</f>
        <v/>
      </c>
    </row>
    <row r="810" spans="1:25" x14ac:dyDescent="0.3">
      <c r="A810" s="41" t="str">
        <f t="shared" si="70"/>
        <v/>
      </c>
      <c r="H810" s="30" t="str">
        <f>IFERROR(IF(G810="","",VLOOKUP(G810,'Zakladní DB'!$F$6:$K$21,4,0)),"")</f>
        <v/>
      </c>
      <c r="I810" s="30" t="str">
        <f>IFERROR(IF(G810="","",VLOOKUP(G810,'Zakladní DB'!$F$6:$K$21,5,0)),"")</f>
        <v/>
      </c>
      <c r="J810" s="30" t="str">
        <f>IFERROR(IF(G810="","",VLOOKUP(G810,'Zakladní DB'!$F$6:$K$21,6,0)),"")</f>
        <v/>
      </c>
      <c r="K810" s="31" t="str">
        <f t="shared" si="67"/>
        <v/>
      </c>
      <c r="L810" s="32"/>
      <c r="M810" s="33" t="str">
        <f t="shared" si="68"/>
        <v/>
      </c>
      <c r="N810" s="30" t="str">
        <f t="shared" si="66"/>
        <v/>
      </c>
      <c r="R810" s="30" t="str">
        <f t="shared" si="69"/>
        <v/>
      </c>
      <c r="U810" s="12" t="str">
        <f>IF(OR('Případy DB'!$N810="(blank)",'Případy DB'!$N810=""),"",IF($N810=$U$6,1,""))</f>
        <v/>
      </c>
      <c r="V810" s="12" t="str">
        <f>IF(OR('Případy DB'!$N810="(blank)",'Případy DB'!$N810=""),"",IF($N810=$V$6,1,""))</f>
        <v/>
      </c>
      <c r="W810" s="12" t="str">
        <f>IF(OR('Případy DB'!$N810="(blank)",'Případy DB'!$N810=""),"",IF($N810=$W$6,1,""))</f>
        <v/>
      </c>
      <c r="X810" s="12" t="str">
        <f>IF(OR('Případy DB'!$R810="(blank)",'Případy DB'!$R810=""),"",IF($R810=$X$6,1,""))</f>
        <v/>
      </c>
      <c r="Y810" s="12" t="str">
        <f>IF(OR('Případy DB'!$R810="(blank)",'Případy DB'!$R810=""),"",IF($R810=$Y$6,1,""))</f>
        <v/>
      </c>
    </row>
    <row r="811" spans="1:25" x14ac:dyDescent="0.3">
      <c r="A811" s="41" t="str">
        <f t="shared" si="70"/>
        <v/>
      </c>
      <c r="H811" s="30" t="str">
        <f>IFERROR(IF(G811="","",VLOOKUP(G811,'Zakladní DB'!$F$6:$K$21,4,0)),"")</f>
        <v/>
      </c>
      <c r="I811" s="30" t="str">
        <f>IFERROR(IF(G811="","",VLOOKUP(G811,'Zakladní DB'!$F$6:$K$21,5,0)),"")</f>
        <v/>
      </c>
      <c r="J811" s="30" t="str">
        <f>IFERROR(IF(G811="","",VLOOKUP(G811,'Zakladní DB'!$F$6:$K$21,6,0)),"")</f>
        <v/>
      </c>
      <c r="K811" s="31" t="str">
        <f t="shared" si="67"/>
        <v/>
      </c>
      <c r="L811" s="32"/>
      <c r="M811" s="33" t="str">
        <f t="shared" si="68"/>
        <v/>
      </c>
      <c r="N811" s="30" t="str">
        <f t="shared" si="66"/>
        <v/>
      </c>
      <c r="R811" s="30" t="str">
        <f t="shared" si="69"/>
        <v/>
      </c>
      <c r="U811" s="12" t="str">
        <f>IF(OR('Případy DB'!$N811="(blank)",'Případy DB'!$N811=""),"",IF($N811=$U$6,1,""))</f>
        <v/>
      </c>
      <c r="V811" s="12" t="str">
        <f>IF(OR('Případy DB'!$N811="(blank)",'Případy DB'!$N811=""),"",IF($N811=$V$6,1,""))</f>
        <v/>
      </c>
      <c r="W811" s="12" t="str">
        <f>IF(OR('Případy DB'!$N811="(blank)",'Případy DB'!$N811=""),"",IF($N811=$W$6,1,""))</f>
        <v/>
      </c>
      <c r="X811" s="12" t="str">
        <f>IF(OR('Případy DB'!$R811="(blank)",'Případy DB'!$R811=""),"",IF($R811=$X$6,1,""))</f>
        <v/>
      </c>
      <c r="Y811" s="12" t="str">
        <f>IF(OR('Případy DB'!$R811="(blank)",'Případy DB'!$R811=""),"",IF($R811=$Y$6,1,""))</f>
        <v/>
      </c>
    </row>
    <row r="812" spans="1:25" x14ac:dyDescent="0.3">
      <c r="A812" s="41" t="str">
        <f t="shared" si="70"/>
        <v/>
      </c>
      <c r="H812" s="30" t="str">
        <f>IFERROR(IF(G812="","",VLOOKUP(G812,'Zakladní DB'!$F$6:$K$21,4,0)),"")</f>
        <v/>
      </c>
      <c r="I812" s="30" t="str">
        <f>IFERROR(IF(G812="","",VLOOKUP(G812,'Zakladní DB'!$F$6:$K$21,5,0)),"")</f>
        <v/>
      </c>
      <c r="J812" s="30" t="str">
        <f>IFERROR(IF(G812="","",VLOOKUP(G812,'Zakladní DB'!$F$6:$K$21,6,0)),"")</f>
        <v/>
      </c>
      <c r="K812" s="31" t="str">
        <f t="shared" si="67"/>
        <v/>
      </c>
      <c r="L812" s="32"/>
      <c r="M812" s="33" t="str">
        <f t="shared" si="68"/>
        <v/>
      </c>
      <c r="N812" s="30" t="str">
        <f t="shared" si="66"/>
        <v/>
      </c>
      <c r="R812" s="30" t="str">
        <f t="shared" si="69"/>
        <v/>
      </c>
      <c r="U812" s="12" t="str">
        <f>IF(OR('Případy DB'!$N812="(blank)",'Případy DB'!$N812=""),"",IF($N812=$U$6,1,""))</f>
        <v/>
      </c>
      <c r="V812" s="12" t="str">
        <f>IF(OR('Případy DB'!$N812="(blank)",'Případy DB'!$N812=""),"",IF($N812=$V$6,1,""))</f>
        <v/>
      </c>
      <c r="W812" s="12" t="str">
        <f>IF(OR('Případy DB'!$N812="(blank)",'Případy DB'!$N812=""),"",IF($N812=$W$6,1,""))</f>
        <v/>
      </c>
      <c r="X812" s="12" t="str">
        <f>IF(OR('Případy DB'!$R812="(blank)",'Případy DB'!$R812=""),"",IF($R812=$X$6,1,""))</f>
        <v/>
      </c>
      <c r="Y812" s="12" t="str">
        <f>IF(OR('Případy DB'!$R812="(blank)",'Případy DB'!$R812=""),"",IF($R812=$Y$6,1,""))</f>
        <v/>
      </c>
    </row>
    <row r="813" spans="1:25" x14ac:dyDescent="0.3">
      <c r="A813" s="41" t="str">
        <f t="shared" si="70"/>
        <v/>
      </c>
      <c r="H813" s="30" t="str">
        <f>IFERROR(IF(G813="","",VLOOKUP(G813,'Zakladní DB'!$F$6:$K$21,4,0)),"")</f>
        <v/>
      </c>
      <c r="I813" s="30" t="str">
        <f>IFERROR(IF(G813="","",VLOOKUP(G813,'Zakladní DB'!$F$6:$K$21,5,0)),"")</f>
        <v/>
      </c>
      <c r="J813" s="30" t="str">
        <f>IFERROR(IF(G813="","",VLOOKUP(G813,'Zakladní DB'!$F$6:$K$21,6,0)),"")</f>
        <v/>
      </c>
      <c r="K813" s="31" t="str">
        <f t="shared" si="67"/>
        <v/>
      </c>
      <c r="L813" s="32"/>
      <c r="M813" s="33" t="str">
        <f t="shared" si="68"/>
        <v/>
      </c>
      <c r="N813" s="30" t="str">
        <f t="shared" si="66"/>
        <v/>
      </c>
      <c r="R813" s="30" t="str">
        <f t="shared" si="69"/>
        <v/>
      </c>
      <c r="U813" s="12" t="str">
        <f>IF(OR('Případy DB'!$N813="(blank)",'Případy DB'!$N813=""),"",IF($N813=$U$6,1,""))</f>
        <v/>
      </c>
      <c r="V813" s="12" t="str">
        <f>IF(OR('Případy DB'!$N813="(blank)",'Případy DB'!$N813=""),"",IF($N813=$V$6,1,""))</f>
        <v/>
      </c>
      <c r="W813" s="12" t="str">
        <f>IF(OR('Případy DB'!$N813="(blank)",'Případy DB'!$N813=""),"",IF($N813=$W$6,1,""))</f>
        <v/>
      </c>
      <c r="X813" s="12" t="str">
        <f>IF(OR('Případy DB'!$R813="(blank)",'Případy DB'!$R813=""),"",IF($R813=$X$6,1,""))</f>
        <v/>
      </c>
      <c r="Y813" s="12" t="str">
        <f>IF(OR('Případy DB'!$R813="(blank)",'Případy DB'!$R813=""),"",IF($R813=$Y$6,1,""))</f>
        <v/>
      </c>
    </row>
    <row r="814" spans="1:25" x14ac:dyDescent="0.3">
      <c r="A814" s="41" t="str">
        <f t="shared" si="70"/>
        <v/>
      </c>
      <c r="H814" s="30" t="str">
        <f>IFERROR(IF(G814="","",VLOOKUP(G814,'Zakladní DB'!$F$6:$K$21,4,0)),"")</f>
        <v/>
      </c>
      <c r="I814" s="30" t="str">
        <f>IFERROR(IF(G814="","",VLOOKUP(G814,'Zakladní DB'!$F$6:$K$21,5,0)),"")</f>
        <v/>
      </c>
      <c r="J814" s="30" t="str">
        <f>IFERROR(IF(G814="","",VLOOKUP(G814,'Zakladní DB'!$F$6:$K$21,6,0)),"")</f>
        <v/>
      </c>
      <c r="K814" s="31" t="str">
        <f t="shared" si="67"/>
        <v/>
      </c>
      <c r="L814" s="32"/>
      <c r="M814" s="33" t="str">
        <f t="shared" si="68"/>
        <v/>
      </c>
      <c r="N814" s="30" t="str">
        <f t="shared" si="66"/>
        <v/>
      </c>
      <c r="R814" s="30" t="str">
        <f t="shared" si="69"/>
        <v/>
      </c>
      <c r="U814" s="12" t="str">
        <f>IF(OR('Případy DB'!$N814="(blank)",'Případy DB'!$N814=""),"",IF($N814=$U$6,1,""))</f>
        <v/>
      </c>
      <c r="V814" s="12" t="str">
        <f>IF(OR('Případy DB'!$N814="(blank)",'Případy DB'!$N814=""),"",IF($N814=$V$6,1,""))</f>
        <v/>
      </c>
      <c r="W814" s="12" t="str">
        <f>IF(OR('Případy DB'!$N814="(blank)",'Případy DB'!$N814=""),"",IF($N814=$W$6,1,""))</f>
        <v/>
      </c>
      <c r="X814" s="12" t="str">
        <f>IF(OR('Případy DB'!$R814="(blank)",'Případy DB'!$R814=""),"",IF($R814=$X$6,1,""))</f>
        <v/>
      </c>
      <c r="Y814" s="12" t="str">
        <f>IF(OR('Případy DB'!$R814="(blank)",'Případy DB'!$R814=""),"",IF($R814=$Y$6,1,""))</f>
        <v/>
      </c>
    </row>
    <row r="815" spans="1:25" x14ac:dyDescent="0.3">
      <c r="A815" s="41" t="str">
        <f t="shared" si="70"/>
        <v/>
      </c>
      <c r="H815" s="30" t="str">
        <f>IFERROR(IF(G815="","",VLOOKUP(G815,'Zakladní DB'!$F$6:$K$21,4,0)),"")</f>
        <v/>
      </c>
      <c r="I815" s="30" t="str">
        <f>IFERROR(IF(G815="","",VLOOKUP(G815,'Zakladní DB'!$F$6:$K$21,5,0)),"")</f>
        <v/>
      </c>
      <c r="J815" s="30" t="str">
        <f>IFERROR(IF(G815="","",VLOOKUP(G815,'Zakladní DB'!$F$6:$K$21,6,0)),"")</f>
        <v/>
      </c>
      <c r="K815" s="31" t="str">
        <f t="shared" si="67"/>
        <v/>
      </c>
      <c r="L815" s="32"/>
      <c r="M815" s="33" t="str">
        <f t="shared" si="68"/>
        <v/>
      </c>
      <c r="N815" s="30" t="str">
        <f t="shared" si="66"/>
        <v/>
      </c>
      <c r="R815" s="30" t="str">
        <f t="shared" si="69"/>
        <v/>
      </c>
      <c r="U815" s="12" t="str">
        <f>IF(OR('Případy DB'!$N815="(blank)",'Případy DB'!$N815=""),"",IF($N815=$U$6,1,""))</f>
        <v/>
      </c>
      <c r="V815" s="12" t="str">
        <f>IF(OR('Případy DB'!$N815="(blank)",'Případy DB'!$N815=""),"",IF($N815=$V$6,1,""))</f>
        <v/>
      </c>
      <c r="W815" s="12" t="str">
        <f>IF(OR('Případy DB'!$N815="(blank)",'Případy DB'!$N815=""),"",IF($N815=$W$6,1,""))</f>
        <v/>
      </c>
      <c r="X815" s="12" t="str">
        <f>IF(OR('Případy DB'!$R815="(blank)",'Případy DB'!$R815=""),"",IF($R815=$X$6,1,""))</f>
        <v/>
      </c>
      <c r="Y815" s="12" t="str">
        <f>IF(OR('Případy DB'!$R815="(blank)",'Případy DB'!$R815=""),"",IF($R815=$Y$6,1,""))</f>
        <v/>
      </c>
    </row>
    <row r="816" spans="1:25" x14ac:dyDescent="0.3">
      <c r="A816" s="41" t="str">
        <f t="shared" si="70"/>
        <v/>
      </c>
      <c r="H816" s="30" t="str">
        <f>IFERROR(IF(G816="","",VLOOKUP(G816,'Zakladní DB'!$F$6:$K$21,4,0)),"")</f>
        <v/>
      </c>
      <c r="I816" s="30" t="str">
        <f>IFERROR(IF(G816="","",VLOOKUP(G816,'Zakladní DB'!$F$6:$K$21,5,0)),"")</f>
        <v/>
      </c>
      <c r="J816" s="30" t="str">
        <f>IFERROR(IF(G816="","",VLOOKUP(G816,'Zakladní DB'!$F$6:$K$21,6,0)),"")</f>
        <v/>
      </c>
      <c r="K816" s="31" t="str">
        <f t="shared" si="67"/>
        <v/>
      </c>
      <c r="L816" s="32"/>
      <c r="M816" s="33" t="str">
        <f t="shared" si="68"/>
        <v/>
      </c>
      <c r="N816" s="30" t="str">
        <f t="shared" si="66"/>
        <v/>
      </c>
      <c r="R816" s="30" t="str">
        <f t="shared" si="69"/>
        <v/>
      </c>
      <c r="U816" s="12" t="str">
        <f>IF(OR('Případy DB'!$N816="(blank)",'Případy DB'!$N816=""),"",IF($N816=$U$6,1,""))</f>
        <v/>
      </c>
      <c r="V816" s="12" t="str">
        <f>IF(OR('Případy DB'!$N816="(blank)",'Případy DB'!$N816=""),"",IF($N816=$V$6,1,""))</f>
        <v/>
      </c>
      <c r="W816" s="12" t="str">
        <f>IF(OR('Případy DB'!$N816="(blank)",'Případy DB'!$N816=""),"",IF($N816=$W$6,1,""))</f>
        <v/>
      </c>
      <c r="X816" s="12" t="str">
        <f>IF(OR('Případy DB'!$R816="(blank)",'Případy DB'!$R816=""),"",IF($R816=$X$6,1,""))</f>
        <v/>
      </c>
      <c r="Y816" s="12" t="str">
        <f>IF(OR('Případy DB'!$R816="(blank)",'Případy DB'!$R816=""),"",IF($R816=$Y$6,1,""))</f>
        <v/>
      </c>
    </row>
    <row r="817" spans="1:25" x14ac:dyDescent="0.3">
      <c r="A817" s="41" t="str">
        <f t="shared" si="70"/>
        <v/>
      </c>
      <c r="H817" s="30" t="str">
        <f>IFERROR(IF(G817="","",VLOOKUP(G817,'Zakladní DB'!$F$6:$K$21,4,0)),"")</f>
        <v/>
      </c>
      <c r="I817" s="30" t="str">
        <f>IFERROR(IF(G817="","",VLOOKUP(G817,'Zakladní DB'!$F$6:$K$21,5,0)),"")</f>
        <v/>
      </c>
      <c r="J817" s="30" t="str">
        <f>IFERROR(IF(G817="","",VLOOKUP(G817,'Zakladní DB'!$F$6:$K$21,6,0)),"")</f>
        <v/>
      </c>
      <c r="K817" s="31" t="str">
        <f t="shared" si="67"/>
        <v/>
      </c>
      <c r="L817" s="32"/>
      <c r="M817" s="33" t="str">
        <f t="shared" si="68"/>
        <v/>
      </c>
      <c r="N817" s="30" t="str">
        <f t="shared" si="66"/>
        <v/>
      </c>
      <c r="R817" s="30" t="str">
        <f t="shared" si="69"/>
        <v/>
      </c>
      <c r="U817" s="12" t="str">
        <f>IF(OR('Případy DB'!$N817="(blank)",'Případy DB'!$N817=""),"",IF($N817=$U$6,1,""))</f>
        <v/>
      </c>
      <c r="V817" s="12" t="str">
        <f>IF(OR('Případy DB'!$N817="(blank)",'Případy DB'!$N817=""),"",IF($N817=$V$6,1,""))</f>
        <v/>
      </c>
      <c r="W817" s="12" t="str">
        <f>IF(OR('Případy DB'!$N817="(blank)",'Případy DB'!$N817=""),"",IF($N817=$W$6,1,""))</f>
        <v/>
      </c>
      <c r="X817" s="12" t="str">
        <f>IF(OR('Případy DB'!$R817="(blank)",'Případy DB'!$R817=""),"",IF($R817=$X$6,1,""))</f>
        <v/>
      </c>
      <c r="Y817" s="12" t="str">
        <f>IF(OR('Případy DB'!$R817="(blank)",'Případy DB'!$R817=""),"",IF($R817=$Y$6,1,""))</f>
        <v/>
      </c>
    </row>
    <row r="818" spans="1:25" x14ac:dyDescent="0.3">
      <c r="A818" s="41" t="str">
        <f t="shared" si="70"/>
        <v/>
      </c>
      <c r="H818" s="30" t="str">
        <f>IFERROR(IF(G818="","",VLOOKUP(G818,'Zakladní DB'!$F$6:$K$21,4,0)),"")</f>
        <v/>
      </c>
      <c r="I818" s="30" t="str">
        <f>IFERROR(IF(G818="","",VLOOKUP(G818,'Zakladní DB'!$F$6:$K$21,5,0)),"")</f>
        <v/>
      </c>
      <c r="J818" s="30" t="str">
        <f>IFERROR(IF(G818="","",VLOOKUP(G818,'Zakladní DB'!$F$6:$K$21,6,0)),"")</f>
        <v/>
      </c>
      <c r="K818" s="31" t="str">
        <f t="shared" si="67"/>
        <v/>
      </c>
      <c r="L818" s="32"/>
      <c r="M818" s="33" t="str">
        <f t="shared" si="68"/>
        <v/>
      </c>
      <c r="N818" s="30" t="str">
        <f t="shared" si="66"/>
        <v/>
      </c>
      <c r="R818" s="30" t="str">
        <f t="shared" si="69"/>
        <v/>
      </c>
      <c r="U818" s="12" t="str">
        <f>IF(OR('Případy DB'!$N818="(blank)",'Případy DB'!$N818=""),"",IF($N818=$U$6,1,""))</f>
        <v/>
      </c>
      <c r="V818" s="12" t="str">
        <f>IF(OR('Případy DB'!$N818="(blank)",'Případy DB'!$N818=""),"",IF($N818=$V$6,1,""))</f>
        <v/>
      </c>
      <c r="W818" s="12" t="str">
        <f>IF(OR('Případy DB'!$N818="(blank)",'Případy DB'!$N818=""),"",IF($N818=$W$6,1,""))</f>
        <v/>
      </c>
      <c r="X818" s="12" t="str">
        <f>IF(OR('Případy DB'!$R818="(blank)",'Případy DB'!$R818=""),"",IF($R818=$X$6,1,""))</f>
        <v/>
      </c>
      <c r="Y818" s="12" t="str">
        <f>IF(OR('Případy DB'!$R818="(blank)",'Případy DB'!$R818=""),"",IF($R818=$Y$6,1,""))</f>
        <v/>
      </c>
    </row>
    <row r="819" spans="1:25" x14ac:dyDescent="0.3">
      <c r="A819" s="41" t="str">
        <f t="shared" si="70"/>
        <v/>
      </c>
      <c r="H819" s="30" t="str">
        <f>IFERROR(IF(G819="","",VLOOKUP(G819,'Zakladní DB'!$F$6:$K$21,4,0)),"")</f>
        <v/>
      </c>
      <c r="I819" s="30" t="str">
        <f>IFERROR(IF(G819="","",VLOOKUP(G819,'Zakladní DB'!$F$6:$K$21,5,0)),"")</f>
        <v/>
      </c>
      <c r="J819" s="30" t="str">
        <f>IFERROR(IF(G819="","",VLOOKUP(G819,'Zakladní DB'!$F$6:$K$21,6,0)),"")</f>
        <v/>
      </c>
      <c r="K819" s="31" t="str">
        <f t="shared" si="67"/>
        <v/>
      </c>
      <c r="L819" s="32"/>
      <c r="M819" s="33" t="str">
        <f t="shared" si="68"/>
        <v/>
      </c>
      <c r="N819" s="30" t="str">
        <f t="shared" si="66"/>
        <v/>
      </c>
      <c r="R819" s="30" t="str">
        <f t="shared" si="69"/>
        <v/>
      </c>
      <c r="U819" s="12" t="str">
        <f>IF(OR('Případy DB'!$N819="(blank)",'Případy DB'!$N819=""),"",IF($N819=$U$6,1,""))</f>
        <v/>
      </c>
      <c r="V819" s="12" t="str">
        <f>IF(OR('Případy DB'!$N819="(blank)",'Případy DB'!$N819=""),"",IF($N819=$V$6,1,""))</f>
        <v/>
      </c>
      <c r="W819" s="12" t="str">
        <f>IF(OR('Případy DB'!$N819="(blank)",'Případy DB'!$N819=""),"",IF($N819=$W$6,1,""))</f>
        <v/>
      </c>
      <c r="X819" s="12" t="str">
        <f>IF(OR('Případy DB'!$R819="(blank)",'Případy DB'!$R819=""),"",IF($R819=$X$6,1,""))</f>
        <v/>
      </c>
      <c r="Y819" s="12" t="str">
        <f>IF(OR('Případy DB'!$R819="(blank)",'Případy DB'!$R819=""),"",IF($R819=$Y$6,1,""))</f>
        <v/>
      </c>
    </row>
    <row r="820" spans="1:25" x14ac:dyDescent="0.3">
      <c r="A820" s="41" t="str">
        <f t="shared" si="70"/>
        <v/>
      </c>
      <c r="H820" s="30" t="str">
        <f>IFERROR(IF(G820="","",VLOOKUP(G820,'Zakladní DB'!$F$6:$K$21,4,0)),"")</f>
        <v/>
      </c>
      <c r="I820" s="30" t="str">
        <f>IFERROR(IF(G820="","",VLOOKUP(G820,'Zakladní DB'!$F$6:$K$21,5,0)),"")</f>
        <v/>
      </c>
      <c r="J820" s="30" t="str">
        <f>IFERROR(IF(G820="","",VLOOKUP(G820,'Zakladní DB'!$F$6:$K$21,6,0)),"")</f>
        <v/>
      </c>
      <c r="K820" s="31" t="str">
        <f t="shared" si="67"/>
        <v/>
      </c>
      <c r="L820" s="32"/>
      <c r="M820" s="33" t="str">
        <f t="shared" si="68"/>
        <v/>
      </c>
      <c r="N820" s="30" t="str">
        <f t="shared" si="66"/>
        <v/>
      </c>
      <c r="R820" s="30" t="str">
        <f t="shared" si="69"/>
        <v/>
      </c>
      <c r="U820" s="12" t="str">
        <f>IF(OR('Případy DB'!$N820="(blank)",'Případy DB'!$N820=""),"",IF($N820=$U$6,1,""))</f>
        <v/>
      </c>
      <c r="V820" s="12" t="str">
        <f>IF(OR('Případy DB'!$N820="(blank)",'Případy DB'!$N820=""),"",IF($N820=$V$6,1,""))</f>
        <v/>
      </c>
      <c r="W820" s="12" t="str">
        <f>IF(OR('Případy DB'!$N820="(blank)",'Případy DB'!$N820=""),"",IF($N820=$W$6,1,""))</f>
        <v/>
      </c>
      <c r="X820" s="12" t="str">
        <f>IF(OR('Případy DB'!$R820="(blank)",'Případy DB'!$R820=""),"",IF($R820=$X$6,1,""))</f>
        <v/>
      </c>
      <c r="Y820" s="12" t="str">
        <f>IF(OR('Případy DB'!$R820="(blank)",'Případy DB'!$R820=""),"",IF($R820=$Y$6,1,""))</f>
        <v/>
      </c>
    </row>
    <row r="821" spans="1:25" x14ac:dyDescent="0.3">
      <c r="A821" s="41" t="str">
        <f t="shared" si="70"/>
        <v/>
      </c>
      <c r="H821" s="30" t="str">
        <f>IFERROR(IF(G821="","",VLOOKUP(G821,'Zakladní DB'!$F$6:$K$21,4,0)),"")</f>
        <v/>
      </c>
      <c r="I821" s="30" t="str">
        <f>IFERROR(IF(G821="","",VLOOKUP(G821,'Zakladní DB'!$F$6:$K$21,5,0)),"")</f>
        <v/>
      </c>
      <c r="J821" s="30" t="str">
        <f>IFERROR(IF(G821="","",VLOOKUP(G821,'Zakladní DB'!$F$6:$K$21,6,0)),"")</f>
        <v/>
      </c>
      <c r="K821" s="31" t="str">
        <f t="shared" si="67"/>
        <v/>
      </c>
      <c r="L821" s="32"/>
      <c r="M821" s="33" t="str">
        <f t="shared" si="68"/>
        <v/>
      </c>
      <c r="N821" s="30" t="str">
        <f t="shared" si="66"/>
        <v/>
      </c>
      <c r="R821" s="30" t="str">
        <f t="shared" si="69"/>
        <v/>
      </c>
      <c r="U821" s="12" t="str">
        <f>IF(OR('Případy DB'!$N821="(blank)",'Případy DB'!$N821=""),"",IF($N821=$U$6,1,""))</f>
        <v/>
      </c>
      <c r="V821" s="12" t="str">
        <f>IF(OR('Případy DB'!$N821="(blank)",'Případy DB'!$N821=""),"",IF($N821=$V$6,1,""))</f>
        <v/>
      </c>
      <c r="W821" s="12" t="str">
        <f>IF(OR('Případy DB'!$N821="(blank)",'Případy DB'!$N821=""),"",IF($N821=$W$6,1,""))</f>
        <v/>
      </c>
      <c r="X821" s="12" t="str">
        <f>IF(OR('Případy DB'!$R821="(blank)",'Případy DB'!$R821=""),"",IF($R821=$X$6,1,""))</f>
        <v/>
      </c>
      <c r="Y821" s="12" t="str">
        <f>IF(OR('Případy DB'!$R821="(blank)",'Případy DB'!$R821=""),"",IF($R821=$Y$6,1,""))</f>
        <v/>
      </c>
    </row>
    <row r="822" spans="1:25" x14ac:dyDescent="0.3">
      <c r="A822" s="41" t="str">
        <f t="shared" si="70"/>
        <v/>
      </c>
      <c r="H822" s="30" t="str">
        <f>IFERROR(IF(G822="","",VLOOKUP(G822,'Zakladní DB'!$F$6:$K$21,4,0)),"")</f>
        <v/>
      </c>
      <c r="I822" s="30" t="str">
        <f>IFERROR(IF(G822="","",VLOOKUP(G822,'Zakladní DB'!$F$6:$K$21,5,0)),"")</f>
        <v/>
      </c>
      <c r="J822" s="30" t="str">
        <f>IFERROR(IF(G822="","",VLOOKUP(G822,'Zakladní DB'!$F$6:$K$21,6,0)),"")</f>
        <v/>
      </c>
      <c r="K822" s="31" t="str">
        <f t="shared" si="67"/>
        <v/>
      </c>
      <c r="L822" s="32"/>
      <c r="M822" s="33" t="str">
        <f t="shared" si="68"/>
        <v/>
      </c>
      <c r="N822" s="30" t="str">
        <f t="shared" si="66"/>
        <v/>
      </c>
      <c r="R822" s="30" t="str">
        <f t="shared" si="69"/>
        <v/>
      </c>
      <c r="U822" s="12" t="str">
        <f>IF(OR('Případy DB'!$N822="(blank)",'Případy DB'!$N822=""),"",IF($N822=$U$6,1,""))</f>
        <v/>
      </c>
      <c r="V822" s="12" t="str">
        <f>IF(OR('Případy DB'!$N822="(blank)",'Případy DB'!$N822=""),"",IF($N822=$V$6,1,""))</f>
        <v/>
      </c>
      <c r="W822" s="12" t="str">
        <f>IF(OR('Případy DB'!$N822="(blank)",'Případy DB'!$N822=""),"",IF($N822=$W$6,1,""))</f>
        <v/>
      </c>
      <c r="X822" s="12" t="str">
        <f>IF(OR('Případy DB'!$R822="(blank)",'Případy DB'!$R822=""),"",IF($R822=$X$6,1,""))</f>
        <v/>
      </c>
      <c r="Y822" s="12" t="str">
        <f>IF(OR('Případy DB'!$R822="(blank)",'Případy DB'!$R822=""),"",IF($R822=$Y$6,1,""))</f>
        <v/>
      </c>
    </row>
    <row r="823" spans="1:25" x14ac:dyDescent="0.3">
      <c r="A823" s="41" t="str">
        <f t="shared" si="70"/>
        <v/>
      </c>
      <c r="H823" s="30" t="str">
        <f>IFERROR(IF(G823="","",VLOOKUP(G823,'Zakladní DB'!$F$6:$K$21,4,0)),"")</f>
        <v/>
      </c>
      <c r="I823" s="30" t="str">
        <f>IFERROR(IF(G823="","",VLOOKUP(G823,'Zakladní DB'!$F$6:$K$21,5,0)),"")</f>
        <v/>
      </c>
      <c r="J823" s="30" t="str">
        <f>IFERROR(IF(G823="","",VLOOKUP(G823,'Zakladní DB'!$F$6:$K$21,6,0)),"")</f>
        <v/>
      </c>
      <c r="K823" s="31" t="str">
        <f t="shared" si="67"/>
        <v/>
      </c>
      <c r="L823" s="32"/>
      <c r="M823" s="33" t="str">
        <f t="shared" si="68"/>
        <v/>
      </c>
      <c r="N823" s="30" t="str">
        <f t="shared" si="66"/>
        <v/>
      </c>
      <c r="R823" s="30" t="str">
        <f t="shared" si="69"/>
        <v/>
      </c>
      <c r="U823" s="12" t="str">
        <f>IF(OR('Případy DB'!$N823="(blank)",'Případy DB'!$N823=""),"",IF($N823=$U$6,1,""))</f>
        <v/>
      </c>
      <c r="V823" s="12" t="str">
        <f>IF(OR('Případy DB'!$N823="(blank)",'Případy DB'!$N823=""),"",IF($N823=$V$6,1,""))</f>
        <v/>
      </c>
      <c r="W823" s="12" t="str">
        <f>IF(OR('Případy DB'!$N823="(blank)",'Případy DB'!$N823=""),"",IF($N823=$W$6,1,""))</f>
        <v/>
      </c>
      <c r="X823" s="12" t="str">
        <f>IF(OR('Případy DB'!$R823="(blank)",'Případy DB'!$R823=""),"",IF($R823=$X$6,1,""))</f>
        <v/>
      </c>
      <c r="Y823" s="12" t="str">
        <f>IF(OR('Případy DB'!$R823="(blank)",'Případy DB'!$R823=""),"",IF($R823=$Y$6,1,""))</f>
        <v/>
      </c>
    </row>
    <row r="824" spans="1:25" x14ac:dyDescent="0.3">
      <c r="A824" s="41" t="str">
        <f t="shared" si="70"/>
        <v/>
      </c>
      <c r="H824" s="30" t="str">
        <f>IFERROR(IF(G824="","",VLOOKUP(G824,'Zakladní DB'!$F$6:$K$21,4,0)),"")</f>
        <v/>
      </c>
      <c r="I824" s="30" t="str">
        <f>IFERROR(IF(G824="","",VLOOKUP(G824,'Zakladní DB'!$F$6:$K$21,5,0)),"")</f>
        <v/>
      </c>
      <c r="J824" s="30" t="str">
        <f>IFERROR(IF(G824="","",VLOOKUP(G824,'Zakladní DB'!$F$6:$K$21,6,0)),"")</f>
        <v/>
      </c>
      <c r="K824" s="31" t="str">
        <f t="shared" si="67"/>
        <v/>
      </c>
      <c r="L824" s="32"/>
      <c r="M824" s="33" t="str">
        <f t="shared" si="68"/>
        <v/>
      </c>
      <c r="N824" s="30" t="str">
        <f t="shared" si="66"/>
        <v/>
      </c>
      <c r="R824" s="30" t="str">
        <f t="shared" si="69"/>
        <v/>
      </c>
      <c r="U824" s="12" t="str">
        <f>IF(OR('Případy DB'!$N824="(blank)",'Případy DB'!$N824=""),"",IF($N824=$U$6,1,""))</f>
        <v/>
      </c>
      <c r="V824" s="12" t="str">
        <f>IF(OR('Případy DB'!$N824="(blank)",'Případy DB'!$N824=""),"",IF($N824=$V$6,1,""))</f>
        <v/>
      </c>
      <c r="W824" s="12" t="str">
        <f>IF(OR('Případy DB'!$N824="(blank)",'Případy DB'!$N824=""),"",IF($N824=$W$6,1,""))</f>
        <v/>
      </c>
      <c r="X824" s="12" t="str">
        <f>IF(OR('Případy DB'!$R824="(blank)",'Případy DB'!$R824=""),"",IF($R824=$X$6,1,""))</f>
        <v/>
      </c>
      <c r="Y824" s="12" t="str">
        <f>IF(OR('Případy DB'!$R824="(blank)",'Případy DB'!$R824=""),"",IF($R824=$Y$6,1,""))</f>
        <v/>
      </c>
    </row>
    <row r="825" spans="1:25" x14ac:dyDescent="0.3">
      <c r="A825" s="41" t="str">
        <f t="shared" si="70"/>
        <v/>
      </c>
      <c r="H825" s="30" t="str">
        <f>IFERROR(IF(G825="","",VLOOKUP(G825,'Zakladní DB'!$F$6:$K$21,4,0)),"")</f>
        <v/>
      </c>
      <c r="I825" s="30" t="str">
        <f>IFERROR(IF(G825="","",VLOOKUP(G825,'Zakladní DB'!$F$6:$K$21,5,0)),"")</f>
        <v/>
      </c>
      <c r="J825" s="30" t="str">
        <f>IFERROR(IF(G825="","",VLOOKUP(G825,'Zakladní DB'!$F$6:$K$21,6,0)),"")</f>
        <v/>
      </c>
      <c r="K825" s="31" t="str">
        <f t="shared" si="67"/>
        <v/>
      </c>
      <c r="L825" s="32"/>
      <c r="M825" s="33" t="str">
        <f t="shared" si="68"/>
        <v/>
      </c>
      <c r="N825" s="30" t="str">
        <f t="shared" si="66"/>
        <v/>
      </c>
      <c r="R825" s="30" t="str">
        <f t="shared" si="69"/>
        <v/>
      </c>
      <c r="U825" s="12" t="str">
        <f>IF(OR('Případy DB'!$N825="(blank)",'Případy DB'!$N825=""),"",IF($N825=$U$6,1,""))</f>
        <v/>
      </c>
      <c r="V825" s="12" t="str">
        <f>IF(OR('Případy DB'!$N825="(blank)",'Případy DB'!$N825=""),"",IF($N825=$V$6,1,""))</f>
        <v/>
      </c>
      <c r="W825" s="12" t="str">
        <f>IF(OR('Případy DB'!$N825="(blank)",'Případy DB'!$N825=""),"",IF($N825=$W$6,1,""))</f>
        <v/>
      </c>
      <c r="X825" s="12" t="str">
        <f>IF(OR('Případy DB'!$R825="(blank)",'Případy DB'!$R825=""),"",IF($R825=$X$6,1,""))</f>
        <v/>
      </c>
      <c r="Y825" s="12" t="str">
        <f>IF(OR('Případy DB'!$R825="(blank)",'Případy DB'!$R825=""),"",IF($R825=$Y$6,1,""))</f>
        <v/>
      </c>
    </row>
    <row r="826" spans="1:25" x14ac:dyDescent="0.3">
      <c r="A826" s="41" t="str">
        <f t="shared" si="70"/>
        <v/>
      </c>
      <c r="H826" s="30" t="str">
        <f>IFERROR(IF(G826="","",VLOOKUP(G826,'Zakladní DB'!$F$6:$K$21,4,0)),"")</f>
        <v/>
      </c>
      <c r="I826" s="30" t="str">
        <f>IFERROR(IF(G826="","",VLOOKUP(G826,'Zakladní DB'!$F$6:$K$21,5,0)),"")</f>
        <v/>
      </c>
      <c r="J826" s="30" t="str">
        <f>IFERROR(IF(G826="","",VLOOKUP(G826,'Zakladní DB'!$F$6:$K$21,6,0)),"")</f>
        <v/>
      </c>
      <c r="K826" s="31" t="str">
        <f t="shared" si="67"/>
        <v/>
      </c>
      <c r="L826" s="32"/>
      <c r="M826" s="33" t="str">
        <f t="shared" si="68"/>
        <v/>
      </c>
      <c r="N826" s="30" t="str">
        <f t="shared" si="66"/>
        <v/>
      </c>
      <c r="R826" s="30" t="str">
        <f t="shared" si="69"/>
        <v/>
      </c>
      <c r="U826" s="12" t="str">
        <f>IF(OR('Případy DB'!$N826="(blank)",'Případy DB'!$N826=""),"",IF($N826=$U$6,1,""))</f>
        <v/>
      </c>
      <c r="V826" s="12" t="str">
        <f>IF(OR('Případy DB'!$N826="(blank)",'Případy DB'!$N826=""),"",IF($N826=$V$6,1,""))</f>
        <v/>
      </c>
      <c r="W826" s="12" t="str">
        <f>IF(OR('Případy DB'!$N826="(blank)",'Případy DB'!$N826=""),"",IF($N826=$W$6,1,""))</f>
        <v/>
      </c>
      <c r="X826" s="12" t="str">
        <f>IF(OR('Případy DB'!$R826="(blank)",'Případy DB'!$R826=""),"",IF($R826=$X$6,1,""))</f>
        <v/>
      </c>
      <c r="Y826" s="12" t="str">
        <f>IF(OR('Případy DB'!$R826="(blank)",'Případy DB'!$R826=""),"",IF($R826=$Y$6,1,""))</f>
        <v/>
      </c>
    </row>
    <row r="827" spans="1:25" x14ac:dyDescent="0.3">
      <c r="A827" s="41" t="str">
        <f t="shared" si="70"/>
        <v/>
      </c>
      <c r="H827" s="30" t="str">
        <f>IFERROR(IF(G827="","",VLOOKUP(G827,'Zakladní DB'!$F$6:$K$21,4,0)),"")</f>
        <v/>
      </c>
      <c r="I827" s="30" t="str">
        <f>IFERROR(IF(G827="","",VLOOKUP(G827,'Zakladní DB'!$F$6:$K$21,5,0)),"")</f>
        <v/>
      </c>
      <c r="J827" s="30" t="str">
        <f>IFERROR(IF(G827="","",VLOOKUP(G827,'Zakladní DB'!$F$6:$K$21,6,0)),"")</f>
        <v/>
      </c>
      <c r="K827" s="31" t="str">
        <f t="shared" si="67"/>
        <v/>
      </c>
      <c r="L827" s="32"/>
      <c r="M827" s="33" t="str">
        <f t="shared" si="68"/>
        <v/>
      </c>
      <c r="N827" s="30" t="str">
        <f t="shared" si="66"/>
        <v/>
      </c>
      <c r="R827" s="30" t="str">
        <f t="shared" si="69"/>
        <v/>
      </c>
      <c r="U827" s="12" t="str">
        <f>IF(OR('Případy DB'!$N827="(blank)",'Případy DB'!$N827=""),"",IF($N827=$U$6,1,""))</f>
        <v/>
      </c>
      <c r="V827" s="12" t="str">
        <f>IF(OR('Případy DB'!$N827="(blank)",'Případy DB'!$N827=""),"",IF($N827=$V$6,1,""))</f>
        <v/>
      </c>
      <c r="W827" s="12" t="str">
        <f>IF(OR('Případy DB'!$N827="(blank)",'Případy DB'!$N827=""),"",IF($N827=$W$6,1,""))</f>
        <v/>
      </c>
      <c r="X827" s="12" t="str">
        <f>IF(OR('Případy DB'!$R827="(blank)",'Případy DB'!$R827=""),"",IF($R827=$X$6,1,""))</f>
        <v/>
      </c>
      <c r="Y827" s="12" t="str">
        <f>IF(OR('Případy DB'!$R827="(blank)",'Případy DB'!$R827=""),"",IF($R827=$Y$6,1,""))</f>
        <v/>
      </c>
    </row>
    <row r="828" spans="1:25" x14ac:dyDescent="0.3">
      <c r="A828" s="41" t="str">
        <f t="shared" si="70"/>
        <v/>
      </c>
      <c r="H828" s="30" t="str">
        <f>IFERROR(IF(G828="","",VLOOKUP(G828,'Zakladní DB'!$F$6:$K$21,4,0)),"")</f>
        <v/>
      </c>
      <c r="I828" s="30" t="str">
        <f>IFERROR(IF(G828="","",VLOOKUP(G828,'Zakladní DB'!$F$6:$K$21,5,0)),"")</f>
        <v/>
      </c>
      <c r="J828" s="30" t="str">
        <f>IFERROR(IF(G828="","",VLOOKUP(G828,'Zakladní DB'!$F$6:$K$21,6,0)),"")</f>
        <v/>
      </c>
      <c r="K828" s="31" t="str">
        <f t="shared" si="67"/>
        <v/>
      </c>
      <c r="L828" s="32"/>
      <c r="M828" s="33" t="str">
        <f t="shared" si="68"/>
        <v/>
      </c>
      <c r="N828" s="30" t="str">
        <f t="shared" si="66"/>
        <v/>
      </c>
      <c r="R828" s="30" t="str">
        <f t="shared" si="69"/>
        <v/>
      </c>
      <c r="U828" s="12" t="str">
        <f>IF(OR('Případy DB'!$N828="(blank)",'Případy DB'!$N828=""),"",IF($N828=$U$6,1,""))</f>
        <v/>
      </c>
      <c r="V828" s="12" t="str">
        <f>IF(OR('Případy DB'!$N828="(blank)",'Případy DB'!$N828=""),"",IF($N828=$V$6,1,""))</f>
        <v/>
      </c>
      <c r="W828" s="12" t="str">
        <f>IF(OR('Případy DB'!$N828="(blank)",'Případy DB'!$N828=""),"",IF($N828=$W$6,1,""))</f>
        <v/>
      </c>
      <c r="X828" s="12" t="str">
        <f>IF(OR('Případy DB'!$R828="(blank)",'Případy DB'!$R828=""),"",IF($R828=$X$6,1,""))</f>
        <v/>
      </c>
      <c r="Y828" s="12" t="str">
        <f>IF(OR('Případy DB'!$R828="(blank)",'Případy DB'!$R828=""),"",IF($R828=$Y$6,1,""))</f>
        <v/>
      </c>
    </row>
    <row r="829" spans="1:25" x14ac:dyDescent="0.3">
      <c r="A829" s="41" t="str">
        <f t="shared" si="70"/>
        <v/>
      </c>
      <c r="H829" s="30" t="str">
        <f>IFERROR(IF(G829="","",VLOOKUP(G829,'Zakladní DB'!$F$6:$K$21,4,0)),"")</f>
        <v/>
      </c>
      <c r="I829" s="30" t="str">
        <f>IFERROR(IF(G829="","",VLOOKUP(G829,'Zakladní DB'!$F$6:$K$21,5,0)),"")</f>
        <v/>
      </c>
      <c r="J829" s="30" t="str">
        <f>IFERROR(IF(G829="","",VLOOKUP(G829,'Zakladní DB'!$F$6:$K$21,6,0)),"")</f>
        <v/>
      </c>
      <c r="K829" s="31" t="str">
        <f t="shared" si="67"/>
        <v/>
      </c>
      <c r="L829" s="32"/>
      <c r="M829" s="33" t="str">
        <f t="shared" si="68"/>
        <v/>
      </c>
      <c r="N829" s="30" t="str">
        <f t="shared" si="66"/>
        <v/>
      </c>
      <c r="R829" s="30" t="str">
        <f t="shared" si="69"/>
        <v/>
      </c>
      <c r="U829" s="12" t="str">
        <f>IF(OR('Případy DB'!$N829="(blank)",'Případy DB'!$N829=""),"",IF($N829=$U$6,1,""))</f>
        <v/>
      </c>
      <c r="V829" s="12" t="str">
        <f>IF(OR('Případy DB'!$N829="(blank)",'Případy DB'!$N829=""),"",IF($N829=$V$6,1,""))</f>
        <v/>
      </c>
      <c r="W829" s="12" t="str">
        <f>IF(OR('Případy DB'!$N829="(blank)",'Případy DB'!$N829=""),"",IF($N829=$W$6,1,""))</f>
        <v/>
      </c>
      <c r="X829" s="12" t="str">
        <f>IF(OR('Případy DB'!$R829="(blank)",'Případy DB'!$R829=""),"",IF($R829=$X$6,1,""))</f>
        <v/>
      </c>
      <c r="Y829" s="12" t="str">
        <f>IF(OR('Případy DB'!$R829="(blank)",'Případy DB'!$R829=""),"",IF($R829=$Y$6,1,""))</f>
        <v/>
      </c>
    </row>
    <row r="830" spans="1:25" x14ac:dyDescent="0.3">
      <c r="A830" s="41" t="str">
        <f t="shared" si="70"/>
        <v/>
      </c>
      <c r="H830" s="30" t="str">
        <f>IFERROR(IF(G830="","",VLOOKUP(G830,'Zakladní DB'!$F$6:$K$21,4,0)),"")</f>
        <v/>
      </c>
      <c r="I830" s="30" t="str">
        <f>IFERROR(IF(G830="","",VLOOKUP(G830,'Zakladní DB'!$F$6:$K$21,5,0)),"")</f>
        <v/>
      </c>
      <c r="J830" s="30" t="str">
        <f>IFERROR(IF(G830="","",VLOOKUP(G830,'Zakladní DB'!$F$6:$K$21,6,0)),"")</f>
        <v/>
      </c>
      <c r="K830" s="31" t="str">
        <f t="shared" si="67"/>
        <v/>
      </c>
      <c r="L830" s="32"/>
      <c r="M830" s="33" t="str">
        <f t="shared" si="68"/>
        <v/>
      </c>
      <c r="N830" s="30" t="str">
        <f t="shared" si="66"/>
        <v/>
      </c>
      <c r="R830" s="30" t="str">
        <f t="shared" si="69"/>
        <v/>
      </c>
      <c r="U830" s="12" t="str">
        <f>IF(OR('Případy DB'!$N830="(blank)",'Případy DB'!$N830=""),"",IF($N830=$U$6,1,""))</f>
        <v/>
      </c>
      <c r="V830" s="12" t="str">
        <f>IF(OR('Případy DB'!$N830="(blank)",'Případy DB'!$N830=""),"",IF($N830=$V$6,1,""))</f>
        <v/>
      </c>
      <c r="W830" s="12" t="str">
        <f>IF(OR('Případy DB'!$N830="(blank)",'Případy DB'!$N830=""),"",IF($N830=$W$6,1,""))</f>
        <v/>
      </c>
      <c r="X830" s="12" t="str">
        <f>IF(OR('Případy DB'!$R830="(blank)",'Případy DB'!$R830=""),"",IF($R830=$X$6,1,""))</f>
        <v/>
      </c>
      <c r="Y830" s="12" t="str">
        <f>IF(OR('Případy DB'!$R830="(blank)",'Případy DB'!$R830=""),"",IF($R830=$Y$6,1,""))</f>
        <v/>
      </c>
    </row>
    <row r="831" spans="1:25" x14ac:dyDescent="0.3">
      <c r="A831" s="41" t="str">
        <f t="shared" si="70"/>
        <v/>
      </c>
      <c r="H831" s="30" t="str">
        <f>IFERROR(IF(G831="","",VLOOKUP(G831,'Zakladní DB'!$F$6:$K$21,4,0)),"")</f>
        <v/>
      </c>
      <c r="I831" s="30" t="str">
        <f>IFERROR(IF(G831="","",VLOOKUP(G831,'Zakladní DB'!$F$6:$K$21,5,0)),"")</f>
        <v/>
      </c>
      <c r="J831" s="30" t="str">
        <f>IFERROR(IF(G831="","",VLOOKUP(G831,'Zakladní DB'!$F$6:$K$21,6,0)),"")</f>
        <v/>
      </c>
      <c r="K831" s="31" t="str">
        <f t="shared" si="67"/>
        <v/>
      </c>
      <c r="L831" s="32"/>
      <c r="M831" s="33" t="str">
        <f t="shared" si="68"/>
        <v/>
      </c>
      <c r="N831" s="30" t="str">
        <f t="shared" si="66"/>
        <v/>
      </c>
      <c r="R831" s="30" t="str">
        <f t="shared" si="69"/>
        <v/>
      </c>
      <c r="U831" s="12" t="str">
        <f>IF(OR('Případy DB'!$N831="(blank)",'Případy DB'!$N831=""),"",IF($N831=$U$6,1,""))</f>
        <v/>
      </c>
      <c r="V831" s="12" t="str">
        <f>IF(OR('Případy DB'!$N831="(blank)",'Případy DB'!$N831=""),"",IF($N831=$V$6,1,""))</f>
        <v/>
      </c>
      <c r="W831" s="12" t="str">
        <f>IF(OR('Případy DB'!$N831="(blank)",'Případy DB'!$N831=""),"",IF($N831=$W$6,1,""))</f>
        <v/>
      </c>
      <c r="X831" s="12" t="str">
        <f>IF(OR('Případy DB'!$R831="(blank)",'Případy DB'!$R831=""),"",IF($R831=$X$6,1,""))</f>
        <v/>
      </c>
      <c r="Y831" s="12" t="str">
        <f>IF(OR('Případy DB'!$R831="(blank)",'Případy DB'!$R831=""),"",IF($R831=$Y$6,1,""))</f>
        <v/>
      </c>
    </row>
    <row r="832" spans="1:25" x14ac:dyDescent="0.3">
      <c r="A832" s="41" t="str">
        <f t="shared" si="70"/>
        <v/>
      </c>
      <c r="H832" s="30" t="str">
        <f>IFERROR(IF(G832="","",VLOOKUP(G832,'Zakladní DB'!$F$6:$K$21,4,0)),"")</f>
        <v/>
      </c>
      <c r="I832" s="30" t="str">
        <f>IFERROR(IF(G832="","",VLOOKUP(G832,'Zakladní DB'!$F$6:$K$21,5,0)),"")</f>
        <v/>
      </c>
      <c r="J832" s="30" t="str">
        <f>IFERROR(IF(G832="","",VLOOKUP(G832,'Zakladní DB'!$F$6:$K$21,6,0)),"")</f>
        <v/>
      </c>
      <c r="K832" s="31" t="str">
        <f t="shared" si="67"/>
        <v/>
      </c>
      <c r="L832" s="32"/>
      <c r="M832" s="33" t="str">
        <f t="shared" si="68"/>
        <v/>
      </c>
      <c r="N832" s="30" t="str">
        <f t="shared" si="66"/>
        <v/>
      </c>
      <c r="R832" s="30" t="str">
        <f t="shared" si="69"/>
        <v/>
      </c>
      <c r="U832" s="12" t="str">
        <f>IF(OR('Případy DB'!$N832="(blank)",'Případy DB'!$N832=""),"",IF($N832=$U$6,1,""))</f>
        <v/>
      </c>
      <c r="V832" s="12" t="str">
        <f>IF(OR('Případy DB'!$N832="(blank)",'Případy DB'!$N832=""),"",IF($N832=$V$6,1,""))</f>
        <v/>
      </c>
      <c r="W832" s="12" t="str">
        <f>IF(OR('Případy DB'!$N832="(blank)",'Případy DB'!$N832=""),"",IF($N832=$W$6,1,""))</f>
        <v/>
      </c>
      <c r="X832" s="12" t="str">
        <f>IF(OR('Případy DB'!$R832="(blank)",'Případy DB'!$R832=""),"",IF($R832=$X$6,1,""))</f>
        <v/>
      </c>
      <c r="Y832" s="12" t="str">
        <f>IF(OR('Případy DB'!$R832="(blank)",'Případy DB'!$R832=""),"",IF($R832=$Y$6,1,""))</f>
        <v/>
      </c>
    </row>
    <row r="833" spans="1:25" x14ac:dyDescent="0.3">
      <c r="A833" s="41" t="str">
        <f t="shared" si="70"/>
        <v/>
      </c>
      <c r="H833" s="30" t="str">
        <f>IFERROR(IF(G833="","",VLOOKUP(G833,'Zakladní DB'!$F$6:$K$21,4,0)),"")</f>
        <v/>
      </c>
      <c r="I833" s="30" t="str">
        <f>IFERROR(IF(G833="","",VLOOKUP(G833,'Zakladní DB'!$F$6:$K$21,5,0)),"")</f>
        <v/>
      </c>
      <c r="J833" s="30" t="str">
        <f>IFERROR(IF(G833="","",VLOOKUP(G833,'Zakladní DB'!$F$6:$K$21,6,0)),"")</f>
        <v/>
      </c>
      <c r="K833" s="31" t="str">
        <f t="shared" si="67"/>
        <v/>
      </c>
      <c r="L833" s="32"/>
      <c r="M833" s="33" t="str">
        <f t="shared" si="68"/>
        <v/>
      </c>
      <c r="N833" s="30" t="str">
        <f t="shared" si="66"/>
        <v/>
      </c>
      <c r="R833" s="30" t="str">
        <f t="shared" si="69"/>
        <v/>
      </c>
      <c r="U833" s="12" t="str">
        <f>IF(OR('Případy DB'!$N833="(blank)",'Případy DB'!$N833=""),"",IF($N833=$U$6,1,""))</f>
        <v/>
      </c>
      <c r="V833" s="12" t="str">
        <f>IF(OR('Případy DB'!$N833="(blank)",'Případy DB'!$N833=""),"",IF($N833=$V$6,1,""))</f>
        <v/>
      </c>
      <c r="W833" s="12" t="str">
        <f>IF(OR('Případy DB'!$N833="(blank)",'Případy DB'!$N833=""),"",IF($N833=$W$6,1,""))</f>
        <v/>
      </c>
      <c r="X833" s="12" t="str">
        <f>IF(OR('Případy DB'!$R833="(blank)",'Případy DB'!$R833=""),"",IF($R833=$X$6,1,""))</f>
        <v/>
      </c>
      <c r="Y833" s="12" t="str">
        <f>IF(OR('Případy DB'!$R833="(blank)",'Případy DB'!$R833=""),"",IF($R833=$Y$6,1,""))</f>
        <v/>
      </c>
    </row>
    <row r="834" spans="1:25" x14ac:dyDescent="0.3">
      <c r="A834" s="41" t="str">
        <f t="shared" si="70"/>
        <v/>
      </c>
      <c r="H834" s="30" t="str">
        <f>IFERROR(IF(G834="","",VLOOKUP(G834,'Zakladní DB'!$F$6:$K$21,4,0)),"")</f>
        <v/>
      </c>
      <c r="I834" s="30" t="str">
        <f>IFERROR(IF(G834="","",VLOOKUP(G834,'Zakladní DB'!$F$6:$K$21,5,0)),"")</f>
        <v/>
      </c>
      <c r="J834" s="30" t="str">
        <f>IFERROR(IF(G834="","",VLOOKUP(G834,'Zakladní DB'!$F$6:$K$21,6,0)),"")</f>
        <v/>
      </c>
      <c r="K834" s="31" t="str">
        <f t="shared" si="67"/>
        <v/>
      </c>
      <c r="L834" s="32"/>
      <c r="M834" s="33" t="str">
        <f t="shared" si="68"/>
        <v/>
      </c>
      <c r="N834" s="30" t="str">
        <f t="shared" si="66"/>
        <v/>
      </c>
      <c r="R834" s="30" t="str">
        <f t="shared" si="69"/>
        <v/>
      </c>
      <c r="U834" s="12" t="str">
        <f>IF(OR('Případy DB'!$N834="(blank)",'Případy DB'!$N834=""),"",IF($N834=$U$6,1,""))</f>
        <v/>
      </c>
      <c r="V834" s="12" t="str">
        <f>IF(OR('Případy DB'!$N834="(blank)",'Případy DB'!$N834=""),"",IF($N834=$V$6,1,""))</f>
        <v/>
      </c>
      <c r="W834" s="12" t="str">
        <f>IF(OR('Případy DB'!$N834="(blank)",'Případy DB'!$N834=""),"",IF($N834=$W$6,1,""))</f>
        <v/>
      </c>
      <c r="X834" s="12" t="str">
        <f>IF(OR('Případy DB'!$R834="(blank)",'Případy DB'!$R834=""),"",IF($R834=$X$6,1,""))</f>
        <v/>
      </c>
      <c r="Y834" s="12" t="str">
        <f>IF(OR('Případy DB'!$R834="(blank)",'Případy DB'!$R834=""),"",IF($R834=$Y$6,1,""))</f>
        <v/>
      </c>
    </row>
    <row r="835" spans="1:25" x14ac:dyDescent="0.3">
      <c r="A835" s="41" t="str">
        <f t="shared" si="70"/>
        <v/>
      </c>
      <c r="H835" s="30" t="str">
        <f>IFERROR(IF(G835="","",VLOOKUP(G835,'Zakladní DB'!$F$6:$K$21,4,0)),"")</f>
        <v/>
      </c>
      <c r="I835" s="30" t="str">
        <f>IFERROR(IF(G835="","",VLOOKUP(G835,'Zakladní DB'!$F$6:$K$21,5,0)),"")</f>
        <v/>
      </c>
      <c r="J835" s="30" t="str">
        <f>IFERROR(IF(G835="","",VLOOKUP(G835,'Zakladní DB'!$F$6:$K$21,6,0)),"")</f>
        <v/>
      </c>
      <c r="K835" s="31" t="str">
        <f t="shared" si="67"/>
        <v/>
      </c>
      <c r="L835" s="32"/>
      <c r="M835" s="33" t="str">
        <f t="shared" si="68"/>
        <v/>
      </c>
      <c r="N835" s="30" t="str">
        <f t="shared" si="66"/>
        <v/>
      </c>
      <c r="R835" s="30" t="str">
        <f t="shared" si="69"/>
        <v/>
      </c>
      <c r="U835" s="12" t="str">
        <f>IF(OR('Případy DB'!$N835="(blank)",'Případy DB'!$N835=""),"",IF($N835=$U$6,1,""))</f>
        <v/>
      </c>
      <c r="V835" s="12" t="str">
        <f>IF(OR('Případy DB'!$N835="(blank)",'Případy DB'!$N835=""),"",IF($N835=$V$6,1,""))</f>
        <v/>
      </c>
      <c r="W835" s="12" t="str">
        <f>IF(OR('Případy DB'!$N835="(blank)",'Případy DB'!$N835=""),"",IF($N835=$W$6,1,""))</f>
        <v/>
      </c>
      <c r="X835" s="12" t="str">
        <f>IF(OR('Případy DB'!$R835="(blank)",'Případy DB'!$R835=""),"",IF($R835=$X$6,1,""))</f>
        <v/>
      </c>
      <c r="Y835" s="12" t="str">
        <f>IF(OR('Případy DB'!$R835="(blank)",'Případy DB'!$R835=""),"",IF($R835=$Y$6,1,""))</f>
        <v/>
      </c>
    </row>
    <row r="836" spans="1:25" x14ac:dyDescent="0.3">
      <c r="A836" s="41" t="str">
        <f t="shared" si="70"/>
        <v/>
      </c>
      <c r="H836" s="30" t="str">
        <f>IFERROR(IF(G836="","",VLOOKUP(G836,'Zakladní DB'!$F$6:$K$21,4,0)),"")</f>
        <v/>
      </c>
      <c r="I836" s="30" t="str">
        <f>IFERROR(IF(G836="","",VLOOKUP(G836,'Zakladní DB'!$F$6:$K$21,5,0)),"")</f>
        <v/>
      </c>
      <c r="J836" s="30" t="str">
        <f>IFERROR(IF(G836="","",VLOOKUP(G836,'Zakladní DB'!$F$6:$K$21,6,0)),"")</f>
        <v/>
      </c>
      <c r="K836" s="31" t="str">
        <f t="shared" si="67"/>
        <v/>
      </c>
      <c r="L836" s="32"/>
      <c r="M836" s="33" t="str">
        <f t="shared" si="68"/>
        <v/>
      </c>
      <c r="N836" s="30" t="str">
        <f t="shared" si="66"/>
        <v/>
      </c>
      <c r="R836" s="30" t="str">
        <f t="shared" si="69"/>
        <v/>
      </c>
      <c r="U836" s="12" t="str">
        <f>IF(OR('Případy DB'!$N836="(blank)",'Případy DB'!$N836=""),"",IF($N836=$U$6,1,""))</f>
        <v/>
      </c>
      <c r="V836" s="12" t="str">
        <f>IF(OR('Případy DB'!$N836="(blank)",'Případy DB'!$N836=""),"",IF($N836=$V$6,1,""))</f>
        <v/>
      </c>
      <c r="W836" s="12" t="str">
        <f>IF(OR('Případy DB'!$N836="(blank)",'Případy DB'!$N836=""),"",IF($N836=$W$6,1,""))</f>
        <v/>
      </c>
      <c r="X836" s="12" t="str">
        <f>IF(OR('Případy DB'!$R836="(blank)",'Případy DB'!$R836=""),"",IF($R836=$X$6,1,""))</f>
        <v/>
      </c>
      <c r="Y836" s="12" t="str">
        <f>IF(OR('Případy DB'!$R836="(blank)",'Případy DB'!$R836=""),"",IF($R836=$Y$6,1,""))</f>
        <v/>
      </c>
    </row>
    <row r="837" spans="1:25" x14ac:dyDescent="0.3">
      <c r="A837" s="41" t="str">
        <f t="shared" si="70"/>
        <v/>
      </c>
      <c r="H837" s="30" t="str">
        <f>IFERROR(IF(G837="","",VLOOKUP(G837,'Zakladní DB'!$F$6:$K$21,4,0)),"")</f>
        <v/>
      </c>
      <c r="I837" s="30" t="str">
        <f>IFERROR(IF(G837="","",VLOOKUP(G837,'Zakladní DB'!$F$6:$K$21,5,0)),"")</f>
        <v/>
      </c>
      <c r="J837" s="30" t="str">
        <f>IFERROR(IF(G837="","",VLOOKUP(G837,'Zakladní DB'!$F$6:$K$21,6,0)),"")</f>
        <v/>
      </c>
      <c r="K837" s="31" t="str">
        <f t="shared" si="67"/>
        <v/>
      </c>
      <c r="L837" s="32"/>
      <c r="M837" s="33" t="str">
        <f t="shared" si="68"/>
        <v/>
      </c>
      <c r="N837" s="30" t="str">
        <f t="shared" si="66"/>
        <v/>
      </c>
      <c r="R837" s="30" t="str">
        <f t="shared" si="69"/>
        <v/>
      </c>
      <c r="U837" s="12" t="str">
        <f>IF(OR('Případy DB'!$N837="(blank)",'Případy DB'!$N837=""),"",IF($N837=$U$6,1,""))</f>
        <v/>
      </c>
      <c r="V837" s="12" t="str">
        <f>IF(OR('Případy DB'!$N837="(blank)",'Případy DB'!$N837=""),"",IF($N837=$V$6,1,""))</f>
        <v/>
      </c>
      <c r="W837" s="12" t="str">
        <f>IF(OR('Případy DB'!$N837="(blank)",'Případy DB'!$N837=""),"",IF($N837=$W$6,1,""))</f>
        <v/>
      </c>
      <c r="X837" s="12" t="str">
        <f>IF(OR('Případy DB'!$R837="(blank)",'Případy DB'!$R837=""),"",IF($R837=$X$6,1,""))</f>
        <v/>
      </c>
      <c r="Y837" s="12" t="str">
        <f>IF(OR('Případy DB'!$R837="(blank)",'Případy DB'!$R837=""),"",IF($R837=$Y$6,1,""))</f>
        <v/>
      </c>
    </row>
    <row r="838" spans="1:25" x14ac:dyDescent="0.3">
      <c r="A838" s="41" t="str">
        <f t="shared" si="70"/>
        <v/>
      </c>
      <c r="H838" s="30" t="str">
        <f>IFERROR(IF(G838="","",VLOOKUP(G838,'Zakladní DB'!$F$6:$K$21,4,0)),"")</f>
        <v/>
      </c>
      <c r="I838" s="30" t="str">
        <f>IFERROR(IF(G838="","",VLOOKUP(G838,'Zakladní DB'!$F$6:$K$21,5,0)),"")</f>
        <v/>
      </c>
      <c r="J838" s="30" t="str">
        <f>IFERROR(IF(G838="","",VLOOKUP(G838,'Zakladní DB'!$F$6:$K$21,6,0)),"")</f>
        <v/>
      </c>
      <c r="K838" s="31" t="str">
        <f t="shared" si="67"/>
        <v/>
      </c>
      <c r="L838" s="32"/>
      <c r="M838" s="33" t="str">
        <f t="shared" si="68"/>
        <v/>
      </c>
      <c r="N838" s="30" t="str">
        <f t="shared" si="66"/>
        <v/>
      </c>
      <c r="R838" s="30" t="str">
        <f t="shared" si="69"/>
        <v/>
      </c>
      <c r="U838" s="12" t="str">
        <f>IF(OR('Případy DB'!$N838="(blank)",'Případy DB'!$N838=""),"",IF($N838=$U$6,1,""))</f>
        <v/>
      </c>
      <c r="V838" s="12" t="str">
        <f>IF(OR('Případy DB'!$N838="(blank)",'Případy DB'!$N838=""),"",IF($N838=$V$6,1,""))</f>
        <v/>
      </c>
      <c r="W838" s="12" t="str">
        <f>IF(OR('Případy DB'!$N838="(blank)",'Případy DB'!$N838=""),"",IF($N838=$W$6,1,""))</f>
        <v/>
      </c>
      <c r="X838" s="12" t="str">
        <f>IF(OR('Případy DB'!$R838="(blank)",'Případy DB'!$R838=""),"",IF($R838=$X$6,1,""))</f>
        <v/>
      </c>
      <c r="Y838" s="12" t="str">
        <f>IF(OR('Případy DB'!$R838="(blank)",'Případy DB'!$R838=""),"",IF($R838=$Y$6,1,""))</f>
        <v/>
      </c>
    </row>
    <row r="839" spans="1:25" x14ac:dyDescent="0.3">
      <c r="A839" s="41" t="str">
        <f t="shared" si="70"/>
        <v/>
      </c>
      <c r="H839" s="30" t="str">
        <f>IFERROR(IF(G839="","",VLOOKUP(G839,'Zakladní DB'!$F$6:$K$21,4,0)),"")</f>
        <v/>
      </c>
      <c r="I839" s="30" t="str">
        <f>IFERROR(IF(G839="","",VLOOKUP(G839,'Zakladní DB'!$F$6:$K$21,5,0)),"")</f>
        <v/>
      </c>
      <c r="J839" s="30" t="str">
        <f>IFERROR(IF(G839="","",VLOOKUP(G839,'Zakladní DB'!$F$6:$K$21,6,0)),"")</f>
        <v/>
      </c>
      <c r="K839" s="31" t="str">
        <f t="shared" si="67"/>
        <v/>
      </c>
      <c r="L839" s="32"/>
      <c r="M839" s="33" t="str">
        <f t="shared" si="68"/>
        <v/>
      </c>
      <c r="N839" s="30" t="str">
        <f t="shared" si="66"/>
        <v/>
      </c>
      <c r="R839" s="30" t="str">
        <f t="shared" si="69"/>
        <v/>
      </c>
      <c r="U839" s="12" t="str">
        <f>IF(OR('Případy DB'!$N839="(blank)",'Případy DB'!$N839=""),"",IF($N839=$U$6,1,""))</f>
        <v/>
      </c>
      <c r="V839" s="12" t="str">
        <f>IF(OR('Případy DB'!$N839="(blank)",'Případy DB'!$N839=""),"",IF($N839=$V$6,1,""))</f>
        <v/>
      </c>
      <c r="W839" s="12" t="str">
        <f>IF(OR('Případy DB'!$N839="(blank)",'Případy DB'!$N839=""),"",IF($N839=$W$6,1,""))</f>
        <v/>
      </c>
      <c r="X839" s="12" t="str">
        <f>IF(OR('Případy DB'!$R839="(blank)",'Případy DB'!$R839=""),"",IF($R839=$X$6,1,""))</f>
        <v/>
      </c>
      <c r="Y839" s="12" t="str">
        <f>IF(OR('Případy DB'!$R839="(blank)",'Případy DB'!$R839=""),"",IF($R839=$Y$6,1,""))</f>
        <v/>
      </c>
    </row>
    <row r="840" spans="1:25" x14ac:dyDescent="0.3">
      <c r="A840" s="41" t="str">
        <f t="shared" si="70"/>
        <v/>
      </c>
      <c r="H840" s="30" t="str">
        <f>IFERROR(IF(G840="","",VLOOKUP(G840,'Zakladní DB'!$F$6:$K$21,4,0)),"")</f>
        <v/>
      </c>
      <c r="I840" s="30" t="str">
        <f>IFERROR(IF(G840="","",VLOOKUP(G840,'Zakladní DB'!$F$6:$K$21,5,0)),"")</f>
        <v/>
      </c>
      <c r="J840" s="30" t="str">
        <f>IFERROR(IF(G840="","",VLOOKUP(G840,'Zakladní DB'!$F$6:$K$21,6,0)),"")</f>
        <v/>
      </c>
      <c r="K840" s="31" t="str">
        <f t="shared" si="67"/>
        <v/>
      </c>
      <c r="L840" s="32"/>
      <c r="M840" s="33" t="str">
        <f t="shared" si="68"/>
        <v/>
      </c>
      <c r="N840" s="30" t="str">
        <f t="shared" ref="N840:N903" si="71">IFERROR(IF(B840&lt;&gt;"",(IF(H840=2,IF(L840="",IF(F840="","NE","nedokončeno"),"ANO"),IF(H840=1,IF(F840="","nedokončeno","ANO"),"NE"))),""),"NE")</f>
        <v/>
      </c>
      <c r="R840" s="30" t="str">
        <f t="shared" si="69"/>
        <v/>
      </c>
      <c r="U840" s="12" t="str">
        <f>IF(OR('Případy DB'!$N840="(blank)",'Případy DB'!$N840=""),"",IF($N840=$U$6,1,""))</f>
        <v/>
      </c>
      <c r="V840" s="12" t="str">
        <f>IF(OR('Případy DB'!$N840="(blank)",'Případy DB'!$N840=""),"",IF($N840=$V$6,1,""))</f>
        <v/>
      </c>
      <c r="W840" s="12" t="str">
        <f>IF(OR('Případy DB'!$N840="(blank)",'Případy DB'!$N840=""),"",IF($N840=$W$6,1,""))</f>
        <v/>
      </c>
      <c r="X840" s="12" t="str">
        <f>IF(OR('Případy DB'!$R840="(blank)",'Případy DB'!$R840=""),"",IF($R840=$X$6,1,""))</f>
        <v/>
      </c>
      <c r="Y840" s="12" t="str">
        <f>IF(OR('Případy DB'!$R840="(blank)",'Případy DB'!$R840=""),"",IF($R840=$Y$6,1,""))</f>
        <v/>
      </c>
    </row>
    <row r="841" spans="1:25" x14ac:dyDescent="0.3">
      <c r="A841" s="41" t="str">
        <f t="shared" si="70"/>
        <v/>
      </c>
      <c r="H841" s="30" t="str">
        <f>IFERROR(IF(G841="","",VLOOKUP(G841,'Zakladní DB'!$F$6:$K$21,4,0)),"")</f>
        <v/>
      </c>
      <c r="I841" s="30" t="str">
        <f>IFERROR(IF(G841="","",VLOOKUP(G841,'Zakladní DB'!$F$6:$K$21,5,0)),"")</f>
        <v/>
      </c>
      <c r="J841" s="30" t="str">
        <f>IFERROR(IF(G841="","",VLOOKUP(G841,'Zakladní DB'!$F$6:$K$21,6,0)),"")</f>
        <v/>
      </c>
      <c r="K841" s="31" t="str">
        <f t="shared" si="67"/>
        <v/>
      </c>
      <c r="L841" s="32"/>
      <c r="M841" s="33" t="str">
        <f t="shared" si="68"/>
        <v/>
      </c>
      <c r="N841" s="30" t="str">
        <f t="shared" si="71"/>
        <v/>
      </c>
      <c r="R841" s="30" t="str">
        <f t="shared" si="69"/>
        <v/>
      </c>
      <c r="U841" s="12" t="str">
        <f>IF(OR('Případy DB'!$N841="(blank)",'Případy DB'!$N841=""),"",IF($N841=$U$6,1,""))</f>
        <v/>
      </c>
      <c r="V841" s="12" t="str">
        <f>IF(OR('Případy DB'!$N841="(blank)",'Případy DB'!$N841=""),"",IF($N841=$V$6,1,""))</f>
        <v/>
      </c>
      <c r="W841" s="12" t="str">
        <f>IF(OR('Případy DB'!$N841="(blank)",'Případy DB'!$N841=""),"",IF($N841=$W$6,1,""))</f>
        <v/>
      </c>
      <c r="X841" s="12" t="str">
        <f>IF(OR('Případy DB'!$R841="(blank)",'Případy DB'!$R841=""),"",IF($R841=$X$6,1,""))</f>
        <v/>
      </c>
      <c r="Y841" s="12" t="str">
        <f>IF(OR('Případy DB'!$R841="(blank)",'Případy DB'!$R841=""),"",IF($R841=$Y$6,1,""))</f>
        <v/>
      </c>
    </row>
    <row r="842" spans="1:25" x14ac:dyDescent="0.3">
      <c r="A842" s="41" t="str">
        <f t="shared" si="70"/>
        <v/>
      </c>
      <c r="H842" s="30" t="str">
        <f>IFERROR(IF(G842="","",VLOOKUP(G842,'Zakladní DB'!$F$6:$K$21,4,0)),"")</f>
        <v/>
      </c>
      <c r="I842" s="30" t="str">
        <f>IFERROR(IF(G842="","",VLOOKUP(G842,'Zakladní DB'!$F$6:$K$21,5,0)),"")</f>
        <v/>
      </c>
      <c r="J842" s="30" t="str">
        <f>IFERROR(IF(G842="","",VLOOKUP(G842,'Zakladní DB'!$F$6:$K$21,6,0)),"")</f>
        <v/>
      </c>
      <c r="K842" s="31" t="str">
        <f t="shared" si="67"/>
        <v/>
      </c>
      <c r="L842" s="32"/>
      <c r="M842" s="33" t="str">
        <f t="shared" si="68"/>
        <v/>
      </c>
      <c r="N842" s="30" t="str">
        <f t="shared" si="71"/>
        <v/>
      </c>
      <c r="R842" s="30" t="str">
        <f t="shared" si="69"/>
        <v/>
      </c>
      <c r="U842" s="12" t="str">
        <f>IF(OR('Případy DB'!$N842="(blank)",'Případy DB'!$N842=""),"",IF($N842=$U$6,1,""))</f>
        <v/>
      </c>
      <c r="V842" s="12" t="str">
        <f>IF(OR('Případy DB'!$N842="(blank)",'Případy DB'!$N842=""),"",IF($N842=$V$6,1,""))</f>
        <v/>
      </c>
      <c r="W842" s="12" t="str">
        <f>IF(OR('Případy DB'!$N842="(blank)",'Případy DB'!$N842=""),"",IF($N842=$W$6,1,""))</f>
        <v/>
      </c>
      <c r="X842" s="12" t="str">
        <f>IF(OR('Případy DB'!$R842="(blank)",'Případy DB'!$R842=""),"",IF($R842=$X$6,1,""))</f>
        <v/>
      </c>
      <c r="Y842" s="12" t="str">
        <f>IF(OR('Případy DB'!$R842="(blank)",'Případy DB'!$R842=""),"",IF($R842=$Y$6,1,""))</f>
        <v/>
      </c>
    </row>
    <row r="843" spans="1:25" x14ac:dyDescent="0.3">
      <c r="A843" s="41" t="str">
        <f t="shared" si="70"/>
        <v/>
      </c>
      <c r="H843" s="30" t="str">
        <f>IFERROR(IF(G843="","",VLOOKUP(G843,'Zakladní DB'!$F$6:$K$21,4,0)),"")</f>
        <v/>
      </c>
      <c r="I843" s="30" t="str">
        <f>IFERROR(IF(G843="","",VLOOKUP(G843,'Zakladní DB'!$F$6:$K$21,5,0)),"")</f>
        <v/>
      </c>
      <c r="J843" s="30" t="str">
        <f>IFERROR(IF(G843="","",VLOOKUP(G843,'Zakladní DB'!$F$6:$K$21,6,0)),"")</f>
        <v/>
      </c>
      <c r="K843" s="31" t="str">
        <f t="shared" ref="K843:K906" si="72">IFERROR(IF(H843=2,IF(F843="","",F843+I843),""),"")</f>
        <v/>
      </c>
      <c r="L843" s="32"/>
      <c r="M843" s="33" t="str">
        <f t="shared" ref="M843:M906" si="73">IFERROR(IF(L843&lt;&gt;"",K843-L843,""),"")</f>
        <v/>
      </c>
      <c r="N843" s="30" t="str">
        <f t="shared" si="71"/>
        <v/>
      </c>
      <c r="R843" s="30" t="str">
        <f t="shared" ref="R843:R906" si="74">IFERROR(IF(B843&lt;&gt;"",(IF(O843="",IF(P843="",IF(Q843="","NE","ANO"),"ANO"),"ANO")),""),"NE")</f>
        <v/>
      </c>
      <c r="U843" s="12" t="str">
        <f>IF(OR('Případy DB'!$N843="(blank)",'Případy DB'!$N843=""),"",IF($N843=$U$6,1,""))</f>
        <v/>
      </c>
      <c r="V843" s="12" t="str">
        <f>IF(OR('Případy DB'!$N843="(blank)",'Případy DB'!$N843=""),"",IF($N843=$V$6,1,""))</f>
        <v/>
      </c>
      <c r="W843" s="12" t="str">
        <f>IF(OR('Případy DB'!$N843="(blank)",'Případy DB'!$N843=""),"",IF($N843=$W$6,1,""))</f>
        <v/>
      </c>
      <c r="X843" s="12" t="str">
        <f>IF(OR('Případy DB'!$R843="(blank)",'Případy DB'!$R843=""),"",IF($R843=$X$6,1,""))</f>
        <v/>
      </c>
      <c r="Y843" s="12" t="str">
        <f>IF(OR('Případy DB'!$R843="(blank)",'Případy DB'!$R843=""),"",IF($R843=$Y$6,1,""))</f>
        <v/>
      </c>
    </row>
    <row r="844" spans="1:25" x14ac:dyDescent="0.3">
      <c r="A844" s="41" t="str">
        <f t="shared" ref="A844:A907" si="75">IF(AND(B843&lt;&gt;"",B844=""),"---&gt;","")</f>
        <v/>
      </c>
      <c r="H844" s="30" t="str">
        <f>IFERROR(IF(G844="","",VLOOKUP(G844,'Zakladní DB'!$F$6:$K$21,4,0)),"")</f>
        <v/>
      </c>
      <c r="I844" s="30" t="str">
        <f>IFERROR(IF(G844="","",VLOOKUP(G844,'Zakladní DB'!$F$6:$K$21,5,0)),"")</f>
        <v/>
      </c>
      <c r="J844" s="30" t="str">
        <f>IFERROR(IF(G844="","",VLOOKUP(G844,'Zakladní DB'!$F$6:$K$21,6,0)),"")</f>
        <v/>
      </c>
      <c r="K844" s="31" t="str">
        <f t="shared" si="72"/>
        <v/>
      </c>
      <c r="L844" s="32"/>
      <c r="M844" s="33" t="str">
        <f t="shared" si="73"/>
        <v/>
      </c>
      <c r="N844" s="30" t="str">
        <f t="shared" si="71"/>
        <v/>
      </c>
      <c r="R844" s="30" t="str">
        <f t="shared" si="74"/>
        <v/>
      </c>
      <c r="U844" s="12" t="str">
        <f>IF(OR('Případy DB'!$N844="(blank)",'Případy DB'!$N844=""),"",IF($N844=$U$6,1,""))</f>
        <v/>
      </c>
      <c r="V844" s="12" t="str">
        <f>IF(OR('Případy DB'!$N844="(blank)",'Případy DB'!$N844=""),"",IF($N844=$V$6,1,""))</f>
        <v/>
      </c>
      <c r="W844" s="12" t="str">
        <f>IF(OR('Případy DB'!$N844="(blank)",'Případy DB'!$N844=""),"",IF($N844=$W$6,1,""))</f>
        <v/>
      </c>
      <c r="X844" s="12" t="str">
        <f>IF(OR('Případy DB'!$R844="(blank)",'Případy DB'!$R844=""),"",IF($R844=$X$6,1,""))</f>
        <v/>
      </c>
      <c r="Y844" s="12" t="str">
        <f>IF(OR('Případy DB'!$R844="(blank)",'Případy DB'!$R844=""),"",IF($R844=$Y$6,1,""))</f>
        <v/>
      </c>
    </row>
    <row r="845" spans="1:25" x14ac:dyDescent="0.3">
      <c r="A845" s="41" t="str">
        <f t="shared" si="75"/>
        <v/>
      </c>
      <c r="H845" s="30" t="str">
        <f>IFERROR(IF(G845="","",VLOOKUP(G845,'Zakladní DB'!$F$6:$K$21,4,0)),"")</f>
        <v/>
      </c>
      <c r="I845" s="30" t="str">
        <f>IFERROR(IF(G845="","",VLOOKUP(G845,'Zakladní DB'!$F$6:$K$21,5,0)),"")</f>
        <v/>
      </c>
      <c r="J845" s="30" t="str">
        <f>IFERROR(IF(G845="","",VLOOKUP(G845,'Zakladní DB'!$F$6:$K$21,6,0)),"")</f>
        <v/>
      </c>
      <c r="K845" s="31" t="str">
        <f t="shared" si="72"/>
        <v/>
      </c>
      <c r="L845" s="32"/>
      <c r="M845" s="33" t="str">
        <f t="shared" si="73"/>
        <v/>
      </c>
      <c r="N845" s="30" t="str">
        <f t="shared" si="71"/>
        <v/>
      </c>
      <c r="R845" s="30" t="str">
        <f t="shared" si="74"/>
        <v/>
      </c>
      <c r="U845" s="12" t="str">
        <f>IF(OR('Případy DB'!$N845="(blank)",'Případy DB'!$N845=""),"",IF($N845=$U$6,1,""))</f>
        <v/>
      </c>
      <c r="V845" s="12" t="str">
        <f>IF(OR('Případy DB'!$N845="(blank)",'Případy DB'!$N845=""),"",IF($N845=$V$6,1,""))</f>
        <v/>
      </c>
      <c r="W845" s="12" t="str">
        <f>IF(OR('Případy DB'!$N845="(blank)",'Případy DB'!$N845=""),"",IF($N845=$W$6,1,""))</f>
        <v/>
      </c>
      <c r="X845" s="12" t="str">
        <f>IF(OR('Případy DB'!$R845="(blank)",'Případy DB'!$R845=""),"",IF($R845=$X$6,1,""))</f>
        <v/>
      </c>
      <c r="Y845" s="12" t="str">
        <f>IF(OR('Případy DB'!$R845="(blank)",'Případy DB'!$R845=""),"",IF($R845=$Y$6,1,""))</f>
        <v/>
      </c>
    </row>
    <row r="846" spans="1:25" x14ac:dyDescent="0.3">
      <c r="A846" s="41" t="str">
        <f t="shared" si="75"/>
        <v/>
      </c>
      <c r="H846" s="30" t="str">
        <f>IFERROR(IF(G846="","",VLOOKUP(G846,'Zakladní DB'!$F$6:$K$21,4,0)),"")</f>
        <v/>
      </c>
      <c r="I846" s="30" t="str">
        <f>IFERROR(IF(G846="","",VLOOKUP(G846,'Zakladní DB'!$F$6:$K$21,5,0)),"")</f>
        <v/>
      </c>
      <c r="J846" s="30" t="str">
        <f>IFERROR(IF(G846="","",VLOOKUP(G846,'Zakladní DB'!$F$6:$K$21,6,0)),"")</f>
        <v/>
      </c>
      <c r="K846" s="31" t="str">
        <f t="shared" si="72"/>
        <v/>
      </c>
      <c r="L846" s="32"/>
      <c r="M846" s="33" t="str">
        <f t="shared" si="73"/>
        <v/>
      </c>
      <c r="N846" s="30" t="str">
        <f t="shared" si="71"/>
        <v/>
      </c>
      <c r="R846" s="30" t="str">
        <f t="shared" si="74"/>
        <v/>
      </c>
      <c r="U846" s="12" t="str">
        <f>IF(OR('Případy DB'!$N846="(blank)",'Případy DB'!$N846=""),"",IF($N846=$U$6,1,""))</f>
        <v/>
      </c>
      <c r="V846" s="12" t="str">
        <f>IF(OR('Případy DB'!$N846="(blank)",'Případy DB'!$N846=""),"",IF($N846=$V$6,1,""))</f>
        <v/>
      </c>
      <c r="W846" s="12" t="str">
        <f>IF(OR('Případy DB'!$N846="(blank)",'Případy DB'!$N846=""),"",IF($N846=$W$6,1,""))</f>
        <v/>
      </c>
      <c r="X846" s="12" t="str">
        <f>IF(OR('Případy DB'!$R846="(blank)",'Případy DB'!$R846=""),"",IF($R846=$X$6,1,""))</f>
        <v/>
      </c>
      <c r="Y846" s="12" t="str">
        <f>IF(OR('Případy DB'!$R846="(blank)",'Případy DB'!$R846=""),"",IF($R846=$Y$6,1,""))</f>
        <v/>
      </c>
    </row>
    <row r="847" spans="1:25" x14ac:dyDescent="0.3">
      <c r="A847" s="41" t="str">
        <f t="shared" si="75"/>
        <v/>
      </c>
      <c r="H847" s="30" t="str">
        <f>IFERROR(IF(G847="","",VLOOKUP(G847,'Zakladní DB'!$F$6:$K$21,4,0)),"")</f>
        <v/>
      </c>
      <c r="I847" s="30" t="str">
        <f>IFERROR(IF(G847="","",VLOOKUP(G847,'Zakladní DB'!$F$6:$K$21,5,0)),"")</f>
        <v/>
      </c>
      <c r="J847" s="30" t="str">
        <f>IFERROR(IF(G847="","",VLOOKUP(G847,'Zakladní DB'!$F$6:$K$21,6,0)),"")</f>
        <v/>
      </c>
      <c r="K847" s="31" t="str">
        <f t="shared" si="72"/>
        <v/>
      </c>
      <c r="L847" s="32"/>
      <c r="M847" s="33" t="str">
        <f t="shared" si="73"/>
        <v/>
      </c>
      <c r="N847" s="30" t="str">
        <f t="shared" si="71"/>
        <v/>
      </c>
      <c r="R847" s="30" t="str">
        <f t="shared" si="74"/>
        <v/>
      </c>
      <c r="U847" s="12" t="str">
        <f>IF(OR('Případy DB'!$N847="(blank)",'Případy DB'!$N847=""),"",IF($N847=$U$6,1,""))</f>
        <v/>
      </c>
      <c r="V847" s="12" t="str">
        <f>IF(OR('Případy DB'!$N847="(blank)",'Případy DB'!$N847=""),"",IF($N847=$V$6,1,""))</f>
        <v/>
      </c>
      <c r="W847" s="12" t="str">
        <f>IF(OR('Případy DB'!$N847="(blank)",'Případy DB'!$N847=""),"",IF($N847=$W$6,1,""))</f>
        <v/>
      </c>
      <c r="X847" s="12" t="str">
        <f>IF(OR('Případy DB'!$R847="(blank)",'Případy DB'!$R847=""),"",IF($R847=$X$6,1,""))</f>
        <v/>
      </c>
      <c r="Y847" s="12" t="str">
        <f>IF(OR('Případy DB'!$R847="(blank)",'Případy DB'!$R847=""),"",IF($R847=$Y$6,1,""))</f>
        <v/>
      </c>
    </row>
    <row r="848" spans="1:25" x14ac:dyDescent="0.3">
      <c r="A848" s="41" t="str">
        <f t="shared" si="75"/>
        <v/>
      </c>
      <c r="H848" s="30" t="str">
        <f>IFERROR(IF(G848="","",VLOOKUP(G848,'Zakladní DB'!$F$6:$K$21,4,0)),"")</f>
        <v/>
      </c>
      <c r="I848" s="30" t="str">
        <f>IFERROR(IF(G848="","",VLOOKUP(G848,'Zakladní DB'!$F$6:$K$21,5,0)),"")</f>
        <v/>
      </c>
      <c r="J848" s="30" t="str">
        <f>IFERROR(IF(G848="","",VLOOKUP(G848,'Zakladní DB'!$F$6:$K$21,6,0)),"")</f>
        <v/>
      </c>
      <c r="K848" s="31" t="str">
        <f t="shared" si="72"/>
        <v/>
      </c>
      <c r="L848" s="32"/>
      <c r="M848" s="33" t="str">
        <f t="shared" si="73"/>
        <v/>
      </c>
      <c r="N848" s="30" t="str">
        <f t="shared" si="71"/>
        <v/>
      </c>
      <c r="R848" s="30" t="str">
        <f t="shared" si="74"/>
        <v/>
      </c>
      <c r="U848" s="12" t="str">
        <f>IF(OR('Případy DB'!$N848="(blank)",'Případy DB'!$N848=""),"",IF($N848=$U$6,1,""))</f>
        <v/>
      </c>
      <c r="V848" s="12" t="str">
        <f>IF(OR('Případy DB'!$N848="(blank)",'Případy DB'!$N848=""),"",IF($N848=$V$6,1,""))</f>
        <v/>
      </c>
      <c r="W848" s="12" t="str">
        <f>IF(OR('Případy DB'!$N848="(blank)",'Případy DB'!$N848=""),"",IF($N848=$W$6,1,""))</f>
        <v/>
      </c>
      <c r="X848" s="12" t="str">
        <f>IF(OR('Případy DB'!$R848="(blank)",'Případy DB'!$R848=""),"",IF($R848=$X$6,1,""))</f>
        <v/>
      </c>
      <c r="Y848" s="12" t="str">
        <f>IF(OR('Případy DB'!$R848="(blank)",'Případy DB'!$R848=""),"",IF($R848=$Y$6,1,""))</f>
        <v/>
      </c>
    </row>
    <row r="849" spans="1:25" x14ac:dyDescent="0.3">
      <c r="A849" s="41" t="str">
        <f t="shared" si="75"/>
        <v/>
      </c>
      <c r="H849" s="30" t="str">
        <f>IFERROR(IF(G849="","",VLOOKUP(G849,'Zakladní DB'!$F$6:$K$21,4,0)),"")</f>
        <v/>
      </c>
      <c r="I849" s="30" t="str">
        <f>IFERROR(IF(G849="","",VLOOKUP(G849,'Zakladní DB'!$F$6:$K$21,5,0)),"")</f>
        <v/>
      </c>
      <c r="J849" s="30" t="str">
        <f>IFERROR(IF(G849="","",VLOOKUP(G849,'Zakladní DB'!$F$6:$K$21,6,0)),"")</f>
        <v/>
      </c>
      <c r="K849" s="31" t="str">
        <f t="shared" si="72"/>
        <v/>
      </c>
      <c r="L849" s="32"/>
      <c r="M849" s="33" t="str">
        <f t="shared" si="73"/>
        <v/>
      </c>
      <c r="N849" s="30" t="str">
        <f t="shared" si="71"/>
        <v/>
      </c>
      <c r="R849" s="30" t="str">
        <f t="shared" si="74"/>
        <v/>
      </c>
      <c r="U849" s="12" t="str">
        <f>IF(OR('Případy DB'!$N849="(blank)",'Případy DB'!$N849=""),"",IF($N849=$U$6,1,""))</f>
        <v/>
      </c>
      <c r="V849" s="12" t="str">
        <f>IF(OR('Případy DB'!$N849="(blank)",'Případy DB'!$N849=""),"",IF($N849=$V$6,1,""))</f>
        <v/>
      </c>
      <c r="W849" s="12" t="str">
        <f>IF(OR('Případy DB'!$N849="(blank)",'Případy DB'!$N849=""),"",IF($N849=$W$6,1,""))</f>
        <v/>
      </c>
      <c r="X849" s="12" t="str">
        <f>IF(OR('Případy DB'!$R849="(blank)",'Případy DB'!$R849=""),"",IF($R849=$X$6,1,""))</f>
        <v/>
      </c>
      <c r="Y849" s="12" t="str">
        <f>IF(OR('Případy DB'!$R849="(blank)",'Případy DB'!$R849=""),"",IF($R849=$Y$6,1,""))</f>
        <v/>
      </c>
    </row>
    <row r="850" spans="1:25" x14ac:dyDescent="0.3">
      <c r="A850" s="41" t="str">
        <f t="shared" si="75"/>
        <v/>
      </c>
      <c r="H850" s="30" t="str">
        <f>IFERROR(IF(G850="","",VLOOKUP(G850,'Zakladní DB'!$F$6:$K$21,4,0)),"")</f>
        <v/>
      </c>
      <c r="I850" s="30" t="str">
        <f>IFERROR(IF(G850="","",VLOOKUP(G850,'Zakladní DB'!$F$6:$K$21,5,0)),"")</f>
        <v/>
      </c>
      <c r="J850" s="30" t="str">
        <f>IFERROR(IF(G850="","",VLOOKUP(G850,'Zakladní DB'!$F$6:$K$21,6,0)),"")</f>
        <v/>
      </c>
      <c r="K850" s="31" t="str">
        <f t="shared" si="72"/>
        <v/>
      </c>
      <c r="L850" s="32"/>
      <c r="M850" s="33" t="str">
        <f t="shared" si="73"/>
        <v/>
      </c>
      <c r="N850" s="30" t="str">
        <f t="shared" si="71"/>
        <v/>
      </c>
      <c r="R850" s="30" t="str">
        <f t="shared" si="74"/>
        <v/>
      </c>
      <c r="U850" s="12" t="str">
        <f>IF(OR('Případy DB'!$N850="(blank)",'Případy DB'!$N850=""),"",IF($N850=$U$6,1,""))</f>
        <v/>
      </c>
      <c r="V850" s="12" t="str">
        <f>IF(OR('Případy DB'!$N850="(blank)",'Případy DB'!$N850=""),"",IF($N850=$V$6,1,""))</f>
        <v/>
      </c>
      <c r="W850" s="12" t="str">
        <f>IF(OR('Případy DB'!$N850="(blank)",'Případy DB'!$N850=""),"",IF($N850=$W$6,1,""))</f>
        <v/>
      </c>
      <c r="X850" s="12" t="str">
        <f>IF(OR('Případy DB'!$R850="(blank)",'Případy DB'!$R850=""),"",IF($R850=$X$6,1,""))</f>
        <v/>
      </c>
      <c r="Y850" s="12" t="str">
        <f>IF(OR('Případy DB'!$R850="(blank)",'Případy DB'!$R850=""),"",IF($R850=$Y$6,1,""))</f>
        <v/>
      </c>
    </row>
    <row r="851" spans="1:25" x14ac:dyDescent="0.3">
      <c r="A851" s="41" t="str">
        <f t="shared" si="75"/>
        <v/>
      </c>
      <c r="H851" s="30" t="str">
        <f>IFERROR(IF(G851="","",VLOOKUP(G851,'Zakladní DB'!$F$6:$K$21,4,0)),"")</f>
        <v/>
      </c>
      <c r="I851" s="30" t="str">
        <f>IFERROR(IF(G851="","",VLOOKUP(G851,'Zakladní DB'!$F$6:$K$21,5,0)),"")</f>
        <v/>
      </c>
      <c r="J851" s="30" t="str">
        <f>IFERROR(IF(G851="","",VLOOKUP(G851,'Zakladní DB'!$F$6:$K$21,6,0)),"")</f>
        <v/>
      </c>
      <c r="K851" s="31" t="str">
        <f t="shared" si="72"/>
        <v/>
      </c>
      <c r="L851" s="32"/>
      <c r="M851" s="33" t="str">
        <f t="shared" si="73"/>
        <v/>
      </c>
      <c r="N851" s="30" t="str">
        <f t="shared" si="71"/>
        <v/>
      </c>
      <c r="R851" s="30" t="str">
        <f t="shared" si="74"/>
        <v/>
      </c>
      <c r="U851" s="12" t="str">
        <f>IF(OR('Případy DB'!$N851="(blank)",'Případy DB'!$N851=""),"",IF($N851=$U$6,1,""))</f>
        <v/>
      </c>
      <c r="V851" s="12" t="str">
        <f>IF(OR('Případy DB'!$N851="(blank)",'Případy DB'!$N851=""),"",IF($N851=$V$6,1,""))</f>
        <v/>
      </c>
      <c r="W851" s="12" t="str">
        <f>IF(OR('Případy DB'!$N851="(blank)",'Případy DB'!$N851=""),"",IF($N851=$W$6,1,""))</f>
        <v/>
      </c>
      <c r="X851" s="12" t="str">
        <f>IF(OR('Případy DB'!$R851="(blank)",'Případy DB'!$R851=""),"",IF($R851=$X$6,1,""))</f>
        <v/>
      </c>
      <c r="Y851" s="12" t="str">
        <f>IF(OR('Případy DB'!$R851="(blank)",'Případy DB'!$R851=""),"",IF($R851=$Y$6,1,""))</f>
        <v/>
      </c>
    </row>
    <row r="852" spans="1:25" x14ac:dyDescent="0.3">
      <c r="A852" s="41" t="str">
        <f t="shared" si="75"/>
        <v/>
      </c>
      <c r="H852" s="30" t="str">
        <f>IFERROR(IF(G852="","",VLOOKUP(G852,'Zakladní DB'!$F$6:$K$21,4,0)),"")</f>
        <v/>
      </c>
      <c r="I852" s="30" t="str">
        <f>IFERROR(IF(G852="","",VLOOKUP(G852,'Zakladní DB'!$F$6:$K$21,5,0)),"")</f>
        <v/>
      </c>
      <c r="J852" s="30" t="str">
        <f>IFERROR(IF(G852="","",VLOOKUP(G852,'Zakladní DB'!$F$6:$K$21,6,0)),"")</f>
        <v/>
      </c>
      <c r="K852" s="31" t="str">
        <f t="shared" si="72"/>
        <v/>
      </c>
      <c r="L852" s="32"/>
      <c r="M852" s="33" t="str">
        <f t="shared" si="73"/>
        <v/>
      </c>
      <c r="N852" s="30" t="str">
        <f t="shared" si="71"/>
        <v/>
      </c>
      <c r="R852" s="30" t="str">
        <f t="shared" si="74"/>
        <v/>
      </c>
      <c r="U852" s="12" t="str">
        <f>IF(OR('Případy DB'!$N852="(blank)",'Případy DB'!$N852=""),"",IF($N852=$U$6,1,""))</f>
        <v/>
      </c>
      <c r="V852" s="12" t="str">
        <f>IF(OR('Případy DB'!$N852="(blank)",'Případy DB'!$N852=""),"",IF($N852=$V$6,1,""))</f>
        <v/>
      </c>
      <c r="W852" s="12" t="str">
        <f>IF(OR('Případy DB'!$N852="(blank)",'Případy DB'!$N852=""),"",IF($N852=$W$6,1,""))</f>
        <v/>
      </c>
      <c r="X852" s="12" t="str">
        <f>IF(OR('Případy DB'!$R852="(blank)",'Případy DB'!$R852=""),"",IF($R852=$X$6,1,""))</f>
        <v/>
      </c>
      <c r="Y852" s="12" t="str">
        <f>IF(OR('Případy DB'!$R852="(blank)",'Případy DB'!$R852=""),"",IF($R852=$Y$6,1,""))</f>
        <v/>
      </c>
    </row>
    <row r="853" spans="1:25" x14ac:dyDescent="0.3">
      <c r="A853" s="41" t="str">
        <f t="shared" si="75"/>
        <v/>
      </c>
      <c r="H853" s="30" t="str">
        <f>IFERROR(IF(G853="","",VLOOKUP(G853,'Zakladní DB'!$F$6:$K$21,4,0)),"")</f>
        <v/>
      </c>
      <c r="I853" s="30" t="str">
        <f>IFERROR(IF(G853="","",VLOOKUP(G853,'Zakladní DB'!$F$6:$K$21,5,0)),"")</f>
        <v/>
      </c>
      <c r="J853" s="30" t="str">
        <f>IFERROR(IF(G853="","",VLOOKUP(G853,'Zakladní DB'!$F$6:$K$21,6,0)),"")</f>
        <v/>
      </c>
      <c r="K853" s="31" t="str">
        <f t="shared" si="72"/>
        <v/>
      </c>
      <c r="L853" s="32"/>
      <c r="M853" s="33" t="str">
        <f t="shared" si="73"/>
        <v/>
      </c>
      <c r="N853" s="30" t="str">
        <f t="shared" si="71"/>
        <v/>
      </c>
      <c r="R853" s="30" t="str">
        <f t="shared" si="74"/>
        <v/>
      </c>
      <c r="U853" s="12" t="str">
        <f>IF(OR('Případy DB'!$N853="(blank)",'Případy DB'!$N853=""),"",IF($N853=$U$6,1,""))</f>
        <v/>
      </c>
      <c r="V853" s="12" t="str">
        <f>IF(OR('Případy DB'!$N853="(blank)",'Případy DB'!$N853=""),"",IF($N853=$V$6,1,""))</f>
        <v/>
      </c>
      <c r="W853" s="12" t="str">
        <f>IF(OR('Případy DB'!$N853="(blank)",'Případy DB'!$N853=""),"",IF($N853=$W$6,1,""))</f>
        <v/>
      </c>
      <c r="X853" s="12" t="str">
        <f>IF(OR('Případy DB'!$R853="(blank)",'Případy DB'!$R853=""),"",IF($R853=$X$6,1,""))</f>
        <v/>
      </c>
      <c r="Y853" s="12" t="str">
        <f>IF(OR('Případy DB'!$R853="(blank)",'Případy DB'!$R853=""),"",IF($R853=$Y$6,1,""))</f>
        <v/>
      </c>
    </row>
    <row r="854" spans="1:25" x14ac:dyDescent="0.3">
      <c r="A854" s="41" t="str">
        <f t="shared" si="75"/>
        <v/>
      </c>
      <c r="H854" s="30" t="str">
        <f>IFERROR(IF(G854="","",VLOOKUP(G854,'Zakladní DB'!$F$6:$K$21,4,0)),"")</f>
        <v/>
      </c>
      <c r="I854" s="30" t="str">
        <f>IFERROR(IF(G854="","",VLOOKUP(G854,'Zakladní DB'!$F$6:$K$21,5,0)),"")</f>
        <v/>
      </c>
      <c r="J854" s="30" t="str">
        <f>IFERROR(IF(G854="","",VLOOKUP(G854,'Zakladní DB'!$F$6:$K$21,6,0)),"")</f>
        <v/>
      </c>
      <c r="K854" s="31" t="str">
        <f t="shared" si="72"/>
        <v/>
      </c>
      <c r="L854" s="32"/>
      <c r="M854" s="33" t="str">
        <f t="shared" si="73"/>
        <v/>
      </c>
      <c r="N854" s="30" t="str">
        <f t="shared" si="71"/>
        <v/>
      </c>
      <c r="R854" s="30" t="str">
        <f t="shared" si="74"/>
        <v/>
      </c>
      <c r="U854" s="12" t="str">
        <f>IF(OR('Případy DB'!$N854="(blank)",'Případy DB'!$N854=""),"",IF($N854=$U$6,1,""))</f>
        <v/>
      </c>
      <c r="V854" s="12" t="str">
        <f>IF(OR('Případy DB'!$N854="(blank)",'Případy DB'!$N854=""),"",IF($N854=$V$6,1,""))</f>
        <v/>
      </c>
      <c r="W854" s="12" t="str">
        <f>IF(OR('Případy DB'!$N854="(blank)",'Případy DB'!$N854=""),"",IF($N854=$W$6,1,""))</f>
        <v/>
      </c>
      <c r="X854" s="12" t="str">
        <f>IF(OR('Případy DB'!$R854="(blank)",'Případy DB'!$R854=""),"",IF($R854=$X$6,1,""))</f>
        <v/>
      </c>
      <c r="Y854" s="12" t="str">
        <f>IF(OR('Případy DB'!$R854="(blank)",'Případy DB'!$R854=""),"",IF($R854=$Y$6,1,""))</f>
        <v/>
      </c>
    </row>
    <row r="855" spans="1:25" x14ac:dyDescent="0.3">
      <c r="A855" s="41" t="str">
        <f t="shared" si="75"/>
        <v/>
      </c>
      <c r="H855" s="30" t="str">
        <f>IFERROR(IF(G855="","",VLOOKUP(G855,'Zakladní DB'!$F$6:$K$21,4,0)),"")</f>
        <v/>
      </c>
      <c r="I855" s="30" t="str">
        <f>IFERROR(IF(G855="","",VLOOKUP(G855,'Zakladní DB'!$F$6:$K$21,5,0)),"")</f>
        <v/>
      </c>
      <c r="J855" s="30" t="str">
        <f>IFERROR(IF(G855="","",VLOOKUP(G855,'Zakladní DB'!$F$6:$K$21,6,0)),"")</f>
        <v/>
      </c>
      <c r="K855" s="31" t="str">
        <f t="shared" si="72"/>
        <v/>
      </c>
      <c r="L855" s="32"/>
      <c r="M855" s="33" t="str">
        <f t="shared" si="73"/>
        <v/>
      </c>
      <c r="N855" s="30" t="str">
        <f t="shared" si="71"/>
        <v/>
      </c>
      <c r="R855" s="30" t="str">
        <f t="shared" si="74"/>
        <v/>
      </c>
      <c r="U855" s="12" t="str">
        <f>IF(OR('Případy DB'!$N855="(blank)",'Případy DB'!$N855=""),"",IF($N855=$U$6,1,""))</f>
        <v/>
      </c>
      <c r="V855" s="12" t="str">
        <f>IF(OR('Případy DB'!$N855="(blank)",'Případy DB'!$N855=""),"",IF($N855=$V$6,1,""))</f>
        <v/>
      </c>
      <c r="W855" s="12" t="str">
        <f>IF(OR('Případy DB'!$N855="(blank)",'Případy DB'!$N855=""),"",IF($N855=$W$6,1,""))</f>
        <v/>
      </c>
      <c r="X855" s="12" t="str">
        <f>IF(OR('Případy DB'!$R855="(blank)",'Případy DB'!$R855=""),"",IF($R855=$X$6,1,""))</f>
        <v/>
      </c>
      <c r="Y855" s="12" t="str">
        <f>IF(OR('Případy DB'!$R855="(blank)",'Případy DB'!$R855=""),"",IF($R855=$Y$6,1,""))</f>
        <v/>
      </c>
    </row>
    <row r="856" spans="1:25" x14ac:dyDescent="0.3">
      <c r="A856" s="41" t="str">
        <f t="shared" si="75"/>
        <v/>
      </c>
      <c r="H856" s="30" t="str">
        <f>IFERROR(IF(G856="","",VLOOKUP(G856,'Zakladní DB'!$F$6:$K$21,4,0)),"")</f>
        <v/>
      </c>
      <c r="I856" s="30" t="str">
        <f>IFERROR(IF(G856="","",VLOOKUP(G856,'Zakladní DB'!$F$6:$K$21,5,0)),"")</f>
        <v/>
      </c>
      <c r="J856" s="30" t="str">
        <f>IFERROR(IF(G856="","",VLOOKUP(G856,'Zakladní DB'!$F$6:$K$21,6,0)),"")</f>
        <v/>
      </c>
      <c r="K856" s="31" t="str">
        <f t="shared" si="72"/>
        <v/>
      </c>
      <c r="L856" s="32"/>
      <c r="M856" s="33" t="str">
        <f t="shared" si="73"/>
        <v/>
      </c>
      <c r="N856" s="30" t="str">
        <f t="shared" si="71"/>
        <v/>
      </c>
      <c r="R856" s="30" t="str">
        <f t="shared" si="74"/>
        <v/>
      </c>
      <c r="U856" s="12" t="str">
        <f>IF(OR('Případy DB'!$N856="(blank)",'Případy DB'!$N856=""),"",IF($N856=$U$6,1,""))</f>
        <v/>
      </c>
      <c r="V856" s="12" t="str">
        <f>IF(OR('Případy DB'!$N856="(blank)",'Případy DB'!$N856=""),"",IF($N856=$V$6,1,""))</f>
        <v/>
      </c>
      <c r="W856" s="12" t="str">
        <f>IF(OR('Případy DB'!$N856="(blank)",'Případy DB'!$N856=""),"",IF($N856=$W$6,1,""))</f>
        <v/>
      </c>
      <c r="X856" s="12" t="str">
        <f>IF(OR('Případy DB'!$R856="(blank)",'Případy DB'!$R856=""),"",IF($R856=$X$6,1,""))</f>
        <v/>
      </c>
      <c r="Y856" s="12" t="str">
        <f>IF(OR('Případy DB'!$R856="(blank)",'Případy DB'!$R856=""),"",IF($R856=$Y$6,1,""))</f>
        <v/>
      </c>
    </row>
    <row r="857" spans="1:25" x14ac:dyDescent="0.3">
      <c r="A857" s="41" t="str">
        <f t="shared" si="75"/>
        <v/>
      </c>
      <c r="H857" s="30" t="str">
        <f>IFERROR(IF(G857="","",VLOOKUP(G857,'Zakladní DB'!$F$6:$K$21,4,0)),"")</f>
        <v/>
      </c>
      <c r="I857" s="30" t="str">
        <f>IFERROR(IF(G857="","",VLOOKUP(G857,'Zakladní DB'!$F$6:$K$21,5,0)),"")</f>
        <v/>
      </c>
      <c r="J857" s="30" t="str">
        <f>IFERROR(IF(G857="","",VLOOKUP(G857,'Zakladní DB'!$F$6:$K$21,6,0)),"")</f>
        <v/>
      </c>
      <c r="K857" s="31" t="str">
        <f t="shared" si="72"/>
        <v/>
      </c>
      <c r="L857" s="32"/>
      <c r="M857" s="33" t="str">
        <f t="shared" si="73"/>
        <v/>
      </c>
      <c r="N857" s="30" t="str">
        <f t="shared" si="71"/>
        <v/>
      </c>
      <c r="R857" s="30" t="str">
        <f t="shared" si="74"/>
        <v/>
      </c>
      <c r="U857" s="12" t="str">
        <f>IF(OR('Případy DB'!$N857="(blank)",'Případy DB'!$N857=""),"",IF($N857=$U$6,1,""))</f>
        <v/>
      </c>
      <c r="V857" s="12" t="str">
        <f>IF(OR('Případy DB'!$N857="(blank)",'Případy DB'!$N857=""),"",IF($N857=$V$6,1,""))</f>
        <v/>
      </c>
      <c r="W857" s="12" t="str">
        <f>IF(OR('Případy DB'!$N857="(blank)",'Případy DB'!$N857=""),"",IF($N857=$W$6,1,""))</f>
        <v/>
      </c>
      <c r="X857" s="12" t="str">
        <f>IF(OR('Případy DB'!$R857="(blank)",'Případy DB'!$R857=""),"",IF($R857=$X$6,1,""))</f>
        <v/>
      </c>
      <c r="Y857" s="12" t="str">
        <f>IF(OR('Případy DB'!$R857="(blank)",'Případy DB'!$R857=""),"",IF($R857=$Y$6,1,""))</f>
        <v/>
      </c>
    </row>
    <row r="858" spans="1:25" x14ac:dyDescent="0.3">
      <c r="A858" s="41" t="str">
        <f t="shared" si="75"/>
        <v/>
      </c>
      <c r="H858" s="30" t="str">
        <f>IFERROR(IF(G858="","",VLOOKUP(G858,'Zakladní DB'!$F$6:$K$21,4,0)),"")</f>
        <v/>
      </c>
      <c r="I858" s="30" t="str">
        <f>IFERROR(IF(G858="","",VLOOKUP(G858,'Zakladní DB'!$F$6:$K$21,5,0)),"")</f>
        <v/>
      </c>
      <c r="J858" s="30" t="str">
        <f>IFERROR(IF(G858="","",VLOOKUP(G858,'Zakladní DB'!$F$6:$K$21,6,0)),"")</f>
        <v/>
      </c>
      <c r="K858" s="31" t="str">
        <f t="shared" si="72"/>
        <v/>
      </c>
      <c r="L858" s="32"/>
      <c r="M858" s="33" t="str">
        <f t="shared" si="73"/>
        <v/>
      </c>
      <c r="N858" s="30" t="str">
        <f t="shared" si="71"/>
        <v/>
      </c>
      <c r="R858" s="30" t="str">
        <f t="shared" si="74"/>
        <v/>
      </c>
      <c r="U858" s="12" t="str">
        <f>IF(OR('Případy DB'!$N858="(blank)",'Případy DB'!$N858=""),"",IF($N858=$U$6,1,""))</f>
        <v/>
      </c>
      <c r="V858" s="12" t="str">
        <f>IF(OR('Případy DB'!$N858="(blank)",'Případy DB'!$N858=""),"",IF($N858=$V$6,1,""))</f>
        <v/>
      </c>
      <c r="W858" s="12" t="str">
        <f>IF(OR('Případy DB'!$N858="(blank)",'Případy DB'!$N858=""),"",IF($N858=$W$6,1,""))</f>
        <v/>
      </c>
      <c r="X858" s="12" t="str">
        <f>IF(OR('Případy DB'!$R858="(blank)",'Případy DB'!$R858=""),"",IF($R858=$X$6,1,""))</f>
        <v/>
      </c>
      <c r="Y858" s="12" t="str">
        <f>IF(OR('Případy DB'!$R858="(blank)",'Případy DB'!$R858=""),"",IF($R858=$Y$6,1,""))</f>
        <v/>
      </c>
    </row>
    <row r="859" spans="1:25" x14ac:dyDescent="0.3">
      <c r="A859" s="41" t="str">
        <f t="shared" si="75"/>
        <v/>
      </c>
      <c r="H859" s="30" t="str">
        <f>IFERROR(IF(G859="","",VLOOKUP(G859,'Zakladní DB'!$F$6:$K$21,4,0)),"")</f>
        <v/>
      </c>
      <c r="I859" s="30" t="str">
        <f>IFERROR(IF(G859="","",VLOOKUP(G859,'Zakladní DB'!$F$6:$K$21,5,0)),"")</f>
        <v/>
      </c>
      <c r="J859" s="30" t="str">
        <f>IFERROR(IF(G859="","",VLOOKUP(G859,'Zakladní DB'!$F$6:$K$21,6,0)),"")</f>
        <v/>
      </c>
      <c r="K859" s="31" t="str">
        <f t="shared" si="72"/>
        <v/>
      </c>
      <c r="L859" s="32"/>
      <c r="M859" s="33" t="str">
        <f t="shared" si="73"/>
        <v/>
      </c>
      <c r="N859" s="30" t="str">
        <f t="shared" si="71"/>
        <v/>
      </c>
      <c r="R859" s="30" t="str">
        <f t="shared" si="74"/>
        <v/>
      </c>
      <c r="U859" s="12" t="str">
        <f>IF(OR('Případy DB'!$N859="(blank)",'Případy DB'!$N859=""),"",IF($N859=$U$6,1,""))</f>
        <v/>
      </c>
      <c r="V859" s="12" t="str">
        <f>IF(OR('Případy DB'!$N859="(blank)",'Případy DB'!$N859=""),"",IF($N859=$V$6,1,""))</f>
        <v/>
      </c>
      <c r="W859" s="12" t="str">
        <f>IF(OR('Případy DB'!$N859="(blank)",'Případy DB'!$N859=""),"",IF($N859=$W$6,1,""))</f>
        <v/>
      </c>
      <c r="X859" s="12" t="str">
        <f>IF(OR('Případy DB'!$R859="(blank)",'Případy DB'!$R859=""),"",IF($R859=$X$6,1,""))</f>
        <v/>
      </c>
      <c r="Y859" s="12" t="str">
        <f>IF(OR('Případy DB'!$R859="(blank)",'Případy DB'!$R859=""),"",IF($R859=$Y$6,1,""))</f>
        <v/>
      </c>
    </row>
    <row r="860" spans="1:25" x14ac:dyDescent="0.3">
      <c r="A860" s="41" t="str">
        <f t="shared" si="75"/>
        <v/>
      </c>
      <c r="H860" s="30" t="str">
        <f>IFERROR(IF(G860="","",VLOOKUP(G860,'Zakladní DB'!$F$6:$K$21,4,0)),"")</f>
        <v/>
      </c>
      <c r="I860" s="30" t="str">
        <f>IFERROR(IF(G860="","",VLOOKUP(G860,'Zakladní DB'!$F$6:$K$21,5,0)),"")</f>
        <v/>
      </c>
      <c r="J860" s="30" t="str">
        <f>IFERROR(IF(G860="","",VLOOKUP(G860,'Zakladní DB'!$F$6:$K$21,6,0)),"")</f>
        <v/>
      </c>
      <c r="K860" s="31" t="str">
        <f t="shared" si="72"/>
        <v/>
      </c>
      <c r="L860" s="32"/>
      <c r="M860" s="33" t="str">
        <f t="shared" si="73"/>
        <v/>
      </c>
      <c r="N860" s="30" t="str">
        <f t="shared" si="71"/>
        <v/>
      </c>
      <c r="R860" s="30" t="str">
        <f t="shared" si="74"/>
        <v/>
      </c>
      <c r="U860" s="12" t="str">
        <f>IF(OR('Případy DB'!$N860="(blank)",'Případy DB'!$N860=""),"",IF($N860=$U$6,1,""))</f>
        <v/>
      </c>
      <c r="V860" s="12" t="str">
        <f>IF(OR('Případy DB'!$N860="(blank)",'Případy DB'!$N860=""),"",IF($N860=$V$6,1,""))</f>
        <v/>
      </c>
      <c r="W860" s="12" t="str">
        <f>IF(OR('Případy DB'!$N860="(blank)",'Případy DB'!$N860=""),"",IF($N860=$W$6,1,""))</f>
        <v/>
      </c>
      <c r="X860" s="12" t="str">
        <f>IF(OR('Případy DB'!$R860="(blank)",'Případy DB'!$R860=""),"",IF($R860=$X$6,1,""))</f>
        <v/>
      </c>
      <c r="Y860" s="12" t="str">
        <f>IF(OR('Případy DB'!$R860="(blank)",'Případy DB'!$R860=""),"",IF($R860=$Y$6,1,""))</f>
        <v/>
      </c>
    </row>
    <row r="861" spans="1:25" x14ac:dyDescent="0.3">
      <c r="A861" s="41" t="str">
        <f t="shared" si="75"/>
        <v/>
      </c>
      <c r="H861" s="30" t="str">
        <f>IFERROR(IF(G861="","",VLOOKUP(G861,'Zakladní DB'!$F$6:$K$21,4,0)),"")</f>
        <v/>
      </c>
      <c r="I861" s="30" t="str">
        <f>IFERROR(IF(G861="","",VLOOKUP(G861,'Zakladní DB'!$F$6:$K$21,5,0)),"")</f>
        <v/>
      </c>
      <c r="J861" s="30" t="str">
        <f>IFERROR(IF(G861="","",VLOOKUP(G861,'Zakladní DB'!$F$6:$K$21,6,0)),"")</f>
        <v/>
      </c>
      <c r="K861" s="31" t="str">
        <f t="shared" si="72"/>
        <v/>
      </c>
      <c r="L861" s="32"/>
      <c r="M861" s="33" t="str">
        <f t="shared" si="73"/>
        <v/>
      </c>
      <c r="N861" s="30" t="str">
        <f t="shared" si="71"/>
        <v/>
      </c>
      <c r="R861" s="30" t="str">
        <f t="shared" si="74"/>
        <v/>
      </c>
      <c r="U861" s="12" t="str">
        <f>IF(OR('Případy DB'!$N861="(blank)",'Případy DB'!$N861=""),"",IF($N861=$U$6,1,""))</f>
        <v/>
      </c>
      <c r="V861" s="12" t="str">
        <f>IF(OR('Případy DB'!$N861="(blank)",'Případy DB'!$N861=""),"",IF($N861=$V$6,1,""))</f>
        <v/>
      </c>
      <c r="W861" s="12" t="str">
        <f>IF(OR('Případy DB'!$N861="(blank)",'Případy DB'!$N861=""),"",IF($N861=$W$6,1,""))</f>
        <v/>
      </c>
      <c r="X861" s="12" t="str">
        <f>IF(OR('Případy DB'!$R861="(blank)",'Případy DB'!$R861=""),"",IF($R861=$X$6,1,""))</f>
        <v/>
      </c>
      <c r="Y861" s="12" t="str">
        <f>IF(OR('Případy DB'!$R861="(blank)",'Případy DB'!$R861=""),"",IF($R861=$Y$6,1,""))</f>
        <v/>
      </c>
    </row>
    <row r="862" spans="1:25" x14ac:dyDescent="0.3">
      <c r="A862" s="41" t="str">
        <f t="shared" si="75"/>
        <v/>
      </c>
      <c r="H862" s="30" t="str">
        <f>IFERROR(IF(G862="","",VLOOKUP(G862,'Zakladní DB'!$F$6:$K$21,4,0)),"")</f>
        <v/>
      </c>
      <c r="I862" s="30" t="str">
        <f>IFERROR(IF(G862="","",VLOOKUP(G862,'Zakladní DB'!$F$6:$K$21,5,0)),"")</f>
        <v/>
      </c>
      <c r="J862" s="30" t="str">
        <f>IFERROR(IF(G862="","",VLOOKUP(G862,'Zakladní DB'!$F$6:$K$21,6,0)),"")</f>
        <v/>
      </c>
      <c r="K862" s="31" t="str">
        <f t="shared" si="72"/>
        <v/>
      </c>
      <c r="L862" s="32"/>
      <c r="M862" s="33" t="str">
        <f t="shared" si="73"/>
        <v/>
      </c>
      <c r="N862" s="30" t="str">
        <f t="shared" si="71"/>
        <v/>
      </c>
      <c r="R862" s="30" t="str">
        <f t="shared" si="74"/>
        <v/>
      </c>
      <c r="U862" s="12" t="str">
        <f>IF(OR('Případy DB'!$N862="(blank)",'Případy DB'!$N862=""),"",IF($N862=$U$6,1,""))</f>
        <v/>
      </c>
      <c r="V862" s="12" t="str">
        <f>IF(OR('Případy DB'!$N862="(blank)",'Případy DB'!$N862=""),"",IF($N862=$V$6,1,""))</f>
        <v/>
      </c>
      <c r="W862" s="12" t="str">
        <f>IF(OR('Případy DB'!$N862="(blank)",'Případy DB'!$N862=""),"",IF($N862=$W$6,1,""))</f>
        <v/>
      </c>
      <c r="X862" s="12" t="str">
        <f>IF(OR('Případy DB'!$R862="(blank)",'Případy DB'!$R862=""),"",IF($R862=$X$6,1,""))</f>
        <v/>
      </c>
      <c r="Y862" s="12" t="str">
        <f>IF(OR('Případy DB'!$R862="(blank)",'Případy DB'!$R862=""),"",IF($R862=$Y$6,1,""))</f>
        <v/>
      </c>
    </row>
    <row r="863" spans="1:25" x14ac:dyDescent="0.3">
      <c r="A863" s="41" t="str">
        <f t="shared" si="75"/>
        <v/>
      </c>
      <c r="H863" s="30" t="str">
        <f>IFERROR(IF(G863="","",VLOOKUP(G863,'Zakladní DB'!$F$6:$K$21,4,0)),"")</f>
        <v/>
      </c>
      <c r="I863" s="30" t="str">
        <f>IFERROR(IF(G863="","",VLOOKUP(G863,'Zakladní DB'!$F$6:$K$21,5,0)),"")</f>
        <v/>
      </c>
      <c r="J863" s="30" t="str">
        <f>IFERROR(IF(G863="","",VLOOKUP(G863,'Zakladní DB'!$F$6:$K$21,6,0)),"")</f>
        <v/>
      </c>
      <c r="K863" s="31" t="str">
        <f t="shared" si="72"/>
        <v/>
      </c>
      <c r="L863" s="32"/>
      <c r="M863" s="33" t="str">
        <f t="shared" si="73"/>
        <v/>
      </c>
      <c r="N863" s="30" t="str">
        <f t="shared" si="71"/>
        <v/>
      </c>
      <c r="R863" s="30" t="str">
        <f t="shared" si="74"/>
        <v/>
      </c>
      <c r="U863" s="12" t="str">
        <f>IF(OR('Případy DB'!$N863="(blank)",'Případy DB'!$N863=""),"",IF($N863=$U$6,1,""))</f>
        <v/>
      </c>
      <c r="V863" s="12" t="str">
        <f>IF(OR('Případy DB'!$N863="(blank)",'Případy DB'!$N863=""),"",IF($N863=$V$6,1,""))</f>
        <v/>
      </c>
      <c r="W863" s="12" t="str">
        <f>IF(OR('Případy DB'!$N863="(blank)",'Případy DB'!$N863=""),"",IF($N863=$W$6,1,""))</f>
        <v/>
      </c>
      <c r="X863" s="12" t="str">
        <f>IF(OR('Případy DB'!$R863="(blank)",'Případy DB'!$R863=""),"",IF($R863=$X$6,1,""))</f>
        <v/>
      </c>
      <c r="Y863" s="12" t="str">
        <f>IF(OR('Případy DB'!$R863="(blank)",'Případy DB'!$R863=""),"",IF($R863=$Y$6,1,""))</f>
        <v/>
      </c>
    </row>
    <row r="864" spans="1:25" x14ac:dyDescent="0.3">
      <c r="A864" s="41" t="str">
        <f t="shared" si="75"/>
        <v/>
      </c>
      <c r="H864" s="30" t="str">
        <f>IFERROR(IF(G864="","",VLOOKUP(G864,'Zakladní DB'!$F$6:$K$21,4,0)),"")</f>
        <v/>
      </c>
      <c r="I864" s="30" t="str">
        <f>IFERROR(IF(G864="","",VLOOKUP(G864,'Zakladní DB'!$F$6:$K$21,5,0)),"")</f>
        <v/>
      </c>
      <c r="J864" s="30" t="str">
        <f>IFERROR(IF(G864="","",VLOOKUP(G864,'Zakladní DB'!$F$6:$K$21,6,0)),"")</f>
        <v/>
      </c>
      <c r="K864" s="31" t="str">
        <f t="shared" si="72"/>
        <v/>
      </c>
      <c r="L864" s="32"/>
      <c r="M864" s="33" t="str">
        <f t="shared" si="73"/>
        <v/>
      </c>
      <c r="N864" s="30" t="str">
        <f t="shared" si="71"/>
        <v/>
      </c>
      <c r="R864" s="30" t="str">
        <f t="shared" si="74"/>
        <v/>
      </c>
      <c r="U864" s="12" t="str">
        <f>IF(OR('Případy DB'!$N864="(blank)",'Případy DB'!$N864=""),"",IF($N864=$U$6,1,""))</f>
        <v/>
      </c>
      <c r="V864" s="12" t="str">
        <f>IF(OR('Případy DB'!$N864="(blank)",'Případy DB'!$N864=""),"",IF($N864=$V$6,1,""))</f>
        <v/>
      </c>
      <c r="W864" s="12" t="str">
        <f>IF(OR('Případy DB'!$N864="(blank)",'Případy DB'!$N864=""),"",IF($N864=$W$6,1,""))</f>
        <v/>
      </c>
      <c r="X864" s="12" t="str">
        <f>IF(OR('Případy DB'!$R864="(blank)",'Případy DB'!$R864=""),"",IF($R864=$X$6,1,""))</f>
        <v/>
      </c>
      <c r="Y864" s="12" t="str">
        <f>IF(OR('Případy DB'!$R864="(blank)",'Případy DB'!$R864=""),"",IF($R864=$Y$6,1,""))</f>
        <v/>
      </c>
    </row>
    <row r="865" spans="1:25" x14ac:dyDescent="0.3">
      <c r="A865" s="41" t="str">
        <f t="shared" si="75"/>
        <v/>
      </c>
      <c r="H865" s="30" t="str">
        <f>IFERROR(IF(G865="","",VLOOKUP(G865,'Zakladní DB'!$F$6:$K$21,4,0)),"")</f>
        <v/>
      </c>
      <c r="I865" s="30" t="str">
        <f>IFERROR(IF(G865="","",VLOOKUP(G865,'Zakladní DB'!$F$6:$K$21,5,0)),"")</f>
        <v/>
      </c>
      <c r="J865" s="30" t="str">
        <f>IFERROR(IF(G865="","",VLOOKUP(G865,'Zakladní DB'!$F$6:$K$21,6,0)),"")</f>
        <v/>
      </c>
      <c r="K865" s="31" t="str">
        <f t="shared" si="72"/>
        <v/>
      </c>
      <c r="L865" s="32"/>
      <c r="M865" s="33" t="str">
        <f t="shared" si="73"/>
        <v/>
      </c>
      <c r="N865" s="30" t="str">
        <f t="shared" si="71"/>
        <v/>
      </c>
      <c r="R865" s="30" t="str">
        <f t="shared" si="74"/>
        <v/>
      </c>
      <c r="U865" s="12" t="str">
        <f>IF(OR('Případy DB'!$N865="(blank)",'Případy DB'!$N865=""),"",IF($N865=$U$6,1,""))</f>
        <v/>
      </c>
      <c r="V865" s="12" t="str">
        <f>IF(OR('Případy DB'!$N865="(blank)",'Případy DB'!$N865=""),"",IF($N865=$V$6,1,""))</f>
        <v/>
      </c>
      <c r="W865" s="12" t="str">
        <f>IF(OR('Případy DB'!$N865="(blank)",'Případy DB'!$N865=""),"",IF($N865=$W$6,1,""))</f>
        <v/>
      </c>
      <c r="X865" s="12" t="str">
        <f>IF(OR('Případy DB'!$R865="(blank)",'Případy DB'!$R865=""),"",IF($R865=$X$6,1,""))</f>
        <v/>
      </c>
      <c r="Y865" s="12" t="str">
        <f>IF(OR('Případy DB'!$R865="(blank)",'Případy DB'!$R865=""),"",IF($R865=$Y$6,1,""))</f>
        <v/>
      </c>
    </row>
    <row r="866" spans="1:25" x14ac:dyDescent="0.3">
      <c r="A866" s="41" t="str">
        <f t="shared" si="75"/>
        <v/>
      </c>
      <c r="H866" s="30" t="str">
        <f>IFERROR(IF(G866="","",VLOOKUP(G866,'Zakladní DB'!$F$6:$K$21,4,0)),"")</f>
        <v/>
      </c>
      <c r="I866" s="30" t="str">
        <f>IFERROR(IF(G866="","",VLOOKUP(G866,'Zakladní DB'!$F$6:$K$21,5,0)),"")</f>
        <v/>
      </c>
      <c r="J866" s="30" t="str">
        <f>IFERROR(IF(G866="","",VLOOKUP(G866,'Zakladní DB'!$F$6:$K$21,6,0)),"")</f>
        <v/>
      </c>
      <c r="K866" s="31" t="str">
        <f t="shared" si="72"/>
        <v/>
      </c>
      <c r="L866" s="32"/>
      <c r="M866" s="33" t="str">
        <f t="shared" si="73"/>
        <v/>
      </c>
      <c r="N866" s="30" t="str">
        <f t="shared" si="71"/>
        <v/>
      </c>
      <c r="R866" s="30" t="str">
        <f t="shared" si="74"/>
        <v/>
      </c>
      <c r="U866" s="12" t="str">
        <f>IF(OR('Případy DB'!$N866="(blank)",'Případy DB'!$N866=""),"",IF($N866=$U$6,1,""))</f>
        <v/>
      </c>
      <c r="V866" s="12" t="str">
        <f>IF(OR('Případy DB'!$N866="(blank)",'Případy DB'!$N866=""),"",IF($N866=$V$6,1,""))</f>
        <v/>
      </c>
      <c r="W866" s="12" t="str">
        <f>IF(OR('Případy DB'!$N866="(blank)",'Případy DB'!$N866=""),"",IF($N866=$W$6,1,""))</f>
        <v/>
      </c>
      <c r="X866" s="12" t="str">
        <f>IF(OR('Případy DB'!$R866="(blank)",'Případy DB'!$R866=""),"",IF($R866=$X$6,1,""))</f>
        <v/>
      </c>
      <c r="Y866" s="12" t="str">
        <f>IF(OR('Případy DB'!$R866="(blank)",'Případy DB'!$R866=""),"",IF($R866=$Y$6,1,""))</f>
        <v/>
      </c>
    </row>
    <row r="867" spans="1:25" x14ac:dyDescent="0.3">
      <c r="A867" s="41" t="str">
        <f t="shared" si="75"/>
        <v/>
      </c>
      <c r="H867" s="30" t="str">
        <f>IFERROR(IF(G867="","",VLOOKUP(G867,'Zakladní DB'!$F$6:$K$21,4,0)),"")</f>
        <v/>
      </c>
      <c r="I867" s="30" t="str">
        <f>IFERROR(IF(G867="","",VLOOKUP(G867,'Zakladní DB'!$F$6:$K$21,5,0)),"")</f>
        <v/>
      </c>
      <c r="J867" s="30" t="str">
        <f>IFERROR(IF(G867="","",VLOOKUP(G867,'Zakladní DB'!$F$6:$K$21,6,0)),"")</f>
        <v/>
      </c>
      <c r="K867" s="31" t="str">
        <f t="shared" si="72"/>
        <v/>
      </c>
      <c r="L867" s="32"/>
      <c r="M867" s="33" t="str">
        <f t="shared" si="73"/>
        <v/>
      </c>
      <c r="N867" s="30" t="str">
        <f t="shared" si="71"/>
        <v/>
      </c>
      <c r="R867" s="30" t="str">
        <f t="shared" si="74"/>
        <v/>
      </c>
      <c r="U867" s="12" t="str">
        <f>IF(OR('Případy DB'!$N867="(blank)",'Případy DB'!$N867=""),"",IF($N867=$U$6,1,""))</f>
        <v/>
      </c>
      <c r="V867" s="12" t="str">
        <f>IF(OR('Případy DB'!$N867="(blank)",'Případy DB'!$N867=""),"",IF($N867=$V$6,1,""))</f>
        <v/>
      </c>
      <c r="W867" s="12" t="str">
        <f>IF(OR('Případy DB'!$N867="(blank)",'Případy DB'!$N867=""),"",IF($N867=$W$6,1,""))</f>
        <v/>
      </c>
      <c r="X867" s="12" t="str">
        <f>IF(OR('Případy DB'!$R867="(blank)",'Případy DB'!$R867=""),"",IF($R867=$X$6,1,""))</f>
        <v/>
      </c>
      <c r="Y867" s="12" t="str">
        <f>IF(OR('Případy DB'!$R867="(blank)",'Případy DB'!$R867=""),"",IF($R867=$Y$6,1,""))</f>
        <v/>
      </c>
    </row>
    <row r="868" spans="1:25" x14ac:dyDescent="0.3">
      <c r="A868" s="41" t="str">
        <f t="shared" si="75"/>
        <v/>
      </c>
      <c r="H868" s="30" t="str">
        <f>IFERROR(IF(G868="","",VLOOKUP(G868,'Zakladní DB'!$F$6:$K$21,4,0)),"")</f>
        <v/>
      </c>
      <c r="I868" s="30" t="str">
        <f>IFERROR(IF(G868="","",VLOOKUP(G868,'Zakladní DB'!$F$6:$K$21,5,0)),"")</f>
        <v/>
      </c>
      <c r="J868" s="30" t="str">
        <f>IFERROR(IF(G868="","",VLOOKUP(G868,'Zakladní DB'!$F$6:$K$21,6,0)),"")</f>
        <v/>
      </c>
      <c r="K868" s="31" t="str">
        <f t="shared" si="72"/>
        <v/>
      </c>
      <c r="L868" s="32"/>
      <c r="M868" s="33" t="str">
        <f t="shared" si="73"/>
        <v/>
      </c>
      <c r="N868" s="30" t="str">
        <f t="shared" si="71"/>
        <v/>
      </c>
      <c r="R868" s="30" t="str">
        <f t="shared" si="74"/>
        <v/>
      </c>
      <c r="U868" s="12" t="str">
        <f>IF(OR('Případy DB'!$N868="(blank)",'Případy DB'!$N868=""),"",IF($N868=$U$6,1,""))</f>
        <v/>
      </c>
      <c r="V868" s="12" t="str">
        <f>IF(OR('Případy DB'!$N868="(blank)",'Případy DB'!$N868=""),"",IF($N868=$V$6,1,""))</f>
        <v/>
      </c>
      <c r="W868" s="12" t="str">
        <f>IF(OR('Případy DB'!$N868="(blank)",'Případy DB'!$N868=""),"",IF($N868=$W$6,1,""))</f>
        <v/>
      </c>
      <c r="X868" s="12" t="str">
        <f>IF(OR('Případy DB'!$R868="(blank)",'Případy DB'!$R868=""),"",IF($R868=$X$6,1,""))</f>
        <v/>
      </c>
      <c r="Y868" s="12" t="str">
        <f>IF(OR('Případy DB'!$R868="(blank)",'Případy DB'!$R868=""),"",IF($R868=$Y$6,1,""))</f>
        <v/>
      </c>
    </row>
    <row r="869" spans="1:25" x14ac:dyDescent="0.3">
      <c r="A869" s="41" t="str">
        <f t="shared" si="75"/>
        <v/>
      </c>
      <c r="H869" s="30" t="str">
        <f>IFERROR(IF(G869="","",VLOOKUP(G869,'Zakladní DB'!$F$6:$K$21,4,0)),"")</f>
        <v/>
      </c>
      <c r="I869" s="30" t="str">
        <f>IFERROR(IF(G869="","",VLOOKUP(G869,'Zakladní DB'!$F$6:$K$21,5,0)),"")</f>
        <v/>
      </c>
      <c r="J869" s="30" t="str">
        <f>IFERROR(IF(G869="","",VLOOKUP(G869,'Zakladní DB'!$F$6:$K$21,6,0)),"")</f>
        <v/>
      </c>
      <c r="K869" s="31" t="str">
        <f t="shared" si="72"/>
        <v/>
      </c>
      <c r="L869" s="32"/>
      <c r="M869" s="33" t="str">
        <f t="shared" si="73"/>
        <v/>
      </c>
      <c r="N869" s="30" t="str">
        <f t="shared" si="71"/>
        <v/>
      </c>
      <c r="R869" s="30" t="str">
        <f t="shared" si="74"/>
        <v/>
      </c>
      <c r="U869" s="12" t="str">
        <f>IF(OR('Případy DB'!$N869="(blank)",'Případy DB'!$N869=""),"",IF($N869=$U$6,1,""))</f>
        <v/>
      </c>
      <c r="V869" s="12" t="str">
        <f>IF(OR('Případy DB'!$N869="(blank)",'Případy DB'!$N869=""),"",IF($N869=$V$6,1,""))</f>
        <v/>
      </c>
      <c r="W869" s="12" t="str">
        <f>IF(OR('Případy DB'!$N869="(blank)",'Případy DB'!$N869=""),"",IF($N869=$W$6,1,""))</f>
        <v/>
      </c>
      <c r="X869" s="12" t="str">
        <f>IF(OR('Případy DB'!$R869="(blank)",'Případy DB'!$R869=""),"",IF($R869=$X$6,1,""))</f>
        <v/>
      </c>
      <c r="Y869" s="12" t="str">
        <f>IF(OR('Případy DB'!$R869="(blank)",'Případy DB'!$R869=""),"",IF($R869=$Y$6,1,""))</f>
        <v/>
      </c>
    </row>
    <row r="870" spans="1:25" x14ac:dyDescent="0.3">
      <c r="A870" s="41" t="str">
        <f t="shared" si="75"/>
        <v/>
      </c>
      <c r="H870" s="30" t="str">
        <f>IFERROR(IF(G870="","",VLOOKUP(G870,'Zakladní DB'!$F$6:$K$21,4,0)),"")</f>
        <v/>
      </c>
      <c r="I870" s="30" t="str">
        <f>IFERROR(IF(G870="","",VLOOKUP(G870,'Zakladní DB'!$F$6:$K$21,5,0)),"")</f>
        <v/>
      </c>
      <c r="J870" s="30" t="str">
        <f>IFERROR(IF(G870="","",VLOOKUP(G870,'Zakladní DB'!$F$6:$K$21,6,0)),"")</f>
        <v/>
      </c>
      <c r="K870" s="31" t="str">
        <f t="shared" si="72"/>
        <v/>
      </c>
      <c r="L870" s="32"/>
      <c r="M870" s="33" t="str">
        <f t="shared" si="73"/>
        <v/>
      </c>
      <c r="N870" s="30" t="str">
        <f t="shared" si="71"/>
        <v/>
      </c>
      <c r="R870" s="30" t="str">
        <f t="shared" si="74"/>
        <v/>
      </c>
      <c r="U870" s="12" t="str">
        <f>IF(OR('Případy DB'!$N870="(blank)",'Případy DB'!$N870=""),"",IF($N870=$U$6,1,""))</f>
        <v/>
      </c>
      <c r="V870" s="12" t="str">
        <f>IF(OR('Případy DB'!$N870="(blank)",'Případy DB'!$N870=""),"",IF($N870=$V$6,1,""))</f>
        <v/>
      </c>
      <c r="W870" s="12" t="str">
        <f>IF(OR('Případy DB'!$N870="(blank)",'Případy DB'!$N870=""),"",IF($N870=$W$6,1,""))</f>
        <v/>
      </c>
      <c r="X870" s="12" t="str">
        <f>IF(OR('Případy DB'!$R870="(blank)",'Případy DB'!$R870=""),"",IF($R870=$X$6,1,""))</f>
        <v/>
      </c>
      <c r="Y870" s="12" t="str">
        <f>IF(OR('Případy DB'!$R870="(blank)",'Případy DB'!$R870=""),"",IF($R870=$Y$6,1,""))</f>
        <v/>
      </c>
    </row>
    <row r="871" spans="1:25" x14ac:dyDescent="0.3">
      <c r="A871" s="41" t="str">
        <f t="shared" si="75"/>
        <v/>
      </c>
      <c r="H871" s="30" t="str">
        <f>IFERROR(IF(G871="","",VLOOKUP(G871,'Zakladní DB'!$F$6:$K$21,4,0)),"")</f>
        <v/>
      </c>
      <c r="I871" s="30" t="str">
        <f>IFERROR(IF(G871="","",VLOOKUP(G871,'Zakladní DB'!$F$6:$K$21,5,0)),"")</f>
        <v/>
      </c>
      <c r="J871" s="30" t="str">
        <f>IFERROR(IF(G871="","",VLOOKUP(G871,'Zakladní DB'!$F$6:$K$21,6,0)),"")</f>
        <v/>
      </c>
      <c r="K871" s="31" t="str">
        <f t="shared" si="72"/>
        <v/>
      </c>
      <c r="L871" s="32"/>
      <c r="M871" s="33" t="str">
        <f t="shared" si="73"/>
        <v/>
      </c>
      <c r="N871" s="30" t="str">
        <f t="shared" si="71"/>
        <v/>
      </c>
      <c r="R871" s="30" t="str">
        <f t="shared" si="74"/>
        <v/>
      </c>
      <c r="U871" s="12" t="str">
        <f>IF(OR('Případy DB'!$N871="(blank)",'Případy DB'!$N871=""),"",IF($N871=$U$6,1,""))</f>
        <v/>
      </c>
      <c r="V871" s="12" t="str">
        <f>IF(OR('Případy DB'!$N871="(blank)",'Případy DB'!$N871=""),"",IF($N871=$V$6,1,""))</f>
        <v/>
      </c>
      <c r="W871" s="12" t="str">
        <f>IF(OR('Případy DB'!$N871="(blank)",'Případy DB'!$N871=""),"",IF($N871=$W$6,1,""))</f>
        <v/>
      </c>
      <c r="X871" s="12" t="str">
        <f>IF(OR('Případy DB'!$R871="(blank)",'Případy DB'!$R871=""),"",IF($R871=$X$6,1,""))</f>
        <v/>
      </c>
      <c r="Y871" s="12" t="str">
        <f>IF(OR('Případy DB'!$R871="(blank)",'Případy DB'!$R871=""),"",IF($R871=$Y$6,1,""))</f>
        <v/>
      </c>
    </row>
    <row r="872" spans="1:25" x14ac:dyDescent="0.3">
      <c r="A872" s="41" t="str">
        <f t="shared" si="75"/>
        <v/>
      </c>
      <c r="H872" s="30" t="str">
        <f>IFERROR(IF(G872="","",VLOOKUP(G872,'Zakladní DB'!$F$6:$K$21,4,0)),"")</f>
        <v/>
      </c>
      <c r="I872" s="30" t="str">
        <f>IFERROR(IF(G872="","",VLOOKUP(G872,'Zakladní DB'!$F$6:$K$21,5,0)),"")</f>
        <v/>
      </c>
      <c r="J872" s="30" t="str">
        <f>IFERROR(IF(G872="","",VLOOKUP(G872,'Zakladní DB'!$F$6:$K$21,6,0)),"")</f>
        <v/>
      </c>
      <c r="K872" s="31" t="str">
        <f t="shared" si="72"/>
        <v/>
      </c>
      <c r="L872" s="32"/>
      <c r="M872" s="33" t="str">
        <f t="shared" si="73"/>
        <v/>
      </c>
      <c r="N872" s="30" t="str">
        <f t="shared" si="71"/>
        <v/>
      </c>
      <c r="R872" s="30" t="str">
        <f t="shared" si="74"/>
        <v/>
      </c>
      <c r="U872" s="12" t="str">
        <f>IF(OR('Případy DB'!$N872="(blank)",'Případy DB'!$N872=""),"",IF($N872=$U$6,1,""))</f>
        <v/>
      </c>
      <c r="V872" s="12" t="str">
        <f>IF(OR('Případy DB'!$N872="(blank)",'Případy DB'!$N872=""),"",IF($N872=$V$6,1,""))</f>
        <v/>
      </c>
      <c r="W872" s="12" t="str">
        <f>IF(OR('Případy DB'!$N872="(blank)",'Případy DB'!$N872=""),"",IF($N872=$W$6,1,""))</f>
        <v/>
      </c>
      <c r="X872" s="12" t="str">
        <f>IF(OR('Případy DB'!$R872="(blank)",'Případy DB'!$R872=""),"",IF($R872=$X$6,1,""))</f>
        <v/>
      </c>
      <c r="Y872" s="12" t="str">
        <f>IF(OR('Případy DB'!$R872="(blank)",'Případy DB'!$R872=""),"",IF($R872=$Y$6,1,""))</f>
        <v/>
      </c>
    </row>
    <row r="873" spans="1:25" x14ac:dyDescent="0.3">
      <c r="A873" s="41" t="str">
        <f t="shared" si="75"/>
        <v/>
      </c>
      <c r="H873" s="30" t="str">
        <f>IFERROR(IF(G873="","",VLOOKUP(G873,'Zakladní DB'!$F$6:$K$21,4,0)),"")</f>
        <v/>
      </c>
      <c r="I873" s="30" t="str">
        <f>IFERROR(IF(G873="","",VLOOKUP(G873,'Zakladní DB'!$F$6:$K$21,5,0)),"")</f>
        <v/>
      </c>
      <c r="J873" s="30" t="str">
        <f>IFERROR(IF(G873="","",VLOOKUP(G873,'Zakladní DB'!$F$6:$K$21,6,0)),"")</f>
        <v/>
      </c>
      <c r="K873" s="31" t="str">
        <f t="shared" si="72"/>
        <v/>
      </c>
      <c r="L873" s="32"/>
      <c r="M873" s="33" t="str">
        <f t="shared" si="73"/>
        <v/>
      </c>
      <c r="N873" s="30" t="str">
        <f t="shared" si="71"/>
        <v/>
      </c>
      <c r="R873" s="30" t="str">
        <f t="shared" si="74"/>
        <v/>
      </c>
      <c r="U873" s="12" t="str">
        <f>IF(OR('Případy DB'!$N873="(blank)",'Případy DB'!$N873=""),"",IF($N873=$U$6,1,""))</f>
        <v/>
      </c>
      <c r="V873" s="12" t="str">
        <f>IF(OR('Případy DB'!$N873="(blank)",'Případy DB'!$N873=""),"",IF($N873=$V$6,1,""))</f>
        <v/>
      </c>
      <c r="W873" s="12" t="str">
        <f>IF(OR('Případy DB'!$N873="(blank)",'Případy DB'!$N873=""),"",IF($N873=$W$6,1,""))</f>
        <v/>
      </c>
      <c r="X873" s="12" t="str">
        <f>IF(OR('Případy DB'!$R873="(blank)",'Případy DB'!$R873=""),"",IF($R873=$X$6,1,""))</f>
        <v/>
      </c>
      <c r="Y873" s="12" t="str">
        <f>IF(OR('Případy DB'!$R873="(blank)",'Případy DB'!$R873=""),"",IF($R873=$Y$6,1,""))</f>
        <v/>
      </c>
    </row>
    <row r="874" spans="1:25" x14ac:dyDescent="0.3">
      <c r="A874" s="41" t="str">
        <f t="shared" si="75"/>
        <v/>
      </c>
      <c r="H874" s="30" t="str">
        <f>IFERROR(IF(G874="","",VLOOKUP(G874,'Zakladní DB'!$F$6:$K$21,4,0)),"")</f>
        <v/>
      </c>
      <c r="I874" s="30" t="str">
        <f>IFERROR(IF(G874="","",VLOOKUP(G874,'Zakladní DB'!$F$6:$K$21,5,0)),"")</f>
        <v/>
      </c>
      <c r="J874" s="30" t="str">
        <f>IFERROR(IF(G874="","",VLOOKUP(G874,'Zakladní DB'!$F$6:$K$21,6,0)),"")</f>
        <v/>
      </c>
      <c r="K874" s="31" t="str">
        <f t="shared" si="72"/>
        <v/>
      </c>
      <c r="L874" s="32"/>
      <c r="M874" s="33" t="str">
        <f t="shared" si="73"/>
        <v/>
      </c>
      <c r="N874" s="30" t="str">
        <f t="shared" si="71"/>
        <v/>
      </c>
      <c r="R874" s="30" t="str">
        <f t="shared" si="74"/>
        <v/>
      </c>
      <c r="U874" s="12" t="str">
        <f>IF(OR('Případy DB'!$N874="(blank)",'Případy DB'!$N874=""),"",IF($N874=$U$6,1,""))</f>
        <v/>
      </c>
      <c r="V874" s="12" t="str">
        <f>IF(OR('Případy DB'!$N874="(blank)",'Případy DB'!$N874=""),"",IF($N874=$V$6,1,""))</f>
        <v/>
      </c>
      <c r="W874" s="12" t="str">
        <f>IF(OR('Případy DB'!$N874="(blank)",'Případy DB'!$N874=""),"",IF($N874=$W$6,1,""))</f>
        <v/>
      </c>
      <c r="X874" s="12" t="str">
        <f>IF(OR('Případy DB'!$R874="(blank)",'Případy DB'!$R874=""),"",IF($R874=$X$6,1,""))</f>
        <v/>
      </c>
      <c r="Y874" s="12" t="str">
        <f>IF(OR('Případy DB'!$R874="(blank)",'Případy DB'!$R874=""),"",IF($R874=$Y$6,1,""))</f>
        <v/>
      </c>
    </row>
    <row r="875" spans="1:25" x14ac:dyDescent="0.3">
      <c r="A875" s="41" t="str">
        <f t="shared" si="75"/>
        <v/>
      </c>
      <c r="H875" s="30" t="str">
        <f>IFERROR(IF(G875="","",VLOOKUP(G875,'Zakladní DB'!$F$6:$K$21,4,0)),"")</f>
        <v/>
      </c>
      <c r="I875" s="30" t="str">
        <f>IFERROR(IF(G875="","",VLOOKUP(G875,'Zakladní DB'!$F$6:$K$21,5,0)),"")</f>
        <v/>
      </c>
      <c r="J875" s="30" t="str">
        <f>IFERROR(IF(G875="","",VLOOKUP(G875,'Zakladní DB'!$F$6:$K$21,6,0)),"")</f>
        <v/>
      </c>
      <c r="K875" s="31" t="str">
        <f t="shared" si="72"/>
        <v/>
      </c>
      <c r="L875" s="32"/>
      <c r="M875" s="33" t="str">
        <f t="shared" si="73"/>
        <v/>
      </c>
      <c r="N875" s="30" t="str">
        <f t="shared" si="71"/>
        <v/>
      </c>
      <c r="R875" s="30" t="str">
        <f t="shared" si="74"/>
        <v/>
      </c>
      <c r="U875" s="12" t="str">
        <f>IF(OR('Případy DB'!$N875="(blank)",'Případy DB'!$N875=""),"",IF($N875=$U$6,1,""))</f>
        <v/>
      </c>
      <c r="V875" s="12" t="str">
        <f>IF(OR('Případy DB'!$N875="(blank)",'Případy DB'!$N875=""),"",IF($N875=$V$6,1,""))</f>
        <v/>
      </c>
      <c r="W875" s="12" t="str">
        <f>IF(OR('Případy DB'!$N875="(blank)",'Případy DB'!$N875=""),"",IF($N875=$W$6,1,""))</f>
        <v/>
      </c>
      <c r="X875" s="12" t="str">
        <f>IF(OR('Případy DB'!$R875="(blank)",'Případy DB'!$R875=""),"",IF($R875=$X$6,1,""))</f>
        <v/>
      </c>
      <c r="Y875" s="12" t="str">
        <f>IF(OR('Případy DB'!$R875="(blank)",'Případy DB'!$R875=""),"",IF($R875=$Y$6,1,""))</f>
        <v/>
      </c>
    </row>
    <row r="876" spans="1:25" x14ac:dyDescent="0.3">
      <c r="A876" s="41" t="str">
        <f t="shared" si="75"/>
        <v/>
      </c>
      <c r="H876" s="30" t="str">
        <f>IFERROR(IF(G876="","",VLOOKUP(G876,'Zakladní DB'!$F$6:$K$21,4,0)),"")</f>
        <v/>
      </c>
      <c r="I876" s="30" t="str">
        <f>IFERROR(IF(G876="","",VLOOKUP(G876,'Zakladní DB'!$F$6:$K$21,5,0)),"")</f>
        <v/>
      </c>
      <c r="J876" s="30" t="str">
        <f>IFERROR(IF(G876="","",VLOOKUP(G876,'Zakladní DB'!$F$6:$K$21,6,0)),"")</f>
        <v/>
      </c>
      <c r="K876" s="31" t="str">
        <f t="shared" si="72"/>
        <v/>
      </c>
      <c r="L876" s="32"/>
      <c r="M876" s="33" t="str">
        <f t="shared" si="73"/>
        <v/>
      </c>
      <c r="N876" s="30" t="str">
        <f t="shared" si="71"/>
        <v/>
      </c>
      <c r="R876" s="30" t="str">
        <f t="shared" si="74"/>
        <v/>
      </c>
      <c r="U876" s="12" t="str">
        <f>IF(OR('Případy DB'!$N876="(blank)",'Případy DB'!$N876=""),"",IF($N876=$U$6,1,""))</f>
        <v/>
      </c>
      <c r="V876" s="12" t="str">
        <f>IF(OR('Případy DB'!$N876="(blank)",'Případy DB'!$N876=""),"",IF($N876=$V$6,1,""))</f>
        <v/>
      </c>
      <c r="W876" s="12" t="str">
        <f>IF(OR('Případy DB'!$N876="(blank)",'Případy DB'!$N876=""),"",IF($N876=$W$6,1,""))</f>
        <v/>
      </c>
      <c r="X876" s="12" t="str">
        <f>IF(OR('Případy DB'!$R876="(blank)",'Případy DB'!$R876=""),"",IF($R876=$X$6,1,""))</f>
        <v/>
      </c>
      <c r="Y876" s="12" t="str">
        <f>IF(OR('Případy DB'!$R876="(blank)",'Případy DB'!$R876=""),"",IF($R876=$Y$6,1,""))</f>
        <v/>
      </c>
    </row>
    <row r="877" spans="1:25" x14ac:dyDescent="0.3">
      <c r="A877" s="41" t="str">
        <f t="shared" si="75"/>
        <v/>
      </c>
      <c r="H877" s="30" t="str">
        <f>IFERROR(IF(G877="","",VLOOKUP(G877,'Zakladní DB'!$F$6:$K$21,4,0)),"")</f>
        <v/>
      </c>
      <c r="I877" s="30" t="str">
        <f>IFERROR(IF(G877="","",VLOOKUP(G877,'Zakladní DB'!$F$6:$K$21,5,0)),"")</f>
        <v/>
      </c>
      <c r="J877" s="30" t="str">
        <f>IFERROR(IF(G877="","",VLOOKUP(G877,'Zakladní DB'!$F$6:$K$21,6,0)),"")</f>
        <v/>
      </c>
      <c r="K877" s="31" t="str">
        <f t="shared" si="72"/>
        <v/>
      </c>
      <c r="L877" s="32"/>
      <c r="M877" s="33" t="str">
        <f t="shared" si="73"/>
        <v/>
      </c>
      <c r="N877" s="30" t="str">
        <f t="shared" si="71"/>
        <v/>
      </c>
      <c r="R877" s="30" t="str">
        <f t="shared" si="74"/>
        <v/>
      </c>
      <c r="U877" s="12" t="str">
        <f>IF(OR('Případy DB'!$N877="(blank)",'Případy DB'!$N877=""),"",IF($N877=$U$6,1,""))</f>
        <v/>
      </c>
      <c r="V877" s="12" t="str">
        <f>IF(OR('Případy DB'!$N877="(blank)",'Případy DB'!$N877=""),"",IF($N877=$V$6,1,""))</f>
        <v/>
      </c>
      <c r="W877" s="12" t="str">
        <f>IF(OR('Případy DB'!$N877="(blank)",'Případy DB'!$N877=""),"",IF($N877=$W$6,1,""))</f>
        <v/>
      </c>
      <c r="X877" s="12" t="str">
        <f>IF(OR('Případy DB'!$R877="(blank)",'Případy DB'!$R877=""),"",IF($R877=$X$6,1,""))</f>
        <v/>
      </c>
      <c r="Y877" s="12" t="str">
        <f>IF(OR('Případy DB'!$R877="(blank)",'Případy DB'!$R877=""),"",IF($R877=$Y$6,1,""))</f>
        <v/>
      </c>
    </row>
    <row r="878" spans="1:25" x14ac:dyDescent="0.3">
      <c r="A878" s="41" t="str">
        <f t="shared" si="75"/>
        <v/>
      </c>
      <c r="H878" s="30" t="str">
        <f>IFERROR(IF(G878="","",VLOOKUP(G878,'Zakladní DB'!$F$6:$K$21,4,0)),"")</f>
        <v/>
      </c>
      <c r="I878" s="30" t="str">
        <f>IFERROR(IF(G878="","",VLOOKUP(G878,'Zakladní DB'!$F$6:$K$21,5,0)),"")</f>
        <v/>
      </c>
      <c r="J878" s="30" t="str">
        <f>IFERROR(IF(G878="","",VLOOKUP(G878,'Zakladní DB'!$F$6:$K$21,6,0)),"")</f>
        <v/>
      </c>
      <c r="K878" s="31" t="str">
        <f t="shared" si="72"/>
        <v/>
      </c>
      <c r="L878" s="32"/>
      <c r="M878" s="33" t="str">
        <f t="shared" si="73"/>
        <v/>
      </c>
      <c r="N878" s="30" t="str">
        <f t="shared" si="71"/>
        <v/>
      </c>
      <c r="R878" s="30" t="str">
        <f t="shared" si="74"/>
        <v/>
      </c>
      <c r="U878" s="12" t="str">
        <f>IF(OR('Případy DB'!$N878="(blank)",'Případy DB'!$N878=""),"",IF($N878=$U$6,1,""))</f>
        <v/>
      </c>
      <c r="V878" s="12" t="str">
        <f>IF(OR('Případy DB'!$N878="(blank)",'Případy DB'!$N878=""),"",IF($N878=$V$6,1,""))</f>
        <v/>
      </c>
      <c r="W878" s="12" t="str">
        <f>IF(OR('Případy DB'!$N878="(blank)",'Případy DB'!$N878=""),"",IF($N878=$W$6,1,""))</f>
        <v/>
      </c>
      <c r="X878" s="12" t="str">
        <f>IF(OR('Případy DB'!$R878="(blank)",'Případy DB'!$R878=""),"",IF($R878=$X$6,1,""))</f>
        <v/>
      </c>
      <c r="Y878" s="12" t="str">
        <f>IF(OR('Případy DB'!$R878="(blank)",'Případy DB'!$R878=""),"",IF($R878=$Y$6,1,""))</f>
        <v/>
      </c>
    </row>
    <row r="879" spans="1:25" x14ac:dyDescent="0.3">
      <c r="A879" s="41" t="str">
        <f t="shared" si="75"/>
        <v/>
      </c>
      <c r="H879" s="30" t="str">
        <f>IFERROR(IF(G879="","",VLOOKUP(G879,'Zakladní DB'!$F$6:$K$21,4,0)),"")</f>
        <v/>
      </c>
      <c r="I879" s="30" t="str">
        <f>IFERROR(IF(G879="","",VLOOKUP(G879,'Zakladní DB'!$F$6:$K$21,5,0)),"")</f>
        <v/>
      </c>
      <c r="J879" s="30" t="str">
        <f>IFERROR(IF(G879="","",VLOOKUP(G879,'Zakladní DB'!$F$6:$K$21,6,0)),"")</f>
        <v/>
      </c>
      <c r="K879" s="31" t="str">
        <f t="shared" si="72"/>
        <v/>
      </c>
      <c r="L879" s="32"/>
      <c r="M879" s="33" t="str">
        <f t="shared" si="73"/>
        <v/>
      </c>
      <c r="N879" s="30" t="str">
        <f t="shared" si="71"/>
        <v/>
      </c>
      <c r="R879" s="30" t="str">
        <f t="shared" si="74"/>
        <v/>
      </c>
      <c r="U879" s="12" t="str">
        <f>IF(OR('Případy DB'!$N879="(blank)",'Případy DB'!$N879=""),"",IF($N879=$U$6,1,""))</f>
        <v/>
      </c>
      <c r="V879" s="12" t="str">
        <f>IF(OR('Případy DB'!$N879="(blank)",'Případy DB'!$N879=""),"",IF($N879=$V$6,1,""))</f>
        <v/>
      </c>
      <c r="W879" s="12" t="str">
        <f>IF(OR('Případy DB'!$N879="(blank)",'Případy DB'!$N879=""),"",IF($N879=$W$6,1,""))</f>
        <v/>
      </c>
      <c r="X879" s="12" t="str">
        <f>IF(OR('Případy DB'!$R879="(blank)",'Případy DB'!$R879=""),"",IF($R879=$X$6,1,""))</f>
        <v/>
      </c>
      <c r="Y879" s="12" t="str">
        <f>IF(OR('Případy DB'!$R879="(blank)",'Případy DB'!$R879=""),"",IF($R879=$Y$6,1,""))</f>
        <v/>
      </c>
    </row>
    <row r="880" spans="1:25" x14ac:dyDescent="0.3">
      <c r="A880" s="41" t="str">
        <f t="shared" si="75"/>
        <v/>
      </c>
      <c r="H880" s="30" t="str">
        <f>IFERROR(IF(G880="","",VLOOKUP(G880,'Zakladní DB'!$F$6:$K$21,4,0)),"")</f>
        <v/>
      </c>
      <c r="I880" s="30" t="str">
        <f>IFERROR(IF(G880="","",VLOOKUP(G880,'Zakladní DB'!$F$6:$K$21,5,0)),"")</f>
        <v/>
      </c>
      <c r="J880" s="30" t="str">
        <f>IFERROR(IF(G880="","",VLOOKUP(G880,'Zakladní DB'!$F$6:$K$21,6,0)),"")</f>
        <v/>
      </c>
      <c r="K880" s="31" t="str">
        <f t="shared" si="72"/>
        <v/>
      </c>
      <c r="L880" s="32"/>
      <c r="M880" s="33" t="str">
        <f t="shared" si="73"/>
        <v/>
      </c>
      <c r="N880" s="30" t="str">
        <f t="shared" si="71"/>
        <v/>
      </c>
      <c r="R880" s="30" t="str">
        <f t="shared" si="74"/>
        <v/>
      </c>
      <c r="U880" s="12" t="str">
        <f>IF(OR('Případy DB'!$N880="(blank)",'Případy DB'!$N880=""),"",IF($N880=$U$6,1,""))</f>
        <v/>
      </c>
      <c r="V880" s="12" t="str">
        <f>IF(OR('Případy DB'!$N880="(blank)",'Případy DB'!$N880=""),"",IF($N880=$V$6,1,""))</f>
        <v/>
      </c>
      <c r="W880" s="12" t="str">
        <f>IF(OR('Případy DB'!$N880="(blank)",'Případy DB'!$N880=""),"",IF($N880=$W$6,1,""))</f>
        <v/>
      </c>
      <c r="X880" s="12" t="str">
        <f>IF(OR('Případy DB'!$R880="(blank)",'Případy DB'!$R880=""),"",IF($R880=$X$6,1,""))</f>
        <v/>
      </c>
      <c r="Y880" s="12" t="str">
        <f>IF(OR('Případy DB'!$R880="(blank)",'Případy DB'!$R880=""),"",IF($R880=$Y$6,1,""))</f>
        <v/>
      </c>
    </row>
    <row r="881" spans="1:25" x14ac:dyDescent="0.3">
      <c r="A881" s="41" t="str">
        <f t="shared" si="75"/>
        <v/>
      </c>
      <c r="H881" s="30" t="str">
        <f>IFERROR(IF(G881="","",VLOOKUP(G881,'Zakladní DB'!$F$6:$K$21,4,0)),"")</f>
        <v/>
      </c>
      <c r="I881" s="30" t="str">
        <f>IFERROR(IF(G881="","",VLOOKUP(G881,'Zakladní DB'!$F$6:$K$21,5,0)),"")</f>
        <v/>
      </c>
      <c r="J881" s="30" t="str">
        <f>IFERROR(IF(G881="","",VLOOKUP(G881,'Zakladní DB'!$F$6:$K$21,6,0)),"")</f>
        <v/>
      </c>
      <c r="K881" s="31" t="str">
        <f t="shared" si="72"/>
        <v/>
      </c>
      <c r="L881" s="32"/>
      <c r="M881" s="33" t="str">
        <f t="shared" si="73"/>
        <v/>
      </c>
      <c r="N881" s="30" t="str">
        <f t="shared" si="71"/>
        <v/>
      </c>
      <c r="R881" s="30" t="str">
        <f t="shared" si="74"/>
        <v/>
      </c>
      <c r="U881" s="12" t="str">
        <f>IF(OR('Případy DB'!$N881="(blank)",'Případy DB'!$N881=""),"",IF($N881=$U$6,1,""))</f>
        <v/>
      </c>
      <c r="V881" s="12" t="str">
        <f>IF(OR('Případy DB'!$N881="(blank)",'Případy DB'!$N881=""),"",IF($N881=$V$6,1,""))</f>
        <v/>
      </c>
      <c r="W881" s="12" t="str">
        <f>IF(OR('Případy DB'!$N881="(blank)",'Případy DB'!$N881=""),"",IF($N881=$W$6,1,""))</f>
        <v/>
      </c>
      <c r="X881" s="12" t="str">
        <f>IF(OR('Případy DB'!$R881="(blank)",'Případy DB'!$R881=""),"",IF($R881=$X$6,1,""))</f>
        <v/>
      </c>
      <c r="Y881" s="12" t="str">
        <f>IF(OR('Případy DB'!$R881="(blank)",'Případy DB'!$R881=""),"",IF($R881=$Y$6,1,""))</f>
        <v/>
      </c>
    </row>
    <row r="882" spans="1:25" x14ac:dyDescent="0.3">
      <c r="A882" s="41" t="str">
        <f t="shared" si="75"/>
        <v/>
      </c>
      <c r="H882" s="30" t="str">
        <f>IFERROR(IF(G882="","",VLOOKUP(G882,'Zakladní DB'!$F$6:$K$21,4,0)),"")</f>
        <v/>
      </c>
      <c r="I882" s="30" t="str">
        <f>IFERROR(IF(G882="","",VLOOKUP(G882,'Zakladní DB'!$F$6:$K$21,5,0)),"")</f>
        <v/>
      </c>
      <c r="J882" s="30" t="str">
        <f>IFERROR(IF(G882="","",VLOOKUP(G882,'Zakladní DB'!$F$6:$K$21,6,0)),"")</f>
        <v/>
      </c>
      <c r="K882" s="31" t="str">
        <f t="shared" si="72"/>
        <v/>
      </c>
      <c r="L882" s="32"/>
      <c r="M882" s="33" t="str">
        <f t="shared" si="73"/>
        <v/>
      </c>
      <c r="N882" s="30" t="str">
        <f t="shared" si="71"/>
        <v/>
      </c>
      <c r="R882" s="30" t="str">
        <f t="shared" si="74"/>
        <v/>
      </c>
      <c r="U882" s="12" t="str">
        <f>IF(OR('Případy DB'!$N882="(blank)",'Případy DB'!$N882=""),"",IF($N882=$U$6,1,""))</f>
        <v/>
      </c>
      <c r="V882" s="12" t="str">
        <f>IF(OR('Případy DB'!$N882="(blank)",'Případy DB'!$N882=""),"",IF($N882=$V$6,1,""))</f>
        <v/>
      </c>
      <c r="W882" s="12" t="str">
        <f>IF(OR('Případy DB'!$N882="(blank)",'Případy DB'!$N882=""),"",IF($N882=$W$6,1,""))</f>
        <v/>
      </c>
      <c r="X882" s="12" t="str">
        <f>IF(OR('Případy DB'!$R882="(blank)",'Případy DB'!$R882=""),"",IF($R882=$X$6,1,""))</f>
        <v/>
      </c>
      <c r="Y882" s="12" t="str">
        <f>IF(OR('Případy DB'!$R882="(blank)",'Případy DB'!$R882=""),"",IF($R882=$Y$6,1,""))</f>
        <v/>
      </c>
    </row>
    <row r="883" spans="1:25" x14ac:dyDescent="0.3">
      <c r="A883" s="41" t="str">
        <f t="shared" si="75"/>
        <v/>
      </c>
      <c r="H883" s="30" t="str">
        <f>IFERROR(IF(G883="","",VLOOKUP(G883,'Zakladní DB'!$F$6:$K$21,4,0)),"")</f>
        <v/>
      </c>
      <c r="I883" s="30" t="str">
        <f>IFERROR(IF(G883="","",VLOOKUP(G883,'Zakladní DB'!$F$6:$K$21,5,0)),"")</f>
        <v/>
      </c>
      <c r="J883" s="30" t="str">
        <f>IFERROR(IF(G883="","",VLOOKUP(G883,'Zakladní DB'!$F$6:$K$21,6,0)),"")</f>
        <v/>
      </c>
      <c r="K883" s="31" t="str">
        <f t="shared" si="72"/>
        <v/>
      </c>
      <c r="L883" s="32"/>
      <c r="M883" s="33" t="str">
        <f t="shared" si="73"/>
        <v/>
      </c>
      <c r="N883" s="30" t="str">
        <f t="shared" si="71"/>
        <v/>
      </c>
      <c r="R883" s="30" t="str">
        <f t="shared" si="74"/>
        <v/>
      </c>
      <c r="U883" s="12" t="str">
        <f>IF(OR('Případy DB'!$N883="(blank)",'Případy DB'!$N883=""),"",IF($N883=$U$6,1,""))</f>
        <v/>
      </c>
      <c r="V883" s="12" t="str">
        <f>IF(OR('Případy DB'!$N883="(blank)",'Případy DB'!$N883=""),"",IF($N883=$V$6,1,""))</f>
        <v/>
      </c>
      <c r="W883" s="12" t="str">
        <f>IF(OR('Případy DB'!$N883="(blank)",'Případy DB'!$N883=""),"",IF($N883=$W$6,1,""))</f>
        <v/>
      </c>
      <c r="X883" s="12" t="str">
        <f>IF(OR('Případy DB'!$R883="(blank)",'Případy DB'!$R883=""),"",IF($R883=$X$6,1,""))</f>
        <v/>
      </c>
      <c r="Y883" s="12" t="str">
        <f>IF(OR('Případy DB'!$R883="(blank)",'Případy DB'!$R883=""),"",IF($R883=$Y$6,1,""))</f>
        <v/>
      </c>
    </row>
    <row r="884" spans="1:25" x14ac:dyDescent="0.3">
      <c r="A884" s="41" t="str">
        <f t="shared" si="75"/>
        <v/>
      </c>
      <c r="H884" s="30" t="str">
        <f>IFERROR(IF(G884="","",VLOOKUP(G884,'Zakladní DB'!$F$6:$K$21,4,0)),"")</f>
        <v/>
      </c>
      <c r="I884" s="30" t="str">
        <f>IFERROR(IF(G884="","",VLOOKUP(G884,'Zakladní DB'!$F$6:$K$21,5,0)),"")</f>
        <v/>
      </c>
      <c r="J884" s="30" t="str">
        <f>IFERROR(IF(G884="","",VLOOKUP(G884,'Zakladní DB'!$F$6:$K$21,6,0)),"")</f>
        <v/>
      </c>
      <c r="K884" s="31" t="str">
        <f t="shared" si="72"/>
        <v/>
      </c>
      <c r="L884" s="32"/>
      <c r="M884" s="33" t="str">
        <f t="shared" si="73"/>
        <v/>
      </c>
      <c r="N884" s="30" t="str">
        <f t="shared" si="71"/>
        <v/>
      </c>
      <c r="R884" s="30" t="str">
        <f t="shared" si="74"/>
        <v/>
      </c>
      <c r="U884" s="12" t="str">
        <f>IF(OR('Případy DB'!$N884="(blank)",'Případy DB'!$N884=""),"",IF($N884=$U$6,1,""))</f>
        <v/>
      </c>
      <c r="V884" s="12" t="str">
        <f>IF(OR('Případy DB'!$N884="(blank)",'Případy DB'!$N884=""),"",IF($N884=$V$6,1,""))</f>
        <v/>
      </c>
      <c r="W884" s="12" t="str">
        <f>IF(OR('Případy DB'!$N884="(blank)",'Případy DB'!$N884=""),"",IF($N884=$W$6,1,""))</f>
        <v/>
      </c>
      <c r="X884" s="12" t="str">
        <f>IF(OR('Případy DB'!$R884="(blank)",'Případy DB'!$R884=""),"",IF($R884=$X$6,1,""))</f>
        <v/>
      </c>
      <c r="Y884" s="12" t="str">
        <f>IF(OR('Případy DB'!$R884="(blank)",'Případy DB'!$R884=""),"",IF($R884=$Y$6,1,""))</f>
        <v/>
      </c>
    </row>
    <row r="885" spans="1:25" x14ac:dyDescent="0.3">
      <c r="A885" s="41" t="str">
        <f t="shared" si="75"/>
        <v/>
      </c>
      <c r="H885" s="30" t="str">
        <f>IFERROR(IF(G885="","",VLOOKUP(G885,'Zakladní DB'!$F$6:$K$21,4,0)),"")</f>
        <v/>
      </c>
      <c r="I885" s="30" t="str">
        <f>IFERROR(IF(G885="","",VLOOKUP(G885,'Zakladní DB'!$F$6:$K$21,5,0)),"")</f>
        <v/>
      </c>
      <c r="J885" s="30" t="str">
        <f>IFERROR(IF(G885="","",VLOOKUP(G885,'Zakladní DB'!$F$6:$K$21,6,0)),"")</f>
        <v/>
      </c>
      <c r="K885" s="31" t="str">
        <f t="shared" si="72"/>
        <v/>
      </c>
      <c r="L885" s="32"/>
      <c r="M885" s="33" t="str">
        <f t="shared" si="73"/>
        <v/>
      </c>
      <c r="N885" s="30" t="str">
        <f t="shared" si="71"/>
        <v/>
      </c>
      <c r="R885" s="30" t="str">
        <f t="shared" si="74"/>
        <v/>
      </c>
      <c r="U885" s="12" t="str">
        <f>IF(OR('Případy DB'!$N885="(blank)",'Případy DB'!$N885=""),"",IF($N885=$U$6,1,""))</f>
        <v/>
      </c>
      <c r="V885" s="12" t="str">
        <f>IF(OR('Případy DB'!$N885="(blank)",'Případy DB'!$N885=""),"",IF($N885=$V$6,1,""))</f>
        <v/>
      </c>
      <c r="W885" s="12" t="str">
        <f>IF(OR('Případy DB'!$N885="(blank)",'Případy DB'!$N885=""),"",IF($N885=$W$6,1,""))</f>
        <v/>
      </c>
      <c r="X885" s="12" t="str">
        <f>IF(OR('Případy DB'!$R885="(blank)",'Případy DB'!$R885=""),"",IF($R885=$X$6,1,""))</f>
        <v/>
      </c>
      <c r="Y885" s="12" t="str">
        <f>IF(OR('Případy DB'!$R885="(blank)",'Případy DB'!$R885=""),"",IF($R885=$Y$6,1,""))</f>
        <v/>
      </c>
    </row>
    <row r="886" spans="1:25" x14ac:dyDescent="0.3">
      <c r="A886" s="41" t="str">
        <f t="shared" si="75"/>
        <v/>
      </c>
      <c r="H886" s="30" t="str">
        <f>IFERROR(IF(G886="","",VLOOKUP(G886,'Zakladní DB'!$F$6:$K$21,4,0)),"")</f>
        <v/>
      </c>
      <c r="I886" s="30" t="str">
        <f>IFERROR(IF(G886="","",VLOOKUP(G886,'Zakladní DB'!$F$6:$K$21,5,0)),"")</f>
        <v/>
      </c>
      <c r="J886" s="30" t="str">
        <f>IFERROR(IF(G886="","",VLOOKUP(G886,'Zakladní DB'!$F$6:$K$21,6,0)),"")</f>
        <v/>
      </c>
      <c r="K886" s="31" t="str">
        <f t="shared" si="72"/>
        <v/>
      </c>
      <c r="L886" s="32"/>
      <c r="M886" s="33" t="str">
        <f t="shared" si="73"/>
        <v/>
      </c>
      <c r="N886" s="30" t="str">
        <f t="shared" si="71"/>
        <v/>
      </c>
      <c r="R886" s="30" t="str">
        <f t="shared" si="74"/>
        <v/>
      </c>
      <c r="U886" s="12" t="str">
        <f>IF(OR('Případy DB'!$N886="(blank)",'Případy DB'!$N886=""),"",IF($N886=$U$6,1,""))</f>
        <v/>
      </c>
      <c r="V886" s="12" t="str">
        <f>IF(OR('Případy DB'!$N886="(blank)",'Případy DB'!$N886=""),"",IF($N886=$V$6,1,""))</f>
        <v/>
      </c>
      <c r="W886" s="12" t="str">
        <f>IF(OR('Případy DB'!$N886="(blank)",'Případy DB'!$N886=""),"",IF($N886=$W$6,1,""))</f>
        <v/>
      </c>
      <c r="X886" s="12" t="str">
        <f>IF(OR('Případy DB'!$R886="(blank)",'Případy DB'!$R886=""),"",IF($R886=$X$6,1,""))</f>
        <v/>
      </c>
      <c r="Y886" s="12" t="str">
        <f>IF(OR('Případy DB'!$R886="(blank)",'Případy DB'!$R886=""),"",IF($R886=$Y$6,1,""))</f>
        <v/>
      </c>
    </row>
    <row r="887" spans="1:25" x14ac:dyDescent="0.3">
      <c r="A887" s="41" t="str">
        <f t="shared" si="75"/>
        <v/>
      </c>
      <c r="H887" s="30" t="str">
        <f>IFERROR(IF(G887="","",VLOOKUP(G887,'Zakladní DB'!$F$6:$K$21,4,0)),"")</f>
        <v/>
      </c>
      <c r="I887" s="30" t="str">
        <f>IFERROR(IF(G887="","",VLOOKUP(G887,'Zakladní DB'!$F$6:$K$21,5,0)),"")</f>
        <v/>
      </c>
      <c r="J887" s="30" t="str">
        <f>IFERROR(IF(G887="","",VLOOKUP(G887,'Zakladní DB'!$F$6:$K$21,6,0)),"")</f>
        <v/>
      </c>
      <c r="K887" s="31" t="str">
        <f t="shared" si="72"/>
        <v/>
      </c>
      <c r="L887" s="32"/>
      <c r="M887" s="33" t="str">
        <f t="shared" si="73"/>
        <v/>
      </c>
      <c r="N887" s="30" t="str">
        <f t="shared" si="71"/>
        <v/>
      </c>
      <c r="R887" s="30" t="str">
        <f t="shared" si="74"/>
        <v/>
      </c>
      <c r="U887" s="12" t="str">
        <f>IF(OR('Případy DB'!$N887="(blank)",'Případy DB'!$N887=""),"",IF($N887=$U$6,1,""))</f>
        <v/>
      </c>
      <c r="V887" s="12" t="str">
        <f>IF(OR('Případy DB'!$N887="(blank)",'Případy DB'!$N887=""),"",IF($N887=$V$6,1,""))</f>
        <v/>
      </c>
      <c r="W887" s="12" t="str">
        <f>IF(OR('Případy DB'!$N887="(blank)",'Případy DB'!$N887=""),"",IF($N887=$W$6,1,""))</f>
        <v/>
      </c>
      <c r="X887" s="12" t="str">
        <f>IF(OR('Případy DB'!$R887="(blank)",'Případy DB'!$R887=""),"",IF($R887=$X$6,1,""))</f>
        <v/>
      </c>
      <c r="Y887" s="12" t="str">
        <f>IF(OR('Případy DB'!$R887="(blank)",'Případy DB'!$R887=""),"",IF($R887=$Y$6,1,""))</f>
        <v/>
      </c>
    </row>
    <row r="888" spans="1:25" x14ac:dyDescent="0.3">
      <c r="A888" s="41" t="str">
        <f t="shared" si="75"/>
        <v/>
      </c>
      <c r="H888" s="30" t="str">
        <f>IFERROR(IF(G888="","",VLOOKUP(G888,'Zakladní DB'!$F$6:$K$21,4,0)),"")</f>
        <v/>
      </c>
      <c r="I888" s="30" t="str">
        <f>IFERROR(IF(G888="","",VLOOKUP(G888,'Zakladní DB'!$F$6:$K$21,5,0)),"")</f>
        <v/>
      </c>
      <c r="J888" s="30" t="str">
        <f>IFERROR(IF(G888="","",VLOOKUP(G888,'Zakladní DB'!$F$6:$K$21,6,0)),"")</f>
        <v/>
      </c>
      <c r="K888" s="31" t="str">
        <f t="shared" si="72"/>
        <v/>
      </c>
      <c r="L888" s="32"/>
      <c r="M888" s="33" t="str">
        <f t="shared" si="73"/>
        <v/>
      </c>
      <c r="N888" s="30" t="str">
        <f t="shared" si="71"/>
        <v/>
      </c>
      <c r="R888" s="30" t="str">
        <f t="shared" si="74"/>
        <v/>
      </c>
      <c r="U888" s="12" t="str">
        <f>IF(OR('Případy DB'!$N888="(blank)",'Případy DB'!$N888=""),"",IF($N888=$U$6,1,""))</f>
        <v/>
      </c>
      <c r="V888" s="12" t="str">
        <f>IF(OR('Případy DB'!$N888="(blank)",'Případy DB'!$N888=""),"",IF($N888=$V$6,1,""))</f>
        <v/>
      </c>
      <c r="W888" s="12" t="str">
        <f>IF(OR('Případy DB'!$N888="(blank)",'Případy DB'!$N888=""),"",IF($N888=$W$6,1,""))</f>
        <v/>
      </c>
      <c r="X888" s="12" t="str">
        <f>IF(OR('Případy DB'!$R888="(blank)",'Případy DB'!$R888=""),"",IF($R888=$X$6,1,""))</f>
        <v/>
      </c>
      <c r="Y888" s="12" t="str">
        <f>IF(OR('Případy DB'!$R888="(blank)",'Případy DB'!$R888=""),"",IF($R888=$Y$6,1,""))</f>
        <v/>
      </c>
    </row>
    <row r="889" spans="1:25" x14ac:dyDescent="0.3">
      <c r="A889" s="41" t="str">
        <f t="shared" si="75"/>
        <v/>
      </c>
      <c r="H889" s="30" t="str">
        <f>IFERROR(IF(G889="","",VLOOKUP(G889,'Zakladní DB'!$F$6:$K$21,4,0)),"")</f>
        <v/>
      </c>
      <c r="I889" s="30" t="str">
        <f>IFERROR(IF(G889="","",VLOOKUP(G889,'Zakladní DB'!$F$6:$K$21,5,0)),"")</f>
        <v/>
      </c>
      <c r="J889" s="30" t="str">
        <f>IFERROR(IF(G889="","",VLOOKUP(G889,'Zakladní DB'!$F$6:$K$21,6,0)),"")</f>
        <v/>
      </c>
      <c r="K889" s="31" t="str">
        <f t="shared" si="72"/>
        <v/>
      </c>
      <c r="L889" s="32"/>
      <c r="M889" s="33" t="str">
        <f t="shared" si="73"/>
        <v/>
      </c>
      <c r="N889" s="30" t="str">
        <f t="shared" si="71"/>
        <v/>
      </c>
      <c r="R889" s="30" t="str">
        <f t="shared" si="74"/>
        <v/>
      </c>
      <c r="U889" s="12" t="str">
        <f>IF(OR('Případy DB'!$N889="(blank)",'Případy DB'!$N889=""),"",IF($N889=$U$6,1,""))</f>
        <v/>
      </c>
      <c r="V889" s="12" t="str">
        <f>IF(OR('Případy DB'!$N889="(blank)",'Případy DB'!$N889=""),"",IF($N889=$V$6,1,""))</f>
        <v/>
      </c>
      <c r="W889" s="12" t="str">
        <f>IF(OR('Případy DB'!$N889="(blank)",'Případy DB'!$N889=""),"",IF($N889=$W$6,1,""))</f>
        <v/>
      </c>
      <c r="X889" s="12" t="str">
        <f>IF(OR('Případy DB'!$R889="(blank)",'Případy DB'!$R889=""),"",IF($R889=$X$6,1,""))</f>
        <v/>
      </c>
      <c r="Y889" s="12" t="str">
        <f>IF(OR('Případy DB'!$R889="(blank)",'Případy DB'!$R889=""),"",IF($R889=$Y$6,1,""))</f>
        <v/>
      </c>
    </row>
    <row r="890" spans="1:25" x14ac:dyDescent="0.3">
      <c r="A890" s="41" t="str">
        <f t="shared" si="75"/>
        <v/>
      </c>
      <c r="H890" s="30" t="str">
        <f>IFERROR(IF(G890="","",VLOOKUP(G890,'Zakladní DB'!$F$6:$K$21,4,0)),"")</f>
        <v/>
      </c>
      <c r="I890" s="30" t="str">
        <f>IFERROR(IF(G890="","",VLOOKUP(G890,'Zakladní DB'!$F$6:$K$21,5,0)),"")</f>
        <v/>
      </c>
      <c r="J890" s="30" t="str">
        <f>IFERROR(IF(G890="","",VLOOKUP(G890,'Zakladní DB'!$F$6:$K$21,6,0)),"")</f>
        <v/>
      </c>
      <c r="K890" s="31" t="str">
        <f t="shared" si="72"/>
        <v/>
      </c>
      <c r="L890" s="32"/>
      <c r="M890" s="33" t="str">
        <f t="shared" si="73"/>
        <v/>
      </c>
      <c r="N890" s="30" t="str">
        <f t="shared" si="71"/>
        <v/>
      </c>
      <c r="R890" s="30" t="str">
        <f t="shared" si="74"/>
        <v/>
      </c>
      <c r="U890" s="12" t="str">
        <f>IF(OR('Případy DB'!$N890="(blank)",'Případy DB'!$N890=""),"",IF($N890=$U$6,1,""))</f>
        <v/>
      </c>
      <c r="V890" s="12" t="str">
        <f>IF(OR('Případy DB'!$N890="(blank)",'Případy DB'!$N890=""),"",IF($N890=$V$6,1,""))</f>
        <v/>
      </c>
      <c r="W890" s="12" t="str">
        <f>IF(OR('Případy DB'!$N890="(blank)",'Případy DB'!$N890=""),"",IF($N890=$W$6,1,""))</f>
        <v/>
      </c>
      <c r="X890" s="12" t="str">
        <f>IF(OR('Případy DB'!$R890="(blank)",'Případy DB'!$R890=""),"",IF($R890=$X$6,1,""))</f>
        <v/>
      </c>
      <c r="Y890" s="12" t="str">
        <f>IF(OR('Případy DB'!$R890="(blank)",'Případy DB'!$R890=""),"",IF($R890=$Y$6,1,""))</f>
        <v/>
      </c>
    </row>
    <row r="891" spans="1:25" x14ac:dyDescent="0.3">
      <c r="A891" s="41" t="str">
        <f t="shared" si="75"/>
        <v/>
      </c>
      <c r="H891" s="30" t="str">
        <f>IFERROR(IF(G891="","",VLOOKUP(G891,'Zakladní DB'!$F$6:$K$21,4,0)),"")</f>
        <v/>
      </c>
      <c r="I891" s="30" t="str">
        <f>IFERROR(IF(G891="","",VLOOKUP(G891,'Zakladní DB'!$F$6:$K$21,5,0)),"")</f>
        <v/>
      </c>
      <c r="J891" s="30" t="str">
        <f>IFERROR(IF(G891="","",VLOOKUP(G891,'Zakladní DB'!$F$6:$K$21,6,0)),"")</f>
        <v/>
      </c>
      <c r="K891" s="31" t="str">
        <f t="shared" si="72"/>
        <v/>
      </c>
      <c r="L891" s="32"/>
      <c r="M891" s="33" t="str">
        <f t="shared" si="73"/>
        <v/>
      </c>
      <c r="N891" s="30" t="str">
        <f t="shared" si="71"/>
        <v/>
      </c>
      <c r="R891" s="30" t="str">
        <f t="shared" si="74"/>
        <v/>
      </c>
      <c r="U891" s="12" t="str">
        <f>IF(OR('Případy DB'!$N891="(blank)",'Případy DB'!$N891=""),"",IF($N891=$U$6,1,""))</f>
        <v/>
      </c>
      <c r="V891" s="12" t="str">
        <f>IF(OR('Případy DB'!$N891="(blank)",'Případy DB'!$N891=""),"",IF($N891=$V$6,1,""))</f>
        <v/>
      </c>
      <c r="W891" s="12" t="str">
        <f>IF(OR('Případy DB'!$N891="(blank)",'Případy DB'!$N891=""),"",IF($N891=$W$6,1,""))</f>
        <v/>
      </c>
      <c r="X891" s="12" t="str">
        <f>IF(OR('Případy DB'!$R891="(blank)",'Případy DB'!$R891=""),"",IF($R891=$X$6,1,""))</f>
        <v/>
      </c>
      <c r="Y891" s="12" t="str">
        <f>IF(OR('Případy DB'!$R891="(blank)",'Případy DB'!$R891=""),"",IF($R891=$Y$6,1,""))</f>
        <v/>
      </c>
    </row>
    <row r="892" spans="1:25" x14ac:dyDescent="0.3">
      <c r="A892" s="41" t="str">
        <f t="shared" si="75"/>
        <v/>
      </c>
      <c r="H892" s="30" t="str">
        <f>IFERROR(IF(G892="","",VLOOKUP(G892,'Zakladní DB'!$F$6:$K$21,4,0)),"")</f>
        <v/>
      </c>
      <c r="I892" s="30" t="str">
        <f>IFERROR(IF(G892="","",VLOOKUP(G892,'Zakladní DB'!$F$6:$K$21,5,0)),"")</f>
        <v/>
      </c>
      <c r="J892" s="30" t="str">
        <f>IFERROR(IF(G892="","",VLOOKUP(G892,'Zakladní DB'!$F$6:$K$21,6,0)),"")</f>
        <v/>
      </c>
      <c r="K892" s="31" t="str">
        <f t="shared" si="72"/>
        <v/>
      </c>
      <c r="L892" s="32"/>
      <c r="M892" s="33" t="str">
        <f t="shared" si="73"/>
        <v/>
      </c>
      <c r="N892" s="30" t="str">
        <f t="shared" si="71"/>
        <v/>
      </c>
      <c r="R892" s="30" t="str">
        <f t="shared" si="74"/>
        <v/>
      </c>
      <c r="U892" s="12" t="str">
        <f>IF(OR('Případy DB'!$N892="(blank)",'Případy DB'!$N892=""),"",IF($N892=$U$6,1,""))</f>
        <v/>
      </c>
      <c r="V892" s="12" t="str">
        <f>IF(OR('Případy DB'!$N892="(blank)",'Případy DB'!$N892=""),"",IF($N892=$V$6,1,""))</f>
        <v/>
      </c>
      <c r="W892" s="12" t="str">
        <f>IF(OR('Případy DB'!$N892="(blank)",'Případy DB'!$N892=""),"",IF($N892=$W$6,1,""))</f>
        <v/>
      </c>
      <c r="X892" s="12" t="str">
        <f>IF(OR('Případy DB'!$R892="(blank)",'Případy DB'!$R892=""),"",IF($R892=$X$6,1,""))</f>
        <v/>
      </c>
      <c r="Y892" s="12" t="str">
        <f>IF(OR('Případy DB'!$R892="(blank)",'Případy DB'!$R892=""),"",IF($R892=$Y$6,1,""))</f>
        <v/>
      </c>
    </row>
    <row r="893" spans="1:25" x14ac:dyDescent="0.3">
      <c r="A893" s="41" t="str">
        <f t="shared" si="75"/>
        <v/>
      </c>
      <c r="H893" s="30" t="str">
        <f>IFERROR(IF(G893="","",VLOOKUP(G893,'Zakladní DB'!$F$6:$K$21,4,0)),"")</f>
        <v/>
      </c>
      <c r="I893" s="30" t="str">
        <f>IFERROR(IF(G893="","",VLOOKUP(G893,'Zakladní DB'!$F$6:$K$21,5,0)),"")</f>
        <v/>
      </c>
      <c r="J893" s="30" t="str">
        <f>IFERROR(IF(G893="","",VLOOKUP(G893,'Zakladní DB'!$F$6:$K$21,6,0)),"")</f>
        <v/>
      </c>
      <c r="K893" s="31" t="str">
        <f t="shared" si="72"/>
        <v/>
      </c>
      <c r="L893" s="32"/>
      <c r="M893" s="33" t="str">
        <f t="shared" si="73"/>
        <v/>
      </c>
      <c r="N893" s="30" t="str">
        <f t="shared" si="71"/>
        <v/>
      </c>
      <c r="R893" s="30" t="str">
        <f t="shared" si="74"/>
        <v/>
      </c>
      <c r="U893" s="12" t="str">
        <f>IF(OR('Případy DB'!$N893="(blank)",'Případy DB'!$N893=""),"",IF($N893=$U$6,1,""))</f>
        <v/>
      </c>
      <c r="V893" s="12" t="str">
        <f>IF(OR('Případy DB'!$N893="(blank)",'Případy DB'!$N893=""),"",IF($N893=$V$6,1,""))</f>
        <v/>
      </c>
      <c r="W893" s="12" t="str">
        <f>IF(OR('Případy DB'!$N893="(blank)",'Případy DB'!$N893=""),"",IF($N893=$W$6,1,""))</f>
        <v/>
      </c>
      <c r="X893" s="12" t="str">
        <f>IF(OR('Případy DB'!$R893="(blank)",'Případy DB'!$R893=""),"",IF($R893=$X$6,1,""))</f>
        <v/>
      </c>
      <c r="Y893" s="12" t="str">
        <f>IF(OR('Případy DB'!$R893="(blank)",'Případy DB'!$R893=""),"",IF($R893=$Y$6,1,""))</f>
        <v/>
      </c>
    </row>
    <row r="894" spans="1:25" x14ac:dyDescent="0.3">
      <c r="A894" s="41" t="str">
        <f t="shared" si="75"/>
        <v/>
      </c>
      <c r="H894" s="30" t="str">
        <f>IFERROR(IF(G894="","",VLOOKUP(G894,'Zakladní DB'!$F$6:$K$21,4,0)),"")</f>
        <v/>
      </c>
      <c r="I894" s="30" t="str">
        <f>IFERROR(IF(G894="","",VLOOKUP(G894,'Zakladní DB'!$F$6:$K$21,5,0)),"")</f>
        <v/>
      </c>
      <c r="J894" s="30" t="str">
        <f>IFERROR(IF(G894="","",VLOOKUP(G894,'Zakladní DB'!$F$6:$K$21,6,0)),"")</f>
        <v/>
      </c>
      <c r="K894" s="31" t="str">
        <f t="shared" si="72"/>
        <v/>
      </c>
      <c r="L894" s="32"/>
      <c r="M894" s="33" t="str">
        <f t="shared" si="73"/>
        <v/>
      </c>
      <c r="N894" s="30" t="str">
        <f t="shared" si="71"/>
        <v/>
      </c>
      <c r="R894" s="30" t="str">
        <f t="shared" si="74"/>
        <v/>
      </c>
      <c r="U894" s="12" t="str">
        <f>IF(OR('Případy DB'!$N894="(blank)",'Případy DB'!$N894=""),"",IF($N894=$U$6,1,""))</f>
        <v/>
      </c>
      <c r="V894" s="12" t="str">
        <f>IF(OR('Případy DB'!$N894="(blank)",'Případy DB'!$N894=""),"",IF($N894=$V$6,1,""))</f>
        <v/>
      </c>
      <c r="W894" s="12" t="str">
        <f>IF(OR('Případy DB'!$N894="(blank)",'Případy DB'!$N894=""),"",IF($N894=$W$6,1,""))</f>
        <v/>
      </c>
      <c r="X894" s="12" t="str">
        <f>IF(OR('Případy DB'!$R894="(blank)",'Případy DB'!$R894=""),"",IF($R894=$X$6,1,""))</f>
        <v/>
      </c>
      <c r="Y894" s="12" t="str">
        <f>IF(OR('Případy DB'!$R894="(blank)",'Případy DB'!$R894=""),"",IF($R894=$Y$6,1,""))</f>
        <v/>
      </c>
    </row>
    <row r="895" spans="1:25" x14ac:dyDescent="0.3">
      <c r="A895" s="41" t="str">
        <f t="shared" si="75"/>
        <v/>
      </c>
      <c r="H895" s="30" t="str">
        <f>IFERROR(IF(G895="","",VLOOKUP(G895,'Zakladní DB'!$F$6:$K$21,4,0)),"")</f>
        <v/>
      </c>
      <c r="I895" s="30" t="str">
        <f>IFERROR(IF(G895="","",VLOOKUP(G895,'Zakladní DB'!$F$6:$K$21,5,0)),"")</f>
        <v/>
      </c>
      <c r="J895" s="30" t="str">
        <f>IFERROR(IF(G895="","",VLOOKUP(G895,'Zakladní DB'!$F$6:$K$21,6,0)),"")</f>
        <v/>
      </c>
      <c r="K895" s="31" t="str">
        <f t="shared" si="72"/>
        <v/>
      </c>
      <c r="L895" s="32"/>
      <c r="M895" s="33" t="str">
        <f t="shared" si="73"/>
        <v/>
      </c>
      <c r="N895" s="30" t="str">
        <f t="shared" si="71"/>
        <v/>
      </c>
      <c r="R895" s="30" t="str">
        <f t="shared" si="74"/>
        <v/>
      </c>
      <c r="U895" s="12" t="str">
        <f>IF(OR('Případy DB'!$N895="(blank)",'Případy DB'!$N895=""),"",IF($N895=$U$6,1,""))</f>
        <v/>
      </c>
      <c r="V895" s="12" t="str">
        <f>IF(OR('Případy DB'!$N895="(blank)",'Případy DB'!$N895=""),"",IF($N895=$V$6,1,""))</f>
        <v/>
      </c>
      <c r="W895" s="12" t="str">
        <f>IF(OR('Případy DB'!$N895="(blank)",'Případy DB'!$N895=""),"",IF($N895=$W$6,1,""))</f>
        <v/>
      </c>
      <c r="X895" s="12" t="str">
        <f>IF(OR('Případy DB'!$R895="(blank)",'Případy DB'!$R895=""),"",IF($R895=$X$6,1,""))</f>
        <v/>
      </c>
      <c r="Y895" s="12" t="str">
        <f>IF(OR('Případy DB'!$R895="(blank)",'Případy DB'!$R895=""),"",IF($R895=$Y$6,1,""))</f>
        <v/>
      </c>
    </row>
    <row r="896" spans="1:25" x14ac:dyDescent="0.3">
      <c r="A896" s="41" t="str">
        <f t="shared" si="75"/>
        <v/>
      </c>
      <c r="H896" s="30" t="str">
        <f>IFERROR(IF(G896="","",VLOOKUP(G896,'Zakladní DB'!$F$6:$K$21,4,0)),"")</f>
        <v/>
      </c>
      <c r="I896" s="30" t="str">
        <f>IFERROR(IF(G896="","",VLOOKUP(G896,'Zakladní DB'!$F$6:$K$21,5,0)),"")</f>
        <v/>
      </c>
      <c r="J896" s="30" t="str">
        <f>IFERROR(IF(G896="","",VLOOKUP(G896,'Zakladní DB'!$F$6:$K$21,6,0)),"")</f>
        <v/>
      </c>
      <c r="K896" s="31" t="str">
        <f t="shared" si="72"/>
        <v/>
      </c>
      <c r="L896" s="32"/>
      <c r="M896" s="33" t="str">
        <f t="shared" si="73"/>
        <v/>
      </c>
      <c r="N896" s="30" t="str">
        <f t="shared" si="71"/>
        <v/>
      </c>
      <c r="R896" s="30" t="str">
        <f t="shared" si="74"/>
        <v/>
      </c>
      <c r="U896" s="12" t="str">
        <f>IF(OR('Případy DB'!$N896="(blank)",'Případy DB'!$N896=""),"",IF($N896=$U$6,1,""))</f>
        <v/>
      </c>
      <c r="V896" s="12" t="str">
        <f>IF(OR('Případy DB'!$N896="(blank)",'Případy DB'!$N896=""),"",IF($N896=$V$6,1,""))</f>
        <v/>
      </c>
      <c r="W896" s="12" t="str">
        <f>IF(OR('Případy DB'!$N896="(blank)",'Případy DB'!$N896=""),"",IF($N896=$W$6,1,""))</f>
        <v/>
      </c>
      <c r="X896" s="12" t="str">
        <f>IF(OR('Případy DB'!$R896="(blank)",'Případy DB'!$R896=""),"",IF($R896=$X$6,1,""))</f>
        <v/>
      </c>
      <c r="Y896" s="12" t="str">
        <f>IF(OR('Případy DB'!$R896="(blank)",'Případy DB'!$R896=""),"",IF($R896=$Y$6,1,""))</f>
        <v/>
      </c>
    </row>
    <row r="897" spans="1:25" x14ac:dyDescent="0.3">
      <c r="A897" s="41" t="str">
        <f t="shared" si="75"/>
        <v/>
      </c>
      <c r="H897" s="30" t="str">
        <f>IFERROR(IF(G897="","",VLOOKUP(G897,'Zakladní DB'!$F$6:$K$21,4,0)),"")</f>
        <v/>
      </c>
      <c r="I897" s="30" t="str">
        <f>IFERROR(IF(G897="","",VLOOKUP(G897,'Zakladní DB'!$F$6:$K$21,5,0)),"")</f>
        <v/>
      </c>
      <c r="J897" s="30" t="str">
        <f>IFERROR(IF(G897="","",VLOOKUP(G897,'Zakladní DB'!$F$6:$K$21,6,0)),"")</f>
        <v/>
      </c>
      <c r="K897" s="31" t="str">
        <f t="shared" si="72"/>
        <v/>
      </c>
      <c r="L897" s="32"/>
      <c r="M897" s="33" t="str">
        <f t="shared" si="73"/>
        <v/>
      </c>
      <c r="N897" s="30" t="str">
        <f t="shared" si="71"/>
        <v/>
      </c>
      <c r="R897" s="30" t="str">
        <f t="shared" si="74"/>
        <v/>
      </c>
      <c r="U897" s="12" t="str">
        <f>IF(OR('Případy DB'!$N897="(blank)",'Případy DB'!$N897=""),"",IF($N897=$U$6,1,""))</f>
        <v/>
      </c>
      <c r="V897" s="12" t="str">
        <f>IF(OR('Případy DB'!$N897="(blank)",'Případy DB'!$N897=""),"",IF($N897=$V$6,1,""))</f>
        <v/>
      </c>
      <c r="W897" s="12" t="str">
        <f>IF(OR('Případy DB'!$N897="(blank)",'Případy DB'!$N897=""),"",IF($N897=$W$6,1,""))</f>
        <v/>
      </c>
      <c r="X897" s="12" t="str">
        <f>IF(OR('Případy DB'!$R897="(blank)",'Případy DB'!$R897=""),"",IF($R897=$X$6,1,""))</f>
        <v/>
      </c>
      <c r="Y897" s="12" t="str">
        <f>IF(OR('Případy DB'!$R897="(blank)",'Případy DB'!$R897=""),"",IF($R897=$Y$6,1,""))</f>
        <v/>
      </c>
    </row>
    <row r="898" spans="1:25" x14ac:dyDescent="0.3">
      <c r="A898" s="41" t="str">
        <f t="shared" si="75"/>
        <v/>
      </c>
      <c r="H898" s="30" t="str">
        <f>IFERROR(IF(G898="","",VLOOKUP(G898,'Zakladní DB'!$F$6:$K$21,4,0)),"")</f>
        <v/>
      </c>
      <c r="I898" s="30" t="str">
        <f>IFERROR(IF(G898="","",VLOOKUP(G898,'Zakladní DB'!$F$6:$K$21,5,0)),"")</f>
        <v/>
      </c>
      <c r="J898" s="30" t="str">
        <f>IFERROR(IF(G898="","",VLOOKUP(G898,'Zakladní DB'!$F$6:$K$21,6,0)),"")</f>
        <v/>
      </c>
      <c r="K898" s="31" t="str">
        <f t="shared" si="72"/>
        <v/>
      </c>
      <c r="L898" s="32"/>
      <c r="M898" s="33" t="str">
        <f t="shared" si="73"/>
        <v/>
      </c>
      <c r="N898" s="30" t="str">
        <f t="shared" si="71"/>
        <v/>
      </c>
      <c r="R898" s="30" t="str">
        <f t="shared" si="74"/>
        <v/>
      </c>
      <c r="U898" s="12" t="str">
        <f>IF(OR('Případy DB'!$N898="(blank)",'Případy DB'!$N898=""),"",IF($N898=$U$6,1,""))</f>
        <v/>
      </c>
      <c r="V898" s="12" t="str">
        <f>IF(OR('Případy DB'!$N898="(blank)",'Případy DB'!$N898=""),"",IF($N898=$V$6,1,""))</f>
        <v/>
      </c>
      <c r="W898" s="12" t="str">
        <f>IF(OR('Případy DB'!$N898="(blank)",'Případy DB'!$N898=""),"",IF($N898=$W$6,1,""))</f>
        <v/>
      </c>
      <c r="X898" s="12" t="str">
        <f>IF(OR('Případy DB'!$R898="(blank)",'Případy DB'!$R898=""),"",IF($R898=$X$6,1,""))</f>
        <v/>
      </c>
      <c r="Y898" s="12" t="str">
        <f>IF(OR('Případy DB'!$R898="(blank)",'Případy DB'!$R898=""),"",IF($R898=$Y$6,1,""))</f>
        <v/>
      </c>
    </row>
    <row r="899" spans="1:25" x14ac:dyDescent="0.3">
      <c r="A899" s="41" t="str">
        <f t="shared" si="75"/>
        <v/>
      </c>
      <c r="H899" s="30" t="str">
        <f>IFERROR(IF(G899="","",VLOOKUP(G899,'Zakladní DB'!$F$6:$K$21,4,0)),"")</f>
        <v/>
      </c>
      <c r="I899" s="30" t="str">
        <f>IFERROR(IF(G899="","",VLOOKUP(G899,'Zakladní DB'!$F$6:$K$21,5,0)),"")</f>
        <v/>
      </c>
      <c r="J899" s="30" t="str">
        <f>IFERROR(IF(G899="","",VLOOKUP(G899,'Zakladní DB'!$F$6:$K$21,6,0)),"")</f>
        <v/>
      </c>
      <c r="K899" s="31" t="str">
        <f t="shared" si="72"/>
        <v/>
      </c>
      <c r="L899" s="32"/>
      <c r="M899" s="33" t="str">
        <f t="shared" si="73"/>
        <v/>
      </c>
      <c r="N899" s="30" t="str">
        <f t="shared" si="71"/>
        <v/>
      </c>
      <c r="R899" s="30" t="str">
        <f t="shared" si="74"/>
        <v/>
      </c>
      <c r="U899" s="12" t="str">
        <f>IF(OR('Případy DB'!$N899="(blank)",'Případy DB'!$N899=""),"",IF($N899=$U$6,1,""))</f>
        <v/>
      </c>
      <c r="V899" s="12" t="str">
        <f>IF(OR('Případy DB'!$N899="(blank)",'Případy DB'!$N899=""),"",IF($N899=$V$6,1,""))</f>
        <v/>
      </c>
      <c r="W899" s="12" t="str">
        <f>IF(OR('Případy DB'!$N899="(blank)",'Případy DB'!$N899=""),"",IF($N899=$W$6,1,""))</f>
        <v/>
      </c>
      <c r="X899" s="12" t="str">
        <f>IF(OR('Případy DB'!$R899="(blank)",'Případy DB'!$R899=""),"",IF($R899=$X$6,1,""))</f>
        <v/>
      </c>
      <c r="Y899" s="12" t="str">
        <f>IF(OR('Případy DB'!$R899="(blank)",'Případy DB'!$R899=""),"",IF($R899=$Y$6,1,""))</f>
        <v/>
      </c>
    </row>
    <row r="900" spans="1:25" x14ac:dyDescent="0.3">
      <c r="A900" s="41" t="str">
        <f t="shared" si="75"/>
        <v/>
      </c>
      <c r="H900" s="30" t="str">
        <f>IFERROR(IF(G900="","",VLOOKUP(G900,'Zakladní DB'!$F$6:$K$21,4,0)),"")</f>
        <v/>
      </c>
      <c r="I900" s="30" t="str">
        <f>IFERROR(IF(G900="","",VLOOKUP(G900,'Zakladní DB'!$F$6:$K$21,5,0)),"")</f>
        <v/>
      </c>
      <c r="J900" s="30" t="str">
        <f>IFERROR(IF(G900="","",VLOOKUP(G900,'Zakladní DB'!$F$6:$K$21,6,0)),"")</f>
        <v/>
      </c>
      <c r="K900" s="31" t="str">
        <f t="shared" si="72"/>
        <v/>
      </c>
      <c r="L900" s="32"/>
      <c r="M900" s="33" t="str">
        <f t="shared" si="73"/>
        <v/>
      </c>
      <c r="N900" s="30" t="str">
        <f t="shared" si="71"/>
        <v/>
      </c>
      <c r="R900" s="30" t="str">
        <f t="shared" si="74"/>
        <v/>
      </c>
      <c r="U900" s="12" t="str">
        <f>IF(OR('Případy DB'!$N900="(blank)",'Případy DB'!$N900=""),"",IF($N900=$U$6,1,""))</f>
        <v/>
      </c>
      <c r="V900" s="12" t="str">
        <f>IF(OR('Případy DB'!$N900="(blank)",'Případy DB'!$N900=""),"",IF($N900=$V$6,1,""))</f>
        <v/>
      </c>
      <c r="W900" s="12" t="str">
        <f>IF(OR('Případy DB'!$N900="(blank)",'Případy DB'!$N900=""),"",IF($N900=$W$6,1,""))</f>
        <v/>
      </c>
      <c r="X900" s="12" t="str">
        <f>IF(OR('Případy DB'!$R900="(blank)",'Případy DB'!$R900=""),"",IF($R900=$X$6,1,""))</f>
        <v/>
      </c>
      <c r="Y900" s="12" t="str">
        <f>IF(OR('Případy DB'!$R900="(blank)",'Případy DB'!$R900=""),"",IF($R900=$Y$6,1,""))</f>
        <v/>
      </c>
    </row>
    <row r="901" spans="1:25" x14ac:dyDescent="0.3">
      <c r="A901" s="41" t="str">
        <f t="shared" si="75"/>
        <v/>
      </c>
      <c r="H901" s="30" t="str">
        <f>IFERROR(IF(G901="","",VLOOKUP(G901,'Zakladní DB'!$F$6:$K$21,4,0)),"")</f>
        <v/>
      </c>
      <c r="I901" s="30" t="str">
        <f>IFERROR(IF(G901="","",VLOOKUP(G901,'Zakladní DB'!$F$6:$K$21,5,0)),"")</f>
        <v/>
      </c>
      <c r="J901" s="30" t="str">
        <f>IFERROR(IF(G901="","",VLOOKUP(G901,'Zakladní DB'!$F$6:$K$21,6,0)),"")</f>
        <v/>
      </c>
      <c r="K901" s="31" t="str">
        <f t="shared" si="72"/>
        <v/>
      </c>
      <c r="L901" s="32"/>
      <c r="M901" s="33" t="str">
        <f t="shared" si="73"/>
        <v/>
      </c>
      <c r="N901" s="30" t="str">
        <f t="shared" si="71"/>
        <v/>
      </c>
      <c r="R901" s="30" t="str">
        <f t="shared" si="74"/>
        <v/>
      </c>
      <c r="U901" s="12" t="str">
        <f>IF(OR('Případy DB'!$N901="(blank)",'Případy DB'!$N901=""),"",IF($N901=$U$6,1,""))</f>
        <v/>
      </c>
      <c r="V901" s="12" t="str">
        <f>IF(OR('Případy DB'!$N901="(blank)",'Případy DB'!$N901=""),"",IF($N901=$V$6,1,""))</f>
        <v/>
      </c>
      <c r="W901" s="12" t="str">
        <f>IF(OR('Případy DB'!$N901="(blank)",'Případy DB'!$N901=""),"",IF($N901=$W$6,1,""))</f>
        <v/>
      </c>
      <c r="X901" s="12" t="str">
        <f>IF(OR('Případy DB'!$R901="(blank)",'Případy DB'!$R901=""),"",IF($R901=$X$6,1,""))</f>
        <v/>
      </c>
      <c r="Y901" s="12" t="str">
        <f>IF(OR('Případy DB'!$R901="(blank)",'Případy DB'!$R901=""),"",IF($R901=$Y$6,1,""))</f>
        <v/>
      </c>
    </row>
    <row r="902" spans="1:25" x14ac:dyDescent="0.3">
      <c r="A902" s="41" t="str">
        <f t="shared" si="75"/>
        <v/>
      </c>
      <c r="H902" s="30" t="str">
        <f>IFERROR(IF(G902="","",VLOOKUP(G902,'Zakladní DB'!$F$6:$K$21,4,0)),"")</f>
        <v/>
      </c>
      <c r="I902" s="30" t="str">
        <f>IFERROR(IF(G902="","",VLOOKUP(G902,'Zakladní DB'!$F$6:$K$21,5,0)),"")</f>
        <v/>
      </c>
      <c r="J902" s="30" t="str">
        <f>IFERROR(IF(G902="","",VLOOKUP(G902,'Zakladní DB'!$F$6:$K$21,6,0)),"")</f>
        <v/>
      </c>
      <c r="K902" s="31" t="str">
        <f t="shared" si="72"/>
        <v/>
      </c>
      <c r="L902" s="32"/>
      <c r="M902" s="33" t="str">
        <f t="shared" si="73"/>
        <v/>
      </c>
      <c r="N902" s="30" t="str">
        <f t="shared" si="71"/>
        <v/>
      </c>
      <c r="R902" s="30" t="str">
        <f t="shared" si="74"/>
        <v/>
      </c>
      <c r="U902" s="12" t="str">
        <f>IF(OR('Případy DB'!$N902="(blank)",'Případy DB'!$N902=""),"",IF($N902=$U$6,1,""))</f>
        <v/>
      </c>
      <c r="V902" s="12" t="str">
        <f>IF(OR('Případy DB'!$N902="(blank)",'Případy DB'!$N902=""),"",IF($N902=$V$6,1,""))</f>
        <v/>
      </c>
      <c r="W902" s="12" t="str">
        <f>IF(OR('Případy DB'!$N902="(blank)",'Případy DB'!$N902=""),"",IF($N902=$W$6,1,""))</f>
        <v/>
      </c>
      <c r="X902" s="12" t="str">
        <f>IF(OR('Případy DB'!$R902="(blank)",'Případy DB'!$R902=""),"",IF($R902=$X$6,1,""))</f>
        <v/>
      </c>
      <c r="Y902" s="12" t="str">
        <f>IF(OR('Případy DB'!$R902="(blank)",'Případy DB'!$R902=""),"",IF($R902=$Y$6,1,""))</f>
        <v/>
      </c>
    </row>
    <row r="903" spans="1:25" x14ac:dyDescent="0.3">
      <c r="A903" s="41" t="str">
        <f t="shared" si="75"/>
        <v/>
      </c>
      <c r="H903" s="30" t="str">
        <f>IFERROR(IF(G903="","",VLOOKUP(G903,'Zakladní DB'!$F$6:$K$21,4,0)),"")</f>
        <v/>
      </c>
      <c r="I903" s="30" t="str">
        <f>IFERROR(IF(G903="","",VLOOKUP(G903,'Zakladní DB'!$F$6:$K$21,5,0)),"")</f>
        <v/>
      </c>
      <c r="J903" s="30" t="str">
        <f>IFERROR(IF(G903="","",VLOOKUP(G903,'Zakladní DB'!$F$6:$K$21,6,0)),"")</f>
        <v/>
      </c>
      <c r="K903" s="31" t="str">
        <f t="shared" si="72"/>
        <v/>
      </c>
      <c r="L903" s="32"/>
      <c r="M903" s="33" t="str">
        <f t="shared" si="73"/>
        <v/>
      </c>
      <c r="N903" s="30" t="str">
        <f t="shared" si="71"/>
        <v/>
      </c>
      <c r="R903" s="30" t="str">
        <f t="shared" si="74"/>
        <v/>
      </c>
      <c r="U903" s="12" t="str">
        <f>IF(OR('Případy DB'!$N903="(blank)",'Případy DB'!$N903=""),"",IF($N903=$U$6,1,""))</f>
        <v/>
      </c>
      <c r="V903" s="12" t="str">
        <f>IF(OR('Případy DB'!$N903="(blank)",'Případy DB'!$N903=""),"",IF($N903=$V$6,1,""))</f>
        <v/>
      </c>
      <c r="W903" s="12" t="str">
        <f>IF(OR('Případy DB'!$N903="(blank)",'Případy DB'!$N903=""),"",IF($N903=$W$6,1,""))</f>
        <v/>
      </c>
      <c r="X903" s="12" t="str">
        <f>IF(OR('Případy DB'!$R903="(blank)",'Případy DB'!$R903=""),"",IF($R903=$X$6,1,""))</f>
        <v/>
      </c>
      <c r="Y903" s="12" t="str">
        <f>IF(OR('Případy DB'!$R903="(blank)",'Případy DB'!$R903=""),"",IF($R903=$Y$6,1,""))</f>
        <v/>
      </c>
    </row>
    <row r="904" spans="1:25" x14ac:dyDescent="0.3">
      <c r="A904" s="41" t="str">
        <f t="shared" si="75"/>
        <v/>
      </c>
      <c r="H904" s="30" t="str">
        <f>IFERROR(IF(G904="","",VLOOKUP(G904,'Zakladní DB'!$F$6:$K$21,4,0)),"")</f>
        <v/>
      </c>
      <c r="I904" s="30" t="str">
        <f>IFERROR(IF(G904="","",VLOOKUP(G904,'Zakladní DB'!$F$6:$K$21,5,0)),"")</f>
        <v/>
      </c>
      <c r="J904" s="30" t="str">
        <f>IFERROR(IF(G904="","",VLOOKUP(G904,'Zakladní DB'!$F$6:$K$21,6,0)),"")</f>
        <v/>
      </c>
      <c r="K904" s="31" t="str">
        <f t="shared" si="72"/>
        <v/>
      </c>
      <c r="L904" s="32"/>
      <c r="M904" s="33" t="str">
        <f t="shared" si="73"/>
        <v/>
      </c>
      <c r="N904" s="30" t="str">
        <f t="shared" ref="N904:N967" si="76">IFERROR(IF(B904&lt;&gt;"",(IF(H904=2,IF(L904="",IF(F904="","NE","nedokončeno"),"ANO"),IF(H904=1,IF(F904="","nedokončeno","ANO"),"NE"))),""),"NE")</f>
        <v/>
      </c>
      <c r="R904" s="30" t="str">
        <f t="shared" si="74"/>
        <v/>
      </c>
      <c r="U904" s="12" t="str">
        <f>IF(OR('Případy DB'!$N904="(blank)",'Případy DB'!$N904=""),"",IF($N904=$U$6,1,""))</f>
        <v/>
      </c>
      <c r="V904" s="12" t="str">
        <f>IF(OR('Případy DB'!$N904="(blank)",'Případy DB'!$N904=""),"",IF($N904=$V$6,1,""))</f>
        <v/>
      </c>
      <c r="W904" s="12" t="str">
        <f>IF(OR('Případy DB'!$N904="(blank)",'Případy DB'!$N904=""),"",IF($N904=$W$6,1,""))</f>
        <v/>
      </c>
      <c r="X904" s="12" t="str">
        <f>IF(OR('Případy DB'!$R904="(blank)",'Případy DB'!$R904=""),"",IF($R904=$X$6,1,""))</f>
        <v/>
      </c>
      <c r="Y904" s="12" t="str">
        <f>IF(OR('Případy DB'!$R904="(blank)",'Případy DB'!$R904=""),"",IF($R904=$Y$6,1,""))</f>
        <v/>
      </c>
    </row>
    <row r="905" spans="1:25" x14ac:dyDescent="0.3">
      <c r="A905" s="41" t="str">
        <f t="shared" si="75"/>
        <v/>
      </c>
      <c r="H905" s="30" t="str">
        <f>IFERROR(IF(G905="","",VLOOKUP(G905,'Zakladní DB'!$F$6:$K$21,4,0)),"")</f>
        <v/>
      </c>
      <c r="I905" s="30" t="str">
        <f>IFERROR(IF(G905="","",VLOOKUP(G905,'Zakladní DB'!$F$6:$K$21,5,0)),"")</f>
        <v/>
      </c>
      <c r="J905" s="30" t="str">
        <f>IFERROR(IF(G905="","",VLOOKUP(G905,'Zakladní DB'!$F$6:$K$21,6,0)),"")</f>
        <v/>
      </c>
      <c r="K905" s="31" t="str">
        <f t="shared" si="72"/>
        <v/>
      </c>
      <c r="L905" s="32"/>
      <c r="M905" s="33" t="str">
        <f t="shared" si="73"/>
        <v/>
      </c>
      <c r="N905" s="30" t="str">
        <f t="shared" si="76"/>
        <v/>
      </c>
      <c r="R905" s="30" t="str">
        <f t="shared" si="74"/>
        <v/>
      </c>
      <c r="U905" s="12" t="str">
        <f>IF(OR('Případy DB'!$N905="(blank)",'Případy DB'!$N905=""),"",IF($N905=$U$6,1,""))</f>
        <v/>
      </c>
      <c r="V905" s="12" t="str">
        <f>IF(OR('Případy DB'!$N905="(blank)",'Případy DB'!$N905=""),"",IF($N905=$V$6,1,""))</f>
        <v/>
      </c>
      <c r="W905" s="12" t="str">
        <f>IF(OR('Případy DB'!$N905="(blank)",'Případy DB'!$N905=""),"",IF($N905=$W$6,1,""))</f>
        <v/>
      </c>
      <c r="X905" s="12" t="str">
        <f>IF(OR('Případy DB'!$R905="(blank)",'Případy DB'!$R905=""),"",IF($R905=$X$6,1,""))</f>
        <v/>
      </c>
      <c r="Y905" s="12" t="str">
        <f>IF(OR('Případy DB'!$R905="(blank)",'Případy DB'!$R905=""),"",IF($R905=$Y$6,1,""))</f>
        <v/>
      </c>
    </row>
    <row r="906" spans="1:25" x14ac:dyDescent="0.3">
      <c r="A906" s="41" t="str">
        <f t="shared" si="75"/>
        <v/>
      </c>
      <c r="H906" s="30" t="str">
        <f>IFERROR(IF(G906="","",VLOOKUP(G906,'Zakladní DB'!$F$6:$K$21,4,0)),"")</f>
        <v/>
      </c>
      <c r="I906" s="30" t="str">
        <f>IFERROR(IF(G906="","",VLOOKUP(G906,'Zakladní DB'!$F$6:$K$21,5,0)),"")</f>
        <v/>
      </c>
      <c r="J906" s="30" t="str">
        <f>IFERROR(IF(G906="","",VLOOKUP(G906,'Zakladní DB'!$F$6:$K$21,6,0)),"")</f>
        <v/>
      </c>
      <c r="K906" s="31" t="str">
        <f t="shared" si="72"/>
        <v/>
      </c>
      <c r="L906" s="32"/>
      <c r="M906" s="33" t="str">
        <f t="shared" si="73"/>
        <v/>
      </c>
      <c r="N906" s="30" t="str">
        <f t="shared" si="76"/>
        <v/>
      </c>
      <c r="R906" s="30" t="str">
        <f t="shared" si="74"/>
        <v/>
      </c>
      <c r="U906" s="12" t="str">
        <f>IF(OR('Případy DB'!$N906="(blank)",'Případy DB'!$N906=""),"",IF($N906=$U$6,1,""))</f>
        <v/>
      </c>
      <c r="V906" s="12" t="str">
        <f>IF(OR('Případy DB'!$N906="(blank)",'Případy DB'!$N906=""),"",IF($N906=$V$6,1,""))</f>
        <v/>
      </c>
      <c r="W906" s="12" t="str">
        <f>IF(OR('Případy DB'!$N906="(blank)",'Případy DB'!$N906=""),"",IF($N906=$W$6,1,""))</f>
        <v/>
      </c>
      <c r="X906" s="12" t="str">
        <f>IF(OR('Případy DB'!$R906="(blank)",'Případy DB'!$R906=""),"",IF($R906=$X$6,1,""))</f>
        <v/>
      </c>
      <c r="Y906" s="12" t="str">
        <f>IF(OR('Případy DB'!$R906="(blank)",'Případy DB'!$R906=""),"",IF($R906=$Y$6,1,""))</f>
        <v/>
      </c>
    </row>
    <row r="907" spans="1:25" x14ac:dyDescent="0.3">
      <c r="A907" s="41" t="str">
        <f t="shared" si="75"/>
        <v/>
      </c>
      <c r="H907" s="30" t="str">
        <f>IFERROR(IF(G907="","",VLOOKUP(G907,'Zakladní DB'!$F$6:$K$21,4,0)),"")</f>
        <v/>
      </c>
      <c r="I907" s="30" t="str">
        <f>IFERROR(IF(G907="","",VLOOKUP(G907,'Zakladní DB'!$F$6:$K$21,5,0)),"")</f>
        <v/>
      </c>
      <c r="J907" s="30" t="str">
        <f>IFERROR(IF(G907="","",VLOOKUP(G907,'Zakladní DB'!$F$6:$K$21,6,0)),"")</f>
        <v/>
      </c>
      <c r="K907" s="31" t="str">
        <f t="shared" ref="K907:K970" si="77">IFERROR(IF(H907=2,IF(F907="","",F907+I907),""),"")</f>
        <v/>
      </c>
      <c r="L907" s="32"/>
      <c r="M907" s="33" t="str">
        <f t="shared" ref="M907:M970" si="78">IFERROR(IF(L907&lt;&gt;"",K907-L907,""),"")</f>
        <v/>
      </c>
      <c r="N907" s="30" t="str">
        <f t="shared" si="76"/>
        <v/>
      </c>
      <c r="R907" s="30" t="str">
        <f t="shared" ref="R907:R970" si="79">IFERROR(IF(B907&lt;&gt;"",(IF(O907="",IF(P907="",IF(Q907="","NE","ANO"),"ANO"),"ANO")),""),"NE")</f>
        <v/>
      </c>
      <c r="U907" s="12" t="str">
        <f>IF(OR('Případy DB'!$N907="(blank)",'Případy DB'!$N907=""),"",IF($N907=$U$6,1,""))</f>
        <v/>
      </c>
      <c r="V907" s="12" t="str">
        <f>IF(OR('Případy DB'!$N907="(blank)",'Případy DB'!$N907=""),"",IF($N907=$V$6,1,""))</f>
        <v/>
      </c>
      <c r="W907" s="12" t="str">
        <f>IF(OR('Případy DB'!$N907="(blank)",'Případy DB'!$N907=""),"",IF($N907=$W$6,1,""))</f>
        <v/>
      </c>
      <c r="X907" s="12" t="str">
        <f>IF(OR('Případy DB'!$R907="(blank)",'Případy DB'!$R907=""),"",IF($R907=$X$6,1,""))</f>
        <v/>
      </c>
      <c r="Y907" s="12" t="str">
        <f>IF(OR('Případy DB'!$R907="(blank)",'Případy DB'!$R907=""),"",IF($R907=$Y$6,1,""))</f>
        <v/>
      </c>
    </row>
    <row r="908" spans="1:25" x14ac:dyDescent="0.3">
      <c r="A908" s="41" t="str">
        <f t="shared" ref="A908:A971" si="80">IF(AND(B907&lt;&gt;"",B908=""),"---&gt;","")</f>
        <v/>
      </c>
      <c r="H908" s="30" t="str">
        <f>IFERROR(IF(G908="","",VLOOKUP(G908,'Zakladní DB'!$F$6:$K$21,4,0)),"")</f>
        <v/>
      </c>
      <c r="I908" s="30" t="str">
        <f>IFERROR(IF(G908="","",VLOOKUP(G908,'Zakladní DB'!$F$6:$K$21,5,0)),"")</f>
        <v/>
      </c>
      <c r="J908" s="30" t="str">
        <f>IFERROR(IF(G908="","",VLOOKUP(G908,'Zakladní DB'!$F$6:$K$21,6,0)),"")</f>
        <v/>
      </c>
      <c r="K908" s="31" t="str">
        <f t="shared" si="77"/>
        <v/>
      </c>
      <c r="L908" s="32"/>
      <c r="M908" s="33" t="str">
        <f t="shared" si="78"/>
        <v/>
      </c>
      <c r="N908" s="30" t="str">
        <f t="shared" si="76"/>
        <v/>
      </c>
      <c r="R908" s="30" t="str">
        <f t="shared" si="79"/>
        <v/>
      </c>
      <c r="U908" s="12" t="str">
        <f>IF(OR('Případy DB'!$N908="(blank)",'Případy DB'!$N908=""),"",IF($N908=$U$6,1,""))</f>
        <v/>
      </c>
      <c r="V908" s="12" t="str">
        <f>IF(OR('Případy DB'!$N908="(blank)",'Případy DB'!$N908=""),"",IF($N908=$V$6,1,""))</f>
        <v/>
      </c>
      <c r="W908" s="12" t="str">
        <f>IF(OR('Případy DB'!$N908="(blank)",'Případy DB'!$N908=""),"",IF($N908=$W$6,1,""))</f>
        <v/>
      </c>
      <c r="X908" s="12" t="str">
        <f>IF(OR('Případy DB'!$R908="(blank)",'Případy DB'!$R908=""),"",IF($R908=$X$6,1,""))</f>
        <v/>
      </c>
      <c r="Y908" s="12" t="str">
        <f>IF(OR('Případy DB'!$R908="(blank)",'Případy DB'!$R908=""),"",IF($R908=$Y$6,1,""))</f>
        <v/>
      </c>
    </row>
    <row r="909" spans="1:25" x14ac:dyDescent="0.3">
      <c r="A909" s="41" t="str">
        <f t="shared" si="80"/>
        <v/>
      </c>
      <c r="H909" s="30" t="str">
        <f>IFERROR(IF(G909="","",VLOOKUP(G909,'Zakladní DB'!$F$6:$K$21,4,0)),"")</f>
        <v/>
      </c>
      <c r="I909" s="30" t="str">
        <f>IFERROR(IF(G909="","",VLOOKUP(G909,'Zakladní DB'!$F$6:$K$21,5,0)),"")</f>
        <v/>
      </c>
      <c r="J909" s="30" t="str">
        <f>IFERROR(IF(G909="","",VLOOKUP(G909,'Zakladní DB'!$F$6:$K$21,6,0)),"")</f>
        <v/>
      </c>
      <c r="K909" s="31" t="str">
        <f t="shared" si="77"/>
        <v/>
      </c>
      <c r="L909" s="32"/>
      <c r="M909" s="33" t="str">
        <f t="shared" si="78"/>
        <v/>
      </c>
      <c r="N909" s="30" t="str">
        <f t="shared" si="76"/>
        <v/>
      </c>
      <c r="R909" s="30" t="str">
        <f t="shared" si="79"/>
        <v/>
      </c>
      <c r="U909" s="12" t="str">
        <f>IF(OR('Případy DB'!$N909="(blank)",'Případy DB'!$N909=""),"",IF($N909=$U$6,1,""))</f>
        <v/>
      </c>
      <c r="V909" s="12" t="str">
        <f>IF(OR('Případy DB'!$N909="(blank)",'Případy DB'!$N909=""),"",IF($N909=$V$6,1,""))</f>
        <v/>
      </c>
      <c r="W909" s="12" t="str">
        <f>IF(OR('Případy DB'!$N909="(blank)",'Případy DB'!$N909=""),"",IF($N909=$W$6,1,""))</f>
        <v/>
      </c>
      <c r="X909" s="12" t="str">
        <f>IF(OR('Případy DB'!$R909="(blank)",'Případy DB'!$R909=""),"",IF($R909=$X$6,1,""))</f>
        <v/>
      </c>
      <c r="Y909" s="12" t="str">
        <f>IF(OR('Případy DB'!$R909="(blank)",'Případy DB'!$R909=""),"",IF($R909=$Y$6,1,""))</f>
        <v/>
      </c>
    </row>
    <row r="910" spans="1:25" x14ac:dyDescent="0.3">
      <c r="A910" s="41" t="str">
        <f t="shared" si="80"/>
        <v/>
      </c>
      <c r="H910" s="30" t="str">
        <f>IFERROR(IF(G910="","",VLOOKUP(G910,'Zakladní DB'!$F$6:$K$21,4,0)),"")</f>
        <v/>
      </c>
      <c r="I910" s="30" t="str">
        <f>IFERROR(IF(G910="","",VLOOKUP(G910,'Zakladní DB'!$F$6:$K$21,5,0)),"")</f>
        <v/>
      </c>
      <c r="J910" s="30" t="str">
        <f>IFERROR(IF(G910="","",VLOOKUP(G910,'Zakladní DB'!$F$6:$K$21,6,0)),"")</f>
        <v/>
      </c>
      <c r="K910" s="31" t="str">
        <f t="shared" si="77"/>
        <v/>
      </c>
      <c r="L910" s="32"/>
      <c r="M910" s="33" t="str">
        <f t="shared" si="78"/>
        <v/>
      </c>
      <c r="N910" s="30" t="str">
        <f t="shared" si="76"/>
        <v/>
      </c>
      <c r="R910" s="30" t="str">
        <f t="shared" si="79"/>
        <v/>
      </c>
      <c r="U910" s="12" t="str">
        <f>IF(OR('Případy DB'!$N910="(blank)",'Případy DB'!$N910=""),"",IF($N910=$U$6,1,""))</f>
        <v/>
      </c>
      <c r="V910" s="12" t="str">
        <f>IF(OR('Případy DB'!$N910="(blank)",'Případy DB'!$N910=""),"",IF($N910=$V$6,1,""))</f>
        <v/>
      </c>
      <c r="W910" s="12" t="str">
        <f>IF(OR('Případy DB'!$N910="(blank)",'Případy DB'!$N910=""),"",IF($N910=$W$6,1,""))</f>
        <v/>
      </c>
      <c r="X910" s="12" t="str">
        <f>IF(OR('Případy DB'!$R910="(blank)",'Případy DB'!$R910=""),"",IF($R910=$X$6,1,""))</f>
        <v/>
      </c>
      <c r="Y910" s="12" t="str">
        <f>IF(OR('Případy DB'!$R910="(blank)",'Případy DB'!$R910=""),"",IF($R910=$Y$6,1,""))</f>
        <v/>
      </c>
    </row>
    <row r="911" spans="1:25" x14ac:dyDescent="0.3">
      <c r="A911" s="41" t="str">
        <f t="shared" si="80"/>
        <v/>
      </c>
      <c r="H911" s="30" t="str">
        <f>IFERROR(IF(G911="","",VLOOKUP(G911,'Zakladní DB'!$F$6:$K$21,4,0)),"")</f>
        <v/>
      </c>
      <c r="I911" s="30" t="str">
        <f>IFERROR(IF(G911="","",VLOOKUP(G911,'Zakladní DB'!$F$6:$K$21,5,0)),"")</f>
        <v/>
      </c>
      <c r="J911" s="30" t="str">
        <f>IFERROR(IF(G911="","",VLOOKUP(G911,'Zakladní DB'!$F$6:$K$21,6,0)),"")</f>
        <v/>
      </c>
      <c r="K911" s="31" t="str">
        <f t="shared" si="77"/>
        <v/>
      </c>
      <c r="L911" s="32"/>
      <c r="M911" s="33" t="str">
        <f t="shared" si="78"/>
        <v/>
      </c>
      <c r="N911" s="30" t="str">
        <f t="shared" si="76"/>
        <v/>
      </c>
      <c r="R911" s="30" t="str">
        <f t="shared" si="79"/>
        <v/>
      </c>
      <c r="U911" s="12" t="str">
        <f>IF(OR('Případy DB'!$N911="(blank)",'Případy DB'!$N911=""),"",IF($N911=$U$6,1,""))</f>
        <v/>
      </c>
      <c r="V911" s="12" t="str">
        <f>IF(OR('Případy DB'!$N911="(blank)",'Případy DB'!$N911=""),"",IF($N911=$V$6,1,""))</f>
        <v/>
      </c>
      <c r="W911" s="12" t="str">
        <f>IF(OR('Případy DB'!$N911="(blank)",'Případy DB'!$N911=""),"",IF($N911=$W$6,1,""))</f>
        <v/>
      </c>
      <c r="X911" s="12" t="str">
        <f>IF(OR('Případy DB'!$R911="(blank)",'Případy DB'!$R911=""),"",IF($R911=$X$6,1,""))</f>
        <v/>
      </c>
      <c r="Y911" s="12" t="str">
        <f>IF(OR('Případy DB'!$R911="(blank)",'Případy DB'!$R911=""),"",IF($R911=$Y$6,1,""))</f>
        <v/>
      </c>
    </row>
    <row r="912" spans="1:25" x14ac:dyDescent="0.3">
      <c r="A912" s="41" t="str">
        <f t="shared" si="80"/>
        <v/>
      </c>
      <c r="H912" s="30" t="str">
        <f>IFERROR(IF(G912="","",VLOOKUP(G912,'Zakladní DB'!$F$6:$K$21,4,0)),"")</f>
        <v/>
      </c>
      <c r="I912" s="30" t="str">
        <f>IFERROR(IF(G912="","",VLOOKUP(G912,'Zakladní DB'!$F$6:$K$21,5,0)),"")</f>
        <v/>
      </c>
      <c r="J912" s="30" t="str">
        <f>IFERROR(IF(G912="","",VLOOKUP(G912,'Zakladní DB'!$F$6:$K$21,6,0)),"")</f>
        <v/>
      </c>
      <c r="K912" s="31" t="str">
        <f t="shared" si="77"/>
        <v/>
      </c>
      <c r="L912" s="32"/>
      <c r="M912" s="33" t="str">
        <f t="shared" si="78"/>
        <v/>
      </c>
      <c r="N912" s="30" t="str">
        <f t="shared" si="76"/>
        <v/>
      </c>
      <c r="R912" s="30" t="str">
        <f t="shared" si="79"/>
        <v/>
      </c>
      <c r="U912" s="12" t="str">
        <f>IF(OR('Případy DB'!$N912="(blank)",'Případy DB'!$N912=""),"",IF($N912=$U$6,1,""))</f>
        <v/>
      </c>
      <c r="V912" s="12" t="str">
        <f>IF(OR('Případy DB'!$N912="(blank)",'Případy DB'!$N912=""),"",IF($N912=$V$6,1,""))</f>
        <v/>
      </c>
      <c r="W912" s="12" t="str">
        <f>IF(OR('Případy DB'!$N912="(blank)",'Případy DB'!$N912=""),"",IF($N912=$W$6,1,""))</f>
        <v/>
      </c>
      <c r="X912" s="12" t="str">
        <f>IF(OR('Případy DB'!$R912="(blank)",'Případy DB'!$R912=""),"",IF($R912=$X$6,1,""))</f>
        <v/>
      </c>
      <c r="Y912" s="12" t="str">
        <f>IF(OR('Případy DB'!$R912="(blank)",'Případy DB'!$R912=""),"",IF($R912=$Y$6,1,""))</f>
        <v/>
      </c>
    </row>
    <row r="913" spans="1:25" x14ac:dyDescent="0.3">
      <c r="A913" s="41" t="str">
        <f t="shared" si="80"/>
        <v/>
      </c>
      <c r="H913" s="30" t="str">
        <f>IFERROR(IF(G913="","",VLOOKUP(G913,'Zakladní DB'!$F$6:$K$21,4,0)),"")</f>
        <v/>
      </c>
      <c r="I913" s="30" t="str">
        <f>IFERROR(IF(G913="","",VLOOKUP(G913,'Zakladní DB'!$F$6:$K$21,5,0)),"")</f>
        <v/>
      </c>
      <c r="J913" s="30" t="str">
        <f>IFERROR(IF(G913="","",VLOOKUP(G913,'Zakladní DB'!$F$6:$K$21,6,0)),"")</f>
        <v/>
      </c>
      <c r="K913" s="31" t="str">
        <f t="shared" si="77"/>
        <v/>
      </c>
      <c r="L913" s="32"/>
      <c r="M913" s="33" t="str">
        <f t="shared" si="78"/>
        <v/>
      </c>
      <c r="N913" s="30" t="str">
        <f t="shared" si="76"/>
        <v/>
      </c>
      <c r="R913" s="30" t="str">
        <f t="shared" si="79"/>
        <v/>
      </c>
      <c r="U913" s="12" t="str">
        <f>IF(OR('Případy DB'!$N913="(blank)",'Případy DB'!$N913=""),"",IF($N913=$U$6,1,""))</f>
        <v/>
      </c>
      <c r="V913" s="12" t="str">
        <f>IF(OR('Případy DB'!$N913="(blank)",'Případy DB'!$N913=""),"",IF($N913=$V$6,1,""))</f>
        <v/>
      </c>
      <c r="W913" s="12" t="str">
        <f>IF(OR('Případy DB'!$N913="(blank)",'Případy DB'!$N913=""),"",IF($N913=$W$6,1,""))</f>
        <v/>
      </c>
      <c r="X913" s="12" t="str">
        <f>IF(OR('Případy DB'!$R913="(blank)",'Případy DB'!$R913=""),"",IF($R913=$X$6,1,""))</f>
        <v/>
      </c>
      <c r="Y913" s="12" t="str">
        <f>IF(OR('Případy DB'!$R913="(blank)",'Případy DB'!$R913=""),"",IF($R913=$Y$6,1,""))</f>
        <v/>
      </c>
    </row>
    <row r="914" spans="1:25" x14ac:dyDescent="0.3">
      <c r="A914" s="41" t="str">
        <f t="shared" si="80"/>
        <v/>
      </c>
      <c r="H914" s="30" t="str">
        <f>IFERROR(IF(G914="","",VLOOKUP(G914,'Zakladní DB'!$F$6:$K$21,4,0)),"")</f>
        <v/>
      </c>
      <c r="I914" s="30" t="str">
        <f>IFERROR(IF(G914="","",VLOOKUP(G914,'Zakladní DB'!$F$6:$K$21,5,0)),"")</f>
        <v/>
      </c>
      <c r="J914" s="30" t="str">
        <f>IFERROR(IF(G914="","",VLOOKUP(G914,'Zakladní DB'!$F$6:$K$21,6,0)),"")</f>
        <v/>
      </c>
      <c r="K914" s="31" t="str">
        <f t="shared" si="77"/>
        <v/>
      </c>
      <c r="L914" s="32"/>
      <c r="M914" s="33" t="str">
        <f t="shared" si="78"/>
        <v/>
      </c>
      <c r="N914" s="30" t="str">
        <f t="shared" si="76"/>
        <v/>
      </c>
      <c r="R914" s="30" t="str">
        <f t="shared" si="79"/>
        <v/>
      </c>
      <c r="U914" s="12" t="str">
        <f>IF(OR('Případy DB'!$N914="(blank)",'Případy DB'!$N914=""),"",IF($N914=$U$6,1,""))</f>
        <v/>
      </c>
      <c r="V914" s="12" t="str">
        <f>IF(OR('Případy DB'!$N914="(blank)",'Případy DB'!$N914=""),"",IF($N914=$V$6,1,""))</f>
        <v/>
      </c>
      <c r="W914" s="12" t="str">
        <f>IF(OR('Případy DB'!$N914="(blank)",'Případy DB'!$N914=""),"",IF($N914=$W$6,1,""))</f>
        <v/>
      </c>
      <c r="X914" s="12" t="str">
        <f>IF(OR('Případy DB'!$R914="(blank)",'Případy DB'!$R914=""),"",IF($R914=$X$6,1,""))</f>
        <v/>
      </c>
      <c r="Y914" s="12" t="str">
        <f>IF(OR('Případy DB'!$R914="(blank)",'Případy DB'!$R914=""),"",IF($R914=$Y$6,1,""))</f>
        <v/>
      </c>
    </row>
    <row r="915" spans="1:25" x14ac:dyDescent="0.3">
      <c r="A915" s="41" t="str">
        <f t="shared" si="80"/>
        <v/>
      </c>
      <c r="H915" s="30" t="str">
        <f>IFERROR(IF(G915="","",VLOOKUP(G915,'Zakladní DB'!$F$6:$K$21,4,0)),"")</f>
        <v/>
      </c>
      <c r="I915" s="30" t="str">
        <f>IFERROR(IF(G915="","",VLOOKUP(G915,'Zakladní DB'!$F$6:$K$21,5,0)),"")</f>
        <v/>
      </c>
      <c r="J915" s="30" t="str">
        <f>IFERROR(IF(G915="","",VLOOKUP(G915,'Zakladní DB'!$F$6:$K$21,6,0)),"")</f>
        <v/>
      </c>
      <c r="K915" s="31" t="str">
        <f t="shared" si="77"/>
        <v/>
      </c>
      <c r="L915" s="32"/>
      <c r="M915" s="33" t="str">
        <f t="shared" si="78"/>
        <v/>
      </c>
      <c r="N915" s="30" t="str">
        <f t="shared" si="76"/>
        <v/>
      </c>
      <c r="R915" s="30" t="str">
        <f t="shared" si="79"/>
        <v/>
      </c>
      <c r="U915" s="12" t="str">
        <f>IF(OR('Případy DB'!$N915="(blank)",'Případy DB'!$N915=""),"",IF($N915=$U$6,1,""))</f>
        <v/>
      </c>
      <c r="V915" s="12" t="str">
        <f>IF(OR('Případy DB'!$N915="(blank)",'Případy DB'!$N915=""),"",IF($N915=$V$6,1,""))</f>
        <v/>
      </c>
      <c r="W915" s="12" t="str">
        <f>IF(OR('Případy DB'!$N915="(blank)",'Případy DB'!$N915=""),"",IF($N915=$W$6,1,""))</f>
        <v/>
      </c>
      <c r="X915" s="12" t="str">
        <f>IF(OR('Případy DB'!$R915="(blank)",'Případy DB'!$R915=""),"",IF($R915=$X$6,1,""))</f>
        <v/>
      </c>
      <c r="Y915" s="12" t="str">
        <f>IF(OR('Případy DB'!$R915="(blank)",'Případy DB'!$R915=""),"",IF($R915=$Y$6,1,""))</f>
        <v/>
      </c>
    </row>
    <row r="916" spans="1:25" x14ac:dyDescent="0.3">
      <c r="A916" s="41" t="str">
        <f t="shared" si="80"/>
        <v/>
      </c>
      <c r="H916" s="30" t="str">
        <f>IFERROR(IF(G916="","",VLOOKUP(G916,'Zakladní DB'!$F$6:$K$21,4,0)),"")</f>
        <v/>
      </c>
      <c r="I916" s="30" t="str">
        <f>IFERROR(IF(G916="","",VLOOKUP(G916,'Zakladní DB'!$F$6:$K$21,5,0)),"")</f>
        <v/>
      </c>
      <c r="J916" s="30" t="str">
        <f>IFERROR(IF(G916="","",VLOOKUP(G916,'Zakladní DB'!$F$6:$K$21,6,0)),"")</f>
        <v/>
      </c>
      <c r="K916" s="31" t="str">
        <f t="shared" si="77"/>
        <v/>
      </c>
      <c r="L916" s="32"/>
      <c r="M916" s="33" t="str">
        <f t="shared" si="78"/>
        <v/>
      </c>
      <c r="N916" s="30" t="str">
        <f t="shared" si="76"/>
        <v/>
      </c>
      <c r="R916" s="30" t="str">
        <f t="shared" si="79"/>
        <v/>
      </c>
      <c r="U916" s="12" t="str">
        <f>IF(OR('Případy DB'!$N916="(blank)",'Případy DB'!$N916=""),"",IF($N916=$U$6,1,""))</f>
        <v/>
      </c>
      <c r="V916" s="12" t="str">
        <f>IF(OR('Případy DB'!$N916="(blank)",'Případy DB'!$N916=""),"",IF($N916=$V$6,1,""))</f>
        <v/>
      </c>
      <c r="W916" s="12" t="str">
        <f>IF(OR('Případy DB'!$N916="(blank)",'Případy DB'!$N916=""),"",IF($N916=$W$6,1,""))</f>
        <v/>
      </c>
      <c r="X916" s="12" t="str">
        <f>IF(OR('Případy DB'!$R916="(blank)",'Případy DB'!$R916=""),"",IF($R916=$X$6,1,""))</f>
        <v/>
      </c>
      <c r="Y916" s="12" t="str">
        <f>IF(OR('Případy DB'!$R916="(blank)",'Případy DB'!$R916=""),"",IF($R916=$Y$6,1,""))</f>
        <v/>
      </c>
    </row>
    <row r="917" spans="1:25" x14ac:dyDescent="0.3">
      <c r="A917" s="41" t="str">
        <f t="shared" si="80"/>
        <v/>
      </c>
      <c r="H917" s="30" t="str">
        <f>IFERROR(IF(G917="","",VLOOKUP(G917,'Zakladní DB'!$F$6:$K$21,4,0)),"")</f>
        <v/>
      </c>
      <c r="I917" s="30" t="str">
        <f>IFERROR(IF(G917="","",VLOOKUP(G917,'Zakladní DB'!$F$6:$K$21,5,0)),"")</f>
        <v/>
      </c>
      <c r="J917" s="30" t="str">
        <f>IFERROR(IF(G917="","",VLOOKUP(G917,'Zakladní DB'!$F$6:$K$21,6,0)),"")</f>
        <v/>
      </c>
      <c r="K917" s="31" t="str">
        <f t="shared" si="77"/>
        <v/>
      </c>
      <c r="L917" s="32"/>
      <c r="M917" s="33" t="str">
        <f t="shared" si="78"/>
        <v/>
      </c>
      <c r="N917" s="30" t="str">
        <f t="shared" si="76"/>
        <v/>
      </c>
      <c r="R917" s="30" t="str">
        <f t="shared" si="79"/>
        <v/>
      </c>
      <c r="U917" s="12" t="str">
        <f>IF(OR('Případy DB'!$N917="(blank)",'Případy DB'!$N917=""),"",IF($N917=$U$6,1,""))</f>
        <v/>
      </c>
      <c r="V917" s="12" t="str">
        <f>IF(OR('Případy DB'!$N917="(blank)",'Případy DB'!$N917=""),"",IF($N917=$V$6,1,""))</f>
        <v/>
      </c>
      <c r="W917" s="12" t="str">
        <f>IF(OR('Případy DB'!$N917="(blank)",'Případy DB'!$N917=""),"",IF($N917=$W$6,1,""))</f>
        <v/>
      </c>
      <c r="X917" s="12" t="str">
        <f>IF(OR('Případy DB'!$R917="(blank)",'Případy DB'!$R917=""),"",IF($R917=$X$6,1,""))</f>
        <v/>
      </c>
      <c r="Y917" s="12" t="str">
        <f>IF(OR('Případy DB'!$R917="(blank)",'Případy DB'!$R917=""),"",IF($R917=$Y$6,1,""))</f>
        <v/>
      </c>
    </row>
    <row r="918" spans="1:25" x14ac:dyDescent="0.3">
      <c r="A918" s="41" t="str">
        <f t="shared" si="80"/>
        <v/>
      </c>
      <c r="H918" s="30" t="str">
        <f>IFERROR(IF(G918="","",VLOOKUP(G918,'Zakladní DB'!$F$6:$K$21,4,0)),"")</f>
        <v/>
      </c>
      <c r="I918" s="30" t="str">
        <f>IFERROR(IF(G918="","",VLOOKUP(G918,'Zakladní DB'!$F$6:$K$21,5,0)),"")</f>
        <v/>
      </c>
      <c r="J918" s="30" t="str">
        <f>IFERROR(IF(G918="","",VLOOKUP(G918,'Zakladní DB'!$F$6:$K$21,6,0)),"")</f>
        <v/>
      </c>
      <c r="K918" s="31" t="str">
        <f t="shared" si="77"/>
        <v/>
      </c>
      <c r="L918" s="32"/>
      <c r="M918" s="33" t="str">
        <f t="shared" si="78"/>
        <v/>
      </c>
      <c r="N918" s="30" t="str">
        <f t="shared" si="76"/>
        <v/>
      </c>
      <c r="R918" s="30" t="str">
        <f t="shared" si="79"/>
        <v/>
      </c>
      <c r="U918" s="12" t="str">
        <f>IF(OR('Případy DB'!$N918="(blank)",'Případy DB'!$N918=""),"",IF($N918=$U$6,1,""))</f>
        <v/>
      </c>
      <c r="V918" s="12" t="str">
        <f>IF(OR('Případy DB'!$N918="(blank)",'Případy DB'!$N918=""),"",IF($N918=$V$6,1,""))</f>
        <v/>
      </c>
      <c r="W918" s="12" t="str">
        <f>IF(OR('Případy DB'!$N918="(blank)",'Případy DB'!$N918=""),"",IF($N918=$W$6,1,""))</f>
        <v/>
      </c>
      <c r="X918" s="12" t="str">
        <f>IF(OR('Případy DB'!$R918="(blank)",'Případy DB'!$R918=""),"",IF($R918=$X$6,1,""))</f>
        <v/>
      </c>
      <c r="Y918" s="12" t="str">
        <f>IF(OR('Případy DB'!$R918="(blank)",'Případy DB'!$R918=""),"",IF($R918=$Y$6,1,""))</f>
        <v/>
      </c>
    </row>
    <row r="919" spans="1:25" x14ac:dyDescent="0.3">
      <c r="A919" s="41" t="str">
        <f t="shared" si="80"/>
        <v/>
      </c>
      <c r="H919" s="30" t="str">
        <f>IFERROR(IF(G919="","",VLOOKUP(G919,'Zakladní DB'!$F$6:$K$21,4,0)),"")</f>
        <v/>
      </c>
      <c r="I919" s="30" t="str">
        <f>IFERROR(IF(G919="","",VLOOKUP(G919,'Zakladní DB'!$F$6:$K$21,5,0)),"")</f>
        <v/>
      </c>
      <c r="J919" s="30" t="str">
        <f>IFERROR(IF(G919="","",VLOOKUP(G919,'Zakladní DB'!$F$6:$K$21,6,0)),"")</f>
        <v/>
      </c>
      <c r="K919" s="31" t="str">
        <f t="shared" si="77"/>
        <v/>
      </c>
      <c r="L919" s="32"/>
      <c r="M919" s="33" t="str">
        <f t="shared" si="78"/>
        <v/>
      </c>
      <c r="N919" s="30" t="str">
        <f t="shared" si="76"/>
        <v/>
      </c>
      <c r="R919" s="30" t="str">
        <f t="shared" si="79"/>
        <v/>
      </c>
      <c r="U919" s="12" t="str">
        <f>IF(OR('Případy DB'!$N919="(blank)",'Případy DB'!$N919=""),"",IF($N919=$U$6,1,""))</f>
        <v/>
      </c>
      <c r="V919" s="12" t="str">
        <f>IF(OR('Případy DB'!$N919="(blank)",'Případy DB'!$N919=""),"",IF($N919=$V$6,1,""))</f>
        <v/>
      </c>
      <c r="W919" s="12" t="str">
        <f>IF(OR('Případy DB'!$N919="(blank)",'Případy DB'!$N919=""),"",IF($N919=$W$6,1,""))</f>
        <v/>
      </c>
      <c r="X919" s="12" t="str">
        <f>IF(OR('Případy DB'!$R919="(blank)",'Případy DB'!$R919=""),"",IF($R919=$X$6,1,""))</f>
        <v/>
      </c>
      <c r="Y919" s="12" t="str">
        <f>IF(OR('Případy DB'!$R919="(blank)",'Případy DB'!$R919=""),"",IF($R919=$Y$6,1,""))</f>
        <v/>
      </c>
    </row>
    <row r="920" spans="1:25" x14ac:dyDescent="0.3">
      <c r="A920" s="41" t="str">
        <f t="shared" si="80"/>
        <v/>
      </c>
      <c r="H920" s="30" t="str">
        <f>IFERROR(IF(G920="","",VLOOKUP(G920,'Zakladní DB'!$F$6:$K$21,4,0)),"")</f>
        <v/>
      </c>
      <c r="I920" s="30" t="str">
        <f>IFERROR(IF(G920="","",VLOOKUP(G920,'Zakladní DB'!$F$6:$K$21,5,0)),"")</f>
        <v/>
      </c>
      <c r="J920" s="30" t="str">
        <f>IFERROR(IF(G920="","",VLOOKUP(G920,'Zakladní DB'!$F$6:$K$21,6,0)),"")</f>
        <v/>
      </c>
      <c r="K920" s="31" t="str">
        <f t="shared" si="77"/>
        <v/>
      </c>
      <c r="L920" s="32"/>
      <c r="M920" s="33" t="str">
        <f t="shared" si="78"/>
        <v/>
      </c>
      <c r="N920" s="30" t="str">
        <f t="shared" si="76"/>
        <v/>
      </c>
      <c r="R920" s="30" t="str">
        <f t="shared" si="79"/>
        <v/>
      </c>
      <c r="U920" s="12" t="str">
        <f>IF(OR('Případy DB'!$N920="(blank)",'Případy DB'!$N920=""),"",IF($N920=$U$6,1,""))</f>
        <v/>
      </c>
      <c r="V920" s="12" t="str">
        <f>IF(OR('Případy DB'!$N920="(blank)",'Případy DB'!$N920=""),"",IF($N920=$V$6,1,""))</f>
        <v/>
      </c>
      <c r="W920" s="12" t="str">
        <f>IF(OR('Případy DB'!$N920="(blank)",'Případy DB'!$N920=""),"",IF($N920=$W$6,1,""))</f>
        <v/>
      </c>
      <c r="X920" s="12" t="str">
        <f>IF(OR('Případy DB'!$R920="(blank)",'Případy DB'!$R920=""),"",IF($R920=$X$6,1,""))</f>
        <v/>
      </c>
      <c r="Y920" s="12" t="str">
        <f>IF(OR('Případy DB'!$R920="(blank)",'Případy DB'!$R920=""),"",IF($R920=$Y$6,1,""))</f>
        <v/>
      </c>
    </row>
    <row r="921" spans="1:25" x14ac:dyDescent="0.3">
      <c r="A921" s="41" t="str">
        <f t="shared" si="80"/>
        <v/>
      </c>
      <c r="H921" s="30" t="str">
        <f>IFERROR(IF(G921="","",VLOOKUP(G921,'Zakladní DB'!$F$6:$K$21,4,0)),"")</f>
        <v/>
      </c>
      <c r="I921" s="30" t="str">
        <f>IFERROR(IF(G921="","",VLOOKUP(G921,'Zakladní DB'!$F$6:$K$21,5,0)),"")</f>
        <v/>
      </c>
      <c r="J921" s="30" t="str">
        <f>IFERROR(IF(G921="","",VLOOKUP(G921,'Zakladní DB'!$F$6:$K$21,6,0)),"")</f>
        <v/>
      </c>
      <c r="K921" s="31" t="str">
        <f t="shared" si="77"/>
        <v/>
      </c>
      <c r="L921" s="32"/>
      <c r="M921" s="33" t="str">
        <f t="shared" si="78"/>
        <v/>
      </c>
      <c r="N921" s="30" t="str">
        <f t="shared" si="76"/>
        <v/>
      </c>
      <c r="R921" s="30" t="str">
        <f t="shared" si="79"/>
        <v/>
      </c>
      <c r="U921" s="12" t="str">
        <f>IF(OR('Případy DB'!$N921="(blank)",'Případy DB'!$N921=""),"",IF($N921=$U$6,1,""))</f>
        <v/>
      </c>
      <c r="V921" s="12" t="str">
        <f>IF(OR('Případy DB'!$N921="(blank)",'Případy DB'!$N921=""),"",IF($N921=$V$6,1,""))</f>
        <v/>
      </c>
      <c r="W921" s="12" t="str">
        <f>IF(OR('Případy DB'!$N921="(blank)",'Případy DB'!$N921=""),"",IF($N921=$W$6,1,""))</f>
        <v/>
      </c>
      <c r="X921" s="12" t="str">
        <f>IF(OR('Případy DB'!$R921="(blank)",'Případy DB'!$R921=""),"",IF($R921=$X$6,1,""))</f>
        <v/>
      </c>
      <c r="Y921" s="12" t="str">
        <f>IF(OR('Případy DB'!$R921="(blank)",'Případy DB'!$R921=""),"",IF($R921=$Y$6,1,""))</f>
        <v/>
      </c>
    </row>
    <row r="922" spans="1:25" x14ac:dyDescent="0.3">
      <c r="A922" s="41" t="str">
        <f t="shared" si="80"/>
        <v/>
      </c>
      <c r="H922" s="30" t="str">
        <f>IFERROR(IF(G922="","",VLOOKUP(G922,'Zakladní DB'!$F$6:$K$21,4,0)),"")</f>
        <v/>
      </c>
      <c r="I922" s="30" t="str">
        <f>IFERROR(IF(G922="","",VLOOKUP(G922,'Zakladní DB'!$F$6:$K$21,5,0)),"")</f>
        <v/>
      </c>
      <c r="J922" s="30" t="str">
        <f>IFERROR(IF(G922="","",VLOOKUP(G922,'Zakladní DB'!$F$6:$K$21,6,0)),"")</f>
        <v/>
      </c>
      <c r="K922" s="31" t="str">
        <f t="shared" si="77"/>
        <v/>
      </c>
      <c r="L922" s="32"/>
      <c r="M922" s="33" t="str">
        <f t="shared" si="78"/>
        <v/>
      </c>
      <c r="N922" s="30" t="str">
        <f t="shared" si="76"/>
        <v/>
      </c>
      <c r="R922" s="30" t="str">
        <f t="shared" si="79"/>
        <v/>
      </c>
      <c r="U922" s="12" t="str">
        <f>IF(OR('Případy DB'!$N922="(blank)",'Případy DB'!$N922=""),"",IF($N922=$U$6,1,""))</f>
        <v/>
      </c>
      <c r="V922" s="12" t="str">
        <f>IF(OR('Případy DB'!$N922="(blank)",'Případy DB'!$N922=""),"",IF($N922=$V$6,1,""))</f>
        <v/>
      </c>
      <c r="W922" s="12" t="str">
        <f>IF(OR('Případy DB'!$N922="(blank)",'Případy DB'!$N922=""),"",IF($N922=$W$6,1,""))</f>
        <v/>
      </c>
      <c r="X922" s="12" t="str">
        <f>IF(OR('Případy DB'!$R922="(blank)",'Případy DB'!$R922=""),"",IF($R922=$X$6,1,""))</f>
        <v/>
      </c>
      <c r="Y922" s="12" t="str">
        <f>IF(OR('Případy DB'!$R922="(blank)",'Případy DB'!$R922=""),"",IF($R922=$Y$6,1,""))</f>
        <v/>
      </c>
    </row>
    <row r="923" spans="1:25" x14ac:dyDescent="0.3">
      <c r="A923" s="41" t="str">
        <f t="shared" si="80"/>
        <v/>
      </c>
      <c r="H923" s="30" t="str">
        <f>IFERROR(IF(G923="","",VLOOKUP(G923,'Zakladní DB'!$F$6:$K$21,4,0)),"")</f>
        <v/>
      </c>
      <c r="I923" s="30" t="str">
        <f>IFERROR(IF(G923="","",VLOOKUP(G923,'Zakladní DB'!$F$6:$K$21,5,0)),"")</f>
        <v/>
      </c>
      <c r="J923" s="30" t="str">
        <f>IFERROR(IF(G923="","",VLOOKUP(G923,'Zakladní DB'!$F$6:$K$21,6,0)),"")</f>
        <v/>
      </c>
      <c r="K923" s="31" t="str">
        <f t="shared" si="77"/>
        <v/>
      </c>
      <c r="L923" s="32"/>
      <c r="M923" s="33" t="str">
        <f t="shared" si="78"/>
        <v/>
      </c>
      <c r="N923" s="30" t="str">
        <f t="shared" si="76"/>
        <v/>
      </c>
      <c r="R923" s="30" t="str">
        <f t="shared" si="79"/>
        <v/>
      </c>
      <c r="U923" s="12" t="str">
        <f>IF(OR('Případy DB'!$N923="(blank)",'Případy DB'!$N923=""),"",IF($N923=$U$6,1,""))</f>
        <v/>
      </c>
      <c r="V923" s="12" t="str">
        <f>IF(OR('Případy DB'!$N923="(blank)",'Případy DB'!$N923=""),"",IF($N923=$V$6,1,""))</f>
        <v/>
      </c>
      <c r="W923" s="12" t="str">
        <f>IF(OR('Případy DB'!$N923="(blank)",'Případy DB'!$N923=""),"",IF($N923=$W$6,1,""))</f>
        <v/>
      </c>
      <c r="X923" s="12" t="str">
        <f>IF(OR('Případy DB'!$R923="(blank)",'Případy DB'!$R923=""),"",IF($R923=$X$6,1,""))</f>
        <v/>
      </c>
      <c r="Y923" s="12" t="str">
        <f>IF(OR('Případy DB'!$R923="(blank)",'Případy DB'!$R923=""),"",IF($R923=$Y$6,1,""))</f>
        <v/>
      </c>
    </row>
    <row r="924" spans="1:25" x14ac:dyDescent="0.3">
      <c r="A924" s="41" t="str">
        <f t="shared" si="80"/>
        <v/>
      </c>
      <c r="H924" s="30" t="str">
        <f>IFERROR(IF(G924="","",VLOOKUP(G924,'Zakladní DB'!$F$6:$K$21,4,0)),"")</f>
        <v/>
      </c>
      <c r="I924" s="30" t="str">
        <f>IFERROR(IF(G924="","",VLOOKUP(G924,'Zakladní DB'!$F$6:$K$21,5,0)),"")</f>
        <v/>
      </c>
      <c r="J924" s="30" t="str">
        <f>IFERROR(IF(G924="","",VLOOKUP(G924,'Zakladní DB'!$F$6:$K$21,6,0)),"")</f>
        <v/>
      </c>
      <c r="K924" s="31" t="str">
        <f t="shared" si="77"/>
        <v/>
      </c>
      <c r="L924" s="32"/>
      <c r="M924" s="33" t="str">
        <f t="shared" si="78"/>
        <v/>
      </c>
      <c r="N924" s="30" t="str">
        <f t="shared" si="76"/>
        <v/>
      </c>
      <c r="R924" s="30" t="str">
        <f t="shared" si="79"/>
        <v/>
      </c>
      <c r="U924" s="12" t="str">
        <f>IF(OR('Případy DB'!$N924="(blank)",'Případy DB'!$N924=""),"",IF($N924=$U$6,1,""))</f>
        <v/>
      </c>
      <c r="V924" s="12" t="str">
        <f>IF(OR('Případy DB'!$N924="(blank)",'Případy DB'!$N924=""),"",IF($N924=$V$6,1,""))</f>
        <v/>
      </c>
      <c r="W924" s="12" t="str">
        <f>IF(OR('Případy DB'!$N924="(blank)",'Případy DB'!$N924=""),"",IF($N924=$W$6,1,""))</f>
        <v/>
      </c>
      <c r="X924" s="12" t="str">
        <f>IF(OR('Případy DB'!$R924="(blank)",'Případy DB'!$R924=""),"",IF($R924=$X$6,1,""))</f>
        <v/>
      </c>
      <c r="Y924" s="12" t="str">
        <f>IF(OR('Případy DB'!$R924="(blank)",'Případy DB'!$R924=""),"",IF($R924=$Y$6,1,""))</f>
        <v/>
      </c>
    </row>
    <row r="925" spans="1:25" x14ac:dyDescent="0.3">
      <c r="A925" s="41" t="str">
        <f t="shared" si="80"/>
        <v/>
      </c>
      <c r="H925" s="30" t="str">
        <f>IFERROR(IF(G925="","",VLOOKUP(G925,'Zakladní DB'!$F$6:$K$21,4,0)),"")</f>
        <v/>
      </c>
      <c r="I925" s="30" t="str">
        <f>IFERROR(IF(G925="","",VLOOKUP(G925,'Zakladní DB'!$F$6:$K$21,5,0)),"")</f>
        <v/>
      </c>
      <c r="J925" s="30" t="str">
        <f>IFERROR(IF(G925="","",VLOOKUP(G925,'Zakladní DB'!$F$6:$K$21,6,0)),"")</f>
        <v/>
      </c>
      <c r="K925" s="31" t="str">
        <f t="shared" si="77"/>
        <v/>
      </c>
      <c r="L925" s="32"/>
      <c r="M925" s="33" t="str">
        <f t="shared" si="78"/>
        <v/>
      </c>
      <c r="N925" s="30" t="str">
        <f t="shared" si="76"/>
        <v/>
      </c>
      <c r="R925" s="30" t="str">
        <f t="shared" si="79"/>
        <v/>
      </c>
      <c r="U925" s="12" t="str">
        <f>IF(OR('Případy DB'!$N925="(blank)",'Případy DB'!$N925=""),"",IF($N925=$U$6,1,""))</f>
        <v/>
      </c>
      <c r="V925" s="12" t="str">
        <f>IF(OR('Případy DB'!$N925="(blank)",'Případy DB'!$N925=""),"",IF($N925=$V$6,1,""))</f>
        <v/>
      </c>
      <c r="W925" s="12" t="str">
        <f>IF(OR('Případy DB'!$N925="(blank)",'Případy DB'!$N925=""),"",IF($N925=$W$6,1,""))</f>
        <v/>
      </c>
      <c r="X925" s="12" t="str">
        <f>IF(OR('Případy DB'!$R925="(blank)",'Případy DB'!$R925=""),"",IF($R925=$X$6,1,""))</f>
        <v/>
      </c>
      <c r="Y925" s="12" t="str">
        <f>IF(OR('Případy DB'!$R925="(blank)",'Případy DB'!$R925=""),"",IF($R925=$Y$6,1,""))</f>
        <v/>
      </c>
    </row>
    <row r="926" spans="1:25" x14ac:dyDescent="0.3">
      <c r="A926" s="41" t="str">
        <f t="shared" si="80"/>
        <v/>
      </c>
      <c r="H926" s="30" t="str">
        <f>IFERROR(IF(G926="","",VLOOKUP(G926,'Zakladní DB'!$F$6:$K$21,4,0)),"")</f>
        <v/>
      </c>
      <c r="I926" s="30" t="str">
        <f>IFERROR(IF(G926="","",VLOOKUP(G926,'Zakladní DB'!$F$6:$K$21,5,0)),"")</f>
        <v/>
      </c>
      <c r="J926" s="30" t="str">
        <f>IFERROR(IF(G926="","",VLOOKUP(G926,'Zakladní DB'!$F$6:$K$21,6,0)),"")</f>
        <v/>
      </c>
      <c r="K926" s="31" t="str">
        <f t="shared" si="77"/>
        <v/>
      </c>
      <c r="L926" s="32"/>
      <c r="M926" s="33" t="str">
        <f t="shared" si="78"/>
        <v/>
      </c>
      <c r="N926" s="30" t="str">
        <f t="shared" si="76"/>
        <v/>
      </c>
      <c r="R926" s="30" t="str">
        <f t="shared" si="79"/>
        <v/>
      </c>
      <c r="U926" s="12" t="str">
        <f>IF(OR('Případy DB'!$N926="(blank)",'Případy DB'!$N926=""),"",IF($N926=$U$6,1,""))</f>
        <v/>
      </c>
      <c r="V926" s="12" t="str">
        <f>IF(OR('Případy DB'!$N926="(blank)",'Případy DB'!$N926=""),"",IF($N926=$V$6,1,""))</f>
        <v/>
      </c>
      <c r="W926" s="12" t="str">
        <f>IF(OR('Případy DB'!$N926="(blank)",'Případy DB'!$N926=""),"",IF($N926=$W$6,1,""))</f>
        <v/>
      </c>
      <c r="X926" s="12" t="str">
        <f>IF(OR('Případy DB'!$R926="(blank)",'Případy DB'!$R926=""),"",IF($R926=$X$6,1,""))</f>
        <v/>
      </c>
      <c r="Y926" s="12" t="str">
        <f>IF(OR('Případy DB'!$R926="(blank)",'Případy DB'!$R926=""),"",IF($R926=$Y$6,1,""))</f>
        <v/>
      </c>
    </row>
    <row r="927" spans="1:25" x14ac:dyDescent="0.3">
      <c r="A927" s="41" t="str">
        <f t="shared" si="80"/>
        <v/>
      </c>
      <c r="H927" s="30" t="str">
        <f>IFERROR(IF(G927="","",VLOOKUP(G927,'Zakladní DB'!$F$6:$K$21,4,0)),"")</f>
        <v/>
      </c>
      <c r="I927" s="30" t="str">
        <f>IFERROR(IF(G927="","",VLOOKUP(G927,'Zakladní DB'!$F$6:$K$21,5,0)),"")</f>
        <v/>
      </c>
      <c r="J927" s="30" t="str">
        <f>IFERROR(IF(G927="","",VLOOKUP(G927,'Zakladní DB'!$F$6:$K$21,6,0)),"")</f>
        <v/>
      </c>
      <c r="K927" s="31" t="str">
        <f t="shared" si="77"/>
        <v/>
      </c>
      <c r="L927" s="32"/>
      <c r="M927" s="33" t="str">
        <f t="shared" si="78"/>
        <v/>
      </c>
      <c r="N927" s="30" t="str">
        <f t="shared" si="76"/>
        <v/>
      </c>
      <c r="R927" s="30" t="str">
        <f t="shared" si="79"/>
        <v/>
      </c>
      <c r="U927" s="12" t="str">
        <f>IF(OR('Případy DB'!$N927="(blank)",'Případy DB'!$N927=""),"",IF($N927=$U$6,1,""))</f>
        <v/>
      </c>
      <c r="V927" s="12" t="str">
        <f>IF(OR('Případy DB'!$N927="(blank)",'Případy DB'!$N927=""),"",IF($N927=$V$6,1,""))</f>
        <v/>
      </c>
      <c r="W927" s="12" t="str">
        <f>IF(OR('Případy DB'!$N927="(blank)",'Případy DB'!$N927=""),"",IF($N927=$W$6,1,""))</f>
        <v/>
      </c>
      <c r="X927" s="12" t="str">
        <f>IF(OR('Případy DB'!$R927="(blank)",'Případy DB'!$R927=""),"",IF($R927=$X$6,1,""))</f>
        <v/>
      </c>
      <c r="Y927" s="12" t="str">
        <f>IF(OR('Případy DB'!$R927="(blank)",'Případy DB'!$R927=""),"",IF($R927=$Y$6,1,""))</f>
        <v/>
      </c>
    </row>
    <row r="928" spans="1:25" x14ac:dyDescent="0.3">
      <c r="A928" s="41" t="str">
        <f t="shared" si="80"/>
        <v/>
      </c>
      <c r="H928" s="30" t="str">
        <f>IFERROR(IF(G928="","",VLOOKUP(G928,'Zakladní DB'!$F$6:$K$21,4,0)),"")</f>
        <v/>
      </c>
      <c r="I928" s="30" t="str">
        <f>IFERROR(IF(G928="","",VLOOKUP(G928,'Zakladní DB'!$F$6:$K$21,5,0)),"")</f>
        <v/>
      </c>
      <c r="J928" s="30" t="str">
        <f>IFERROR(IF(G928="","",VLOOKUP(G928,'Zakladní DB'!$F$6:$K$21,6,0)),"")</f>
        <v/>
      </c>
      <c r="K928" s="31" t="str">
        <f t="shared" si="77"/>
        <v/>
      </c>
      <c r="L928" s="32"/>
      <c r="M928" s="33" t="str">
        <f t="shared" si="78"/>
        <v/>
      </c>
      <c r="N928" s="30" t="str">
        <f t="shared" si="76"/>
        <v/>
      </c>
      <c r="R928" s="30" t="str">
        <f t="shared" si="79"/>
        <v/>
      </c>
      <c r="U928" s="12" t="str">
        <f>IF(OR('Případy DB'!$N928="(blank)",'Případy DB'!$N928=""),"",IF($N928=$U$6,1,""))</f>
        <v/>
      </c>
      <c r="V928" s="12" t="str">
        <f>IF(OR('Případy DB'!$N928="(blank)",'Případy DB'!$N928=""),"",IF($N928=$V$6,1,""))</f>
        <v/>
      </c>
      <c r="W928" s="12" t="str">
        <f>IF(OR('Případy DB'!$N928="(blank)",'Případy DB'!$N928=""),"",IF($N928=$W$6,1,""))</f>
        <v/>
      </c>
      <c r="X928" s="12" t="str">
        <f>IF(OR('Případy DB'!$R928="(blank)",'Případy DB'!$R928=""),"",IF($R928=$X$6,1,""))</f>
        <v/>
      </c>
      <c r="Y928" s="12" t="str">
        <f>IF(OR('Případy DB'!$R928="(blank)",'Případy DB'!$R928=""),"",IF($R928=$Y$6,1,""))</f>
        <v/>
      </c>
    </row>
    <row r="929" spans="1:25" x14ac:dyDescent="0.3">
      <c r="A929" s="41" t="str">
        <f t="shared" si="80"/>
        <v/>
      </c>
      <c r="H929" s="30" t="str">
        <f>IFERROR(IF(G929="","",VLOOKUP(G929,'Zakladní DB'!$F$6:$K$21,4,0)),"")</f>
        <v/>
      </c>
      <c r="I929" s="30" t="str">
        <f>IFERROR(IF(G929="","",VLOOKUP(G929,'Zakladní DB'!$F$6:$K$21,5,0)),"")</f>
        <v/>
      </c>
      <c r="J929" s="30" t="str">
        <f>IFERROR(IF(G929="","",VLOOKUP(G929,'Zakladní DB'!$F$6:$K$21,6,0)),"")</f>
        <v/>
      </c>
      <c r="K929" s="31" t="str">
        <f t="shared" si="77"/>
        <v/>
      </c>
      <c r="L929" s="32"/>
      <c r="M929" s="33" t="str">
        <f t="shared" si="78"/>
        <v/>
      </c>
      <c r="N929" s="30" t="str">
        <f t="shared" si="76"/>
        <v/>
      </c>
      <c r="R929" s="30" t="str">
        <f t="shared" si="79"/>
        <v/>
      </c>
      <c r="U929" s="12" t="str">
        <f>IF(OR('Případy DB'!$N929="(blank)",'Případy DB'!$N929=""),"",IF($N929=$U$6,1,""))</f>
        <v/>
      </c>
      <c r="V929" s="12" t="str">
        <f>IF(OR('Případy DB'!$N929="(blank)",'Případy DB'!$N929=""),"",IF($N929=$V$6,1,""))</f>
        <v/>
      </c>
      <c r="W929" s="12" t="str">
        <f>IF(OR('Případy DB'!$N929="(blank)",'Případy DB'!$N929=""),"",IF($N929=$W$6,1,""))</f>
        <v/>
      </c>
      <c r="X929" s="12" t="str">
        <f>IF(OR('Případy DB'!$R929="(blank)",'Případy DB'!$R929=""),"",IF($R929=$X$6,1,""))</f>
        <v/>
      </c>
      <c r="Y929" s="12" t="str">
        <f>IF(OR('Případy DB'!$R929="(blank)",'Případy DB'!$R929=""),"",IF($R929=$Y$6,1,""))</f>
        <v/>
      </c>
    </row>
    <row r="930" spans="1:25" x14ac:dyDescent="0.3">
      <c r="A930" s="41" t="str">
        <f t="shared" si="80"/>
        <v/>
      </c>
      <c r="H930" s="30" t="str">
        <f>IFERROR(IF(G930="","",VLOOKUP(G930,'Zakladní DB'!$F$6:$K$21,4,0)),"")</f>
        <v/>
      </c>
      <c r="I930" s="30" t="str">
        <f>IFERROR(IF(G930="","",VLOOKUP(G930,'Zakladní DB'!$F$6:$K$21,5,0)),"")</f>
        <v/>
      </c>
      <c r="J930" s="30" t="str">
        <f>IFERROR(IF(G930="","",VLOOKUP(G930,'Zakladní DB'!$F$6:$K$21,6,0)),"")</f>
        <v/>
      </c>
      <c r="K930" s="31" t="str">
        <f t="shared" si="77"/>
        <v/>
      </c>
      <c r="L930" s="32"/>
      <c r="M930" s="33" t="str">
        <f t="shared" si="78"/>
        <v/>
      </c>
      <c r="N930" s="30" t="str">
        <f t="shared" si="76"/>
        <v/>
      </c>
      <c r="R930" s="30" t="str">
        <f t="shared" si="79"/>
        <v/>
      </c>
      <c r="U930" s="12" t="str">
        <f>IF(OR('Případy DB'!$N930="(blank)",'Případy DB'!$N930=""),"",IF($N930=$U$6,1,""))</f>
        <v/>
      </c>
      <c r="V930" s="12" t="str">
        <f>IF(OR('Případy DB'!$N930="(blank)",'Případy DB'!$N930=""),"",IF($N930=$V$6,1,""))</f>
        <v/>
      </c>
      <c r="W930" s="12" t="str">
        <f>IF(OR('Případy DB'!$N930="(blank)",'Případy DB'!$N930=""),"",IF($N930=$W$6,1,""))</f>
        <v/>
      </c>
      <c r="X930" s="12" t="str">
        <f>IF(OR('Případy DB'!$R930="(blank)",'Případy DB'!$R930=""),"",IF($R930=$X$6,1,""))</f>
        <v/>
      </c>
      <c r="Y930" s="12" t="str">
        <f>IF(OR('Případy DB'!$R930="(blank)",'Případy DB'!$R930=""),"",IF($R930=$Y$6,1,""))</f>
        <v/>
      </c>
    </row>
    <row r="931" spans="1:25" x14ac:dyDescent="0.3">
      <c r="A931" s="41" t="str">
        <f t="shared" si="80"/>
        <v/>
      </c>
      <c r="H931" s="30" t="str">
        <f>IFERROR(IF(G931="","",VLOOKUP(G931,'Zakladní DB'!$F$6:$K$21,4,0)),"")</f>
        <v/>
      </c>
      <c r="I931" s="30" t="str">
        <f>IFERROR(IF(G931="","",VLOOKUP(G931,'Zakladní DB'!$F$6:$K$21,5,0)),"")</f>
        <v/>
      </c>
      <c r="J931" s="30" t="str">
        <f>IFERROR(IF(G931="","",VLOOKUP(G931,'Zakladní DB'!$F$6:$K$21,6,0)),"")</f>
        <v/>
      </c>
      <c r="K931" s="31" t="str">
        <f t="shared" si="77"/>
        <v/>
      </c>
      <c r="L931" s="32"/>
      <c r="M931" s="33" t="str">
        <f t="shared" si="78"/>
        <v/>
      </c>
      <c r="N931" s="30" t="str">
        <f t="shared" si="76"/>
        <v/>
      </c>
      <c r="R931" s="30" t="str">
        <f t="shared" si="79"/>
        <v/>
      </c>
      <c r="U931" s="12" t="str">
        <f>IF(OR('Případy DB'!$N931="(blank)",'Případy DB'!$N931=""),"",IF($N931=$U$6,1,""))</f>
        <v/>
      </c>
      <c r="V931" s="12" t="str">
        <f>IF(OR('Případy DB'!$N931="(blank)",'Případy DB'!$N931=""),"",IF($N931=$V$6,1,""))</f>
        <v/>
      </c>
      <c r="W931" s="12" t="str">
        <f>IF(OR('Případy DB'!$N931="(blank)",'Případy DB'!$N931=""),"",IF($N931=$W$6,1,""))</f>
        <v/>
      </c>
      <c r="X931" s="12" t="str">
        <f>IF(OR('Případy DB'!$R931="(blank)",'Případy DB'!$R931=""),"",IF($R931=$X$6,1,""))</f>
        <v/>
      </c>
      <c r="Y931" s="12" t="str">
        <f>IF(OR('Případy DB'!$R931="(blank)",'Případy DB'!$R931=""),"",IF($R931=$Y$6,1,""))</f>
        <v/>
      </c>
    </row>
    <row r="932" spans="1:25" x14ac:dyDescent="0.3">
      <c r="A932" s="41" t="str">
        <f t="shared" si="80"/>
        <v/>
      </c>
      <c r="H932" s="30" t="str">
        <f>IFERROR(IF(G932="","",VLOOKUP(G932,'Zakladní DB'!$F$6:$K$21,4,0)),"")</f>
        <v/>
      </c>
      <c r="I932" s="30" t="str">
        <f>IFERROR(IF(G932="","",VLOOKUP(G932,'Zakladní DB'!$F$6:$K$21,5,0)),"")</f>
        <v/>
      </c>
      <c r="J932" s="30" t="str">
        <f>IFERROR(IF(G932="","",VLOOKUP(G932,'Zakladní DB'!$F$6:$K$21,6,0)),"")</f>
        <v/>
      </c>
      <c r="K932" s="31" t="str">
        <f t="shared" si="77"/>
        <v/>
      </c>
      <c r="L932" s="32"/>
      <c r="M932" s="33" t="str">
        <f t="shared" si="78"/>
        <v/>
      </c>
      <c r="N932" s="30" t="str">
        <f t="shared" si="76"/>
        <v/>
      </c>
      <c r="R932" s="30" t="str">
        <f t="shared" si="79"/>
        <v/>
      </c>
      <c r="U932" s="12" t="str">
        <f>IF(OR('Případy DB'!$N932="(blank)",'Případy DB'!$N932=""),"",IF($N932=$U$6,1,""))</f>
        <v/>
      </c>
      <c r="V932" s="12" t="str">
        <f>IF(OR('Případy DB'!$N932="(blank)",'Případy DB'!$N932=""),"",IF($N932=$V$6,1,""))</f>
        <v/>
      </c>
      <c r="W932" s="12" t="str">
        <f>IF(OR('Případy DB'!$N932="(blank)",'Případy DB'!$N932=""),"",IF($N932=$W$6,1,""))</f>
        <v/>
      </c>
      <c r="X932" s="12" t="str">
        <f>IF(OR('Případy DB'!$R932="(blank)",'Případy DB'!$R932=""),"",IF($R932=$X$6,1,""))</f>
        <v/>
      </c>
      <c r="Y932" s="12" t="str">
        <f>IF(OR('Případy DB'!$R932="(blank)",'Případy DB'!$R932=""),"",IF($R932=$Y$6,1,""))</f>
        <v/>
      </c>
    </row>
    <row r="933" spans="1:25" x14ac:dyDescent="0.3">
      <c r="A933" s="41" t="str">
        <f t="shared" si="80"/>
        <v/>
      </c>
      <c r="H933" s="30" t="str">
        <f>IFERROR(IF(G933="","",VLOOKUP(G933,'Zakladní DB'!$F$6:$K$21,4,0)),"")</f>
        <v/>
      </c>
      <c r="I933" s="30" t="str">
        <f>IFERROR(IF(G933="","",VLOOKUP(G933,'Zakladní DB'!$F$6:$K$21,5,0)),"")</f>
        <v/>
      </c>
      <c r="J933" s="30" t="str">
        <f>IFERROR(IF(G933="","",VLOOKUP(G933,'Zakladní DB'!$F$6:$K$21,6,0)),"")</f>
        <v/>
      </c>
      <c r="K933" s="31" t="str">
        <f t="shared" si="77"/>
        <v/>
      </c>
      <c r="L933" s="32"/>
      <c r="M933" s="33" t="str">
        <f t="shared" si="78"/>
        <v/>
      </c>
      <c r="N933" s="30" t="str">
        <f t="shared" si="76"/>
        <v/>
      </c>
      <c r="R933" s="30" t="str">
        <f t="shared" si="79"/>
        <v/>
      </c>
      <c r="U933" s="12" t="str">
        <f>IF(OR('Případy DB'!$N933="(blank)",'Případy DB'!$N933=""),"",IF($N933=$U$6,1,""))</f>
        <v/>
      </c>
      <c r="V933" s="12" t="str">
        <f>IF(OR('Případy DB'!$N933="(blank)",'Případy DB'!$N933=""),"",IF($N933=$V$6,1,""))</f>
        <v/>
      </c>
      <c r="W933" s="12" t="str">
        <f>IF(OR('Případy DB'!$N933="(blank)",'Případy DB'!$N933=""),"",IF($N933=$W$6,1,""))</f>
        <v/>
      </c>
      <c r="X933" s="12" t="str">
        <f>IF(OR('Případy DB'!$R933="(blank)",'Případy DB'!$R933=""),"",IF($R933=$X$6,1,""))</f>
        <v/>
      </c>
      <c r="Y933" s="12" t="str">
        <f>IF(OR('Případy DB'!$R933="(blank)",'Případy DB'!$R933=""),"",IF($R933=$Y$6,1,""))</f>
        <v/>
      </c>
    </row>
    <row r="934" spans="1:25" x14ac:dyDescent="0.3">
      <c r="A934" s="41" t="str">
        <f t="shared" si="80"/>
        <v/>
      </c>
      <c r="H934" s="30" t="str">
        <f>IFERROR(IF(G934="","",VLOOKUP(G934,'Zakladní DB'!$F$6:$K$21,4,0)),"")</f>
        <v/>
      </c>
      <c r="I934" s="30" t="str">
        <f>IFERROR(IF(G934="","",VLOOKUP(G934,'Zakladní DB'!$F$6:$K$21,5,0)),"")</f>
        <v/>
      </c>
      <c r="J934" s="30" t="str">
        <f>IFERROR(IF(G934="","",VLOOKUP(G934,'Zakladní DB'!$F$6:$K$21,6,0)),"")</f>
        <v/>
      </c>
      <c r="K934" s="31" t="str">
        <f t="shared" si="77"/>
        <v/>
      </c>
      <c r="L934" s="32"/>
      <c r="M934" s="33" t="str">
        <f t="shared" si="78"/>
        <v/>
      </c>
      <c r="N934" s="30" t="str">
        <f t="shared" si="76"/>
        <v/>
      </c>
      <c r="R934" s="30" t="str">
        <f t="shared" si="79"/>
        <v/>
      </c>
      <c r="U934" s="12" t="str">
        <f>IF(OR('Případy DB'!$N934="(blank)",'Případy DB'!$N934=""),"",IF($N934=$U$6,1,""))</f>
        <v/>
      </c>
      <c r="V934" s="12" t="str">
        <f>IF(OR('Případy DB'!$N934="(blank)",'Případy DB'!$N934=""),"",IF($N934=$V$6,1,""))</f>
        <v/>
      </c>
      <c r="W934" s="12" t="str">
        <f>IF(OR('Případy DB'!$N934="(blank)",'Případy DB'!$N934=""),"",IF($N934=$W$6,1,""))</f>
        <v/>
      </c>
      <c r="X934" s="12" t="str">
        <f>IF(OR('Případy DB'!$R934="(blank)",'Případy DB'!$R934=""),"",IF($R934=$X$6,1,""))</f>
        <v/>
      </c>
      <c r="Y934" s="12" t="str">
        <f>IF(OR('Případy DB'!$R934="(blank)",'Případy DB'!$R934=""),"",IF($R934=$Y$6,1,""))</f>
        <v/>
      </c>
    </row>
    <row r="935" spans="1:25" x14ac:dyDescent="0.3">
      <c r="A935" s="41" t="str">
        <f t="shared" si="80"/>
        <v/>
      </c>
      <c r="H935" s="30" t="str">
        <f>IFERROR(IF(G935="","",VLOOKUP(G935,'Zakladní DB'!$F$6:$K$21,4,0)),"")</f>
        <v/>
      </c>
      <c r="I935" s="30" t="str">
        <f>IFERROR(IF(G935="","",VLOOKUP(G935,'Zakladní DB'!$F$6:$K$21,5,0)),"")</f>
        <v/>
      </c>
      <c r="J935" s="30" t="str">
        <f>IFERROR(IF(G935="","",VLOOKUP(G935,'Zakladní DB'!$F$6:$K$21,6,0)),"")</f>
        <v/>
      </c>
      <c r="K935" s="31" t="str">
        <f t="shared" si="77"/>
        <v/>
      </c>
      <c r="L935" s="32"/>
      <c r="M935" s="33" t="str">
        <f t="shared" si="78"/>
        <v/>
      </c>
      <c r="N935" s="30" t="str">
        <f t="shared" si="76"/>
        <v/>
      </c>
      <c r="R935" s="30" t="str">
        <f t="shared" si="79"/>
        <v/>
      </c>
      <c r="U935" s="12" t="str">
        <f>IF(OR('Případy DB'!$N935="(blank)",'Případy DB'!$N935=""),"",IF($N935=$U$6,1,""))</f>
        <v/>
      </c>
      <c r="V935" s="12" t="str">
        <f>IF(OR('Případy DB'!$N935="(blank)",'Případy DB'!$N935=""),"",IF($N935=$V$6,1,""))</f>
        <v/>
      </c>
      <c r="W935" s="12" t="str">
        <f>IF(OR('Případy DB'!$N935="(blank)",'Případy DB'!$N935=""),"",IF($N935=$W$6,1,""))</f>
        <v/>
      </c>
      <c r="X935" s="12" t="str">
        <f>IF(OR('Případy DB'!$R935="(blank)",'Případy DB'!$R935=""),"",IF($R935=$X$6,1,""))</f>
        <v/>
      </c>
      <c r="Y935" s="12" t="str">
        <f>IF(OR('Případy DB'!$R935="(blank)",'Případy DB'!$R935=""),"",IF($R935=$Y$6,1,""))</f>
        <v/>
      </c>
    </row>
    <row r="936" spans="1:25" x14ac:dyDescent="0.3">
      <c r="A936" s="41" t="str">
        <f t="shared" si="80"/>
        <v/>
      </c>
      <c r="H936" s="30" t="str">
        <f>IFERROR(IF(G936="","",VLOOKUP(G936,'Zakladní DB'!$F$6:$K$21,4,0)),"")</f>
        <v/>
      </c>
      <c r="I936" s="30" t="str">
        <f>IFERROR(IF(G936="","",VLOOKUP(G936,'Zakladní DB'!$F$6:$K$21,5,0)),"")</f>
        <v/>
      </c>
      <c r="J936" s="30" t="str">
        <f>IFERROR(IF(G936="","",VLOOKUP(G936,'Zakladní DB'!$F$6:$K$21,6,0)),"")</f>
        <v/>
      </c>
      <c r="K936" s="31" t="str">
        <f t="shared" si="77"/>
        <v/>
      </c>
      <c r="L936" s="32"/>
      <c r="M936" s="33" t="str">
        <f t="shared" si="78"/>
        <v/>
      </c>
      <c r="N936" s="30" t="str">
        <f t="shared" si="76"/>
        <v/>
      </c>
      <c r="R936" s="30" t="str">
        <f t="shared" si="79"/>
        <v/>
      </c>
      <c r="U936" s="12" t="str">
        <f>IF(OR('Případy DB'!$N936="(blank)",'Případy DB'!$N936=""),"",IF($N936=$U$6,1,""))</f>
        <v/>
      </c>
      <c r="V936" s="12" t="str">
        <f>IF(OR('Případy DB'!$N936="(blank)",'Případy DB'!$N936=""),"",IF($N936=$V$6,1,""))</f>
        <v/>
      </c>
      <c r="W936" s="12" t="str">
        <f>IF(OR('Případy DB'!$N936="(blank)",'Případy DB'!$N936=""),"",IF($N936=$W$6,1,""))</f>
        <v/>
      </c>
      <c r="X936" s="12" t="str">
        <f>IF(OR('Případy DB'!$R936="(blank)",'Případy DB'!$R936=""),"",IF($R936=$X$6,1,""))</f>
        <v/>
      </c>
      <c r="Y936" s="12" t="str">
        <f>IF(OR('Případy DB'!$R936="(blank)",'Případy DB'!$R936=""),"",IF($R936=$Y$6,1,""))</f>
        <v/>
      </c>
    </row>
    <row r="937" spans="1:25" x14ac:dyDescent="0.3">
      <c r="A937" s="41" t="str">
        <f t="shared" si="80"/>
        <v/>
      </c>
      <c r="H937" s="30" t="str">
        <f>IFERROR(IF(G937="","",VLOOKUP(G937,'Zakladní DB'!$F$6:$K$21,4,0)),"")</f>
        <v/>
      </c>
      <c r="I937" s="30" t="str">
        <f>IFERROR(IF(G937="","",VLOOKUP(G937,'Zakladní DB'!$F$6:$K$21,5,0)),"")</f>
        <v/>
      </c>
      <c r="J937" s="30" t="str">
        <f>IFERROR(IF(G937="","",VLOOKUP(G937,'Zakladní DB'!$F$6:$K$21,6,0)),"")</f>
        <v/>
      </c>
      <c r="K937" s="31" t="str">
        <f t="shared" si="77"/>
        <v/>
      </c>
      <c r="L937" s="32"/>
      <c r="M937" s="33" t="str">
        <f t="shared" si="78"/>
        <v/>
      </c>
      <c r="N937" s="30" t="str">
        <f t="shared" si="76"/>
        <v/>
      </c>
      <c r="R937" s="30" t="str">
        <f t="shared" si="79"/>
        <v/>
      </c>
      <c r="U937" s="12" t="str">
        <f>IF(OR('Případy DB'!$N937="(blank)",'Případy DB'!$N937=""),"",IF($N937=$U$6,1,""))</f>
        <v/>
      </c>
      <c r="V937" s="12" t="str">
        <f>IF(OR('Případy DB'!$N937="(blank)",'Případy DB'!$N937=""),"",IF($N937=$V$6,1,""))</f>
        <v/>
      </c>
      <c r="W937" s="12" t="str">
        <f>IF(OR('Případy DB'!$N937="(blank)",'Případy DB'!$N937=""),"",IF($N937=$W$6,1,""))</f>
        <v/>
      </c>
      <c r="X937" s="12" t="str">
        <f>IF(OR('Případy DB'!$R937="(blank)",'Případy DB'!$R937=""),"",IF($R937=$X$6,1,""))</f>
        <v/>
      </c>
      <c r="Y937" s="12" t="str">
        <f>IF(OR('Případy DB'!$R937="(blank)",'Případy DB'!$R937=""),"",IF($R937=$Y$6,1,""))</f>
        <v/>
      </c>
    </row>
    <row r="938" spans="1:25" x14ac:dyDescent="0.3">
      <c r="A938" s="41" t="str">
        <f t="shared" si="80"/>
        <v/>
      </c>
      <c r="H938" s="30" t="str">
        <f>IFERROR(IF(G938="","",VLOOKUP(G938,'Zakladní DB'!$F$6:$K$21,4,0)),"")</f>
        <v/>
      </c>
      <c r="I938" s="30" t="str">
        <f>IFERROR(IF(G938="","",VLOOKUP(G938,'Zakladní DB'!$F$6:$K$21,5,0)),"")</f>
        <v/>
      </c>
      <c r="J938" s="30" t="str">
        <f>IFERROR(IF(G938="","",VLOOKUP(G938,'Zakladní DB'!$F$6:$K$21,6,0)),"")</f>
        <v/>
      </c>
      <c r="K938" s="31" t="str">
        <f t="shared" si="77"/>
        <v/>
      </c>
      <c r="L938" s="32"/>
      <c r="M938" s="33" t="str">
        <f t="shared" si="78"/>
        <v/>
      </c>
      <c r="N938" s="30" t="str">
        <f t="shared" si="76"/>
        <v/>
      </c>
      <c r="R938" s="30" t="str">
        <f t="shared" si="79"/>
        <v/>
      </c>
      <c r="U938" s="12" t="str">
        <f>IF(OR('Případy DB'!$N938="(blank)",'Případy DB'!$N938=""),"",IF($N938=$U$6,1,""))</f>
        <v/>
      </c>
      <c r="V938" s="12" t="str">
        <f>IF(OR('Případy DB'!$N938="(blank)",'Případy DB'!$N938=""),"",IF($N938=$V$6,1,""))</f>
        <v/>
      </c>
      <c r="W938" s="12" t="str">
        <f>IF(OR('Případy DB'!$N938="(blank)",'Případy DB'!$N938=""),"",IF($N938=$W$6,1,""))</f>
        <v/>
      </c>
      <c r="X938" s="12" t="str">
        <f>IF(OR('Případy DB'!$R938="(blank)",'Případy DB'!$R938=""),"",IF($R938=$X$6,1,""))</f>
        <v/>
      </c>
      <c r="Y938" s="12" t="str">
        <f>IF(OR('Případy DB'!$R938="(blank)",'Případy DB'!$R938=""),"",IF($R938=$Y$6,1,""))</f>
        <v/>
      </c>
    </row>
    <row r="939" spans="1:25" x14ac:dyDescent="0.3">
      <c r="A939" s="41" t="str">
        <f t="shared" si="80"/>
        <v/>
      </c>
      <c r="H939" s="30" t="str">
        <f>IFERROR(IF(G939="","",VLOOKUP(G939,'Zakladní DB'!$F$6:$K$21,4,0)),"")</f>
        <v/>
      </c>
      <c r="I939" s="30" t="str">
        <f>IFERROR(IF(G939="","",VLOOKUP(G939,'Zakladní DB'!$F$6:$K$21,5,0)),"")</f>
        <v/>
      </c>
      <c r="J939" s="30" t="str">
        <f>IFERROR(IF(G939="","",VLOOKUP(G939,'Zakladní DB'!$F$6:$K$21,6,0)),"")</f>
        <v/>
      </c>
      <c r="K939" s="31" t="str">
        <f t="shared" si="77"/>
        <v/>
      </c>
      <c r="L939" s="32"/>
      <c r="M939" s="33" t="str">
        <f t="shared" si="78"/>
        <v/>
      </c>
      <c r="N939" s="30" t="str">
        <f t="shared" si="76"/>
        <v/>
      </c>
      <c r="R939" s="30" t="str">
        <f t="shared" si="79"/>
        <v/>
      </c>
      <c r="U939" s="12" t="str">
        <f>IF(OR('Případy DB'!$N939="(blank)",'Případy DB'!$N939=""),"",IF($N939=$U$6,1,""))</f>
        <v/>
      </c>
      <c r="V939" s="12" t="str">
        <f>IF(OR('Případy DB'!$N939="(blank)",'Případy DB'!$N939=""),"",IF($N939=$V$6,1,""))</f>
        <v/>
      </c>
      <c r="W939" s="12" t="str">
        <f>IF(OR('Případy DB'!$N939="(blank)",'Případy DB'!$N939=""),"",IF($N939=$W$6,1,""))</f>
        <v/>
      </c>
      <c r="X939" s="12" t="str">
        <f>IF(OR('Případy DB'!$R939="(blank)",'Případy DB'!$R939=""),"",IF($R939=$X$6,1,""))</f>
        <v/>
      </c>
      <c r="Y939" s="12" t="str">
        <f>IF(OR('Případy DB'!$R939="(blank)",'Případy DB'!$R939=""),"",IF($R939=$Y$6,1,""))</f>
        <v/>
      </c>
    </row>
    <row r="940" spans="1:25" x14ac:dyDescent="0.3">
      <c r="A940" s="41" t="str">
        <f t="shared" si="80"/>
        <v/>
      </c>
      <c r="H940" s="30" t="str">
        <f>IFERROR(IF(G940="","",VLOOKUP(G940,'Zakladní DB'!$F$6:$K$21,4,0)),"")</f>
        <v/>
      </c>
      <c r="I940" s="30" t="str">
        <f>IFERROR(IF(G940="","",VLOOKUP(G940,'Zakladní DB'!$F$6:$K$21,5,0)),"")</f>
        <v/>
      </c>
      <c r="J940" s="30" t="str">
        <f>IFERROR(IF(G940="","",VLOOKUP(G940,'Zakladní DB'!$F$6:$K$21,6,0)),"")</f>
        <v/>
      </c>
      <c r="K940" s="31" t="str">
        <f t="shared" si="77"/>
        <v/>
      </c>
      <c r="L940" s="32"/>
      <c r="M940" s="33" t="str">
        <f t="shared" si="78"/>
        <v/>
      </c>
      <c r="N940" s="30" t="str">
        <f t="shared" si="76"/>
        <v/>
      </c>
      <c r="R940" s="30" t="str">
        <f t="shared" si="79"/>
        <v/>
      </c>
      <c r="U940" s="12" t="str">
        <f>IF(OR('Případy DB'!$N940="(blank)",'Případy DB'!$N940=""),"",IF($N940=$U$6,1,""))</f>
        <v/>
      </c>
      <c r="V940" s="12" t="str">
        <f>IF(OR('Případy DB'!$N940="(blank)",'Případy DB'!$N940=""),"",IF($N940=$V$6,1,""))</f>
        <v/>
      </c>
      <c r="W940" s="12" t="str">
        <f>IF(OR('Případy DB'!$N940="(blank)",'Případy DB'!$N940=""),"",IF($N940=$W$6,1,""))</f>
        <v/>
      </c>
      <c r="X940" s="12" t="str">
        <f>IF(OR('Případy DB'!$R940="(blank)",'Případy DB'!$R940=""),"",IF($R940=$X$6,1,""))</f>
        <v/>
      </c>
      <c r="Y940" s="12" t="str">
        <f>IF(OR('Případy DB'!$R940="(blank)",'Případy DB'!$R940=""),"",IF($R940=$Y$6,1,""))</f>
        <v/>
      </c>
    </row>
    <row r="941" spans="1:25" x14ac:dyDescent="0.3">
      <c r="A941" s="41" t="str">
        <f t="shared" si="80"/>
        <v/>
      </c>
      <c r="H941" s="30" t="str">
        <f>IFERROR(IF(G941="","",VLOOKUP(G941,'Zakladní DB'!$F$6:$K$21,4,0)),"")</f>
        <v/>
      </c>
      <c r="I941" s="30" t="str">
        <f>IFERROR(IF(G941="","",VLOOKUP(G941,'Zakladní DB'!$F$6:$K$21,5,0)),"")</f>
        <v/>
      </c>
      <c r="J941" s="30" t="str">
        <f>IFERROR(IF(G941="","",VLOOKUP(G941,'Zakladní DB'!$F$6:$K$21,6,0)),"")</f>
        <v/>
      </c>
      <c r="K941" s="31" t="str">
        <f t="shared" si="77"/>
        <v/>
      </c>
      <c r="L941" s="32"/>
      <c r="M941" s="33" t="str">
        <f t="shared" si="78"/>
        <v/>
      </c>
      <c r="N941" s="30" t="str">
        <f t="shared" si="76"/>
        <v/>
      </c>
      <c r="R941" s="30" t="str">
        <f t="shared" si="79"/>
        <v/>
      </c>
      <c r="U941" s="12" t="str">
        <f>IF(OR('Případy DB'!$N941="(blank)",'Případy DB'!$N941=""),"",IF($N941=$U$6,1,""))</f>
        <v/>
      </c>
      <c r="V941" s="12" t="str">
        <f>IF(OR('Případy DB'!$N941="(blank)",'Případy DB'!$N941=""),"",IF($N941=$V$6,1,""))</f>
        <v/>
      </c>
      <c r="W941" s="12" t="str">
        <f>IF(OR('Případy DB'!$N941="(blank)",'Případy DB'!$N941=""),"",IF($N941=$W$6,1,""))</f>
        <v/>
      </c>
      <c r="X941" s="12" t="str">
        <f>IF(OR('Případy DB'!$R941="(blank)",'Případy DB'!$R941=""),"",IF($R941=$X$6,1,""))</f>
        <v/>
      </c>
      <c r="Y941" s="12" t="str">
        <f>IF(OR('Případy DB'!$R941="(blank)",'Případy DB'!$R941=""),"",IF($R941=$Y$6,1,""))</f>
        <v/>
      </c>
    </row>
    <row r="942" spans="1:25" x14ac:dyDescent="0.3">
      <c r="A942" s="41" t="str">
        <f t="shared" si="80"/>
        <v/>
      </c>
      <c r="H942" s="30" t="str">
        <f>IFERROR(IF(G942="","",VLOOKUP(G942,'Zakladní DB'!$F$6:$K$21,4,0)),"")</f>
        <v/>
      </c>
      <c r="I942" s="30" t="str">
        <f>IFERROR(IF(G942="","",VLOOKUP(G942,'Zakladní DB'!$F$6:$K$21,5,0)),"")</f>
        <v/>
      </c>
      <c r="J942" s="30" t="str">
        <f>IFERROR(IF(G942="","",VLOOKUP(G942,'Zakladní DB'!$F$6:$K$21,6,0)),"")</f>
        <v/>
      </c>
      <c r="K942" s="31" t="str">
        <f t="shared" si="77"/>
        <v/>
      </c>
      <c r="L942" s="32"/>
      <c r="M942" s="33" t="str">
        <f t="shared" si="78"/>
        <v/>
      </c>
      <c r="N942" s="30" t="str">
        <f t="shared" si="76"/>
        <v/>
      </c>
      <c r="R942" s="30" t="str">
        <f t="shared" si="79"/>
        <v/>
      </c>
      <c r="U942" s="12" t="str">
        <f>IF(OR('Případy DB'!$N942="(blank)",'Případy DB'!$N942=""),"",IF($N942=$U$6,1,""))</f>
        <v/>
      </c>
      <c r="V942" s="12" t="str">
        <f>IF(OR('Případy DB'!$N942="(blank)",'Případy DB'!$N942=""),"",IF($N942=$V$6,1,""))</f>
        <v/>
      </c>
      <c r="W942" s="12" t="str">
        <f>IF(OR('Případy DB'!$N942="(blank)",'Případy DB'!$N942=""),"",IF($N942=$W$6,1,""))</f>
        <v/>
      </c>
      <c r="X942" s="12" t="str">
        <f>IF(OR('Případy DB'!$R942="(blank)",'Případy DB'!$R942=""),"",IF($R942=$X$6,1,""))</f>
        <v/>
      </c>
      <c r="Y942" s="12" t="str">
        <f>IF(OR('Případy DB'!$R942="(blank)",'Případy DB'!$R942=""),"",IF($R942=$Y$6,1,""))</f>
        <v/>
      </c>
    </row>
    <row r="943" spans="1:25" x14ac:dyDescent="0.3">
      <c r="A943" s="41" t="str">
        <f t="shared" si="80"/>
        <v/>
      </c>
      <c r="H943" s="30" t="str">
        <f>IFERROR(IF(G943="","",VLOOKUP(G943,'Zakladní DB'!$F$6:$K$21,4,0)),"")</f>
        <v/>
      </c>
      <c r="I943" s="30" t="str">
        <f>IFERROR(IF(G943="","",VLOOKUP(G943,'Zakladní DB'!$F$6:$K$21,5,0)),"")</f>
        <v/>
      </c>
      <c r="J943" s="30" t="str">
        <f>IFERROR(IF(G943="","",VLOOKUP(G943,'Zakladní DB'!$F$6:$K$21,6,0)),"")</f>
        <v/>
      </c>
      <c r="K943" s="31" t="str">
        <f t="shared" si="77"/>
        <v/>
      </c>
      <c r="L943" s="32"/>
      <c r="M943" s="33" t="str">
        <f t="shared" si="78"/>
        <v/>
      </c>
      <c r="N943" s="30" t="str">
        <f t="shared" si="76"/>
        <v/>
      </c>
      <c r="R943" s="30" t="str">
        <f t="shared" si="79"/>
        <v/>
      </c>
      <c r="U943" s="12" t="str">
        <f>IF(OR('Případy DB'!$N943="(blank)",'Případy DB'!$N943=""),"",IF($N943=$U$6,1,""))</f>
        <v/>
      </c>
      <c r="V943" s="12" t="str">
        <f>IF(OR('Případy DB'!$N943="(blank)",'Případy DB'!$N943=""),"",IF($N943=$V$6,1,""))</f>
        <v/>
      </c>
      <c r="W943" s="12" t="str">
        <f>IF(OR('Případy DB'!$N943="(blank)",'Případy DB'!$N943=""),"",IF($N943=$W$6,1,""))</f>
        <v/>
      </c>
      <c r="X943" s="12" t="str">
        <f>IF(OR('Případy DB'!$R943="(blank)",'Případy DB'!$R943=""),"",IF($R943=$X$6,1,""))</f>
        <v/>
      </c>
      <c r="Y943" s="12" t="str">
        <f>IF(OR('Případy DB'!$R943="(blank)",'Případy DB'!$R943=""),"",IF($R943=$Y$6,1,""))</f>
        <v/>
      </c>
    </row>
    <row r="944" spans="1:25" x14ac:dyDescent="0.3">
      <c r="A944" s="41" t="str">
        <f t="shared" si="80"/>
        <v/>
      </c>
      <c r="H944" s="30" t="str">
        <f>IFERROR(IF(G944="","",VLOOKUP(G944,'Zakladní DB'!$F$6:$K$21,4,0)),"")</f>
        <v/>
      </c>
      <c r="I944" s="30" t="str">
        <f>IFERROR(IF(G944="","",VLOOKUP(G944,'Zakladní DB'!$F$6:$K$21,5,0)),"")</f>
        <v/>
      </c>
      <c r="J944" s="30" t="str">
        <f>IFERROR(IF(G944="","",VLOOKUP(G944,'Zakladní DB'!$F$6:$K$21,6,0)),"")</f>
        <v/>
      </c>
      <c r="K944" s="31" t="str">
        <f t="shared" si="77"/>
        <v/>
      </c>
      <c r="L944" s="32"/>
      <c r="M944" s="33" t="str">
        <f t="shared" si="78"/>
        <v/>
      </c>
      <c r="N944" s="30" t="str">
        <f t="shared" si="76"/>
        <v/>
      </c>
      <c r="R944" s="30" t="str">
        <f t="shared" si="79"/>
        <v/>
      </c>
      <c r="U944" s="12" t="str">
        <f>IF(OR('Případy DB'!$N944="(blank)",'Případy DB'!$N944=""),"",IF($N944=$U$6,1,""))</f>
        <v/>
      </c>
      <c r="V944" s="12" t="str">
        <f>IF(OR('Případy DB'!$N944="(blank)",'Případy DB'!$N944=""),"",IF($N944=$V$6,1,""))</f>
        <v/>
      </c>
      <c r="W944" s="12" t="str">
        <f>IF(OR('Případy DB'!$N944="(blank)",'Případy DB'!$N944=""),"",IF($N944=$W$6,1,""))</f>
        <v/>
      </c>
      <c r="X944" s="12" t="str">
        <f>IF(OR('Případy DB'!$R944="(blank)",'Případy DB'!$R944=""),"",IF($R944=$X$6,1,""))</f>
        <v/>
      </c>
      <c r="Y944" s="12" t="str">
        <f>IF(OR('Případy DB'!$R944="(blank)",'Případy DB'!$R944=""),"",IF($R944=$Y$6,1,""))</f>
        <v/>
      </c>
    </row>
    <row r="945" spans="1:25" x14ac:dyDescent="0.3">
      <c r="A945" s="41" t="str">
        <f t="shared" si="80"/>
        <v/>
      </c>
      <c r="H945" s="30" t="str">
        <f>IFERROR(IF(G945="","",VLOOKUP(G945,'Zakladní DB'!$F$6:$K$21,4,0)),"")</f>
        <v/>
      </c>
      <c r="I945" s="30" t="str">
        <f>IFERROR(IF(G945="","",VLOOKUP(G945,'Zakladní DB'!$F$6:$K$21,5,0)),"")</f>
        <v/>
      </c>
      <c r="J945" s="30" t="str">
        <f>IFERROR(IF(G945="","",VLOOKUP(G945,'Zakladní DB'!$F$6:$K$21,6,0)),"")</f>
        <v/>
      </c>
      <c r="K945" s="31" t="str">
        <f t="shared" si="77"/>
        <v/>
      </c>
      <c r="L945" s="32"/>
      <c r="M945" s="33" t="str">
        <f t="shared" si="78"/>
        <v/>
      </c>
      <c r="N945" s="30" t="str">
        <f t="shared" si="76"/>
        <v/>
      </c>
      <c r="R945" s="30" t="str">
        <f t="shared" si="79"/>
        <v/>
      </c>
      <c r="U945" s="12" t="str">
        <f>IF(OR('Případy DB'!$N945="(blank)",'Případy DB'!$N945=""),"",IF($N945=$U$6,1,""))</f>
        <v/>
      </c>
      <c r="V945" s="12" t="str">
        <f>IF(OR('Případy DB'!$N945="(blank)",'Případy DB'!$N945=""),"",IF($N945=$V$6,1,""))</f>
        <v/>
      </c>
      <c r="W945" s="12" t="str">
        <f>IF(OR('Případy DB'!$N945="(blank)",'Případy DB'!$N945=""),"",IF($N945=$W$6,1,""))</f>
        <v/>
      </c>
      <c r="X945" s="12" t="str">
        <f>IF(OR('Případy DB'!$R945="(blank)",'Případy DB'!$R945=""),"",IF($R945=$X$6,1,""))</f>
        <v/>
      </c>
      <c r="Y945" s="12" t="str">
        <f>IF(OR('Případy DB'!$R945="(blank)",'Případy DB'!$R945=""),"",IF($R945=$Y$6,1,""))</f>
        <v/>
      </c>
    </row>
    <row r="946" spans="1:25" x14ac:dyDescent="0.3">
      <c r="A946" s="41" t="str">
        <f t="shared" si="80"/>
        <v/>
      </c>
      <c r="H946" s="30" t="str">
        <f>IFERROR(IF(G946="","",VLOOKUP(G946,'Zakladní DB'!$F$6:$K$21,4,0)),"")</f>
        <v/>
      </c>
      <c r="I946" s="30" t="str">
        <f>IFERROR(IF(G946="","",VLOOKUP(G946,'Zakladní DB'!$F$6:$K$21,5,0)),"")</f>
        <v/>
      </c>
      <c r="J946" s="30" t="str">
        <f>IFERROR(IF(G946="","",VLOOKUP(G946,'Zakladní DB'!$F$6:$K$21,6,0)),"")</f>
        <v/>
      </c>
      <c r="K946" s="31" t="str">
        <f t="shared" si="77"/>
        <v/>
      </c>
      <c r="L946" s="32"/>
      <c r="M946" s="33" t="str">
        <f t="shared" si="78"/>
        <v/>
      </c>
      <c r="N946" s="30" t="str">
        <f t="shared" si="76"/>
        <v/>
      </c>
      <c r="R946" s="30" t="str">
        <f t="shared" si="79"/>
        <v/>
      </c>
      <c r="U946" s="12" t="str">
        <f>IF(OR('Případy DB'!$N946="(blank)",'Případy DB'!$N946=""),"",IF($N946=$U$6,1,""))</f>
        <v/>
      </c>
      <c r="V946" s="12" t="str">
        <f>IF(OR('Případy DB'!$N946="(blank)",'Případy DB'!$N946=""),"",IF($N946=$V$6,1,""))</f>
        <v/>
      </c>
      <c r="W946" s="12" t="str">
        <f>IF(OR('Případy DB'!$N946="(blank)",'Případy DB'!$N946=""),"",IF($N946=$W$6,1,""))</f>
        <v/>
      </c>
      <c r="X946" s="12" t="str">
        <f>IF(OR('Případy DB'!$R946="(blank)",'Případy DB'!$R946=""),"",IF($R946=$X$6,1,""))</f>
        <v/>
      </c>
      <c r="Y946" s="12" t="str">
        <f>IF(OR('Případy DB'!$R946="(blank)",'Případy DB'!$R946=""),"",IF($R946=$Y$6,1,""))</f>
        <v/>
      </c>
    </row>
    <row r="947" spans="1:25" x14ac:dyDescent="0.3">
      <c r="A947" s="41" t="str">
        <f t="shared" si="80"/>
        <v/>
      </c>
      <c r="H947" s="30" t="str">
        <f>IFERROR(IF(G947="","",VLOOKUP(G947,'Zakladní DB'!$F$6:$K$21,4,0)),"")</f>
        <v/>
      </c>
      <c r="I947" s="30" t="str">
        <f>IFERROR(IF(G947="","",VLOOKUP(G947,'Zakladní DB'!$F$6:$K$21,5,0)),"")</f>
        <v/>
      </c>
      <c r="J947" s="30" t="str">
        <f>IFERROR(IF(G947="","",VLOOKUP(G947,'Zakladní DB'!$F$6:$K$21,6,0)),"")</f>
        <v/>
      </c>
      <c r="K947" s="31" t="str">
        <f t="shared" si="77"/>
        <v/>
      </c>
      <c r="L947" s="32"/>
      <c r="M947" s="33" t="str">
        <f t="shared" si="78"/>
        <v/>
      </c>
      <c r="N947" s="30" t="str">
        <f t="shared" si="76"/>
        <v/>
      </c>
      <c r="R947" s="30" t="str">
        <f t="shared" si="79"/>
        <v/>
      </c>
      <c r="U947" s="12" t="str">
        <f>IF(OR('Případy DB'!$N947="(blank)",'Případy DB'!$N947=""),"",IF($N947=$U$6,1,""))</f>
        <v/>
      </c>
      <c r="V947" s="12" t="str">
        <f>IF(OR('Případy DB'!$N947="(blank)",'Případy DB'!$N947=""),"",IF($N947=$V$6,1,""))</f>
        <v/>
      </c>
      <c r="W947" s="12" t="str">
        <f>IF(OR('Případy DB'!$N947="(blank)",'Případy DB'!$N947=""),"",IF($N947=$W$6,1,""))</f>
        <v/>
      </c>
      <c r="X947" s="12" t="str">
        <f>IF(OR('Případy DB'!$R947="(blank)",'Případy DB'!$R947=""),"",IF($R947=$X$6,1,""))</f>
        <v/>
      </c>
      <c r="Y947" s="12" t="str">
        <f>IF(OR('Případy DB'!$R947="(blank)",'Případy DB'!$R947=""),"",IF($R947=$Y$6,1,""))</f>
        <v/>
      </c>
    </row>
    <row r="948" spans="1:25" x14ac:dyDescent="0.3">
      <c r="A948" s="41" t="str">
        <f t="shared" si="80"/>
        <v/>
      </c>
      <c r="H948" s="30" t="str">
        <f>IFERROR(IF(G948="","",VLOOKUP(G948,'Zakladní DB'!$F$6:$K$21,4,0)),"")</f>
        <v/>
      </c>
      <c r="I948" s="30" t="str">
        <f>IFERROR(IF(G948="","",VLOOKUP(G948,'Zakladní DB'!$F$6:$K$21,5,0)),"")</f>
        <v/>
      </c>
      <c r="J948" s="30" t="str">
        <f>IFERROR(IF(G948="","",VLOOKUP(G948,'Zakladní DB'!$F$6:$K$21,6,0)),"")</f>
        <v/>
      </c>
      <c r="K948" s="31" t="str">
        <f t="shared" si="77"/>
        <v/>
      </c>
      <c r="L948" s="32"/>
      <c r="M948" s="33" t="str">
        <f t="shared" si="78"/>
        <v/>
      </c>
      <c r="N948" s="30" t="str">
        <f t="shared" si="76"/>
        <v/>
      </c>
      <c r="R948" s="30" t="str">
        <f t="shared" si="79"/>
        <v/>
      </c>
      <c r="U948" s="12" t="str">
        <f>IF(OR('Případy DB'!$N948="(blank)",'Případy DB'!$N948=""),"",IF($N948=$U$6,1,""))</f>
        <v/>
      </c>
      <c r="V948" s="12" t="str">
        <f>IF(OR('Případy DB'!$N948="(blank)",'Případy DB'!$N948=""),"",IF($N948=$V$6,1,""))</f>
        <v/>
      </c>
      <c r="W948" s="12" t="str">
        <f>IF(OR('Případy DB'!$N948="(blank)",'Případy DB'!$N948=""),"",IF($N948=$W$6,1,""))</f>
        <v/>
      </c>
      <c r="X948" s="12" t="str">
        <f>IF(OR('Případy DB'!$R948="(blank)",'Případy DB'!$R948=""),"",IF($R948=$X$6,1,""))</f>
        <v/>
      </c>
      <c r="Y948" s="12" t="str">
        <f>IF(OR('Případy DB'!$R948="(blank)",'Případy DB'!$R948=""),"",IF($R948=$Y$6,1,""))</f>
        <v/>
      </c>
    </row>
    <row r="949" spans="1:25" x14ac:dyDescent="0.3">
      <c r="A949" s="41" t="str">
        <f t="shared" si="80"/>
        <v/>
      </c>
      <c r="H949" s="30" t="str">
        <f>IFERROR(IF(G949="","",VLOOKUP(G949,'Zakladní DB'!$F$6:$K$21,4,0)),"")</f>
        <v/>
      </c>
      <c r="I949" s="30" t="str">
        <f>IFERROR(IF(G949="","",VLOOKUP(G949,'Zakladní DB'!$F$6:$K$21,5,0)),"")</f>
        <v/>
      </c>
      <c r="J949" s="30" t="str">
        <f>IFERROR(IF(G949="","",VLOOKUP(G949,'Zakladní DB'!$F$6:$K$21,6,0)),"")</f>
        <v/>
      </c>
      <c r="K949" s="31" t="str">
        <f t="shared" si="77"/>
        <v/>
      </c>
      <c r="L949" s="32"/>
      <c r="M949" s="33" t="str">
        <f t="shared" si="78"/>
        <v/>
      </c>
      <c r="N949" s="30" t="str">
        <f t="shared" si="76"/>
        <v/>
      </c>
      <c r="R949" s="30" t="str">
        <f t="shared" si="79"/>
        <v/>
      </c>
      <c r="U949" s="12" t="str">
        <f>IF(OR('Případy DB'!$N949="(blank)",'Případy DB'!$N949=""),"",IF($N949=$U$6,1,""))</f>
        <v/>
      </c>
      <c r="V949" s="12" t="str">
        <f>IF(OR('Případy DB'!$N949="(blank)",'Případy DB'!$N949=""),"",IF($N949=$V$6,1,""))</f>
        <v/>
      </c>
      <c r="W949" s="12" t="str">
        <f>IF(OR('Případy DB'!$N949="(blank)",'Případy DB'!$N949=""),"",IF($N949=$W$6,1,""))</f>
        <v/>
      </c>
      <c r="X949" s="12" t="str">
        <f>IF(OR('Případy DB'!$R949="(blank)",'Případy DB'!$R949=""),"",IF($R949=$X$6,1,""))</f>
        <v/>
      </c>
      <c r="Y949" s="12" t="str">
        <f>IF(OR('Případy DB'!$R949="(blank)",'Případy DB'!$R949=""),"",IF($R949=$Y$6,1,""))</f>
        <v/>
      </c>
    </row>
    <row r="950" spans="1:25" x14ac:dyDescent="0.3">
      <c r="A950" s="41" t="str">
        <f t="shared" si="80"/>
        <v/>
      </c>
      <c r="H950" s="30" t="str">
        <f>IFERROR(IF(G950="","",VLOOKUP(G950,'Zakladní DB'!$F$6:$K$21,4,0)),"")</f>
        <v/>
      </c>
      <c r="I950" s="30" t="str">
        <f>IFERROR(IF(G950="","",VLOOKUP(G950,'Zakladní DB'!$F$6:$K$21,5,0)),"")</f>
        <v/>
      </c>
      <c r="J950" s="30" t="str">
        <f>IFERROR(IF(G950="","",VLOOKUP(G950,'Zakladní DB'!$F$6:$K$21,6,0)),"")</f>
        <v/>
      </c>
      <c r="K950" s="31" t="str">
        <f t="shared" si="77"/>
        <v/>
      </c>
      <c r="L950" s="32"/>
      <c r="M950" s="33" t="str">
        <f t="shared" si="78"/>
        <v/>
      </c>
      <c r="N950" s="30" t="str">
        <f t="shared" si="76"/>
        <v/>
      </c>
      <c r="R950" s="30" t="str">
        <f t="shared" si="79"/>
        <v/>
      </c>
      <c r="U950" s="12" t="str">
        <f>IF(OR('Případy DB'!$N950="(blank)",'Případy DB'!$N950=""),"",IF($N950=$U$6,1,""))</f>
        <v/>
      </c>
      <c r="V950" s="12" t="str">
        <f>IF(OR('Případy DB'!$N950="(blank)",'Případy DB'!$N950=""),"",IF($N950=$V$6,1,""))</f>
        <v/>
      </c>
      <c r="W950" s="12" t="str">
        <f>IF(OR('Případy DB'!$N950="(blank)",'Případy DB'!$N950=""),"",IF($N950=$W$6,1,""))</f>
        <v/>
      </c>
      <c r="X950" s="12" t="str">
        <f>IF(OR('Případy DB'!$R950="(blank)",'Případy DB'!$R950=""),"",IF($R950=$X$6,1,""))</f>
        <v/>
      </c>
      <c r="Y950" s="12" t="str">
        <f>IF(OR('Případy DB'!$R950="(blank)",'Případy DB'!$R950=""),"",IF($R950=$Y$6,1,""))</f>
        <v/>
      </c>
    </row>
    <row r="951" spans="1:25" x14ac:dyDescent="0.3">
      <c r="A951" s="41" t="str">
        <f t="shared" si="80"/>
        <v/>
      </c>
      <c r="H951" s="30" t="str">
        <f>IFERROR(IF(G951="","",VLOOKUP(G951,'Zakladní DB'!$F$6:$K$21,4,0)),"")</f>
        <v/>
      </c>
      <c r="I951" s="30" t="str">
        <f>IFERROR(IF(G951="","",VLOOKUP(G951,'Zakladní DB'!$F$6:$K$21,5,0)),"")</f>
        <v/>
      </c>
      <c r="J951" s="30" t="str">
        <f>IFERROR(IF(G951="","",VLOOKUP(G951,'Zakladní DB'!$F$6:$K$21,6,0)),"")</f>
        <v/>
      </c>
      <c r="K951" s="31" t="str">
        <f t="shared" si="77"/>
        <v/>
      </c>
      <c r="L951" s="32"/>
      <c r="M951" s="33" t="str">
        <f t="shared" si="78"/>
        <v/>
      </c>
      <c r="N951" s="30" t="str">
        <f t="shared" si="76"/>
        <v/>
      </c>
      <c r="R951" s="30" t="str">
        <f t="shared" si="79"/>
        <v/>
      </c>
      <c r="U951" s="12" t="str">
        <f>IF(OR('Případy DB'!$N951="(blank)",'Případy DB'!$N951=""),"",IF($N951=$U$6,1,""))</f>
        <v/>
      </c>
      <c r="V951" s="12" t="str">
        <f>IF(OR('Případy DB'!$N951="(blank)",'Případy DB'!$N951=""),"",IF($N951=$V$6,1,""))</f>
        <v/>
      </c>
      <c r="W951" s="12" t="str">
        <f>IF(OR('Případy DB'!$N951="(blank)",'Případy DB'!$N951=""),"",IF($N951=$W$6,1,""))</f>
        <v/>
      </c>
      <c r="X951" s="12" t="str">
        <f>IF(OR('Případy DB'!$R951="(blank)",'Případy DB'!$R951=""),"",IF($R951=$X$6,1,""))</f>
        <v/>
      </c>
      <c r="Y951" s="12" t="str">
        <f>IF(OR('Případy DB'!$R951="(blank)",'Případy DB'!$R951=""),"",IF($R951=$Y$6,1,""))</f>
        <v/>
      </c>
    </row>
    <row r="952" spans="1:25" x14ac:dyDescent="0.3">
      <c r="A952" s="41" t="str">
        <f t="shared" si="80"/>
        <v/>
      </c>
      <c r="H952" s="30" t="str">
        <f>IFERROR(IF(G952="","",VLOOKUP(G952,'Zakladní DB'!$F$6:$K$21,4,0)),"")</f>
        <v/>
      </c>
      <c r="I952" s="30" t="str">
        <f>IFERROR(IF(G952="","",VLOOKUP(G952,'Zakladní DB'!$F$6:$K$21,5,0)),"")</f>
        <v/>
      </c>
      <c r="J952" s="30" t="str">
        <f>IFERROR(IF(G952="","",VLOOKUP(G952,'Zakladní DB'!$F$6:$K$21,6,0)),"")</f>
        <v/>
      </c>
      <c r="K952" s="31" t="str">
        <f t="shared" si="77"/>
        <v/>
      </c>
      <c r="L952" s="32"/>
      <c r="M952" s="33" t="str">
        <f t="shared" si="78"/>
        <v/>
      </c>
      <c r="N952" s="30" t="str">
        <f t="shared" si="76"/>
        <v/>
      </c>
      <c r="R952" s="30" t="str">
        <f t="shared" si="79"/>
        <v/>
      </c>
      <c r="U952" s="12" t="str">
        <f>IF(OR('Případy DB'!$N952="(blank)",'Případy DB'!$N952=""),"",IF($N952=$U$6,1,""))</f>
        <v/>
      </c>
      <c r="V952" s="12" t="str">
        <f>IF(OR('Případy DB'!$N952="(blank)",'Případy DB'!$N952=""),"",IF($N952=$V$6,1,""))</f>
        <v/>
      </c>
      <c r="W952" s="12" t="str">
        <f>IF(OR('Případy DB'!$N952="(blank)",'Případy DB'!$N952=""),"",IF($N952=$W$6,1,""))</f>
        <v/>
      </c>
      <c r="X952" s="12" t="str">
        <f>IF(OR('Případy DB'!$R952="(blank)",'Případy DB'!$R952=""),"",IF($R952=$X$6,1,""))</f>
        <v/>
      </c>
      <c r="Y952" s="12" t="str">
        <f>IF(OR('Případy DB'!$R952="(blank)",'Případy DB'!$R952=""),"",IF($R952=$Y$6,1,""))</f>
        <v/>
      </c>
    </row>
    <row r="953" spans="1:25" x14ac:dyDescent="0.3">
      <c r="A953" s="41" t="str">
        <f t="shared" si="80"/>
        <v/>
      </c>
      <c r="H953" s="30" t="str">
        <f>IFERROR(IF(G953="","",VLOOKUP(G953,'Zakladní DB'!$F$6:$K$21,4,0)),"")</f>
        <v/>
      </c>
      <c r="I953" s="30" t="str">
        <f>IFERROR(IF(G953="","",VLOOKUP(G953,'Zakladní DB'!$F$6:$K$21,5,0)),"")</f>
        <v/>
      </c>
      <c r="J953" s="30" t="str">
        <f>IFERROR(IF(G953="","",VLOOKUP(G953,'Zakladní DB'!$F$6:$K$21,6,0)),"")</f>
        <v/>
      </c>
      <c r="K953" s="31" t="str">
        <f t="shared" si="77"/>
        <v/>
      </c>
      <c r="L953" s="32"/>
      <c r="M953" s="33" t="str">
        <f t="shared" si="78"/>
        <v/>
      </c>
      <c r="N953" s="30" t="str">
        <f t="shared" si="76"/>
        <v/>
      </c>
      <c r="R953" s="30" t="str">
        <f t="shared" si="79"/>
        <v/>
      </c>
      <c r="U953" s="12" t="str">
        <f>IF(OR('Případy DB'!$N953="(blank)",'Případy DB'!$N953=""),"",IF($N953=$U$6,1,""))</f>
        <v/>
      </c>
      <c r="V953" s="12" t="str">
        <f>IF(OR('Případy DB'!$N953="(blank)",'Případy DB'!$N953=""),"",IF($N953=$V$6,1,""))</f>
        <v/>
      </c>
      <c r="W953" s="12" t="str">
        <f>IF(OR('Případy DB'!$N953="(blank)",'Případy DB'!$N953=""),"",IF($N953=$W$6,1,""))</f>
        <v/>
      </c>
      <c r="X953" s="12" t="str">
        <f>IF(OR('Případy DB'!$R953="(blank)",'Případy DB'!$R953=""),"",IF($R953=$X$6,1,""))</f>
        <v/>
      </c>
      <c r="Y953" s="12" t="str">
        <f>IF(OR('Případy DB'!$R953="(blank)",'Případy DB'!$R953=""),"",IF($R953=$Y$6,1,""))</f>
        <v/>
      </c>
    </row>
    <row r="954" spans="1:25" x14ac:dyDescent="0.3">
      <c r="A954" s="41" t="str">
        <f t="shared" si="80"/>
        <v/>
      </c>
      <c r="H954" s="30" t="str">
        <f>IFERROR(IF(G954="","",VLOOKUP(G954,'Zakladní DB'!$F$6:$K$21,4,0)),"")</f>
        <v/>
      </c>
      <c r="I954" s="30" t="str">
        <f>IFERROR(IF(G954="","",VLOOKUP(G954,'Zakladní DB'!$F$6:$K$21,5,0)),"")</f>
        <v/>
      </c>
      <c r="J954" s="30" t="str">
        <f>IFERROR(IF(G954="","",VLOOKUP(G954,'Zakladní DB'!$F$6:$K$21,6,0)),"")</f>
        <v/>
      </c>
      <c r="K954" s="31" t="str">
        <f t="shared" si="77"/>
        <v/>
      </c>
      <c r="L954" s="32"/>
      <c r="M954" s="33" t="str">
        <f t="shared" si="78"/>
        <v/>
      </c>
      <c r="N954" s="30" t="str">
        <f t="shared" si="76"/>
        <v/>
      </c>
      <c r="R954" s="30" t="str">
        <f t="shared" si="79"/>
        <v/>
      </c>
      <c r="U954" s="12" t="str">
        <f>IF(OR('Případy DB'!$N954="(blank)",'Případy DB'!$N954=""),"",IF($N954=$U$6,1,""))</f>
        <v/>
      </c>
      <c r="V954" s="12" t="str">
        <f>IF(OR('Případy DB'!$N954="(blank)",'Případy DB'!$N954=""),"",IF($N954=$V$6,1,""))</f>
        <v/>
      </c>
      <c r="W954" s="12" t="str">
        <f>IF(OR('Případy DB'!$N954="(blank)",'Případy DB'!$N954=""),"",IF($N954=$W$6,1,""))</f>
        <v/>
      </c>
      <c r="X954" s="12" t="str">
        <f>IF(OR('Případy DB'!$R954="(blank)",'Případy DB'!$R954=""),"",IF($R954=$X$6,1,""))</f>
        <v/>
      </c>
      <c r="Y954" s="12" t="str">
        <f>IF(OR('Případy DB'!$R954="(blank)",'Případy DB'!$R954=""),"",IF($R954=$Y$6,1,""))</f>
        <v/>
      </c>
    </row>
    <row r="955" spans="1:25" x14ac:dyDescent="0.3">
      <c r="A955" s="41" t="str">
        <f t="shared" si="80"/>
        <v/>
      </c>
      <c r="H955" s="30" t="str">
        <f>IFERROR(IF(G955="","",VLOOKUP(G955,'Zakladní DB'!$F$6:$K$21,4,0)),"")</f>
        <v/>
      </c>
      <c r="I955" s="30" t="str">
        <f>IFERROR(IF(G955="","",VLOOKUP(G955,'Zakladní DB'!$F$6:$K$21,5,0)),"")</f>
        <v/>
      </c>
      <c r="J955" s="30" t="str">
        <f>IFERROR(IF(G955="","",VLOOKUP(G955,'Zakladní DB'!$F$6:$K$21,6,0)),"")</f>
        <v/>
      </c>
      <c r="K955" s="31" t="str">
        <f t="shared" si="77"/>
        <v/>
      </c>
      <c r="L955" s="32"/>
      <c r="M955" s="33" t="str">
        <f t="shared" si="78"/>
        <v/>
      </c>
      <c r="N955" s="30" t="str">
        <f t="shared" si="76"/>
        <v/>
      </c>
      <c r="R955" s="30" t="str">
        <f t="shared" si="79"/>
        <v/>
      </c>
      <c r="U955" s="12" t="str">
        <f>IF(OR('Případy DB'!$N955="(blank)",'Případy DB'!$N955=""),"",IF($N955=$U$6,1,""))</f>
        <v/>
      </c>
      <c r="V955" s="12" t="str">
        <f>IF(OR('Případy DB'!$N955="(blank)",'Případy DB'!$N955=""),"",IF($N955=$V$6,1,""))</f>
        <v/>
      </c>
      <c r="W955" s="12" t="str">
        <f>IF(OR('Případy DB'!$N955="(blank)",'Případy DB'!$N955=""),"",IF($N955=$W$6,1,""))</f>
        <v/>
      </c>
      <c r="X955" s="12" t="str">
        <f>IF(OR('Případy DB'!$R955="(blank)",'Případy DB'!$R955=""),"",IF($R955=$X$6,1,""))</f>
        <v/>
      </c>
      <c r="Y955" s="12" t="str">
        <f>IF(OR('Případy DB'!$R955="(blank)",'Případy DB'!$R955=""),"",IF($R955=$Y$6,1,""))</f>
        <v/>
      </c>
    </row>
    <row r="956" spans="1:25" x14ac:dyDescent="0.3">
      <c r="A956" s="41" t="str">
        <f t="shared" si="80"/>
        <v/>
      </c>
      <c r="H956" s="30" t="str">
        <f>IFERROR(IF(G956="","",VLOOKUP(G956,'Zakladní DB'!$F$6:$K$21,4,0)),"")</f>
        <v/>
      </c>
      <c r="I956" s="30" t="str">
        <f>IFERROR(IF(G956="","",VLOOKUP(G956,'Zakladní DB'!$F$6:$K$21,5,0)),"")</f>
        <v/>
      </c>
      <c r="J956" s="30" t="str">
        <f>IFERROR(IF(G956="","",VLOOKUP(G956,'Zakladní DB'!$F$6:$K$21,6,0)),"")</f>
        <v/>
      </c>
      <c r="K956" s="31" t="str">
        <f t="shared" si="77"/>
        <v/>
      </c>
      <c r="L956" s="32"/>
      <c r="M956" s="33" t="str">
        <f t="shared" si="78"/>
        <v/>
      </c>
      <c r="N956" s="30" t="str">
        <f t="shared" si="76"/>
        <v/>
      </c>
      <c r="R956" s="30" t="str">
        <f t="shared" si="79"/>
        <v/>
      </c>
      <c r="U956" s="12" t="str">
        <f>IF(OR('Případy DB'!$N956="(blank)",'Případy DB'!$N956=""),"",IF($N956=$U$6,1,""))</f>
        <v/>
      </c>
      <c r="V956" s="12" t="str">
        <f>IF(OR('Případy DB'!$N956="(blank)",'Případy DB'!$N956=""),"",IF($N956=$V$6,1,""))</f>
        <v/>
      </c>
      <c r="W956" s="12" t="str">
        <f>IF(OR('Případy DB'!$N956="(blank)",'Případy DB'!$N956=""),"",IF($N956=$W$6,1,""))</f>
        <v/>
      </c>
      <c r="X956" s="12" t="str">
        <f>IF(OR('Případy DB'!$R956="(blank)",'Případy DB'!$R956=""),"",IF($R956=$X$6,1,""))</f>
        <v/>
      </c>
      <c r="Y956" s="12" t="str">
        <f>IF(OR('Případy DB'!$R956="(blank)",'Případy DB'!$R956=""),"",IF($R956=$Y$6,1,""))</f>
        <v/>
      </c>
    </row>
    <row r="957" spans="1:25" x14ac:dyDescent="0.3">
      <c r="A957" s="41" t="str">
        <f t="shared" si="80"/>
        <v/>
      </c>
      <c r="H957" s="30" t="str">
        <f>IFERROR(IF(G957="","",VLOOKUP(G957,'Zakladní DB'!$F$6:$K$21,4,0)),"")</f>
        <v/>
      </c>
      <c r="I957" s="30" t="str">
        <f>IFERROR(IF(G957="","",VLOOKUP(G957,'Zakladní DB'!$F$6:$K$21,5,0)),"")</f>
        <v/>
      </c>
      <c r="J957" s="30" t="str">
        <f>IFERROR(IF(G957="","",VLOOKUP(G957,'Zakladní DB'!$F$6:$K$21,6,0)),"")</f>
        <v/>
      </c>
      <c r="K957" s="31" t="str">
        <f t="shared" si="77"/>
        <v/>
      </c>
      <c r="L957" s="32"/>
      <c r="M957" s="33" t="str">
        <f t="shared" si="78"/>
        <v/>
      </c>
      <c r="N957" s="30" t="str">
        <f t="shared" si="76"/>
        <v/>
      </c>
      <c r="R957" s="30" t="str">
        <f t="shared" si="79"/>
        <v/>
      </c>
      <c r="U957" s="12" t="str">
        <f>IF(OR('Případy DB'!$N957="(blank)",'Případy DB'!$N957=""),"",IF($N957=$U$6,1,""))</f>
        <v/>
      </c>
      <c r="V957" s="12" t="str">
        <f>IF(OR('Případy DB'!$N957="(blank)",'Případy DB'!$N957=""),"",IF($N957=$V$6,1,""))</f>
        <v/>
      </c>
      <c r="W957" s="12" t="str">
        <f>IF(OR('Případy DB'!$N957="(blank)",'Případy DB'!$N957=""),"",IF($N957=$W$6,1,""))</f>
        <v/>
      </c>
      <c r="X957" s="12" t="str">
        <f>IF(OR('Případy DB'!$R957="(blank)",'Případy DB'!$R957=""),"",IF($R957=$X$6,1,""))</f>
        <v/>
      </c>
      <c r="Y957" s="12" t="str">
        <f>IF(OR('Případy DB'!$R957="(blank)",'Případy DB'!$R957=""),"",IF($R957=$Y$6,1,""))</f>
        <v/>
      </c>
    </row>
    <row r="958" spans="1:25" x14ac:dyDescent="0.3">
      <c r="A958" s="41" t="str">
        <f t="shared" si="80"/>
        <v/>
      </c>
      <c r="H958" s="30" t="str">
        <f>IFERROR(IF(G958="","",VLOOKUP(G958,'Zakladní DB'!$F$6:$K$21,4,0)),"")</f>
        <v/>
      </c>
      <c r="I958" s="30" t="str">
        <f>IFERROR(IF(G958="","",VLOOKUP(G958,'Zakladní DB'!$F$6:$K$21,5,0)),"")</f>
        <v/>
      </c>
      <c r="J958" s="30" t="str">
        <f>IFERROR(IF(G958="","",VLOOKUP(G958,'Zakladní DB'!$F$6:$K$21,6,0)),"")</f>
        <v/>
      </c>
      <c r="K958" s="31" t="str">
        <f t="shared" si="77"/>
        <v/>
      </c>
      <c r="L958" s="32"/>
      <c r="M958" s="33" t="str">
        <f t="shared" si="78"/>
        <v/>
      </c>
      <c r="N958" s="30" t="str">
        <f t="shared" si="76"/>
        <v/>
      </c>
      <c r="R958" s="30" t="str">
        <f t="shared" si="79"/>
        <v/>
      </c>
      <c r="U958" s="12" t="str">
        <f>IF(OR('Případy DB'!$N958="(blank)",'Případy DB'!$N958=""),"",IF($N958=$U$6,1,""))</f>
        <v/>
      </c>
      <c r="V958" s="12" t="str">
        <f>IF(OR('Případy DB'!$N958="(blank)",'Případy DB'!$N958=""),"",IF($N958=$V$6,1,""))</f>
        <v/>
      </c>
      <c r="W958" s="12" t="str">
        <f>IF(OR('Případy DB'!$N958="(blank)",'Případy DB'!$N958=""),"",IF($N958=$W$6,1,""))</f>
        <v/>
      </c>
      <c r="X958" s="12" t="str">
        <f>IF(OR('Případy DB'!$R958="(blank)",'Případy DB'!$R958=""),"",IF($R958=$X$6,1,""))</f>
        <v/>
      </c>
      <c r="Y958" s="12" t="str">
        <f>IF(OR('Případy DB'!$R958="(blank)",'Případy DB'!$R958=""),"",IF($R958=$Y$6,1,""))</f>
        <v/>
      </c>
    </row>
    <row r="959" spans="1:25" x14ac:dyDescent="0.3">
      <c r="A959" s="41" t="str">
        <f t="shared" si="80"/>
        <v/>
      </c>
      <c r="H959" s="30" t="str">
        <f>IFERROR(IF(G959="","",VLOOKUP(G959,'Zakladní DB'!$F$6:$K$21,4,0)),"")</f>
        <v/>
      </c>
      <c r="I959" s="30" t="str">
        <f>IFERROR(IF(G959="","",VLOOKUP(G959,'Zakladní DB'!$F$6:$K$21,5,0)),"")</f>
        <v/>
      </c>
      <c r="J959" s="30" t="str">
        <f>IFERROR(IF(G959="","",VLOOKUP(G959,'Zakladní DB'!$F$6:$K$21,6,0)),"")</f>
        <v/>
      </c>
      <c r="K959" s="31" t="str">
        <f t="shared" si="77"/>
        <v/>
      </c>
      <c r="L959" s="32"/>
      <c r="M959" s="33" t="str">
        <f t="shared" si="78"/>
        <v/>
      </c>
      <c r="N959" s="30" t="str">
        <f t="shared" si="76"/>
        <v/>
      </c>
      <c r="R959" s="30" t="str">
        <f t="shared" si="79"/>
        <v/>
      </c>
      <c r="U959" s="12" t="str">
        <f>IF(OR('Případy DB'!$N959="(blank)",'Případy DB'!$N959=""),"",IF($N959=$U$6,1,""))</f>
        <v/>
      </c>
      <c r="V959" s="12" t="str">
        <f>IF(OR('Případy DB'!$N959="(blank)",'Případy DB'!$N959=""),"",IF($N959=$V$6,1,""))</f>
        <v/>
      </c>
      <c r="W959" s="12" t="str">
        <f>IF(OR('Případy DB'!$N959="(blank)",'Případy DB'!$N959=""),"",IF($N959=$W$6,1,""))</f>
        <v/>
      </c>
      <c r="X959" s="12" t="str">
        <f>IF(OR('Případy DB'!$R959="(blank)",'Případy DB'!$R959=""),"",IF($R959=$X$6,1,""))</f>
        <v/>
      </c>
      <c r="Y959" s="12" t="str">
        <f>IF(OR('Případy DB'!$R959="(blank)",'Případy DB'!$R959=""),"",IF($R959=$Y$6,1,""))</f>
        <v/>
      </c>
    </row>
    <row r="960" spans="1:25" x14ac:dyDescent="0.3">
      <c r="A960" s="41" t="str">
        <f t="shared" si="80"/>
        <v/>
      </c>
      <c r="H960" s="30" t="str">
        <f>IFERROR(IF(G960="","",VLOOKUP(G960,'Zakladní DB'!$F$6:$K$21,4,0)),"")</f>
        <v/>
      </c>
      <c r="I960" s="30" t="str">
        <f>IFERROR(IF(G960="","",VLOOKUP(G960,'Zakladní DB'!$F$6:$K$21,5,0)),"")</f>
        <v/>
      </c>
      <c r="J960" s="30" t="str">
        <f>IFERROR(IF(G960="","",VLOOKUP(G960,'Zakladní DB'!$F$6:$K$21,6,0)),"")</f>
        <v/>
      </c>
      <c r="K960" s="31" t="str">
        <f t="shared" si="77"/>
        <v/>
      </c>
      <c r="L960" s="32"/>
      <c r="M960" s="33" t="str">
        <f t="shared" si="78"/>
        <v/>
      </c>
      <c r="N960" s="30" t="str">
        <f t="shared" si="76"/>
        <v/>
      </c>
      <c r="R960" s="30" t="str">
        <f t="shared" si="79"/>
        <v/>
      </c>
      <c r="U960" s="12" t="str">
        <f>IF(OR('Případy DB'!$N960="(blank)",'Případy DB'!$N960=""),"",IF($N960=$U$6,1,""))</f>
        <v/>
      </c>
      <c r="V960" s="12" t="str">
        <f>IF(OR('Případy DB'!$N960="(blank)",'Případy DB'!$N960=""),"",IF($N960=$V$6,1,""))</f>
        <v/>
      </c>
      <c r="W960" s="12" t="str">
        <f>IF(OR('Případy DB'!$N960="(blank)",'Případy DB'!$N960=""),"",IF($N960=$W$6,1,""))</f>
        <v/>
      </c>
      <c r="X960" s="12" t="str">
        <f>IF(OR('Případy DB'!$R960="(blank)",'Případy DB'!$R960=""),"",IF($R960=$X$6,1,""))</f>
        <v/>
      </c>
      <c r="Y960" s="12" t="str">
        <f>IF(OR('Případy DB'!$R960="(blank)",'Případy DB'!$R960=""),"",IF($R960=$Y$6,1,""))</f>
        <v/>
      </c>
    </row>
    <row r="961" spans="1:25" x14ac:dyDescent="0.3">
      <c r="A961" s="41" t="str">
        <f t="shared" si="80"/>
        <v/>
      </c>
      <c r="H961" s="30" t="str">
        <f>IFERROR(IF(G961="","",VLOOKUP(G961,'Zakladní DB'!$F$6:$K$21,4,0)),"")</f>
        <v/>
      </c>
      <c r="I961" s="30" t="str">
        <f>IFERROR(IF(G961="","",VLOOKUP(G961,'Zakladní DB'!$F$6:$K$21,5,0)),"")</f>
        <v/>
      </c>
      <c r="J961" s="30" t="str">
        <f>IFERROR(IF(G961="","",VLOOKUP(G961,'Zakladní DB'!$F$6:$K$21,6,0)),"")</f>
        <v/>
      </c>
      <c r="K961" s="31" t="str">
        <f t="shared" si="77"/>
        <v/>
      </c>
      <c r="L961" s="32"/>
      <c r="M961" s="33" t="str">
        <f t="shared" si="78"/>
        <v/>
      </c>
      <c r="N961" s="30" t="str">
        <f t="shared" si="76"/>
        <v/>
      </c>
      <c r="R961" s="30" t="str">
        <f t="shared" si="79"/>
        <v/>
      </c>
      <c r="U961" s="12" t="str">
        <f>IF(OR('Případy DB'!$N961="(blank)",'Případy DB'!$N961=""),"",IF($N961=$U$6,1,""))</f>
        <v/>
      </c>
      <c r="V961" s="12" t="str">
        <f>IF(OR('Případy DB'!$N961="(blank)",'Případy DB'!$N961=""),"",IF($N961=$V$6,1,""))</f>
        <v/>
      </c>
      <c r="W961" s="12" t="str">
        <f>IF(OR('Případy DB'!$N961="(blank)",'Případy DB'!$N961=""),"",IF($N961=$W$6,1,""))</f>
        <v/>
      </c>
      <c r="X961" s="12" t="str">
        <f>IF(OR('Případy DB'!$R961="(blank)",'Případy DB'!$R961=""),"",IF($R961=$X$6,1,""))</f>
        <v/>
      </c>
      <c r="Y961" s="12" t="str">
        <f>IF(OR('Případy DB'!$R961="(blank)",'Případy DB'!$R961=""),"",IF($R961=$Y$6,1,""))</f>
        <v/>
      </c>
    </row>
    <row r="962" spans="1:25" x14ac:dyDescent="0.3">
      <c r="A962" s="41" t="str">
        <f t="shared" si="80"/>
        <v/>
      </c>
      <c r="H962" s="30" t="str">
        <f>IFERROR(IF(G962="","",VLOOKUP(G962,'Zakladní DB'!$F$6:$K$21,4,0)),"")</f>
        <v/>
      </c>
      <c r="I962" s="30" t="str">
        <f>IFERROR(IF(G962="","",VLOOKUP(G962,'Zakladní DB'!$F$6:$K$21,5,0)),"")</f>
        <v/>
      </c>
      <c r="J962" s="30" t="str">
        <f>IFERROR(IF(G962="","",VLOOKUP(G962,'Zakladní DB'!$F$6:$K$21,6,0)),"")</f>
        <v/>
      </c>
      <c r="K962" s="31" t="str">
        <f t="shared" si="77"/>
        <v/>
      </c>
      <c r="L962" s="32"/>
      <c r="M962" s="33" t="str">
        <f t="shared" si="78"/>
        <v/>
      </c>
      <c r="N962" s="30" t="str">
        <f t="shared" si="76"/>
        <v/>
      </c>
      <c r="R962" s="30" t="str">
        <f t="shared" si="79"/>
        <v/>
      </c>
      <c r="U962" s="12" t="str">
        <f>IF(OR('Případy DB'!$N962="(blank)",'Případy DB'!$N962=""),"",IF($N962=$U$6,1,""))</f>
        <v/>
      </c>
      <c r="V962" s="12" t="str">
        <f>IF(OR('Případy DB'!$N962="(blank)",'Případy DB'!$N962=""),"",IF($N962=$V$6,1,""))</f>
        <v/>
      </c>
      <c r="W962" s="12" t="str">
        <f>IF(OR('Případy DB'!$N962="(blank)",'Případy DB'!$N962=""),"",IF($N962=$W$6,1,""))</f>
        <v/>
      </c>
      <c r="X962" s="12" t="str">
        <f>IF(OR('Případy DB'!$R962="(blank)",'Případy DB'!$R962=""),"",IF($R962=$X$6,1,""))</f>
        <v/>
      </c>
      <c r="Y962" s="12" t="str">
        <f>IF(OR('Případy DB'!$R962="(blank)",'Případy DB'!$R962=""),"",IF($R962=$Y$6,1,""))</f>
        <v/>
      </c>
    </row>
    <row r="963" spans="1:25" x14ac:dyDescent="0.3">
      <c r="A963" s="41" t="str">
        <f t="shared" si="80"/>
        <v/>
      </c>
      <c r="H963" s="30" t="str">
        <f>IFERROR(IF(G963="","",VLOOKUP(G963,'Zakladní DB'!$F$6:$K$21,4,0)),"")</f>
        <v/>
      </c>
      <c r="I963" s="30" t="str">
        <f>IFERROR(IF(G963="","",VLOOKUP(G963,'Zakladní DB'!$F$6:$K$21,5,0)),"")</f>
        <v/>
      </c>
      <c r="J963" s="30" t="str">
        <f>IFERROR(IF(G963="","",VLOOKUP(G963,'Zakladní DB'!$F$6:$K$21,6,0)),"")</f>
        <v/>
      </c>
      <c r="K963" s="31" t="str">
        <f t="shared" si="77"/>
        <v/>
      </c>
      <c r="L963" s="32"/>
      <c r="M963" s="33" t="str">
        <f t="shared" si="78"/>
        <v/>
      </c>
      <c r="N963" s="30" t="str">
        <f t="shared" si="76"/>
        <v/>
      </c>
      <c r="R963" s="30" t="str">
        <f t="shared" si="79"/>
        <v/>
      </c>
      <c r="U963" s="12" t="str">
        <f>IF(OR('Případy DB'!$N963="(blank)",'Případy DB'!$N963=""),"",IF($N963=$U$6,1,""))</f>
        <v/>
      </c>
      <c r="V963" s="12" t="str">
        <f>IF(OR('Případy DB'!$N963="(blank)",'Případy DB'!$N963=""),"",IF($N963=$V$6,1,""))</f>
        <v/>
      </c>
      <c r="W963" s="12" t="str">
        <f>IF(OR('Případy DB'!$N963="(blank)",'Případy DB'!$N963=""),"",IF($N963=$W$6,1,""))</f>
        <v/>
      </c>
      <c r="X963" s="12" t="str">
        <f>IF(OR('Případy DB'!$R963="(blank)",'Případy DB'!$R963=""),"",IF($R963=$X$6,1,""))</f>
        <v/>
      </c>
      <c r="Y963" s="12" t="str">
        <f>IF(OR('Případy DB'!$R963="(blank)",'Případy DB'!$R963=""),"",IF($R963=$Y$6,1,""))</f>
        <v/>
      </c>
    </row>
    <row r="964" spans="1:25" x14ac:dyDescent="0.3">
      <c r="A964" s="41" t="str">
        <f t="shared" si="80"/>
        <v/>
      </c>
      <c r="H964" s="30" t="str">
        <f>IFERROR(IF(G964="","",VLOOKUP(G964,'Zakladní DB'!$F$6:$K$21,4,0)),"")</f>
        <v/>
      </c>
      <c r="I964" s="30" t="str">
        <f>IFERROR(IF(G964="","",VLOOKUP(G964,'Zakladní DB'!$F$6:$K$21,5,0)),"")</f>
        <v/>
      </c>
      <c r="J964" s="30" t="str">
        <f>IFERROR(IF(G964="","",VLOOKUP(G964,'Zakladní DB'!$F$6:$K$21,6,0)),"")</f>
        <v/>
      </c>
      <c r="K964" s="31" t="str">
        <f t="shared" si="77"/>
        <v/>
      </c>
      <c r="L964" s="32"/>
      <c r="M964" s="33" t="str">
        <f t="shared" si="78"/>
        <v/>
      </c>
      <c r="N964" s="30" t="str">
        <f t="shared" si="76"/>
        <v/>
      </c>
      <c r="R964" s="30" t="str">
        <f t="shared" si="79"/>
        <v/>
      </c>
      <c r="U964" s="12" t="str">
        <f>IF(OR('Případy DB'!$N964="(blank)",'Případy DB'!$N964=""),"",IF($N964=$U$6,1,""))</f>
        <v/>
      </c>
      <c r="V964" s="12" t="str">
        <f>IF(OR('Případy DB'!$N964="(blank)",'Případy DB'!$N964=""),"",IF($N964=$V$6,1,""))</f>
        <v/>
      </c>
      <c r="W964" s="12" t="str">
        <f>IF(OR('Případy DB'!$N964="(blank)",'Případy DB'!$N964=""),"",IF($N964=$W$6,1,""))</f>
        <v/>
      </c>
      <c r="X964" s="12" t="str">
        <f>IF(OR('Případy DB'!$R964="(blank)",'Případy DB'!$R964=""),"",IF($R964=$X$6,1,""))</f>
        <v/>
      </c>
      <c r="Y964" s="12" t="str">
        <f>IF(OR('Případy DB'!$R964="(blank)",'Případy DB'!$R964=""),"",IF($R964=$Y$6,1,""))</f>
        <v/>
      </c>
    </row>
    <row r="965" spans="1:25" x14ac:dyDescent="0.3">
      <c r="A965" s="41" t="str">
        <f t="shared" si="80"/>
        <v/>
      </c>
      <c r="H965" s="30" t="str">
        <f>IFERROR(IF(G965="","",VLOOKUP(G965,'Zakladní DB'!$F$6:$K$21,4,0)),"")</f>
        <v/>
      </c>
      <c r="I965" s="30" t="str">
        <f>IFERROR(IF(G965="","",VLOOKUP(G965,'Zakladní DB'!$F$6:$K$21,5,0)),"")</f>
        <v/>
      </c>
      <c r="J965" s="30" t="str">
        <f>IFERROR(IF(G965="","",VLOOKUP(G965,'Zakladní DB'!$F$6:$K$21,6,0)),"")</f>
        <v/>
      </c>
      <c r="K965" s="31" t="str">
        <f t="shared" si="77"/>
        <v/>
      </c>
      <c r="L965" s="32"/>
      <c r="M965" s="33" t="str">
        <f t="shared" si="78"/>
        <v/>
      </c>
      <c r="N965" s="30" t="str">
        <f t="shared" si="76"/>
        <v/>
      </c>
      <c r="R965" s="30" t="str">
        <f t="shared" si="79"/>
        <v/>
      </c>
      <c r="U965" s="12" t="str">
        <f>IF(OR('Případy DB'!$N965="(blank)",'Případy DB'!$N965=""),"",IF($N965=$U$6,1,""))</f>
        <v/>
      </c>
      <c r="V965" s="12" t="str">
        <f>IF(OR('Případy DB'!$N965="(blank)",'Případy DB'!$N965=""),"",IF($N965=$V$6,1,""))</f>
        <v/>
      </c>
      <c r="W965" s="12" t="str">
        <f>IF(OR('Případy DB'!$N965="(blank)",'Případy DB'!$N965=""),"",IF($N965=$W$6,1,""))</f>
        <v/>
      </c>
      <c r="X965" s="12" t="str">
        <f>IF(OR('Případy DB'!$R965="(blank)",'Případy DB'!$R965=""),"",IF($R965=$X$6,1,""))</f>
        <v/>
      </c>
      <c r="Y965" s="12" t="str">
        <f>IF(OR('Případy DB'!$R965="(blank)",'Případy DB'!$R965=""),"",IF($R965=$Y$6,1,""))</f>
        <v/>
      </c>
    </row>
    <row r="966" spans="1:25" x14ac:dyDescent="0.3">
      <c r="A966" s="41" t="str">
        <f t="shared" si="80"/>
        <v/>
      </c>
      <c r="H966" s="30" t="str">
        <f>IFERROR(IF(G966="","",VLOOKUP(G966,'Zakladní DB'!$F$6:$K$21,4,0)),"")</f>
        <v/>
      </c>
      <c r="I966" s="30" t="str">
        <f>IFERROR(IF(G966="","",VLOOKUP(G966,'Zakladní DB'!$F$6:$K$21,5,0)),"")</f>
        <v/>
      </c>
      <c r="J966" s="30" t="str">
        <f>IFERROR(IF(G966="","",VLOOKUP(G966,'Zakladní DB'!$F$6:$K$21,6,0)),"")</f>
        <v/>
      </c>
      <c r="K966" s="31" t="str">
        <f t="shared" si="77"/>
        <v/>
      </c>
      <c r="L966" s="32"/>
      <c r="M966" s="33" t="str">
        <f t="shared" si="78"/>
        <v/>
      </c>
      <c r="N966" s="30" t="str">
        <f t="shared" si="76"/>
        <v/>
      </c>
      <c r="R966" s="30" t="str">
        <f t="shared" si="79"/>
        <v/>
      </c>
      <c r="U966" s="12" t="str">
        <f>IF(OR('Případy DB'!$N966="(blank)",'Případy DB'!$N966=""),"",IF($N966=$U$6,1,""))</f>
        <v/>
      </c>
      <c r="V966" s="12" t="str">
        <f>IF(OR('Případy DB'!$N966="(blank)",'Případy DB'!$N966=""),"",IF($N966=$V$6,1,""))</f>
        <v/>
      </c>
      <c r="W966" s="12" t="str">
        <f>IF(OR('Případy DB'!$N966="(blank)",'Případy DB'!$N966=""),"",IF($N966=$W$6,1,""))</f>
        <v/>
      </c>
      <c r="X966" s="12" t="str">
        <f>IF(OR('Případy DB'!$R966="(blank)",'Případy DB'!$R966=""),"",IF($R966=$X$6,1,""))</f>
        <v/>
      </c>
      <c r="Y966" s="12" t="str">
        <f>IF(OR('Případy DB'!$R966="(blank)",'Případy DB'!$R966=""),"",IF($R966=$Y$6,1,""))</f>
        <v/>
      </c>
    </row>
    <row r="967" spans="1:25" x14ac:dyDescent="0.3">
      <c r="A967" s="41" t="str">
        <f t="shared" si="80"/>
        <v/>
      </c>
      <c r="H967" s="30" t="str">
        <f>IFERROR(IF(G967="","",VLOOKUP(G967,'Zakladní DB'!$F$6:$K$21,4,0)),"")</f>
        <v/>
      </c>
      <c r="I967" s="30" t="str">
        <f>IFERROR(IF(G967="","",VLOOKUP(G967,'Zakladní DB'!$F$6:$K$21,5,0)),"")</f>
        <v/>
      </c>
      <c r="J967" s="30" t="str">
        <f>IFERROR(IF(G967="","",VLOOKUP(G967,'Zakladní DB'!$F$6:$K$21,6,0)),"")</f>
        <v/>
      </c>
      <c r="K967" s="31" t="str">
        <f t="shared" si="77"/>
        <v/>
      </c>
      <c r="L967" s="32"/>
      <c r="M967" s="33" t="str">
        <f t="shared" si="78"/>
        <v/>
      </c>
      <c r="N967" s="30" t="str">
        <f t="shared" si="76"/>
        <v/>
      </c>
      <c r="R967" s="30" t="str">
        <f t="shared" si="79"/>
        <v/>
      </c>
      <c r="U967" s="12" t="str">
        <f>IF(OR('Případy DB'!$N967="(blank)",'Případy DB'!$N967=""),"",IF($N967=$U$6,1,""))</f>
        <v/>
      </c>
      <c r="V967" s="12" t="str">
        <f>IF(OR('Případy DB'!$N967="(blank)",'Případy DB'!$N967=""),"",IF($N967=$V$6,1,""))</f>
        <v/>
      </c>
      <c r="W967" s="12" t="str">
        <f>IF(OR('Případy DB'!$N967="(blank)",'Případy DB'!$N967=""),"",IF($N967=$W$6,1,""))</f>
        <v/>
      </c>
      <c r="X967" s="12" t="str">
        <f>IF(OR('Případy DB'!$R967="(blank)",'Případy DB'!$R967=""),"",IF($R967=$X$6,1,""))</f>
        <v/>
      </c>
      <c r="Y967" s="12" t="str">
        <f>IF(OR('Případy DB'!$R967="(blank)",'Případy DB'!$R967=""),"",IF($R967=$Y$6,1,""))</f>
        <v/>
      </c>
    </row>
    <row r="968" spans="1:25" x14ac:dyDescent="0.3">
      <c r="A968" s="41" t="str">
        <f t="shared" si="80"/>
        <v/>
      </c>
      <c r="H968" s="30" t="str">
        <f>IFERROR(IF(G968="","",VLOOKUP(G968,'Zakladní DB'!$F$6:$K$21,4,0)),"")</f>
        <v/>
      </c>
      <c r="I968" s="30" t="str">
        <f>IFERROR(IF(G968="","",VLOOKUP(G968,'Zakladní DB'!$F$6:$K$21,5,0)),"")</f>
        <v/>
      </c>
      <c r="J968" s="30" t="str">
        <f>IFERROR(IF(G968="","",VLOOKUP(G968,'Zakladní DB'!$F$6:$K$21,6,0)),"")</f>
        <v/>
      </c>
      <c r="K968" s="31" t="str">
        <f t="shared" si="77"/>
        <v/>
      </c>
      <c r="L968" s="32"/>
      <c r="M968" s="33" t="str">
        <f t="shared" si="78"/>
        <v/>
      </c>
      <c r="N968" s="30" t="str">
        <f t="shared" ref="N968:N1031" si="81">IFERROR(IF(B968&lt;&gt;"",(IF(H968=2,IF(L968="",IF(F968="","NE","nedokončeno"),"ANO"),IF(H968=1,IF(F968="","nedokončeno","ANO"),"NE"))),""),"NE")</f>
        <v/>
      </c>
      <c r="R968" s="30" t="str">
        <f t="shared" si="79"/>
        <v/>
      </c>
      <c r="U968" s="12" t="str">
        <f>IF(OR('Případy DB'!$N968="(blank)",'Případy DB'!$N968=""),"",IF($N968=$U$6,1,""))</f>
        <v/>
      </c>
      <c r="V968" s="12" t="str">
        <f>IF(OR('Případy DB'!$N968="(blank)",'Případy DB'!$N968=""),"",IF($N968=$V$6,1,""))</f>
        <v/>
      </c>
      <c r="W968" s="12" t="str">
        <f>IF(OR('Případy DB'!$N968="(blank)",'Případy DB'!$N968=""),"",IF($N968=$W$6,1,""))</f>
        <v/>
      </c>
      <c r="X968" s="12" t="str">
        <f>IF(OR('Případy DB'!$R968="(blank)",'Případy DB'!$R968=""),"",IF($R968=$X$6,1,""))</f>
        <v/>
      </c>
      <c r="Y968" s="12" t="str">
        <f>IF(OR('Případy DB'!$R968="(blank)",'Případy DB'!$R968=""),"",IF($R968=$Y$6,1,""))</f>
        <v/>
      </c>
    </row>
    <row r="969" spans="1:25" x14ac:dyDescent="0.3">
      <c r="A969" s="41" t="str">
        <f t="shared" si="80"/>
        <v/>
      </c>
      <c r="H969" s="30" t="str">
        <f>IFERROR(IF(G969="","",VLOOKUP(G969,'Zakladní DB'!$F$6:$K$21,4,0)),"")</f>
        <v/>
      </c>
      <c r="I969" s="30" t="str">
        <f>IFERROR(IF(G969="","",VLOOKUP(G969,'Zakladní DB'!$F$6:$K$21,5,0)),"")</f>
        <v/>
      </c>
      <c r="J969" s="30" t="str">
        <f>IFERROR(IF(G969="","",VLOOKUP(G969,'Zakladní DB'!$F$6:$K$21,6,0)),"")</f>
        <v/>
      </c>
      <c r="K969" s="31" t="str">
        <f t="shared" si="77"/>
        <v/>
      </c>
      <c r="L969" s="32"/>
      <c r="M969" s="33" t="str">
        <f t="shared" si="78"/>
        <v/>
      </c>
      <c r="N969" s="30" t="str">
        <f t="shared" si="81"/>
        <v/>
      </c>
      <c r="R969" s="30" t="str">
        <f t="shared" si="79"/>
        <v/>
      </c>
      <c r="U969" s="12" t="str">
        <f>IF(OR('Případy DB'!$N969="(blank)",'Případy DB'!$N969=""),"",IF($N969=$U$6,1,""))</f>
        <v/>
      </c>
      <c r="V969" s="12" t="str">
        <f>IF(OR('Případy DB'!$N969="(blank)",'Případy DB'!$N969=""),"",IF($N969=$V$6,1,""))</f>
        <v/>
      </c>
      <c r="W969" s="12" t="str">
        <f>IF(OR('Případy DB'!$N969="(blank)",'Případy DB'!$N969=""),"",IF($N969=$W$6,1,""))</f>
        <v/>
      </c>
      <c r="X969" s="12" t="str">
        <f>IF(OR('Případy DB'!$R969="(blank)",'Případy DB'!$R969=""),"",IF($R969=$X$6,1,""))</f>
        <v/>
      </c>
      <c r="Y969" s="12" t="str">
        <f>IF(OR('Případy DB'!$R969="(blank)",'Případy DB'!$R969=""),"",IF($R969=$Y$6,1,""))</f>
        <v/>
      </c>
    </row>
    <row r="970" spans="1:25" x14ac:dyDescent="0.3">
      <c r="A970" s="41" t="str">
        <f t="shared" si="80"/>
        <v/>
      </c>
      <c r="H970" s="30" t="str">
        <f>IFERROR(IF(G970="","",VLOOKUP(G970,'Zakladní DB'!$F$6:$K$21,4,0)),"")</f>
        <v/>
      </c>
      <c r="I970" s="30" t="str">
        <f>IFERROR(IF(G970="","",VLOOKUP(G970,'Zakladní DB'!$F$6:$K$21,5,0)),"")</f>
        <v/>
      </c>
      <c r="J970" s="30" t="str">
        <f>IFERROR(IF(G970="","",VLOOKUP(G970,'Zakladní DB'!$F$6:$K$21,6,0)),"")</f>
        <v/>
      </c>
      <c r="K970" s="31" t="str">
        <f t="shared" si="77"/>
        <v/>
      </c>
      <c r="L970" s="32"/>
      <c r="M970" s="33" t="str">
        <f t="shared" si="78"/>
        <v/>
      </c>
      <c r="N970" s="30" t="str">
        <f t="shared" si="81"/>
        <v/>
      </c>
      <c r="R970" s="30" t="str">
        <f t="shared" si="79"/>
        <v/>
      </c>
      <c r="U970" s="12" t="str">
        <f>IF(OR('Případy DB'!$N970="(blank)",'Případy DB'!$N970=""),"",IF($N970=$U$6,1,""))</f>
        <v/>
      </c>
      <c r="V970" s="12" t="str">
        <f>IF(OR('Případy DB'!$N970="(blank)",'Případy DB'!$N970=""),"",IF($N970=$V$6,1,""))</f>
        <v/>
      </c>
      <c r="W970" s="12" t="str">
        <f>IF(OR('Případy DB'!$N970="(blank)",'Případy DB'!$N970=""),"",IF($N970=$W$6,1,""))</f>
        <v/>
      </c>
      <c r="X970" s="12" t="str">
        <f>IF(OR('Případy DB'!$R970="(blank)",'Případy DB'!$R970=""),"",IF($R970=$X$6,1,""))</f>
        <v/>
      </c>
      <c r="Y970" s="12" t="str">
        <f>IF(OR('Případy DB'!$R970="(blank)",'Případy DB'!$R970=""),"",IF($R970=$Y$6,1,""))</f>
        <v/>
      </c>
    </row>
    <row r="971" spans="1:25" x14ac:dyDescent="0.3">
      <c r="A971" s="41" t="str">
        <f t="shared" si="80"/>
        <v/>
      </c>
      <c r="H971" s="30" t="str">
        <f>IFERROR(IF(G971="","",VLOOKUP(G971,'Zakladní DB'!$F$6:$K$21,4,0)),"")</f>
        <v/>
      </c>
      <c r="I971" s="30" t="str">
        <f>IFERROR(IF(G971="","",VLOOKUP(G971,'Zakladní DB'!$F$6:$K$21,5,0)),"")</f>
        <v/>
      </c>
      <c r="J971" s="30" t="str">
        <f>IFERROR(IF(G971="","",VLOOKUP(G971,'Zakladní DB'!$F$6:$K$21,6,0)),"")</f>
        <v/>
      </c>
      <c r="K971" s="31" t="str">
        <f t="shared" ref="K971:K1034" si="82">IFERROR(IF(H971=2,IF(F971="","",F971+I971),""),"")</f>
        <v/>
      </c>
      <c r="L971" s="32"/>
      <c r="M971" s="33" t="str">
        <f t="shared" ref="M971:M1034" si="83">IFERROR(IF(L971&lt;&gt;"",K971-L971,""),"")</f>
        <v/>
      </c>
      <c r="N971" s="30" t="str">
        <f t="shared" si="81"/>
        <v/>
      </c>
      <c r="R971" s="30" t="str">
        <f t="shared" ref="R971:R1034" si="84">IFERROR(IF(B971&lt;&gt;"",(IF(O971="",IF(P971="",IF(Q971="","NE","ANO"),"ANO"),"ANO")),""),"NE")</f>
        <v/>
      </c>
      <c r="U971" s="12" t="str">
        <f>IF(OR('Případy DB'!$N971="(blank)",'Případy DB'!$N971=""),"",IF($N971=$U$6,1,""))</f>
        <v/>
      </c>
      <c r="V971" s="12" t="str">
        <f>IF(OR('Případy DB'!$N971="(blank)",'Případy DB'!$N971=""),"",IF($N971=$V$6,1,""))</f>
        <v/>
      </c>
      <c r="W971" s="12" t="str">
        <f>IF(OR('Případy DB'!$N971="(blank)",'Případy DB'!$N971=""),"",IF($N971=$W$6,1,""))</f>
        <v/>
      </c>
      <c r="X971" s="12" t="str">
        <f>IF(OR('Případy DB'!$R971="(blank)",'Případy DB'!$R971=""),"",IF($R971=$X$6,1,""))</f>
        <v/>
      </c>
      <c r="Y971" s="12" t="str">
        <f>IF(OR('Případy DB'!$R971="(blank)",'Případy DB'!$R971=""),"",IF($R971=$Y$6,1,""))</f>
        <v/>
      </c>
    </row>
    <row r="972" spans="1:25" x14ac:dyDescent="0.3">
      <c r="A972" s="41" t="str">
        <f t="shared" ref="A972:A1035" si="85">IF(AND(B971&lt;&gt;"",B972=""),"---&gt;","")</f>
        <v/>
      </c>
      <c r="H972" s="30" t="str">
        <f>IFERROR(IF(G972="","",VLOOKUP(G972,'Zakladní DB'!$F$6:$K$21,4,0)),"")</f>
        <v/>
      </c>
      <c r="I972" s="30" t="str">
        <f>IFERROR(IF(G972="","",VLOOKUP(G972,'Zakladní DB'!$F$6:$K$21,5,0)),"")</f>
        <v/>
      </c>
      <c r="J972" s="30" t="str">
        <f>IFERROR(IF(G972="","",VLOOKUP(G972,'Zakladní DB'!$F$6:$K$21,6,0)),"")</f>
        <v/>
      </c>
      <c r="K972" s="31" t="str">
        <f t="shared" si="82"/>
        <v/>
      </c>
      <c r="L972" s="32"/>
      <c r="M972" s="33" t="str">
        <f t="shared" si="83"/>
        <v/>
      </c>
      <c r="N972" s="30" t="str">
        <f t="shared" si="81"/>
        <v/>
      </c>
      <c r="R972" s="30" t="str">
        <f t="shared" si="84"/>
        <v/>
      </c>
      <c r="U972" s="12" t="str">
        <f>IF(OR('Případy DB'!$N972="(blank)",'Případy DB'!$N972=""),"",IF($N972=$U$6,1,""))</f>
        <v/>
      </c>
      <c r="V972" s="12" t="str">
        <f>IF(OR('Případy DB'!$N972="(blank)",'Případy DB'!$N972=""),"",IF($N972=$V$6,1,""))</f>
        <v/>
      </c>
      <c r="W972" s="12" t="str">
        <f>IF(OR('Případy DB'!$N972="(blank)",'Případy DB'!$N972=""),"",IF($N972=$W$6,1,""))</f>
        <v/>
      </c>
      <c r="X972" s="12" t="str">
        <f>IF(OR('Případy DB'!$R972="(blank)",'Případy DB'!$R972=""),"",IF($R972=$X$6,1,""))</f>
        <v/>
      </c>
      <c r="Y972" s="12" t="str">
        <f>IF(OR('Případy DB'!$R972="(blank)",'Případy DB'!$R972=""),"",IF($R972=$Y$6,1,""))</f>
        <v/>
      </c>
    </row>
    <row r="973" spans="1:25" x14ac:dyDescent="0.3">
      <c r="A973" s="41" t="str">
        <f t="shared" si="85"/>
        <v/>
      </c>
      <c r="H973" s="30" t="str">
        <f>IFERROR(IF(G973="","",VLOOKUP(G973,'Zakladní DB'!$F$6:$K$21,4,0)),"")</f>
        <v/>
      </c>
      <c r="I973" s="30" t="str">
        <f>IFERROR(IF(G973="","",VLOOKUP(G973,'Zakladní DB'!$F$6:$K$21,5,0)),"")</f>
        <v/>
      </c>
      <c r="J973" s="30" t="str">
        <f>IFERROR(IF(G973="","",VLOOKUP(G973,'Zakladní DB'!$F$6:$K$21,6,0)),"")</f>
        <v/>
      </c>
      <c r="K973" s="31" t="str">
        <f t="shared" si="82"/>
        <v/>
      </c>
      <c r="L973" s="32"/>
      <c r="M973" s="33" t="str">
        <f t="shared" si="83"/>
        <v/>
      </c>
      <c r="N973" s="30" t="str">
        <f t="shared" si="81"/>
        <v/>
      </c>
      <c r="R973" s="30" t="str">
        <f t="shared" si="84"/>
        <v/>
      </c>
      <c r="U973" s="12" t="str">
        <f>IF(OR('Případy DB'!$N973="(blank)",'Případy DB'!$N973=""),"",IF($N973=$U$6,1,""))</f>
        <v/>
      </c>
      <c r="V973" s="12" t="str">
        <f>IF(OR('Případy DB'!$N973="(blank)",'Případy DB'!$N973=""),"",IF($N973=$V$6,1,""))</f>
        <v/>
      </c>
      <c r="W973" s="12" t="str">
        <f>IF(OR('Případy DB'!$N973="(blank)",'Případy DB'!$N973=""),"",IF($N973=$W$6,1,""))</f>
        <v/>
      </c>
      <c r="X973" s="12" t="str">
        <f>IF(OR('Případy DB'!$R973="(blank)",'Případy DB'!$R973=""),"",IF($R973=$X$6,1,""))</f>
        <v/>
      </c>
      <c r="Y973" s="12" t="str">
        <f>IF(OR('Případy DB'!$R973="(blank)",'Případy DB'!$R973=""),"",IF($R973=$Y$6,1,""))</f>
        <v/>
      </c>
    </row>
    <row r="974" spans="1:25" x14ac:dyDescent="0.3">
      <c r="A974" s="41" t="str">
        <f t="shared" si="85"/>
        <v/>
      </c>
      <c r="H974" s="30" t="str">
        <f>IFERROR(IF(G974="","",VLOOKUP(G974,'Zakladní DB'!$F$6:$K$21,4,0)),"")</f>
        <v/>
      </c>
      <c r="I974" s="30" t="str">
        <f>IFERROR(IF(G974="","",VLOOKUP(G974,'Zakladní DB'!$F$6:$K$21,5,0)),"")</f>
        <v/>
      </c>
      <c r="J974" s="30" t="str">
        <f>IFERROR(IF(G974="","",VLOOKUP(G974,'Zakladní DB'!$F$6:$K$21,6,0)),"")</f>
        <v/>
      </c>
      <c r="K974" s="31" t="str">
        <f t="shared" si="82"/>
        <v/>
      </c>
      <c r="L974" s="32"/>
      <c r="M974" s="33" t="str">
        <f t="shared" si="83"/>
        <v/>
      </c>
      <c r="N974" s="30" t="str">
        <f t="shared" si="81"/>
        <v/>
      </c>
      <c r="R974" s="30" t="str">
        <f t="shared" si="84"/>
        <v/>
      </c>
      <c r="U974" s="12" t="str">
        <f>IF(OR('Případy DB'!$N974="(blank)",'Případy DB'!$N974=""),"",IF($N974=$U$6,1,""))</f>
        <v/>
      </c>
      <c r="V974" s="12" t="str">
        <f>IF(OR('Případy DB'!$N974="(blank)",'Případy DB'!$N974=""),"",IF($N974=$V$6,1,""))</f>
        <v/>
      </c>
      <c r="W974" s="12" t="str">
        <f>IF(OR('Případy DB'!$N974="(blank)",'Případy DB'!$N974=""),"",IF($N974=$W$6,1,""))</f>
        <v/>
      </c>
      <c r="X974" s="12" t="str">
        <f>IF(OR('Případy DB'!$R974="(blank)",'Případy DB'!$R974=""),"",IF($R974=$X$6,1,""))</f>
        <v/>
      </c>
      <c r="Y974" s="12" t="str">
        <f>IF(OR('Případy DB'!$R974="(blank)",'Případy DB'!$R974=""),"",IF($R974=$Y$6,1,""))</f>
        <v/>
      </c>
    </row>
    <row r="975" spans="1:25" x14ac:dyDescent="0.3">
      <c r="A975" s="41" t="str">
        <f t="shared" si="85"/>
        <v/>
      </c>
      <c r="H975" s="30" t="str">
        <f>IFERROR(IF(G975="","",VLOOKUP(G975,'Zakladní DB'!$F$6:$K$21,4,0)),"")</f>
        <v/>
      </c>
      <c r="I975" s="30" t="str">
        <f>IFERROR(IF(G975="","",VLOOKUP(G975,'Zakladní DB'!$F$6:$K$21,5,0)),"")</f>
        <v/>
      </c>
      <c r="J975" s="30" t="str">
        <f>IFERROR(IF(G975="","",VLOOKUP(G975,'Zakladní DB'!$F$6:$K$21,6,0)),"")</f>
        <v/>
      </c>
      <c r="K975" s="31" t="str">
        <f t="shared" si="82"/>
        <v/>
      </c>
      <c r="L975" s="32"/>
      <c r="M975" s="33" t="str">
        <f t="shared" si="83"/>
        <v/>
      </c>
      <c r="N975" s="30" t="str">
        <f t="shared" si="81"/>
        <v/>
      </c>
      <c r="R975" s="30" t="str">
        <f t="shared" si="84"/>
        <v/>
      </c>
      <c r="U975" s="12" t="str">
        <f>IF(OR('Případy DB'!$N975="(blank)",'Případy DB'!$N975=""),"",IF($N975=$U$6,1,""))</f>
        <v/>
      </c>
      <c r="V975" s="12" t="str">
        <f>IF(OR('Případy DB'!$N975="(blank)",'Případy DB'!$N975=""),"",IF($N975=$V$6,1,""))</f>
        <v/>
      </c>
      <c r="W975" s="12" t="str">
        <f>IF(OR('Případy DB'!$N975="(blank)",'Případy DB'!$N975=""),"",IF($N975=$W$6,1,""))</f>
        <v/>
      </c>
      <c r="X975" s="12" t="str">
        <f>IF(OR('Případy DB'!$R975="(blank)",'Případy DB'!$R975=""),"",IF($R975=$X$6,1,""))</f>
        <v/>
      </c>
      <c r="Y975" s="12" t="str">
        <f>IF(OR('Případy DB'!$R975="(blank)",'Případy DB'!$R975=""),"",IF($R975=$Y$6,1,""))</f>
        <v/>
      </c>
    </row>
    <row r="976" spans="1:25" x14ac:dyDescent="0.3">
      <c r="A976" s="41" t="str">
        <f t="shared" si="85"/>
        <v/>
      </c>
      <c r="H976" s="30" t="str">
        <f>IFERROR(IF(G976="","",VLOOKUP(G976,'Zakladní DB'!$F$6:$K$21,4,0)),"")</f>
        <v/>
      </c>
      <c r="I976" s="30" t="str">
        <f>IFERROR(IF(G976="","",VLOOKUP(G976,'Zakladní DB'!$F$6:$K$21,5,0)),"")</f>
        <v/>
      </c>
      <c r="J976" s="30" t="str">
        <f>IFERROR(IF(G976="","",VLOOKUP(G976,'Zakladní DB'!$F$6:$K$21,6,0)),"")</f>
        <v/>
      </c>
      <c r="K976" s="31" t="str">
        <f t="shared" si="82"/>
        <v/>
      </c>
      <c r="L976" s="32"/>
      <c r="M976" s="33" t="str">
        <f t="shared" si="83"/>
        <v/>
      </c>
      <c r="N976" s="30" t="str">
        <f t="shared" si="81"/>
        <v/>
      </c>
      <c r="R976" s="30" t="str">
        <f t="shared" si="84"/>
        <v/>
      </c>
      <c r="U976" s="12" t="str">
        <f>IF(OR('Případy DB'!$N976="(blank)",'Případy DB'!$N976=""),"",IF($N976=$U$6,1,""))</f>
        <v/>
      </c>
      <c r="V976" s="12" t="str">
        <f>IF(OR('Případy DB'!$N976="(blank)",'Případy DB'!$N976=""),"",IF($N976=$V$6,1,""))</f>
        <v/>
      </c>
      <c r="W976" s="12" t="str">
        <f>IF(OR('Případy DB'!$N976="(blank)",'Případy DB'!$N976=""),"",IF($N976=$W$6,1,""))</f>
        <v/>
      </c>
      <c r="X976" s="12" t="str">
        <f>IF(OR('Případy DB'!$R976="(blank)",'Případy DB'!$R976=""),"",IF($R976=$X$6,1,""))</f>
        <v/>
      </c>
      <c r="Y976" s="12" t="str">
        <f>IF(OR('Případy DB'!$R976="(blank)",'Případy DB'!$R976=""),"",IF($R976=$Y$6,1,""))</f>
        <v/>
      </c>
    </row>
    <row r="977" spans="1:25" x14ac:dyDescent="0.3">
      <c r="A977" s="41" t="str">
        <f t="shared" si="85"/>
        <v/>
      </c>
      <c r="H977" s="30" t="str">
        <f>IFERROR(IF(G977="","",VLOOKUP(G977,'Zakladní DB'!$F$6:$K$21,4,0)),"")</f>
        <v/>
      </c>
      <c r="I977" s="30" t="str">
        <f>IFERROR(IF(G977="","",VLOOKUP(G977,'Zakladní DB'!$F$6:$K$21,5,0)),"")</f>
        <v/>
      </c>
      <c r="J977" s="30" t="str">
        <f>IFERROR(IF(G977="","",VLOOKUP(G977,'Zakladní DB'!$F$6:$K$21,6,0)),"")</f>
        <v/>
      </c>
      <c r="K977" s="31" t="str">
        <f t="shared" si="82"/>
        <v/>
      </c>
      <c r="L977" s="32"/>
      <c r="M977" s="33" t="str">
        <f t="shared" si="83"/>
        <v/>
      </c>
      <c r="N977" s="30" t="str">
        <f t="shared" si="81"/>
        <v/>
      </c>
      <c r="R977" s="30" t="str">
        <f t="shared" si="84"/>
        <v/>
      </c>
      <c r="U977" s="12" t="str">
        <f>IF(OR('Případy DB'!$N977="(blank)",'Případy DB'!$N977=""),"",IF($N977=$U$6,1,""))</f>
        <v/>
      </c>
      <c r="V977" s="12" t="str">
        <f>IF(OR('Případy DB'!$N977="(blank)",'Případy DB'!$N977=""),"",IF($N977=$V$6,1,""))</f>
        <v/>
      </c>
      <c r="W977" s="12" t="str">
        <f>IF(OR('Případy DB'!$N977="(blank)",'Případy DB'!$N977=""),"",IF($N977=$W$6,1,""))</f>
        <v/>
      </c>
      <c r="X977" s="12" t="str">
        <f>IF(OR('Případy DB'!$R977="(blank)",'Případy DB'!$R977=""),"",IF($R977=$X$6,1,""))</f>
        <v/>
      </c>
      <c r="Y977" s="12" t="str">
        <f>IF(OR('Případy DB'!$R977="(blank)",'Případy DB'!$R977=""),"",IF($R977=$Y$6,1,""))</f>
        <v/>
      </c>
    </row>
    <row r="978" spans="1:25" x14ac:dyDescent="0.3">
      <c r="A978" s="41" t="str">
        <f t="shared" si="85"/>
        <v/>
      </c>
      <c r="H978" s="30" t="str">
        <f>IFERROR(IF(G978="","",VLOOKUP(G978,'Zakladní DB'!$F$6:$K$21,4,0)),"")</f>
        <v/>
      </c>
      <c r="I978" s="30" t="str">
        <f>IFERROR(IF(G978="","",VLOOKUP(G978,'Zakladní DB'!$F$6:$K$21,5,0)),"")</f>
        <v/>
      </c>
      <c r="J978" s="30" t="str">
        <f>IFERROR(IF(G978="","",VLOOKUP(G978,'Zakladní DB'!$F$6:$K$21,6,0)),"")</f>
        <v/>
      </c>
      <c r="K978" s="31" t="str">
        <f t="shared" si="82"/>
        <v/>
      </c>
      <c r="L978" s="32"/>
      <c r="M978" s="33" t="str">
        <f t="shared" si="83"/>
        <v/>
      </c>
      <c r="N978" s="30" t="str">
        <f t="shared" si="81"/>
        <v/>
      </c>
      <c r="R978" s="30" t="str">
        <f t="shared" si="84"/>
        <v/>
      </c>
      <c r="U978" s="12" t="str">
        <f>IF(OR('Případy DB'!$N978="(blank)",'Případy DB'!$N978=""),"",IF($N978=$U$6,1,""))</f>
        <v/>
      </c>
      <c r="V978" s="12" t="str">
        <f>IF(OR('Případy DB'!$N978="(blank)",'Případy DB'!$N978=""),"",IF($N978=$V$6,1,""))</f>
        <v/>
      </c>
      <c r="W978" s="12" t="str">
        <f>IF(OR('Případy DB'!$N978="(blank)",'Případy DB'!$N978=""),"",IF($N978=$W$6,1,""))</f>
        <v/>
      </c>
      <c r="X978" s="12" t="str">
        <f>IF(OR('Případy DB'!$R978="(blank)",'Případy DB'!$R978=""),"",IF($R978=$X$6,1,""))</f>
        <v/>
      </c>
      <c r="Y978" s="12" t="str">
        <f>IF(OR('Případy DB'!$R978="(blank)",'Případy DB'!$R978=""),"",IF($R978=$Y$6,1,""))</f>
        <v/>
      </c>
    </row>
    <row r="979" spans="1:25" x14ac:dyDescent="0.3">
      <c r="A979" s="41" t="str">
        <f t="shared" si="85"/>
        <v/>
      </c>
      <c r="H979" s="30" t="str">
        <f>IFERROR(IF(G979="","",VLOOKUP(G979,'Zakladní DB'!$F$6:$K$21,4,0)),"")</f>
        <v/>
      </c>
      <c r="I979" s="30" t="str">
        <f>IFERROR(IF(G979="","",VLOOKUP(G979,'Zakladní DB'!$F$6:$K$21,5,0)),"")</f>
        <v/>
      </c>
      <c r="J979" s="30" t="str">
        <f>IFERROR(IF(G979="","",VLOOKUP(G979,'Zakladní DB'!$F$6:$K$21,6,0)),"")</f>
        <v/>
      </c>
      <c r="K979" s="31" t="str">
        <f t="shared" si="82"/>
        <v/>
      </c>
      <c r="L979" s="32"/>
      <c r="M979" s="33" t="str">
        <f t="shared" si="83"/>
        <v/>
      </c>
      <c r="N979" s="30" t="str">
        <f t="shared" si="81"/>
        <v/>
      </c>
      <c r="R979" s="30" t="str">
        <f t="shared" si="84"/>
        <v/>
      </c>
      <c r="U979" s="12" t="str">
        <f>IF(OR('Případy DB'!$N979="(blank)",'Případy DB'!$N979=""),"",IF($N979=$U$6,1,""))</f>
        <v/>
      </c>
      <c r="V979" s="12" t="str">
        <f>IF(OR('Případy DB'!$N979="(blank)",'Případy DB'!$N979=""),"",IF($N979=$V$6,1,""))</f>
        <v/>
      </c>
      <c r="W979" s="12" t="str">
        <f>IF(OR('Případy DB'!$N979="(blank)",'Případy DB'!$N979=""),"",IF($N979=$W$6,1,""))</f>
        <v/>
      </c>
      <c r="X979" s="12" t="str">
        <f>IF(OR('Případy DB'!$R979="(blank)",'Případy DB'!$R979=""),"",IF($R979=$X$6,1,""))</f>
        <v/>
      </c>
      <c r="Y979" s="12" t="str">
        <f>IF(OR('Případy DB'!$R979="(blank)",'Případy DB'!$R979=""),"",IF($R979=$Y$6,1,""))</f>
        <v/>
      </c>
    </row>
    <row r="980" spans="1:25" x14ac:dyDescent="0.3">
      <c r="A980" s="41" t="str">
        <f t="shared" si="85"/>
        <v/>
      </c>
      <c r="H980" s="30" t="str">
        <f>IFERROR(IF(G980="","",VLOOKUP(G980,'Zakladní DB'!$F$6:$K$21,4,0)),"")</f>
        <v/>
      </c>
      <c r="I980" s="30" t="str">
        <f>IFERROR(IF(G980="","",VLOOKUP(G980,'Zakladní DB'!$F$6:$K$21,5,0)),"")</f>
        <v/>
      </c>
      <c r="J980" s="30" t="str">
        <f>IFERROR(IF(G980="","",VLOOKUP(G980,'Zakladní DB'!$F$6:$K$21,6,0)),"")</f>
        <v/>
      </c>
      <c r="K980" s="31" t="str">
        <f t="shared" si="82"/>
        <v/>
      </c>
      <c r="L980" s="32"/>
      <c r="M980" s="33" t="str">
        <f t="shared" si="83"/>
        <v/>
      </c>
      <c r="N980" s="30" t="str">
        <f t="shared" si="81"/>
        <v/>
      </c>
      <c r="R980" s="30" t="str">
        <f t="shared" si="84"/>
        <v/>
      </c>
      <c r="U980" s="12" t="str">
        <f>IF(OR('Případy DB'!$N980="(blank)",'Případy DB'!$N980=""),"",IF($N980=$U$6,1,""))</f>
        <v/>
      </c>
      <c r="V980" s="12" t="str">
        <f>IF(OR('Případy DB'!$N980="(blank)",'Případy DB'!$N980=""),"",IF($N980=$V$6,1,""))</f>
        <v/>
      </c>
      <c r="W980" s="12" t="str">
        <f>IF(OR('Případy DB'!$N980="(blank)",'Případy DB'!$N980=""),"",IF($N980=$W$6,1,""))</f>
        <v/>
      </c>
      <c r="X980" s="12" t="str">
        <f>IF(OR('Případy DB'!$R980="(blank)",'Případy DB'!$R980=""),"",IF($R980=$X$6,1,""))</f>
        <v/>
      </c>
      <c r="Y980" s="12" t="str">
        <f>IF(OR('Případy DB'!$R980="(blank)",'Případy DB'!$R980=""),"",IF($R980=$Y$6,1,""))</f>
        <v/>
      </c>
    </row>
    <row r="981" spans="1:25" x14ac:dyDescent="0.3">
      <c r="A981" s="41" t="str">
        <f t="shared" si="85"/>
        <v/>
      </c>
      <c r="H981" s="30" t="str">
        <f>IFERROR(IF(G981="","",VLOOKUP(G981,'Zakladní DB'!$F$6:$K$21,4,0)),"")</f>
        <v/>
      </c>
      <c r="I981" s="30" t="str">
        <f>IFERROR(IF(G981="","",VLOOKUP(G981,'Zakladní DB'!$F$6:$K$21,5,0)),"")</f>
        <v/>
      </c>
      <c r="J981" s="30" t="str">
        <f>IFERROR(IF(G981="","",VLOOKUP(G981,'Zakladní DB'!$F$6:$K$21,6,0)),"")</f>
        <v/>
      </c>
      <c r="K981" s="31" t="str">
        <f t="shared" si="82"/>
        <v/>
      </c>
      <c r="L981" s="32"/>
      <c r="M981" s="33" t="str">
        <f t="shared" si="83"/>
        <v/>
      </c>
      <c r="N981" s="30" t="str">
        <f t="shared" si="81"/>
        <v/>
      </c>
      <c r="R981" s="30" t="str">
        <f t="shared" si="84"/>
        <v/>
      </c>
      <c r="U981" s="12" t="str">
        <f>IF(OR('Případy DB'!$N981="(blank)",'Případy DB'!$N981=""),"",IF($N981=$U$6,1,""))</f>
        <v/>
      </c>
      <c r="V981" s="12" t="str">
        <f>IF(OR('Případy DB'!$N981="(blank)",'Případy DB'!$N981=""),"",IF($N981=$V$6,1,""))</f>
        <v/>
      </c>
      <c r="W981" s="12" t="str">
        <f>IF(OR('Případy DB'!$N981="(blank)",'Případy DB'!$N981=""),"",IF($N981=$W$6,1,""))</f>
        <v/>
      </c>
      <c r="X981" s="12" t="str">
        <f>IF(OR('Případy DB'!$R981="(blank)",'Případy DB'!$R981=""),"",IF($R981=$X$6,1,""))</f>
        <v/>
      </c>
      <c r="Y981" s="12" t="str">
        <f>IF(OR('Případy DB'!$R981="(blank)",'Případy DB'!$R981=""),"",IF($R981=$Y$6,1,""))</f>
        <v/>
      </c>
    </row>
    <row r="982" spans="1:25" x14ac:dyDescent="0.3">
      <c r="A982" s="41" t="str">
        <f t="shared" si="85"/>
        <v/>
      </c>
      <c r="H982" s="30" t="str">
        <f>IFERROR(IF(G982="","",VLOOKUP(G982,'Zakladní DB'!$F$6:$K$21,4,0)),"")</f>
        <v/>
      </c>
      <c r="I982" s="30" t="str">
        <f>IFERROR(IF(G982="","",VLOOKUP(G982,'Zakladní DB'!$F$6:$K$21,5,0)),"")</f>
        <v/>
      </c>
      <c r="J982" s="30" t="str">
        <f>IFERROR(IF(G982="","",VLOOKUP(G982,'Zakladní DB'!$F$6:$K$21,6,0)),"")</f>
        <v/>
      </c>
      <c r="K982" s="31" t="str">
        <f t="shared" si="82"/>
        <v/>
      </c>
      <c r="L982" s="32"/>
      <c r="M982" s="33" t="str">
        <f t="shared" si="83"/>
        <v/>
      </c>
      <c r="N982" s="30" t="str">
        <f t="shared" si="81"/>
        <v/>
      </c>
      <c r="R982" s="30" t="str">
        <f t="shared" si="84"/>
        <v/>
      </c>
      <c r="U982" s="12" t="str">
        <f>IF(OR('Případy DB'!$N982="(blank)",'Případy DB'!$N982=""),"",IF($N982=$U$6,1,""))</f>
        <v/>
      </c>
      <c r="V982" s="12" t="str">
        <f>IF(OR('Případy DB'!$N982="(blank)",'Případy DB'!$N982=""),"",IF($N982=$V$6,1,""))</f>
        <v/>
      </c>
      <c r="W982" s="12" t="str">
        <f>IF(OR('Případy DB'!$N982="(blank)",'Případy DB'!$N982=""),"",IF($N982=$W$6,1,""))</f>
        <v/>
      </c>
      <c r="X982" s="12" t="str">
        <f>IF(OR('Případy DB'!$R982="(blank)",'Případy DB'!$R982=""),"",IF($R982=$X$6,1,""))</f>
        <v/>
      </c>
      <c r="Y982" s="12" t="str">
        <f>IF(OR('Případy DB'!$R982="(blank)",'Případy DB'!$R982=""),"",IF($R982=$Y$6,1,""))</f>
        <v/>
      </c>
    </row>
    <row r="983" spans="1:25" x14ac:dyDescent="0.3">
      <c r="A983" s="41" t="str">
        <f t="shared" si="85"/>
        <v/>
      </c>
      <c r="H983" s="30" t="str">
        <f>IFERROR(IF(G983="","",VLOOKUP(G983,'Zakladní DB'!$F$6:$K$21,4,0)),"")</f>
        <v/>
      </c>
      <c r="I983" s="30" t="str">
        <f>IFERROR(IF(G983="","",VLOOKUP(G983,'Zakladní DB'!$F$6:$K$21,5,0)),"")</f>
        <v/>
      </c>
      <c r="J983" s="30" t="str">
        <f>IFERROR(IF(G983="","",VLOOKUP(G983,'Zakladní DB'!$F$6:$K$21,6,0)),"")</f>
        <v/>
      </c>
      <c r="K983" s="31" t="str">
        <f t="shared" si="82"/>
        <v/>
      </c>
      <c r="L983" s="32"/>
      <c r="M983" s="33" t="str">
        <f t="shared" si="83"/>
        <v/>
      </c>
      <c r="N983" s="30" t="str">
        <f t="shared" si="81"/>
        <v/>
      </c>
      <c r="R983" s="30" t="str">
        <f t="shared" si="84"/>
        <v/>
      </c>
      <c r="U983" s="12" t="str">
        <f>IF(OR('Případy DB'!$N983="(blank)",'Případy DB'!$N983=""),"",IF($N983=$U$6,1,""))</f>
        <v/>
      </c>
      <c r="V983" s="12" t="str">
        <f>IF(OR('Případy DB'!$N983="(blank)",'Případy DB'!$N983=""),"",IF($N983=$V$6,1,""))</f>
        <v/>
      </c>
      <c r="W983" s="12" t="str">
        <f>IF(OR('Případy DB'!$N983="(blank)",'Případy DB'!$N983=""),"",IF($N983=$W$6,1,""))</f>
        <v/>
      </c>
      <c r="X983" s="12" t="str">
        <f>IF(OR('Případy DB'!$R983="(blank)",'Případy DB'!$R983=""),"",IF($R983=$X$6,1,""))</f>
        <v/>
      </c>
      <c r="Y983" s="12" t="str">
        <f>IF(OR('Případy DB'!$R983="(blank)",'Případy DB'!$R983=""),"",IF($R983=$Y$6,1,""))</f>
        <v/>
      </c>
    </row>
    <row r="984" spans="1:25" x14ac:dyDescent="0.3">
      <c r="A984" s="41" t="str">
        <f t="shared" si="85"/>
        <v/>
      </c>
      <c r="H984" s="30" t="str">
        <f>IFERROR(IF(G984="","",VLOOKUP(G984,'Zakladní DB'!$F$6:$K$21,4,0)),"")</f>
        <v/>
      </c>
      <c r="I984" s="30" t="str">
        <f>IFERROR(IF(G984="","",VLOOKUP(G984,'Zakladní DB'!$F$6:$K$21,5,0)),"")</f>
        <v/>
      </c>
      <c r="J984" s="30" t="str">
        <f>IFERROR(IF(G984="","",VLOOKUP(G984,'Zakladní DB'!$F$6:$K$21,6,0)),"")</f>
        <v/>
      </c>
      <c r="K984" s="31" t="str">
        <f t="shared" si="82"/>
        <v/>
      </c>
      <c r="L984" s="32"/>
      <c r="M984" s="33" t="str">
        <f t="shared" si="83"/>
        <v/>
      </c>
      <c r="N984" s="30" t="str">
        <f t="shared" si="81"/>
        <v/>
      </c>
      <c r="R984" s="30" t="str">
        <f t="shared" si="84"/>
        <v/>
      </c>
      <c r="U984" s="12" t="str">
        <f>IF(OR('Případy DB'!$N984="(blank)",'Případy DB'!$N984=""),"",IF($N984=$U$6,1,""))</f>
        <v/>
      </c>
      <c r="V984" s="12" t="str">
        <f>IF(OR('Případy DB'!$N984="(blank)",'Případy DB'!$N984=""),"",IF($N984=$V$6,1,""))</f>
        <v/>
      </c>
      <c r="W984" s="12" t="str">
        <f>IF(OR('Případy DB'!$N984="(blank)",'Případy DB'!$N984=""),"",IF($N984=$W$6,1,""))</f>
        <v/>
      </c>
      <c r="X984" s="12" t="str">
        <f>IF(OR('Případy DB'!$R984="(blank)",'Případy DB'!$R984=""),"",IF($R984=$X$6,1,""))</f>
        <v/>
      </c>
      <c r="Y984" s="12" t="str">
        <f>IF(OR('Případy DB'!$R984="(blank)",'Případy DB'!$R984=""),"",IF($R984=$Y$6,1,""))</f>
        <v/>
      </c>
    </row>
    <row r="985" spans="1:25" x14ac:dyDescent="0.3">
      <c r="A985" s="41" t="str">
        <f t="shared" si="85"/>
        <v/>
      </c>
      <c r="H985" s="30" t="str">
        <f>IFERROR(IF(G985="","",VLOOKUP(G985,'Zakladní DB'!$F$6:$K$21,4,0)),"")</f>
        <v/>
      </c>
      <c r="I985" s="30" t="str">
        <f>IFERROR(IF(G985="","",VLOOKUP(G985,'Zakladní DB'!$F$6:$K$21,5,0)),"")</f>
        <v/>
      </c>
      <c r="J985" s="30" t="str">
        <f>IFERROR(IF(G985="","",VLOOKUP(G985,'Zakladní DB'!$F$6:$K$21,6,0)),"")</f>
        <v/>
      </c>
      <c r="K985" s="31" t="str">
        <f t="shared" si="82"/>
        <v/>
      </c>
      <c r="L985" s="32"/>
      <c r="M985" s="33" t="str">
        <f t="shared" si="83"/>
        <v/>
      </c>
      <c r="N985" s="30" t="str">
        <f t="shared" si="81"/>
        <v/>
      </c>
      <c r="R985" s="30" t="str">
        <f t="shared" si="84"/>
        <v/>
      </c>
      <c r="U985" s="12" t="str">
        <f>IF(OR('Případy DB'!$N985="(blank)",'Případy DB'!$N985=""),"",IF($N985=$U$6,1,""))</f>
        <v/>
      </c>
      <c r="V985" s="12" t="str">
        <f>IF(OR('Případy DB'!$N985="(blank)",'Případy DB'!$N985=""),"",IF($N985=$V$6,1,""))</f>
        <v/>
      </c>
      <c r="W985" s="12" t="str">
        <f>IF(OR('Případy DB'!$N985="(blank)",'Případy DB'!$N985=""),"",IF($N985=$W$6,1,""))</f>
        <v/>
      </c>
      <c r="X985" s="12" t="str">
        <f>IF(OR('Případy DB'!$R985="(blank)",'Případy DB'!$R985=""),"",IF($R985=$X$6,1,""))</f>
        <v/>
      </c>
      <c r="Y985" s="12" t="str">
        <f>IF(OR('Případy DB'!$R985="(blank)",'Případy DB'!$R985=""),"",IF($R985=$Y$6,1,""))</f>
        <v/>
      </c>
    </row>
    <row r="986" spans="1:25" x14ac:dyDescent="0.3">
      <c r="A986" s="41" t="str">
        <f t="shared" si="85"/>
        <v/>
      </c>
      <c r="H986" s="30" t="str">
        <f>IFERROR(IF(G986="","",VLOOKUP(G986,'Zakladní DB'!$F$6:$K$21,4,0)),"")</f>
        <v/>
      </c>
      <c r="I986" s="30" t="str">
        <f>IFERROR(IF(G986="","",VLOOKUP(G986,'Zakladní DB'!$F$6:$K$21,5,0)),"")</f>
        <v/>
      </c>
      <c r="J986" s="30" t="str">
        <f>IFERROR(IF(G986="","",VLOOKUP(G986,'Zakladní DB'!$F$6:$K$21,6,0)),"")</f>
        <v/>
      </c>
      <c r="K986" s="31" t="str">
        <f t="shared" si="82"/>
        <v/>
      </c>
      <c r="L986" s="32"/>
      <c r="M986" s="33" t="str">
        <f t="shared" si="83"/>
        <v/>
      </c>
      <c r="N986" s="30" t="str">
        <f t="shared" si="81"/>
        <v/>
      </c>
      <c r="R986" s="30" t="str">
        <f t="shared" si="84"/>
        <v/>
      </c>
      <c r="U986" s="12" t="str">
        <f>IF(OR('Případy DB'!$N986="(blank)",'Případy DB'!$N986=""),"",IF($N986=$U$6,1,""))</f>
        <v/>
      </c>
      <c r="V986" s="12" t="str">
        <f>IF(OR('Případy DB'!$N986="(blank)",'Případy DB'!$N986=""),"",IF($N986=$V$6,1,""))</f>
        <v/>
      </c>
      <c r="W986" s="12" t="str">
        <f>IF(OR('Případy DB'!$N986="(blank)",'Případy DB'!$N986=""),"",IF($N986=$W$6,1,""))</f>
        <v/>
      </c>
      <c r="X986" s="12" t="str">
        <f>IF(OR('Případy DB'!$R986="(blank)",'Případy DB'!$R986=""),"",IF($R986=$X$6,1,""))</f>
        <v/>
      </c>
      <c r="Y986" s="12" t="str">
        <f>IF(OR('Případy DB'!$R986="(blank)",'Případy DB'!$R986=""),"",IF($R986=$Y$6,1,""))</f>
        <v/>
      </c>
    </row>
    <row r="987" spans="1:25" x14ac:dyDescent="0.3">
      <c r="A987" s="41" t="str">
        <f t="shared" si="85"/>
        <v/>
      </c>
      <c r="H987" s="30" t="str">
        <f>IFERROR(IF(G987="","",VLOOKUP(G987,'Zakladní DB'!$F$6:$K$21,4,0)),"")</f>
        <v/>
      </c>
      <c r="I987" s="30" t="str">
        <f>IFERROR(IF(G987="","",VLOOKUP(G987,'Zakladní DB'!$F$6:$K$21,5,0)),"")</f>
        <v/>
      </c>
      <c r="J987" s="30" t="str">
        <f>IFERROR(IF(G987="","",VLOOKUP(G987,'Zakladní DB'!$F$6:$K$21,6,0)),"")</f>
        <v/>
      </c>
      <c r="K987" s="31" t="str">
        <f t="shared" si="82"/>
        <v/>
      </c>
      <c r="L987" s="32"/>
      <c r="M987" s="33" t="str">
        <f t="shared" si="83"/>
        <v/>
      </c>
      <c r="N987" s="30" t="str">
        <f t="shared" si="81"/>
        <v/>
      </c>
      <c r="R987" s="30" t="str">
        <f t="shared" si="84"/>
        <v/>
      </c>
      <c r="U987" s="12" t="str">
        <f>IF(OR('Případy DB'!$N987="(blank)",'Případy DB'!$N987=""),"",IF($N987=$U$6,1,""))</f>
        <v/>
      </c>
      <c r="V987" s="12" t="str">
        <f>IF(OR('Případy DB'!$N987="(blank)",'Případy DB'!$N987=""),"",IF($N987=$V$6,1,""))</f>
        <v/>
      </c>
      <c r="W987" s="12" t="str">
        <f>IF(OR('Případy DB'!$N987="(blank)",'Případy DB'!$N987=""),"",IF($N987=$W$6,1,""))</f>
        <v/>
      </c>
      <c r="X987" s="12" t="str">
        <f>IF(OR('Případy DB'!$R987="(blank)",'Případy DB'!$R987=""),"",IF($R987=$X$6,1,""))</f>
        <v/>
      </c>
      <c r="Y987" s="12" t="str">
        <f>IF(OR('Případy DB'!$R987="(blank)",'Případy DB'!$R987=""),"",IF($R987=$Y$6,1,""))</f>
        <v/>
      </c>
    </row>
    <row r="988" spans="1:25" x14ac:dyDescent="0.3">
      <c r="A988" s="41" t="str">
        <f t="shared" si="85"/>
        <v/>
      </c>
      <c r="H988" s="30" t="str">
        <f>IFERROR(IF(G988="","",VLOOKUP(G988,'Zakladní DB'!$F$6:$K$21,4,0)),"")</f>
        <v/>
      </c>
      <c r="I988" s="30" t="str">
        <f>IFERROR(IF(G988="","",VLOOKUP(G988,'Zakladní DB'!$F$6:$K$21,5,0)),"")</f>
        <v/>
      </c>
      <c r="J988" s="30" t="str">
        <f>IFERROR(IF(G988="","",VLOOKUP(G988,'Zakladní DB'!$F$6:$K$21,6,0)),"")</f>
        <v/>
      </c>
      <c r="K988" s="31" t="str">
        <f t="shared" si="82"/>
        <v/>
      </c>
      <c r="L988" s="32"/>
      <c r="M988" s="33" t="str">
        <f t="shared" si="83"/>
        <v/>
      </c>
      <c r="N988" s="30" t="str">
        <f t="shared" si="81"/>
        <v/>
      </c>
      <c r="R988" s="30" t="str">
        <f t="shared" si="84"/>
        <v/>
      </c>
      <c r="U988" s="12" t="str">
        <f>IF(OR('Případy DB'!$N988="(blank)",'Případy DB'!$N988=""),"",IF($N988=$U$6,1,""))</f>
        <v/>
      </c>
      <c r="V988" s="12" t="str">
        <f>IF(OR('Případy DB'!$N988="(blank)",'Případy DB'!$N988=""),"",IF($N988=$V$6,1,""))</f>
        <v/>
      </c>
      <c r="W988" s="12" t="str">
        <f>IF(OR('Případy DB'!$N988="(blank)",'Případy DB'!$N988=""),"",IF($N988=$W$6,1,""))</f>
        <v/>
      </c>
      <c r="X988" s="12" t="str">
        <f>IF(OR('Případy DB'!$R988="(blank)",'Případy DB'!$R988=""),"",IF($R988=$X$6,1,""))</f>
        <v/>
      </c>
      <c r="Y988" s="12" t="str">
        <f>IF(OR('Případy DB'!$R988="(blank)",'Případy DB'!$R988=""),"",IF($R988=$Y$6,1,""))</f>
        <v/>
      </c>
    </row>
    <row r="989" spans="1:25" x14ac:dyDescent="0.3">
      <c r="A989" s="41" t="str">
        <f t="shared" si="85"/>
        <v/>
      </c>
      <c r="H989" s="30" t="str">
        <f>IFERROR(IF(G989="","",VLOOKUP(G989,'Zakladní DB'!$F$6:$K$21,4,0)),"")</f>
        <v/>
      </c>
      <c r="I989" s="30" t="str">
        <f>IFERROR(IF(G989="","",VLOOKUP(G989,'Zakladní DB'!$F$6:$K$21,5,0)),"")</f>
        <v/>
      </c>
      <c r="J989" s="30" t="str">
        <f>IFERROR(IF(G989="","",VLOOKUP(G989,'Zakladní DB'!$F$6:$K$21,6,0)),"")</f>
        <v/>
      </c>
      <c r="K989" s="31" t="str">
        <f t="shared" si="82"/>
        <v/>
      </c>
      <c r="L989" s="32"/>
      <c r="M989" s="33" t="str">
        <f t="shared" si="83"/>
        <v/>
      </c>
      <c r="N989" s="30" t="str">
        <f t="shared" si="81"/>
        <v/>
      </c>
      <c r="R989" s="30" t="str">
        <f t="shared" si="84"/>
        <v/>
      </c>
      <c r="U989" s="12" t="str">
        <f>IF(OR('Případy DB'!$N989="(blank)",'Případy DB'!$N989=""),"",IF($N989=$U$6,1,""))</f>
        <v/>
      </c>
      <c r="V989" s="12" t="str">
        <f>IF(OR('Případy DB'!$N989="(blank)",'Případy DB'!$N989=""),"",IF($N989=$V$6,1,""))</f>
        <v/>
      </c>
      <c r="W989" s="12" t="str">
        <f>IF(OR('Případy DB'!$N989="(blank)",'Případy DB'!$N989=""),"",IF($N989=$W$6,1,""))</f>
        <v/>
      </c>
      <c r="X989" s="12" t="str">
        <f>IF(OR('Případy DB'!$R989="(blank)",'Případy DB'!$R989=""),"",IF($R989=$X$6,1,""))</f>
        <v/>
      </c>
      <c r="Y989" s="12" t="str">
        <f>IF(OR('Případy DB'!$R989="(blank)",'Případy DB'!$R989=""),"",IF($R989=$Y$6,1,""))</f>
        <v/>
      </c>
    </row>
    <row r="990" spans="1:25" x14ac:dyDescent="0.3">
      <c r="A990" s="41" t="str">
        <f t="shared" si="85"/>
        <v/>
      </c>
      <c r="H990" s="30" t="str">
        <f>IFERROR(IF(G990="","",VLOOKUP(G990,'Zakladní DB'!$F$6:$K$21,4,0)),"")</f>
        <v/>
      </c>
      <c r="I990" s="30" t="str">
        <f>IFERROR(IF(G990="","",VLOOKUP(G990,'Zakladní DB'!$F$6:$K$21,5,0)),"")</f>
        <v/>
      </c>
      <c r="J990" s="30" t="str">
        <f>IFERROR(IF(G990="","",VLOOKUP(G990,'Zakladní DB'!$F$6:$K$21,6,0)),"")</f>
        <v/>
      </c>
      <c r="K990" s="31" t="str">
        <f t="shared" si="82"/>
        <v/>
      </c>
      <c r="L990" s="32"/>
      <c r="M990" s="33" t="str">
        <f t="shared" si="83"/>
        <v/>
      </c>
      <c r="N990" s="30" t="str">
        <f t="shared" si="81"/>
        <v/>
      </c>
      <c r="R990" s="30" t="str">
        <f t="shared" si="84"/>
        <v/>
      </c>
      <c r="U990" s="12" t="str">
        <f>IF(OR('Případy DB'!$N990="(blank)",'Případy DB'!$N990=""),"",IF($N990=$U$6,1,""))</f>
        <v/>
      </c>
      <c r="V990" s="12" t="str">
        <f>IF(OR('Případy DB'!$N990="(blank)",'Případy DB'!$N990=""),"",IF($N990=$V$6,1,""))</f>
        <v/>
      </c>
      <c r="W990" s="12" t="str">
        <f>IF(OR('Případy DB'!$N990="(blank)",'Případy DB'!$N990=""),"",IF($N990=$W$6,1,""))</f>
        <v/>
      </c>
      <c r="X990" s="12" t="str">
        <f>IF(OR('Případy DB'!$R990="(blank)",'Případy DB'!$R990=""),"",IF($R990=$X$6,1,""))</f>
        <v/>
      </c>
      <c r="Y990" s="12" t="str">
        <f>IF(OR('Případy DB'!$R990="(blank)",'Případy DB'!$R990=""),"",IF($R990=$Y$6,1,""))</f>
        <v/>
      </c>
    </row>
    <row r="991" spans="1:25" x14ac:dyDescent="0.3">
      <c r="A991" s="41" t="str">
        <f t="shared" si="85"/>
        <v/>
      </c>
      <c r="H991" s="30" t="str">
        <f>IFERROR(IF(G991="","",VLOOKUP(G991,'Zakladní DB'!$F$6:$K$21,4,0)),"")</f>
        <v/>
      </c>
      <c r="I991" s="30" t="str">
        <f>IFERROR(IF(G991="","",VLOOKUP(G991,'Zakladní DB'!$F$6:$K$21,5,0)),"")</f>
        <v/>
      </c>
      <c r="J991" s="30" t="str">
        <f>IFERROR(IF(G991="","",VLOOKUP(G991,'Zakladní DB'!$F$6:$K$21,6,0)),"")</f>
        <v/>
      </c>
      <c r="K991" s="31" t="str">
        <f t="shared" si="82"/>
        <v/>
      </c>
      <c r="L991" s="32"/>
      <c r="M991" s="33" t="str">
        <f t="shared" si="83"/>
        <v/>
      </c>
      <c r="N991" s="30" t="str">
        <f t="shared" si="81"/>
        <v/>
      </c>
      <c r="R991" s="30" t="str">
        <f t="shared" si="84"/>
        <v/>
      </c>
      <c r="U991" s="12" t="str">
        <f>IF(OR('Případy DB'!$N991="(blank)",'Případy DB'!$N991=""),"",IF($N991=$U$6,1,""))</f>
        <v/>
      </c>
      <c r="V991" s="12" t="str">
        <f>IF(OR('Případy DB'!$N991="(blank)",'Případy DB'!$N991=""),"",IF($N991=$V$6,1,""))</f>
        <v/>
      </c>
      <c r="W991" s="12" t="str">
        <f>IF(OR('Případy DB'!$N991="(blank)",'Případy DB'!$N991=""),"",IF($N991=$W$6,1,""))</f>
        <v/>
      </c>
      <c r="X991" s="12" t="str">
        <f>IF(OR('Případy DB'!$R991="(blank)",'Případy DB'!$R991=""),"",IF($R991=$X$6,1,""))</f>
        <v/>
      </c>
      <c r="Y991" s="12" t="str">
        <f>IF(OR('Případy DB'!$R991="(blank)",'Případy DB'!$R991=""),"",IF($R991=$Y$6,1,""))</f>
        <v/>
      </c>
    </row>
    <row r="992" spans="1:25" x14ac:dyDescent="0.3">
      <c r="A992" s="41" t="str">
        <f t="shared" si="85"/>
        <v/>
      </c>
      <c r="H992" s="30" t="str">
        <f>IFERROR(IF(G992="","",VLOOKUP(G992,'Zakladní DB'!$F$6:$K$21,4,0)),"")</f>
        <v/>
      </c>
      <c r="I992" s="30" t="str">
        <f>IFERROR(IF(G992="","",VLOOKUP(G992,'Zakladní DB'!$F$6:$K$21,5,0)),"")</f>
        <v/>
      </c>
      <c r="J992" s="30" t="str">
        <f>IFERROR(IF(G992="","",VLOOKUP(G992,'Zakladní DB'!$F$6:$K$21,6,0)),"")</f>
        <v/>
      </c>
      <c r="K992" s="31" t="str">
        <f t="shared" si="82"/>
        <v/>
      </c>
      <c r="L992" s="32"/>
      <c r="M992" s="33" t="str">
        <f t="shared" si="83"/>
        <v/>
      </c>
      <c r="N992" s="30" t="str">
        <f t="shared" si="81"/>
        <v/>
      </c>
      <c r="R992" s="30" t="str">
        <f t="shared" si="84"/>
        <v/>
      </c>
      <c r="U992" s="12" t="str">
        <f>IF(OR('Případy DB'!$N992="(blank)",'Případy DB'!$N992=""),"",IF($N992=$U$6,1,""))</f>
        <v/>
      </c>
      <c r="V992" s="12" t="str">
        <f>IF(OR('Případy DB'!$N992="(blank)",'Případy DB'!$N992=""),"",IF($N992=$V$6,1,""))</f>
        <v/>
      </c>
      <c r="W992" s="12" t="str">
        <f>IF(OR('Případy DB'!$N992="(blank)",'Případy DB'!$N992=""),"",IF($N992=$W$6,1,""))</f>
        <v/>
      </c>
      <c r="X992" s="12" t="str">
        <f>IF(OR('Případy DB'!$R992="(blank)",'Případy DB'!$R992=""),"",IF($R992=$X$6,1,""))</f>
        <v/>
      </c>
      <c r="Y992" s="12" t="str">
        <f>IF(OR('Případy DB'!$R992="(blank)",'Případy DB'!$R992=""),"",IF($R992=$Y$6,1,""))</f>
        <v/>
      </c>
    </row>
    <row r="993" spans="1:25" x14ac:dyDescent="0.3">
      <c r="A993" s="41" t="str">
        <f t="shared" si="85"/>
        <v/>
      </c>
      <c r="H993" s="30" t="str">
        <f>IFERROR(IF(G993="","",VLOOKUP(G993,'Zakladní DB'!$F$6:$K$21,4,0)),"")</f>
        <v/>
      </c>
      <c r="I993" s="30" t="str">
        <f>IFERROR(IF(G993="","",VLOOKUP(G993,'Zakladní DB'!$F$6:$K$21,5,0)),"")</f>
        <v/>
      </c>
      <c r="J993" s="30" t="str">
        <f>IFERROR(IF(G993="","",VLOOKUP(G993,'Zakladní DB'!$F$6:$K$21,6,0)),"")</f>
        <v/>
      </c>
      <c r="K993" s="31" t="str">
        <f t="shared" si="82"/>
        <v/>
      </c>
      <c r="L993" s="32"/>
      <c r="M993" s="33" t="str">
        <f t="shared" si="83"/>
        <v/>
      </c>
      <c r="N993" s="30" t="str">
        <f t="shared" si="81"/>
        <v/>
      </c>
      <c r="R993" s="30" t="str">
        <f t="shared" si="84"/>
        <v/>
      </c>
      <c r="U993" s="12" t="str">
        <f>IF(OR('Případy DB'!$N993="(blank)",'Případy DB'!$N993=""),"",IF($N993=$U$6,1,""))</f>
        <v/>
      </c>
      <c r="V993" s="12" t="str">
        <f>IF(OR('Případy DB'!$N993="(blank)",'Případy DB'!$N993=""),"",IF($N993=$V$6,1,""))</f>
        <v/>
      </c>
      <c r="W993" s="12" t="str">
        <f>IF(OR('Případy DB'!$N993="(blank)",'Případy DB'!$N993=""),"",IF($N993=$W$6,1,""))</f>
        <v/>
      </c>
      <c r="X993" s="12" t="str">
        <f>IF(OR('Případy DB'!$R993="(blank)",'Případy DB'!$R993=""),"",IF($R993=$X$6,1,""))</f>
        <v/>
      </c>
      <c r="Y993" s="12" t="str">
        <f>IF(OR('Případy DB'!$R993="(blank)",'Případy DB'!$R993=""),"",IF($R993=$Y$6,1,""))</f>
        <v/>
      </c>
    </row>
    <row r="994" spans="1:25" x14ac:dyDescent="0.3">
      <c r="A994" s="41" t="str">
        <f t="shared" si="85"/>
        <v/>
      </c>
      <c r="H994" s="30" t="str">
        <f>IFERROR(IF(G994="","",VLOOKUP(G994,'Zakladní DB'!$F$6:$K$21,4,0)),"")</f>
        <v/>
      </c>
      <c r="I994" s="30" t="str">
        <f>IFERROR(IF(G994="","",VLOOKUP(G994,'Zakladní DB'!$F$6:$K$21,5,0)),"")</f>
        <v/>
      </c>
      <c r="J994" s="30" t="str">
        <f>IFERROR(IF(G994="","",VLOOKUP(G994,'Zakladní DB'!$F$6:$K$21,6,0)),"")</f>
        <v/>
      </c>
      <c r="K994" s="31" t="str">
        <f t="shared" si="82"/>
        <v/>
      </c>
      <c r="L994" s="32"/>
      <c r="M994" s="33" t="str">
        <f t="shared" si="83"/>
        <v/>
      </c>
      <c r="N994" s="30" t="str">
        <f t="shared" si="81"/>
        <v/>
      </c>
      <c r="R994" s="30" t="str">
        <f t="shared" si="84"/>
        <v/>
      </c>
      <c r="U994" s="12" t="str">
        <f>IF(OR('Případy DB'!$N994="(blank)",'Případy DB'!$N994=""),"",IF($N994=$U$6,1,""))</f>
        <v/>
      </c>
      <c r="V994" s="12" t="str">
        <f>IF(OR('Případy DB'!$N994="(blank)",'Případy DB'!$N994=""),"",IF($N994=$V$6,1,""))</f>
        <v/>
      </c>
      <c r="W994" s="12" t="str">
        <f>IF(OR('Případy DB'!$N994="(blank)",'Případy DB'!$N994=""),"",IF($N994=$W$6,1,""))</f>
        <v/>
      </c>
      <c r="X994" s="12" t="str">
        <f>IF(OR('Případy DB'!$R994="(blank)",'Případy DB'!$R994=""),"",IF($R994=$X$6,1,""))</f>
        <v/>
      </c>
      <c r="Y994" s="12" t="str">
        <f>IF(OR('Případy DB'!$R994="(blank)",'Případy DB'!$R994=""),"",IF($R994=$Y$6,1,""))</f>
        <v/>
      </c>
    </row>
    <row r="995" spans="1:25" x14ac:dyDescent="0.3">
      <c r="A995" s="41" t="str">
        <f t="shared" si="85"/>
        <v/>
      </c>
      <c r="H995" s="30" t="str">
        <f>IFERROR(IF(G995="","",VLOOKUP(G995,'Zakladní DB'!$F$6:$K$21,4,0)),"")</f>
        <v/>
      </c>
      <c r="I995" s="30" t="str">
        <f>IFERROR(IF(G995="","",VLOOKUP(G995,'Zakladní DB'!$F$6:$K$21,5,0)),"")</f>
        <v/>
      </c>
      <c r="J995" s="30" t="str">
        <f>IFERROR(IF(G995="","",VLOOKUP(G995,'Zakladní DB'!$F$6:$K$21,6,0)),"")</f>
        <v/>
      </c>
      <c r="K995" s="31" t="str">
        <f t="shared" si="82"/>
        <v/>
      </c>
      <c r="L995" s="32"/>
      <c r="M995" s="33" t="str">
        <f t="shared" si="83"/>
        <v/>
      </c>
      <c r="N995" s="30" t="str">
        <f t="shared" si="81"/>
        <v/>
      </c>
      <c r="R995" s="30" t="str">
        <f t="shared" si="84"/>
        <v/>
      </c>
      <c r="U995" s="12" t="str">
        <f>IF(OR('Případy DB'!$N995="(blank)",'Případy DB'!$N995=""),"",IF($N995=$U$6,1,""))</f>
        <v/>
      </c>
      <c r="V995" s="12" t="str">
        <f>IF(OR('Případy DB'!$N995="(blank)",'Případy DB'!$N995=""),"",IF($N995=$V$6,1,""))</f>
        <v/>
      </c>
      <c r="W995" s="12" t="str">
        <f>IF(OR('Případy DB'!$N995="(blank)",'Případy DB'!$N995=""),"",IF($N995=$W$6,1,""))</f>
        <v/>
      </c>
      <c r="X995" s="12" t="str">
        <f>IF(OR('Případy DB'!$R995="(blank)",'Případy DB'!$R995=""),"",IF($R995=$X$6,1,""))</f>
        <v/>
      </c>
      <c r="Y995" s="12" t="str">
        <f>IF(OR('Případy DB'!$R995="(blank)",'Případy DB'!$R995=""),"",IF($R995=$Y$6,1,""))</f>
        <v/>
      </c>
    </row>
    <row r="996" spans="1:25" x14ac:dyDescent="0.3">
      <c r="A996" s="41" t="str">
        <f t="shared" si="85"/>
        <v/>
      </c>
      <c r="H996" s="30" t="str">
        <f>IFERROR(IF(G996="","",VLOOKUP(G996,'Zakladní DB'!$F$6:$K$21,4,0)),"")</f>
        <v/>
      </c>
      <c r="I996" s="30" t="str">
        <f>IFERROR(IF(G996="","",VLOOKUP(G996,'Zakladní DB'!$F$6:$K$21,5,0)),"")</f>
        <v/>
      </c>
      <c r="J996" s="30" t="str">
        <f>IFERROR(IF(G996="","",VLOOKUP(G996,'Zakladní DB'!$F$6:$K$21,6,0)),"")</f>
        <v/>
      </c>
      <c r="K996" s="31" t="str">
        <f t="shared" si="82"/>
        <v/>
      </c>
      <c r="L996" s="32"/>
      <c r="M996" s="33" t="str">
        <f t="shared" si="83"/>
        <v/>
      </c>
      <c r="N996" s="30" t="str">
        <f t="shared" si="81"/>
        <v/>
      </c>
      <c r="R996" s="30" t="str">
        <f t="shared" si="84"/>
        <v/>
      </c>
      <c r="U996" s="12" t="str">
        <f>IF(OR('Případy DB'!$N996="(blank)",'Případy DB'!$N996=""),"",IF($N996=$U$6,1,""))</f>
        <v/>
      </c>
      <c r="V996" s="12" t="str">
        <f>IF(OR('Případy DB'!$N996="(blank)",'Případy DB'!$N996=""),"",IF($N996=$V$6,1,""))</f>
        <v/>
      </c>
      <c r="W996" s="12" t="str">
        <f>IF(OR('Případy DB'!$N996="(blank)",'Případy DB'!$N996=""),"",IF($N996=$W$6,1,""))</f>
        <v/>
      </c>
      <c r="X996" s="12" t="str">
        <f>IF(OR('Případy DB'!$R996="(blank)",'Případy DB'!$R996=""),"",IF($R996=$X$6,1,""))</f>
        <v/>
      </c>
      <c r="Y996" s="12" t="str">
        <f>IF(OR('Případy DB'!$R996="(blank)",'Případy DB'!$R996=""),"",IF($R996=$Y$6,1,""))</f>
        <v/>
      </c>
    </row>
    <row r="997" spans="1:25" x14ac:dyDescent="0.3">
      <c r="A997" s="41" t="str">
        <f t="shared" si="85"/>
        <v/>
      </c>
      <c r="H997" s="30" t="str">
        <f>IFERROR(IF(G997="","",VLOOKUP(G997,'Zakladní DB'!$F$6:$K$21,4,0)),"")</f>
        <v/>
      </c>
      <c r="I997" s="30" t="str">
        <f>IFERROR(IF(G997="","",VLOOKUP(G997,'Zakladní DB'!$F$6:$K$21,5,0)),"")</f>
        <v/>
      </c>
      <c r="J997" s="30" t="str">
        <f>IFERROR(IF(G997="","",VLOOKUP(G997,'Zakladní DB'!$F$6:$K$21,6,0)),"")</f>
        <v/>
      </c>
      <c r="K997" s="31" t="str">
        <f t="shared" si="82"/>
        <v/>
      </c>
      <c r="L997" s="32"/>
      <c r="M997" s="33" t="str">
        <f t="shared" si="83"/>
        <v/>
      </c>
      <c r="N997" s="30" t="str">
        <f t="shared" si="81"/>
        <v/>
      </c>
      <c r="R997" s="30" t="str">
        <f t="shared" si="84"/>
        <v/>
      </c>
      <c r="U997" s="12" t="str">
        <f>IF(OR('Případy DB'!$N997="(blank)",'Případy DB'!$N997=""),"",IF($N997=$U$6,1,""))</f>
        <v/>
      </c>
      <c r="V997" s="12" t="str">
        <f>IF(OR('Případy DB'!$N997="(blank)",'Případy DB'!$N997=""),"",IF($N997=$V$6,1,""))</f>
        <v/>
      </c>
      <c r="W997" s="12" t="str">
        <f>IF(OR('Případy DB'!$N997="(blank)",'Případy DB'!$N997=""),"",IF($N997=$W$6,1,""))</f>
        <v/>
      </c>
      <c r="X997" s="12" t="str">
        <f>IF(OR('Případy DB'!$R997="(blank)",'Případy DB'!$R997=""),"",IF($R997=$X$6,1,""))</f>
        <v/>
      </c>
      <c r="Y997" s="12" t="str">
        <f>IF(OR('Případy DB'!$R997="(blank)",'Případy DB'!$R997=""),"",IF($R997=$Y$6,1,""))</f>
        <v/>
      </c>
    </row>
    <row r="998" spans="1:25" x14ac:dyDescent="0.3">
      <c r="A998" s="41" t="str">
        <f t="shared" si="85"/>
        <v/>
      </c>
      <c r="H998" s="30" t="str">
        <f>IFERROR(IF(G998="","",VLOOKUP(G998,'Zakladní DB'!$F$6:$K$21,4,0)),"")</f>
        <v/>
      </c>
      <c r="I998" s="30" t="str">
        <f>IFERROR(IF(G998="","",VLOOKUP(G998,'Zakladní DB'!$F$6:$K$21,5,0)),"")</f>
        <v/>
      </c>
      <c r="J998" s="30" t="str">
        <f>IFERROR(IF(G998="","",VLOOKUP(G998,'Zakladní DB'!$F$6:$K$21,6,0)),"")</f>
        <v/>
      </c>
      <c r="K998" s="31" t="str">
        <f t="shared" si="82"/>
        <v/>
      </c>
      <c r="L998" s="32"/>
      <c r="M998" s="33" t="str">
        <f t="shared" si="83"/>
        <v/>
      </c>
      <c r="N998" s="30" t="str">
        <f t="shared" si="81"/>
        <v/>
      </c>
      <c r="R998" s="30" t="str">
        <f t="shared" si="84"/>
        <v/>
      </c>
      <c r="U998" s="12" t="str">
        <f>IF(OR('Případy DB'!$N998="(blank)",'Případy DB'!$N998=""),"",IF($N998=$U$6,1,""))</f>
        <v/>
      </c>
      <c r="V998" s="12" t="str">
        <f>IF(OR('Případy DB'!$N998="(blank)",'Případy DB'!$N998=""),"",IF($N998=$V$6,1,""))</f>
        <v/>
      </c>
      <c r="W998" s="12" t="str">
        <f>IF(OR('Případy DB'!$N998="(blank)",'Případy DB'!$N998=""),"",IF($N998=$W$6,1,""))</f>
        <v/>
      </c>
      <c r="X998" s="12" t="str">
        <f>IF(OR('Případy DB'!$R998="(blank)",'Případy DB'!$R998=""),"",IF($R998=$X$6,1,""))</f>
        <v/>
      </c>
      <c r="Y998" s="12" t="str">
        <f>IF(OR('Případy DB'!$R998="(blank)",'Případy DB'!$R998=""),"",IF($R998=$Y$6,1,""))</f>
        <v/>
      </c>
    </row>
    <row r="999" spans="1:25" x14ac:dyDescent="0.3">
      <c r="A999" s="41" t="str">
        <f t="shared" si="85"/>
        <v/>
      </c>
      <c r="H999" s="30" t="str">
        <f>IFERROR(IF(G999="","",VLOOKUP(G999,'Zakladní DB'!$F$6:$K$21,4,0)),"")</f>
        <v/>
      </c>
      <c r="I999" s="30" t="str">
        <f>IFERROR(IF(G999="","",VLOOKUP(G999,'Zakladní DB'!$F$6:$K$21,5,0)),"")</f>
        <v/>
      </c>
      <c r="J999" s="30" t="str">
        <f>IFERROR(IF(G999="","",VLOOKUP(G999,'Zakladní DB'!$F$6:$K$21,6,0)),"")</f>
        <v/>
      </c>
      <c r="K999" s="31" t="str">
        <f t="shared" si="82"/>
        <v/>
      </c>
      <c r="L999" s="32"/>
      <c r="M999" s="33" t="str">
        <f t="shared" si="83"/>
        <v/>
      </c>
      <c r="N999" s="30" t="str">
        <f t="shared" si="81"/>
        <v/>
      </c>
      <c r="R999" s="30" t="str">
        <f t="shared" si="84"/>
        <v/>
      </c>
      <c r="U999" s="12" t="str">
        <f>IF(OR('Případy DB'!$N999="(blank)",'Případy DB'!$N999=""),"",IF($N999=$U$6,1,""))</f>
        <v/>
      </c>
      <c r="V999" s="12" t="str">
        <f>IF(OR('Případy DB'!$N999="(blank)",'Případy DB'!$N999=""),"",IF($N999=$V$6,1,""))</f>
        <v/>
      </c>
      <c r="W999" s="12" t="str">
        <f>IF(OR('Případy DB'!$N999="(blank)",'Případy DB'!$N999=""),"",IF($N999=$W$6,1,""))</f>
        <v/>
      </c>
      <c r="X999" s="12" t="str">
        <f>IF(OR('Případy DB'!$R999="(blank)",'Případy DB'!$R999=""),"",IF($R999=$X$6,1,""))</f>
        <v/>
      </c>
      <c r="Y999" s="12" t="str">
        <f>IF(OR('Případy DB'!$R999="(blank)",'Případy DB'!$R999=""),"",IF($R999=$Y$6,1,""))</f>
        <v/>
      </c>
    </row>
    <row r="1000" spans="1:25" x14ac:dyDescent="0.3">
      <c r="A1000" s="41" t="str">
        <f t="shared" si="85"/>
        <v/>
      </c>
      <c r="H1000" s="30" t="str">
        <f>IFERROR(IF(G1000="","",VLOOKUP(G1000,'Zakladní DB'!$F$6:$K$21,4,0)),"")</f>
        <v/>
      </c>
      <c r="I1000" s="30" t="str">
        <f>IFERROR(IF(G1000="","",VLOOKUP(G1000,'Zakladní DB'!$F$6:$K$21,5,0)),"")</f>
        <v/>
      </c>
      <c r="J1000" s="30" t="str">
        <f>IFERROR(IF(G1000="","",VLOOKUP(G1000,'Zakladní DB'!$F$6:$K$21,6,0)),"")</f>
        <v/>
      </c>
      <c r="K1000" s="31" t="str">
        <f t="shared" si="82"/>
        <v/>
      </c>
      <c r="L1000" s="32"/>
      <c r="M1000" s="33" t="str">
        <f t="shared" si="83"/>
        <v/>
      </c>
      <c r="N1000" s="30" t="str">
        <f t="shared" si="81"/>
        <v/>
      </c>
      <c r="R1000" s="30" t="str">
        <f t="shared" si="84"/>
        <v/>
      </c>
      <c r="U1000" s="12" t="str">
        <f>IF(OR('Případy DB'!$N1000="(blank)",'Případy DB'!$N1000=""),"",IF($N1000=$U$6,1,""))</f>
        <v/>
      </c>
      <c r="V1000" s="12" t="str">
        <f>IF(OR('Případy DB'!$N1000="(blank)",'Případy DB'!$N1000=""),"",IF($N1000=$V$6,1,""))</f>
        <v/>
      </c>
      <c r="W1000" s="12" t="str">
        <f>IF(OR('Případy DB'!$N1000="(blank)",'Případy DB'!$N1000=""),"",IF($N1000=$W$6,1,""))</f>
        <v/>
      </c>
      <c r="X1000" s="12" t="str">
        <f>IF(OR('Případy DB'!$R1000="(blank)",'Případy DB'!$R1000=""),"",IF($R1000=$X$6,1,""))</f>
        <v/>
      </c>
      <c r="Y1000" s="12" t="str">
        <f>IF(OR('Případy DB'!$R1000="(blank)",'Případy DB'!$R1000=""),"",IF($R1000=$Y$6,1,""))</f>
        <v/>
      </c>
    </row>
    <row r="1001" spans="1:25" x14ac:dyDescent="0.3">
      <c r="A1001" s="41" t="str">
        <f t="shared" si="85"/>
        <v/>
      </c>
      <c r="H1001" s="30" t="str">
        <f>IFERROR(IF(G1001="","",VLOOKUP(G1001,'Zakladní DB'!$F$6:$K$21,4,0)),"")</f>
        <v/>
      </c>
      <c r="I1001" s="30" t="str">
        <f>IFERROR(IF(G1001="","",VLOOKUP(G1001,'Zakladní DB'!$F$6:$K$21,5,0)),"")</f>
        <v/>
      </c>
      <c r="J1001" s="30" t="str">
        <f>IFERROR(IF(G1001="","",VLOOKUP(G1001,'Zakladní DB'!$F$6:$K$21,6,0)),"")</f>
        <v/>
      </c>
      <c r="K1001" s="31" t="str">
        <f t="shared" si="82"/>
        <v/>
      </c>
      <c r="L1001" s="32"/>
      <c r="M1001" s="33" t="str">
        <f t="shared" si="83"/>
        <v/>
      </c>
      <c r="N1001" s="30" t="str">
        <f t="shared" si="81"/>
        <v/>
      </c>
      <c r="R1001" s="30" t="str">
        <f t="shared" si="84"/>
        <v/>
      </c>
      <c r="U1001" s="12" t="str">
        <f>IF(OR('Případy DB'!$N1001="(blank)",'Případy DB'!$N1001=""),"",IF($N1001=$U$6,1,""))</f>
        <v/>
      </c>
      <c r="V1001" s="12" t="str">
        <f>IF(OR('Případy DB'!$N1001="(blank)",'Případy DB'!$N1001=""),"",IF($N1001=$V$6,1,""))</f>
        <v/>
      </c>
      <c r="W1001" s="12" t="str">
        <f>IF(OR('Případy DB'!$N1001="(blank)",'Případy DB'!$N1001=""),"",IF($N1001=$W$6,1,""))</f>
        <v/>
      </c>
      <c r="X1001" s="12" t="str">
        <f>IF(OR('Případy DB'!$R1001="(blank)",'Případy DB'!$R1001=""),"",IF($R1001=$X$6,1,""))</f>
        <v/>
      </c>
      <c r="Y1001" s="12" t="str">
        <f>IF(OR('Případy DB'!$R1001="(blank)",'Případy DB'!$R1001=""),"",IF($R1001=$Y$6,1,""))</f>
        <v/>
      </c>
    </row>
    <row r="1002" spans="1:25" x14ac:dyDescent="0.3">
      <c r="A1002" s="41" t="str">
        <f t="shared" si="85"/>
        <v/>
      </c>
      <c r="H1002" s="30" t="str">
        <f>IFERROR(IF(G1002="","",VLOOKUP(G1002,'Zakladní DB'!$F$6:$K$21,4,0)),"")</f>
        <v/>
      </c>
      <c r="I1002" s="30" t="str">
        <f>IFERROR(IF(G1002="","",VLOOKUP(G1002,'Zakladní DB'!$F$6:$K$21,5,0)),"")</f>
        <v/>
      </c>
      <c r="J1002" s="30" t="str">
        <f>IFERROR(IF(G1002="","",VLOOKUP(G1002,'Zakladní DB'!$F$6:$K$21,6,0)),"")</f>
        <v/>
      </c>
      <c r="K1002" s="31" t="str">
        <f t="shared" si="82"/>
        <v/>
      </c>
      <c r="L1002" s="32"/>
      <c r="M1002" s="33" t="str">
        <f t="shared" si="83"/>
        <v/>
      </c>
      <c r="N1002" s="30" t="str">
        <f t="shared" si="81"/>
        <v/>
      </c>
      <c r="R1002" s="30" t="str">
        <f t="shared" si="84"/>
        <v/>
      </c>
      <c r="U1002" s="12" t="str">
        <f>IF(OR('Případy DB'!$N1002="(blank)",'Případy DB'!$N1002=""),"",IF($N1002=$U$6,1,""))</f>
        <v/>
      </c>
      <c r="V1002" s="12" t="str">
        <f>IF(OR('Případy DB'!$N1002="(blank)",'Případy DB'!$N1002=""),"",IF($N1002=$V$6,1,""))</f>
        <v/>
      </c>
      <c r="W1002" s="12" t="str">
        <f>IF(OR('Případy DB'!$N1002="(blank)",'Případy DB'!$N1002=""),"",IF($N1002=$W$6,1,""))</f>
        <v/>
      </c>
      <c r="X1002" s="12" t="str">
        <f>IF(OR('Případy DB'!$R1002="(blank)",'Případy DB'!$R1002=""),"",IF($R1002=$X$6,1,""))</f>
        <v/>
      </c>
      <c r="Y1002" s="12" t="str">
        <f>IF(OR('Případy DB'!$R1002="(blank)",'Případy DB'!$R1002=""),"",IF($R1002=$Y$6,1,""))</f>
        <v/>
      </c>
    </row>
    <row r="1003" spans="1:25" x14ac:dyDescent="0.3">
      <c r="A1003" s="41" t="str">
        <f t="shared" si="85"/>
        <v/>
      </c>
      <c r="H1003" s="30" t="str">
        <f>IFERROR(IF(G1003="","",VLOOKUP(G1003,'Zakladní DB'!$F$6:$K$21,4,0)),"")</f>
        <v/>
      </c>
      <c r="I1003" s="30" t="str">
        <f>IFERROR(IF(G1003="","",VLOOKUP(G1003,'Zakladní DB'!$F$6:$K$21,5,0)),"")</f>
        <v/>
      </c>
      <c r="J1003" s="30" t="str">
        <f>IFERROR(IF(G1003="","",VLOOKUP(G1003,'Zakladní DB'!$F$6:$K$21,6,0)),"")</f>
        <v/>
      </c>
      <c r="K1003" s="31" t="str">
        <f t="shared" si="82"/>
        <v/>
      </c>
      <c r="L1003" s="32"/>
      <c r="M1003" s="33" t="str">
        <f t="shared" si="83"/>
        <v/>
      </c>
      <c r="N1003" s="30" t="str">
        <f t="shared" si="81"/>
        <v/>
      </c>
      <c r="R1003" s="30" t="str">
        <f t="shared" si="84"/>
        <v/>
      </c>
      <c r="U1003" s="12" t="str">
        <f>IF(OR('Případy DB'!$N1003="(blank)",'Případy DB'!$N1003=""),"",IF($N1003=$U$6,1,""))</f>
        <v/>
      </c>
      <c r="V1003" s="12" t="str">
        <f>IF(OR('Případy DB'!$N1003="(blank)",'Případy DB'!$N1003=""),"",IF($N1003=$V$6,1,""))</f>
        <v/>
      </c>
      <c r="W1003" s="12" t="str">
        <f>IF(OR('Případy DB'!$N1003="(blank)",'Případy DB'!$N1003=""),"",IF($N1003=$W$6,1,""))</f>
        <v/>
      </c>
      <c r="X1003" s="12" t="str">
        <f>IF(OR('Případy DB'!$R1003="(blank)",'Případy DB'!$R1003=""),"",IF($R1003=$X$6,1,""))</f>
        <v/>
      </c>
      <c r="Y1003" s="12" t="str">
        <f>IF(OR('Případy DB'!$R1003="(blank)",'Případy DB'!$R1003=""),"",IF($R1003=$Y$6,1,""))</f>
        <v/>
      </c>
    </row>
    <row r="1004" spans="1:25" x14ac:dyDescent="0.3">
      <c r="A1004" s="41" t="str">
        <f t="shared" si="85"/>
        <v/>
      </c>
      <c r="H1004" s="30" t="str">
        <f>IFERROR(IF(G1004="","",VLOOKUP(G1004,'Zakladní DB'!$F$6:$K$21,4,0)),"")</f>
        <v/>
      </c>
      <c r="I1004" s="30" t="str">
        <f>IFERROR(IF(G1004="","",VLOOKUP(G1004,'Zakladní DB'!$F$6:$K$21,5,0)),"")</f>
        <v/>
      </c>
      <c r="J1004" s="30" t="str">
        <f>IFERROR(IF(G1004="","",VLOOKUP(G1004,'Zakladní DB'!$F$6:$K$21,6,0)),"")</f>
        <v/>
      </c>
      <c r="K1004" s="31" t="str">
        <f t="shared" si="82"/>
        <v/>
      </c>
      <c r="L1004" s="32"/>
      <c r="M1004" s="33" t="str">
        <f t="shared" si="83"/>
        <v/>
      </c>
      <c r="N1004" s="30" t="str">
        <f t="shared" si="81"/>
        <v/>
      </c>
      <c r="R1004" s="30" t="str">
        <f t="shared" si="84"/>
        <v/>
      </c>
      <c r="U1004" s="12" t="str">
        <f>IF(OR('Případy DB'!$N1004="(blank)",'Případy DB'!$N1004=""),"",IF($N1004=$U$6,1,""))</f>
        <v/>
      </c>
      <c r="V1004" s="12" t="str">
        <f>IF(OR('Případy DB'!$N1004="(blank)",'Případy DB'!$N1004=""),"",IF($N1004=$V$6,1,""))</f>
        <v/>
      </c>
      <c r="W1004" s="12" t="str">
        <f>IF(OR('Případy DB'!$N1004="(blank)",'Případy DB'!$N1004=""),"",IF($N1004=$W$6,1,""))</f>
        <v/>
      </c>
      <c r="X1004" s="12" t="str">
        <f>IF(OR('Případy DB'!$R1004="(blank)",'Případy DB'!$R1004=""),"",IF($R1004=$X$6,1,""))</f>
        <v/>
      </c>
      <c r="Y1004" s="12" t="str">
        <f>IF(OR('Případy DB'!$R1004="(blank)",'Případy DB'!$R1004=""),"",IF($R1004=$Y$6,1,""))</f>
        <v/>
      </c>
    </row>
    <row r="1005" spans="1:25" x14ac:dyDescent="0.3">
      <c r="A1005" s="41" t="str">
        <f t="shared" si="85"/>
        <v/>
      </c>
      <c r="H1005" s="30" t="str">
        <f>IFERROR(IF(G1005="","",VLOOKUP(G1005,'Zakladní DB'!$F$6:$K$21,4,0)),"")</f>
        <v/>
      </c>
      <c r="I1005" s="30" t="str">
        <f>IFERROR(IF(G1005="","",VLOOKUP(G1005,'Zakladní DB'!$F$6:$K$21,5,0)),"")</f>
        <v/>
      </c>
      <c r="J1005" s="30" t="str">
        <f>IFERROR(IF(G1005="","",VLOOKUP(G1005,'Zakladní DB'!$F$6:$K$21,6,0)),"")</f>
        <v/>
      </c>
      <c r="K1005" s="31" t="str">
        <f t="shared" si="82"/>
        <v/>
      </c>
      <c r="L1005" s="32"/>
      <c r="M1005" s="33" t="str">
        <f t="shared" si="83"/>
        <v/>
      </c>
      <c r="N1005" s="30" t="str">
        <f t="shared" si="81"/>
        <v/>
      </c>
      <c r="R1005" s="30" t="str">
        <f t="shared" si="84"/>
        <v/>
      </c>
      <c r="U1005" s="12" t="str">
        <f>IF(OR('Případy DB'!$N1005="(blank)",'Případy DB'!$N1005=""),"",IF($N1005=$U$6,1,""))</f>
        <v/>
      </c>
      <c r="V1005" s="12" t="str">
        <f>IF(OR('Případy DB'!$N1005="(blank)",'Případy DB'!$N1005=""),"",IF($N1005=$V$6,1,""))</f>
        <v/>
      </c>
      <c r="W1005" s="12" t="str">
        <f>IF(OR('Případy DB'!$N1005="(blank)",'Případy DB'!$N1005=""),"",IF($N1005=$W$6,1,""))</f>
        <v/>
      </c>
      <c r="X1005" s="12" t="str">
        <f>IF(OR('Případy DB'!$R1005="(blank)",'Případy DB'!$R1005=""),"",IF($R1005=$X$6,1,""))</f>
        <v/>
      </c>
      <c r="Y1005" s="12" t="str">
        <f>IF(OR('Případy DB'!$R1005="(blank)",'Případy DB'!$R1005=""),"",IF($R1005=$Y$6,1,""))</f>
        <v/>
      </c>
    </row>
    <row r="1006" spans="1:25" x14ac:dyDescent="0.3">
      <c r="A1006" s="41" t="str">
        <f t="shared" si="85"/>
        <v/>
      </c>
      <c r="H1006" s="30" t="str">
        <f>IFERROR(IF(G1006="","",VLOOKUP(G1006,'Zakladní DB'!$F$6:$K$21,4,0)),"")</f>
        <v/>
      </c>
      <c r="I1006" s="30" t="str">
        <f>IFERROR(IF(G1006="","",VLOOKUP(G1006,'Zakladní DB'!$F$6:$K$21,5,0)),"")</f>
        <v/>
      </c>
      <c r="J1006" s="30" t="str">
        <f>IFERROR(IF(G1006="","",VLOOKUP(G1006,'Zakladní DB'!$F$6:$K$21,6,0)),"")</f>
        <v/>
      </c>
      <c r="K1006" s="31" t="str">
        <f t="shared" si="82"/>
        <v/>
      </c>
      <c r="L1006" s="32"/>
      <c r="M1006" s="33" t="str">
        <f t="shared" si="83"/>
        <v/>
      </c>
      <c r="N1006" s="30" t="str">
        <f t="shared" si="81"/>
        <v/>
      </c>
      <c r="R1006" s="30" t="str">
        <f t="shared" si="84"/>
        <v/>
      </c>
      <c r="U1006" s="12" t="str">
        <f>IF(OR('Případy DB'!$N1006="(blank)",'Případy DB'!$N1006=""),"",IF($N1006=$U$6,1,""))</f>
        <v/>
      </c>
      <c r="V1006" s="12" t="str">
        <f>IF(OR('Případy DB'!$N1006="(blank)",'Případy DB'!$N1006=""),"",IF($N1006=$V$6,1,""))</f>
        <v/>
      </c>
      <c r="W1006" s="12" t="str">
        <f>IF(OR('Případy DB'!$N1006="(blank)",'Případy DB'!$N1006=""),"",IF($N1006=$W$6,1,""))</f>
        <v/>
      </c>
      <c r="X1006" s="12" t="str">
        <f>IF(OR('Případy DB'!$R1006="(blank)",'Případy DB'!$R1006=""),"",IF($R1006=$X$6,1,""))</f>
        <v/>
      </c>
      <c r="Y1006" s="12" t="str">
        <f>IF(OR('Případy DB'!$R1006="(blank)",'Případy DB'!$R1006=""),"",IF($R1006=$Y$6,1,""))</f>
        <v/>
      </c>
    </row>
    <row r="1007" spans="1:25" x14ac:dyDescent="0.3">
      <c r="A1007" s="41" t="str">
        <f t="shared" si="85"/>
        <v/>
      </c>
      <c r="H1007" s="30" t="str">
        <f>IFERROR(IF(G1007="","",VLOOKUP(G1007,'Zakladní DB'!$F$6:$K$21,4,0)),"")</f>
        <v/>
      </c>
      <c r="I1007" s="30" t="str">
        <f>IFERROR(IF(G1007="","",VLOOKUP(G1007,'Zakladní DB'!$F$6:$K$21,5,0)),"")</f>
        <v/>
      </c>
      <c r="J1007" s="30" t="str">
        <f>IFERROR(IF(G1007="","",VLOOKUP(G1007,'Zakladní DB'!$F$6:$K$21,6,0)),"")</f>
        <v/>
      </c>
      <c r="K1007" s="31" t="str">
        <f t="shared" si="82"/>
        <v/>
      </c>
      <c r="L1007" s="32"/>
      <c r="M1007" s="33" t="str">
        <f t="shared" si="83"/>
        <v/>
      </c>
      <c r="N1007" s="30" t="str">
        <f t="shared" si="81"/>
        <v/>
      </c>
      <c r="R1007" s="30" t="str">
        <f t="shared" si="84"/>
        <v/>
      </c>
      <c r="U1007" s="12" t="str">
        <f>IF(OR('Případy DB'!$N1007="(blank)",'Případy DB'!$N1007=""),"",IF($N1007=$U$6,1,""))</f>
        <v/>
      </c>
      <c r="V1007" s="12" t="str">
        <f>IF(OR('Případy DB'!$N1007="(blank)",'Případy DB'!$N1007=""),"",IF($N1007=$V$6,1,""))</f>
        <v/>
      </c>
      <c r="W1007" s="12" t="str">
        <f>IF(OR('Případy DB'!$N1007="(blank)",'Případy DB'!$N1007=""),"",IF($N1007=$W$6,1,""))</f>
        <v/>
      </c>
      <c r="X1007" s="12" t="str">
        <f>IF(OR('Případy DB'!$R1007="(blank)",'Případy DB'!$R1007=""),"",IF($R1007=$X$6,1,""))</f>
        <v/>
      </c>
      <c r="Y1007" s="12" t="str">
        <f>IF(OR('Případy DB'!$R1007="(blank)",'Případy DB'!$R1007=""),"",IF($R1007=$Y$6,1,""))</f>
        <v/>
      </c>
    </row>
    <row r="1008" spans="1:25" x14ac:dyDescent="0.3">
      <c r="A1008" s="41" t="str">
        <f t="shared" si="85"/>
        <v/>
      </c>
      <c r="H1008" s="30" t="str">
        <f>IFERROR(IF(G1008="","",VLOOKUP(G1008,'Zakladní DB'!$F$6:$K$21,4,0)),"")</f>
        <v/>
      </c>
      <c r="I1008" s="30" t="str">
        <f>IFERROR(IF(G1008="","",VLOOKUP(G1008,'Zakladní DB'!$F$6:$K$21,5,0)),"")</f>
        <v/>
      </c>
      <c r="J1008" s="30" t="str">
        <f>IFERROR(IF(G1008="","",VLOOKUP(G1008,'Zakladní DB'!$F$6:$K$21,6,0)),"")</f>
        <v/>
      </c>
      <c r="K1008" s="31" t="str">
        <f t="shared" si="82"/>
        <v/>
      </c>
      <c r="L1008" s="32"/>
      <c r="M1008" s="33" t="str">
        <f t="shared" si="83"/>
        <v/>
      </c>
      <c r="N1008" s="30" t="str">
        <f t="shared" si="81"/>
        <v/>
      </c>
      <c r="R1008" s="30" t="str">
        <f t="shared" si="84"/>
        <v/>
      </c>
      <c r="U1008" s="12" t="str">
        <f>IF(OR('Případy DB'!$N1008="(blank)",'Případy DB'!$N1008=""),"",IF($N1008=$U$6,1,""))</f>
        <v/>
      </c>
      <c r="V1008" s="12" t="str">
        <f>IF(OR('Případy DB'!$N1008="(blank)",'Případy DB'!$N1008=""),"",IF($N1008=$V$6,1,""))</f>
        <v/>
      </c>
      <c r="W1008" s="12" t="str">
        <f>IF(OR('Případy DB'!$N1008="(blank)",'Případy DB'!$N1008=""),"",IF($N1008=$W$6,1,""))</f>
        <v/>
      </c>
      <c r="X1008" s="12" t="str">
        <f>IF(OR('Případy DB'!$R1008="(blank)",'Případy DB'!$R1008=""),"",IF($R1008=$X$6,1,""))</f>
        <v/>
      </c>
      <c r="Y1008" s="12" t="str">
        <f>IF(OR('Případy DB'!$R1008="(blank)",'Případy DB'!$R1008=""),"",IF($R1008=$Y$6,1,""))</f>
        <v/>
      </c>
    </row>
    <row r="1009" spans="1:25" x14ac:dyDescent="0.3">
      <c r="A1009" s="41" t="str">
        <f t="shared" si="85"/>
        <v/>
      </c>
      <c r="H1009" s="30" t="str">
        <f>IFERROR(IF(G1009="","",VLOOKUP(G1009,'Zakladní DB'!$F$6:$K$21,4,0)),"")</f>
        <v/>
      </c>
      <c r="I1009" s="30" t="str">
        <f>IFERROR(IF(G1009="","",VLOOKUP(G1009,'Zakladní DB'!$F$6:$K$21,5,0)),"")</f>
        <v/>
      </c>
      <c r="J1009" s="30" t="str">
        <f>IFERROR(IF(G1009="","",VLOOKUP(G1009,'Zakladní DB'!$F$6:$K$21,6,0)),"")</f>
        <v/>
      </c>
      <c r="K1009" s="31" t="str">
        <f t="shared" si="82"/>
        <v/>
      </c>
      <c r="L1009" s="32"/>
      <c r="M1009" s="33" t="str">
        <f t="shared" si="83"/>
        <v/>
      </c>
      <c r="N1009" s="30" t="str">
        <f t="shared" si="81"/>
        <v/>
      </c>
      <c r="R1009" s="30" t="str">
        <f t="shared" si="84"/>
        <v/>
      </c>
      <c r="U1009" s="12" t="str">
        <f>IF(OR('Případy DB'!$N1009="(blank)",'Případy DB'!$N1009=""),"",IF($N1009=$U$6,1,""))</f>
        <v/>
      </c>
      <c r="V1009" s="12" t="str">
        <f>IF(OR('Případy DB'!$N1009="(blank)",'Případy DB'!$N1009=""),"",IF($N1009=$V$6,1,""))</f>
        <v/>
      </c>
      <c r="W1009" s="12" t="str">
        <f>IF(OR('Případy DB'!$N1009="(blank)",'Případy DB'!$N1009=""),"",IF($N1009=$W$6,1,""))</f>
        <v/>
      </c>
      <c r="X1009" s="12" t="str">
        <f>IF(OR('Případy DB'!$R1009="(blank)",'Případy DB'!$R1009=""),"",IF($R1009=$X$6,1,""))</f>
        <v/>
      </c>
      <c r="Y1009" s="12" t="str">
        <f>IF(OR('Případy DB'!$R1009="(blank)",'Případy DB'!$R1009=""),"",IF($R1009=$Y$6,1,""))</f>
        <v/>
      </c>
    </row>
    <row r="1010" spans="1:25" x14ac:dyDescent="0.3">
      <c r="A1010" s="41" t="str">
        <f t="shared" si="85"/>
        <v/>
      </c>
      <c r="H1010" s="30" t="str">
        <f>IFERROR(IF(G1010="","",VLOOKUP(G1010,'Zakladní DB'!$F$6:$K$21,4,0)),"")</f>
        <v/>
      </c>
      <c r="I1010" s="30" t="str">
        <f>IFERROR(IF(G1010="","",VLOOKUP(G1010,'Zakladní DB'!$F$6:$K$21,5,0)),"")</f>
        <v/>
      </c>
      <c r="J1010" s="30" t="str">
        <f>IFERROR(IF(G1010="","",VLOOKUP(G1010,'Zakladní DB'!$F$6:$K$21,6,0)),"")</f>
        <v/>
      </c>
      <c r="K1010" s="31" t="str">
        <f t="shared" si="82"/>
        <v/>
      </c>
      <c r="L1010" s="32"/>
      <c r="M1010" s="33" t="str">
        <f t="shared" si="83"/>
        <v/>
      </c>
      <c r="N1010" s="30" t="str">
        <f t="shared" si="81"/>
        <v/>
      </c>
      <c r="R1010" s="30" t="str">
        <f t="shared" si="84"/>
        <v/>
      </c>
      <c r="U1010" s="12" t="str">
        <f>IF(OR('Případy DB'!$N1010="(blank)",'Případy DB'!$N1010=""),"",IF($N1010=$U$6,1,""))</f>
        <v/>
      </c>
      <c r="V1010" s="12" t="str">
        <f>IF(OR('Případy DB'!$N1010="(blank)",'Případy DB'!$N1010=""),"",IF($N1010=$V$6,1,""))</f>
        <v/>
      </c>
      <c r="W1010" s="12" t="str">
        <f>IF(OR('Případy DB'!$N1010="(blank)",'Případy DB'!$N1010=""),"",IF($N1010=$W$6,1,""))</f>
        <v/>
      </c>
      <c r="X1010" s="12" t="str">
        <f>IF(OR('Případy DB'!$R1010="(blank)",'Případy DB'!$R1010=""),"",IF($R1010=$X$6,1,""))</f>
        <v/>
      </c>
      <c r="Y1010" s="12" t="str">
        <f>IF(OR('Případy DB'!$R1010="(blank)",'Případy DB'!$R1010=""),"",IF($R1010=$Y$6,1,""))</f>
        <v/>
      </c>
    </row>
    <row r="1011" spans="1:25" x14ac:dyDescent="0.3">
      <c r="A1011" s="41" t="str">
        <f t="shared" si="85"/>
        <v/>
      </c>
      <c r="H1011" s="30" t="str">
        <f>IFERROR(IF(G1011="","",VLOOKUP(G1011,'Zakladní DB'!$F$6:$K$21,4,0)),"")</f>
        <v/>
      </c>
      <c r="I1011" s="30" t="str">
        <f>IFERROR(IF(G1011="","",VLOOKUP(G1011,'Zakladní DB'!$F$6:$K$21,5,0)),"")</f>
        <v/>
      </c>
      <c r="J1011" s="30" t="str">
        <f>IFERROR(IF(G1011="","",VLOOKUP(G1011,'Zakladní DB'!$F$6:$K$21,6,0)),"")</f>
        <v/>
      </c>
      <c r="K1011" s="31" t="str">
        <f t="shared" si="82"/>
        <v/>
      </c>
      <c r="L1011" s="32"/>
      <c r="M1011" s="33" t="str">
        <f t="shared" si="83"/>
        <v/>
      </c>
      <c r="N1011" s="30" t="str">
        <f t="shared" si="81"/>
        <v/>
      </c>
      <c r="R1011" s="30" t="str">
        <f t="shared" si="84"/>
        <v/>
      </c>
      <c r="U1011" s="12" t="str">
        <f>IF(OR('Případy DB'!$N1011="(blank)",'Případy DB'!$N1011=""),"",IF($N1011=$U$6,1,""))</f>
        <v/>
      </c>
      <c r="V1011" s="12" t="str">
        <f>IF(OR('Případy DB'!$N1011="(blank)",'Případy DB'!$N1011=""),"",IF($N1011=$V$6,1,""))</f>
        <v/>
      </c>
      <c r="W1011" s="12" t="str">
        <f>IF(OR('Případy DB'!$N1011="(blank)",'Případy DB'!$N1011=""),"",IF($N1011=$W$6,1,""))</f>
        <v/>
      </c>
      <c r="X1011" s="12" t="str">
        <f>IF(OR('Případy DB'!$R1011="(blank)",'Případy DB'!$R1011=""),"",IF($R1011=$X$6,1,""))</f>
        <v/>
      </c>
      <c r="Y1011" s="12" t="str">
        <f>IF(OR('Případy DB'!$R1011="(blank)",'Případy DB'!$R1011=""),"",IF($R1011=$Y$6,1,""))</f>
        <v/>
      </c>
    </row>
    <row r="1012" spans="1:25" x14ac:dyDescent="0.3">
      <c r="A1012" s="41" t="str">
        <f t="shared" si="85"/>
        <v/>
      </c>
      <c r="H1012" s="30" t="str">
        <f>IFERROR(IF(G1012="","",VLOOKUP(G1012,'Zakladní DB'!$F$6:$K$21,4,0)),"")</f>
        <v/>
      </c>
      <c r="I1012" s="30" t="str">
        <f>IFERROR(IF(G1012="","",VLOOKUP(G1012,'Zakladní DB'!$F$6:$K$21,5,0)),"")</f>
        <v/>
      </c>
      <c r="J1012" s="30" t="str">
        <f>IFERROR(IF(G1012="","",VLOOKUP(G1012,'Zakladní DB'!$F$6:$K$21,6,0)),"")</f>
        <v/>
      </c>
      <c r="K1012" s="31" t="str">
        <f t="shared" si="82"/>
        <v/>
      </c>
      <c r="L1012" s="32"/>
      <c r="M1012" s="33" t="str">
        <f t="shared" si="83"/>
        <v/>
      </c>
      <c r="N1012" s="30" t="str">
        <f t="shared" si="81"/>
        <v/>
      </c>
      <c r="R1012" s="30" t="str">
        <f t="shared" si="84"/>
        <v/>
      </c>
      <c r="U1012" s="12" t="str">
        <f>IF(OR('Případy DB'!$N1012="(blank)",'Případy DB'!$N1012=""),"",IF($N1012=$U$6,1,""))</f>
        <v/>
      </c>
      <c r="V1012" s="12" t="str">
        <f>IF(OR('Případy DB'!$N1012="(blank)",'Případy DB'!$N1012=""),"",IF($N1012=$V$6,1,""))</f>
        <v/>
      </c>
      <c r="W1012" s="12" t="str">
        <f>IF(OR('Případy DB'!$N1012="(blank)",'Případy DB'!$N1012=""),"",IF($N1012=$W$6,1,""))</f>
        <v/>
      </c>
      <c r="X1012" s="12" t="str">
        <f>IF(OR('Případy DB'!$R1012="(blank)",'Případy DB'!$R1012=""),"",IF($R1012=$X$6,1,""))</f>
        <v/>
      </c>
      <c r="Y1012" s="12" t="str">
        <f>IF(OR('Případy DB'!$R1012="(blank)",'Případy DB'!$R1012=""),"",IF($R1012=$Y$6,1,""))</f>
        <v/>
      </c>
    </row>
    <row r="1013" spans="1:25" x14ac:dyDescent="0.3">
      <c r="A1013" s="41" t="str">
        <f t="shared" si="85"/>
        <v/>
      </c>
      <c r="H1013" s="30" t="str">
        <f>IFERROR(IF(G1013="","",VLOOKUP(G1013,'Zakladní DB'!$F$6:$K$21,4,0)),"")</f>
        <v/>
      </c>
      <c r="I1013" s="30" t="str">
        <f>IFERROR(IF(G1013="","",VLOOKUP(G1013,'Zakladní DB'!$F$6:$K$21,5,0)),"")</f>
        <v/>
      </c>
      <c r="J1013" s="30" t="str">
        <f>IFERROR(IF(G1013="","",VLOOKUP(G1013,'Zakladní DB'!$F$6:$K$21,6,0)),"")</f>
        <v/>
      </c>
      <c r="K1013" s="31" t="str">
        <f t="shared" si="82"/>
        <v/>
      </c>
      <c r="L1013" s="32"/>
      <c r="M1013" s="33" t="str">
        <f t="shared" si="83"/>
        <v/>
      </c>
      <c r="N1013" s="30" t="str">
        <f t="shared" si="81"/>
        <v/>
      </c>
      <c r="R1013" s="30" t="str">
        <f t="shared" si="84"/>
        <v/>
      </c>
      <c r="U1013" s="12" t="str">
        <f>IF(OR('Případy DB'!$N1013="(blank)",'Případy DB'!$N1013=""),"",IF($N1013=$U$6,1,""))</f>
        <v/>
      </c>
      <c r="V1013" s="12" t="str">
        <f>IF(OR('Případy DB'!$N1013="(blank)",'Případy DB'!$N1013=""),"",IF($N1013=$V$6,1,""))</f>
        <v/>
      </c>
      <c r="W1013" s="12" t="str">
        <f>IF(OR('Případy DB'!$N1013="(blank)",'Případy DB'!$N1013=""),"",IF($N1013=$W$6,1,""))</f>
        <v/>
      </c>
      <c r="X1013" s="12" t="str">
        <f>IF(OR('Případy DB'!$R1013="(blank)",'Případy DB'!$R1013=""),"",IF($R1013=$X$6,1,""))</f>
        <v/>
      </c>
      <c r="Y1013" s="12" t="str">
        <f>IF(OR('Případy DB'!$R1013="(blank)",'Případy DB'!$R1013=""),"",IF($R1013=$Y$6,1,""))</f>
        <v/>
      </c>
    </row>
    <row r="1014" spans="1:25" x14ac:dyDescent="0.3">
      <c r="A1014" s="41" t="str">
        <f t="shared" si="85"/>
        <v/>
      </c>
      <c r="H1014" s="30" t="str">
        <f>IFERROR(IF(G1014="","",VLOOKUP(G1014,'Zakladní DB'!$F$6:$K$21,4,0)),"")</f>
        <v/>
      </c>
      <c r="I1014" s="30" t="str">
        <f>IFERROR(IF(G1014="","",VLOOKUP(G1014,'Zakladní DB'!$F$6:$K$21,5,0)),"")</f>
        <v/>
      </c>
      <c r="J1014" s="30" t="str">
        <f>IFERROR(IF(G1014="","",VLOOKUP(G1014,'Zakladní DB'!$F$6:$K$21,6,0)),"")</f>
        <v/>
      </c>
      <c r="K1014" s="31" t="str">
        <f t="shared" si="82"/>
        <v/>
      </c>
      <c r="L1014" s="32"/>
      <c r="M1014" s="33" t="str">
        <f t="shared" si="83"/>
        <v/>
      </c>
      <c r="N1014" s="30" t="str">
        <f t="shared" si="81"/>
        <v/>
      </c>
      <c r="R1014" s="30" t="str">
        <f t="shared" si="84"/>
        <v/>
      </c>
      <c r="U1014" s="12" t="str">
        <f>IF(OR('Případy DB'!$N1014="(blank)",'Případy DB'!$N1014=""),"",IF($N1014=$U$6,1,""))</f>
        <v/>
      </c>
      <c r="V1014" s="12" t="str">
        <f>IF(OR('Případy DB'!$N1014="(blank)",'Případy DB'!$N1014=""),"",IF($N1014=$V$6,1,""))</f>
        <v/>
      </c>
      <c r="W1014" s="12" t="str">
        <f>IF(OR('Případy DB'!$N1014="(blank)",'Případy DB'!$N1014=""),"",IF($N1014=$W$6,1,""))</f>
        <v/>
      </c>
      <c r="X1014" s="12" t="str">
        <f>IF(OR('Případy DB'!$R1014="(blank)",'Případy DB'!$R1014=""),"",IF($R1014=$X$6,1,""))</f>
        <v/>
      </c>
      <c r="Y1014" s="12" t="str">
        <f>IF(OR('Případy DB'!$R1014="(blank)",'Případy DB'!$R1014=""),"",IF($R1014=$Y$6,1,""))</f>
        <v/>
      </c>
    </row>
    <row r="1015" spans="1:25" x14ac:dyDescent="0.3">
      <c r="A1015" s="41" t="str">
        <f t="shared" si="85"/>
        <v/>
      </c>
      <c r="H1015" s="30" t="str">
        <f>IFERROR(IF(G1015="","",VLOOKUP(G1015,'Zakladní DB'!$F$6:$K$21,4,0)),"")</f>
        <v/>
      </c>
      <c r="I1015" s="30" t="str">
        <f>IFERROR(IF(G1015="","",VLOOKUP(G1015,'Zakladní DB'!$F$6:$K$21,5,0)),"")</f>
        <v/>
      </c>
      <c r="J1015" s="30" t="str">
        <f>IFERROR(IF(G1015="","",VLOOKUP(G1015,'Zakladní DB'!$F$6:$K$21,6,0)),"")</f>
        <v/>
      </c>
      <c r="K1015" s="31" t="str">
        <f t="shared" si="82"/>
        <v/>
      </c>
      <c r="L1015" s="32"/>
      <c r="M1015" s="33" t="str">
        <f t="shared" si="83"/>
        <v/>
      </c>
      <c r="N1015" s="30" t="str">
        <f t="shared" si="81"/>
        <v/>
      </c>
      <c r="R1015" s="30" t="str">
        <f t="shared" si="84"/>
        <v/>
      </c>
      <c r="U1015" s="12" t="str">
        <f>IF(OR('Případy DB'!$N1015="(blank)",'Případy DB'!$N1015=""),"",IF($N1015=$U$6,1,""))</f>
        <v/>
      </c>
      <c r="V1015" s="12" t="str">
        <f>IF(OR('Případy DB'!$N1015="(blank)",'Případy DB'!$N1015=""),"",IF($N1015=$V$6,1,""))</f>
        <v/>
      </c>
      <c r="W1015" s="12" t="str">
        <f>IF(OR('Případy DB'!$N1015="(blank)",'Případy DB'!$N1015=""),"",IF($N1015=$W$6,1,""))</f>
        <v/>
      </c>
      <c r="X1015" s="12" t="str">
        <f>IF(OR('Případy DB'!$R1015="(blank)",'Případy DB'!$R1015=""),"",IF($R1015=$X$6,1,""))</f>
        <v/>
      </c>
      <c r="Y1015" s="12" t="str">
        <f>IF(OR('Případy DB'!$R1015="(blank)",'Případy DB'!$R1015=""),"",IF($R1015=$Y$6,1,""))</f>
        <v/>
      </c>
    </row>
    <row r="1016" spans="1:25" x14ac:dyDescent="0.3">
      <c r="A1016" s="41" t="str">
        <f t="shared" si="85"/>
        <v/>
      </c>
      <c r="H1016" s="30" t="str">
        <f>IFERROR(IF(G1016="","",VLOOKUP(G1016,'Zakladní DB'!$F$6:$K$21,4,0)),"")</f>
        <v/>
      </c>
      <c r="I1016" s="30" t="str">
        <f>IFERROR(IF(G1016="","",VLOOKUP(G1016,'Zakladní DB'!$F$6:$K$21,5,0)),"")</f>
        <v/>
      </c>
      <c r="J1016" s="30" t="str">
        <f>IFERROR(IF(G1016="","",VLOOKUP(G1016,'Zakladní DB'!$F$6:$K$21,6,0)),"")</f>
        <v/>
      </c>
      <c r="K1016" s="31" t="str">
        <f t="shared" si="82"/>
        <v/>
      </c>
      <c r="L1016" s="32"/>
      <c r="M1016" s="33" t="str">
        <f t="shared" si="83"/>
        <v/>
      </c>
      <c r="N1016" s="30" t="str">
        <f t="shared" si="81"/>
        <v/>
      </c>
      <c r="R1016" s="30" t="str">
        <f t="shared" si="84"/>
        <v/>
      </c>
      <c r="U1016" s="12" t="str">
        <f>IF(OR('Případy DB'!$N1016="(blank)",'Případy DB'!$N1016=""),"",IF($N1016=$U$6,1,""))</f>
        <v/>
      </c>
      <c r="V1016" s="12" t="str">
        <f>IF(OR('Případy DB'!$N1016="(blank)",'Případy DB'!$N1016=""),"",IF($N1016=$V$6,1,""))</f>
        <v/>
      </c>
      <c r="W1016" s="12" t="str">
        <f>IF(OR('Případy DB'!$N1016="(blank)",'Případy DB'!$N1016=""),"",IF($N1016=$W$6,1,""))</f>
        <v/>
      </c>
      <c r="X1016" s="12" t="str">
        <f>IF(OR('Případy DB'!$R1016="(blank)",'Případy DB'!$R1016=""),"",IF($R1016=$X$6,1,""))</f>
        <v/>
      </c>
      <c r="Y1016" s="12" t="str">
        <f>IF(OR('Případy DB'!$R1016="(blank)",'Případy DB'!$R1016=""),"",IF($R1016=$Y$6,1,""))</f>
        <v/>
      </c>
    </row>
    <row r="1017" spans="1:25" x14ac:dyDescent="0.3">
      <c r="A1017" s="41" t="str">
        <f t="shared" si="85"/>
        <v/>
      </c>
      <c r="H1017" s="30" t="str">
        <f>IFERROR(IF(G1017="","",VLOOKUP(G1017,'Zakladní DB'!$F$6:$K$21,4,0)),"")</f>
        <v/>
      </c>
      <c r="I1017" s="30" t="str">
        <f>IFERROR(IF(G1017="","",VLOOKUP(G1017,'Zakladní DB'!$F$6:$K$21,5,0)),"")</f>
        <v/>
      </c>
      <c r="J1017" s="30" t="str">
        <f>IFERROR(IF(G1017="","",VLOOKUP(G1017,'Zakladní DB'!$F$6:$K$21,6,0)),"")</f>
        <v/>
      </c>
      <c r="K1017" s="31" t="str">
        <f t="shared" si="82"/>
        <v/>
      </c>
      <c r="L1017" s="32"/>
      <c r="M1017" s="33" t="str">
        <f t="shared" si="83"/>
        <v/>
      </c>
      <c r="N1017" s="30" t="str">
        <f t="shared" si="81"/>
        <v/>
      </c>
      <c r="R1017" s="30" t="str">
        <f t="shared" si="84"/>
        <v/>
      </c>
      <c r="U1017" s="12" t="str">
        <f>IF(OR('Případy DB'!$N1017="(blank)",'Případy DB'!$N1017=""),"",IF($N1017=$U$6,1,""))</f>
        <v/>
      </c>
      <c r="V1017" s="12" t="str">
        <f>IF(OR('Případy DB'!$N1017="(blank)",'Případy DB'!$N1017=""),"",IF($N1017=$V$6,1,""))</f>
        <v/>
      </c>
      <c r="W1017" s="12" t="str">
        <f>IF(OR('Případy DB'!$N1017="(blank)",'Případy DB'!$N1017=""),"",IF($N1017=$W$6,1,""))</f>
        <v/>
      </c>
      <c r="X1017" s="12" t="str">
        <f>IF(OR('Případy DB'!$R1017="(blank)",'Případy DB'!$R1017=""),"",IF($R1017=$X$6,1,""))</f>
        <v/>
      </c>
      <c r="Y1017" s="12" t="str">
        <f>IF(OR('Případy DB'!$R1017="(blank)",'Případy DB'!$R1017=""),"",IF($R1017=$Y$6,1,""))</f>
        <v/>
      </c>
    </row>
    <row r="1018" spans="1:25" x14ac:dyDescent="0.3">
      <c r="A1018" s="41" t="str">
        <f t="shared" si="85"/>
        <v/>
      </c>
      <c r="H1018" s="30" t="str">
        <f>IFERROR(IF(G1018="","",VLOOKUP(G1018,'Zakladní DB'!$F$6:$K$21,4,0)),"")</f>
        <v/>
      </c>
      <c r="I1018" s="30" t="str">
        <f>IFERROR(IF(G1018="","",VLOOKUP(G1018,'Zakladní DB'!$F$6:$K$21,5,0)),"")</f>
        <v/>
      </c>
      <c r="J1018" s="30" t="str">
        <f>IFERROR(IF(G1018="","",VLOOKUP(G1018,'Zakladní DB'!$F$6:$K$21,6,0)),"")</f>
        <v/>
      </c>
      <c r="K1018" s="31" t="str">
        <f t="shared" si="82"/>
        <v/>
      </c>
      <c r="L1018" s="32"/>
      <c r="M1018" s="33" t="str">
        <f t="shared" si="83"/>
        <v/>
      </c>
      <c r="N1018" s="30" t="str">
        <f t="shared" si="81"/>
        <v/>
      </c>
      <c r="R1018" s="30" t="str">
        <f t="shared" si="84"/>
        <v/>
      </c>
      <c r="U1018" s="12" t="str">
        <f>IF(OR('Případy DB'!$N1018="(blank)",'Případy DB'!$N1018=""),"",IF($N1018=$U$6,1,""))</f>
        <v/>
      </c>
      <c r="V1018" s="12" t="str">
        <f>IF(OR('Případy DB'!$N1018="(blank)",'Případy DB'!$N1018=""),"",IF($N1018=$V$6,1,""))</f>
        <v/>
      </c>
      <c r="W1018" s="12" t="str">
        <f>IF(OR('Případy DB'!$N1018="(blank)",'Případy DB'!$N1018=""),"",IF($N1018=$W$6,1,""))</f>
        <v/>
      </c>
      <c r="X1018" s="12" t="str">
        <f>IF(OR('Případy DB'!$R1018="(blank)",'Případy DB'!$R1018=""),"",IF($R1018=$X$6,1,""))</f>
        <v/>
      </c>
      <c r="Y1018" s="12" t="str">
        <f>IF(OR('Případy DB'!$R1018="(blank)",'Případy DB'!$R1018=""),"",IF($R1018=$Y$6,1,""))</f>
        <v/>
      </c>
    </row>
    <row r="1019" spans="1:25" x14ac:dyDescent="0.3">
      <c r="A1019" s="41" t="str">
        <f t="shared" si="85"/>
        <v/>
      </c>
      <c r="H1019" s="30" t="str">
        <f>IFERROR(IF(G1019="","",VLOOKUP(G1019,'Zakladní DB'!$F$6:$K$21,4,0)),"")</f>
        <v/>
      </c>
      <c r="I1019" s="30" t="str">
        <f>IFERROR(IF(G1019="","",VLOOKUP(G1019,'Zakladní DB'!$F$6:$K$21,5,0)),"")</f>
        <v/>
      </c>
      <c r="J1019" s="30" t="str">
        <f>IFERROR(IF(G1019="","",VLOOKUP(G1019,'Zakladní DB'!$F$6:$K$21,6,0)),"")</f>
        <v/>
      </c>
      <c r="K1019" s="31" t="str">
        <f t="shared" si="82"/>
        <v/>
      </c>
      <c r="L1019" s="32"/>
      <c r="M1019" s="33" t="str">
        <f t="shared" si="83"/>
        <v/>
      </c>
      <c r="N1019" s="30" t="str">
        <f t="shared" si="81"/>
        <v/>
      </c>
      <c r="R1019" s="30" t="str">
        <f t="shared" si="84"/>
        <v/>
      </c>
      <c r="U1019" s="12" t="str">
        <f>IF(OR('Případy DB'!$N1019="(blank)",'Případy DB'!$N1019=""),"",IF($N1019=$U$6,1,""))</f>
        <v/>
      </c>
      <c r="V1019" s="12" t="str">
        <f>IF(OR('Případy DB'!$N1019="(blank)",'Případy DB'!$N1019=""),"",IF($N1019=$V$6,1,""))</f>
        <v/>
      </c>
      <c r="W1019" s="12" t="str">
        <f>IF(OR('Případy DB'!$N1019="(blank)",'Případy DB'!$N1019=""),"",IF($N1019=$W$6,1,""))</f>
        <v/>
      </c>
      <c r="X1019" s="12" t="str">
        <f>IF(OR('Případy DB'!$R1019="(blank)",'Případy DB'!$R1019=""),"",IF($R1019=$X$6,1,""))</f>
        <v/>
      </c>
      <c r="Y1019" s="12" t="str">
        <f>IF(OR('Případy DB'!$R1019="(blank)",'Případy DB'!$R1019=""),"",IF($R1019=$Y$6,1,""))</f>
        <v/>
      </c>
    </row>
    <row r="1020" spans="1:25" x14ac:dyDescent="0.3">
      <c r="A1020" s="41" t="str">
        <f t="shared" si="85"/>
        <v/>
      </c>
      <c r="H1020" s="30" t="str">
        <f>IFERROR(IF(G1020="","",VLOOKUP(G1020,'Zakladní DB'!$F$6:$K$21,4,0)),"")</f>
        <v/>
      </c>
      <c r="I1020" s="30" t="str">
        <f>IFERROR(IF(G1020="","",VLOOKUP(G1020,'Zakladní DB'!$F$6:$K$21,5,0)),"")</f>
        <v/>
      </c>
      <c r="J1020" s="30" t="str">
        <f>IFERROR(IF(G1020="","",VLOOKUP(G1020,'Zakladní DB'!$F$6:$K$21,6,0)),"")</f>
        <v/>
      </c>
      <c r="K1020" s="31" t="str">
        <f t="shared" si="82"/>
        <v/>
      </c>
      <c r="L1020" s="32"/>
      <c r="M1020" s="33" t="str">
        <f t="shared" si="83"/>
        <v/>
      </c>
      <c r="N1020" s="30" t="str">
        <f t="shared" si="81"/>
        <v/>
      </c>
      <c r="R1020" s="30" t="str">
        <f t="shared" si="84"/>
        <v/>
      </c>
      <c r="U1020" s="12" t="str">
        <f>IF(OR('Případy DB'!$N1020="(blank)",'Případy DB'!$N1020=""),"",IF($N1020=$U$6,1,""))</f>
        <v/>
      </c>
      <c r="V1020" s="12" t="str">
        <f>IF(OR('Případy DB'!$N1020="(blank)",'Případy DB'!$N1020=""),"",IF($N1020=$V$6,1,""))</f>
        <v/>
      </c>
      <c r="W1020" s="12" t="str">
        <f>IF(OR('Případy DB'!$N1020="(blank)",'Případy DB'!$N1020=""),"",IF($N1020=$W$6,1,""))</f>
        <v/>
      </c>
      <c r="X1020" s="12" t="str">
        <f>IF(OR('Případy DB'!$R1020="(blank)",'Případy DB'!$R1020=""),"",IF($R1020=$X$6,1,""))</f>
        <v/>
      </c>
      <c r="Y1020" s="12" t="str">
        <f>IF(OR('Případy DB'!$R1020="(blank)",'Případy DB'!$R1020=""),"",IF($R1020=$Y$6,1,""))</f>
        <v/>
      </c>
    </row>
    <row r="1021" spans="1:25" x14ac:dyDescent="0.3">
      <c r="A1021" s="41" t="str">
        <f t="shared" si="85"/>
        <v/>
      </c>
      <c r="H1021" s="30" t="str">
        <f>IFERROR(IF(G1021="","",VLOOKUP(G1021,'Zakladní DB'!$F$6:$K$21,4,0)),"")</f>
        <v/>
      </c>
      <c r="I1021" s="30" t="str">
        <f>IFERROR(IF(G1021="","",VLOOKUP(G1021,'Zakladní DB'!$F$6:$K$21,5,0)),"")</f>
        <v/>
      </c>
      <c r="J1021" s="30" t="str">
        <f>IFERROR(IF(G1021="","",VLOOKUP(G1021,'Zakladní DB'!$F$6:$K$21,6,0)),"")</f>
        <v/>
      </c>
      <c r="K1021" s="31" t="str">
        <f t="shared" si="82"/>
        <v/>
      </c>
      <c r="L1021" s="32"/>
      <c r="M1021" s="33" t="str">
        <f t="shared" si="83"/>
        <v/>
      </c>
      <c r="N1021" s="30" t="str">
        <f t="shared" si="81"/>
        <v/>
      </c>
      <c r="R1021" s="30" t="str">
        <f t="shared" si="84"/>
        <v/>
      </c>
      <c r="U1021" s="12" t="str">
        <f>IF(OR('Případy DB'!$N1021="(blank)",'Případy DB'!$N1021=""),"",IF($N1021=$U$6,1,""))</f>
        <v/>
      </c>
      <c r="V1021" s="12" t="str">
        <f>IF(OR('Případy DB'!$N1021="(blank)",'Případy DB'!$N1021=""),"",IF($N1021=$V$6,1,""))</f>
        <v/>
      </c>
      <c r="W1021" s="12" t="str">
        <f>IF(OR('Případy DB'!$N1021="(blank)",'Případy DB'!$N1021=""),"",IF($N1021=$W$6,1,""))</f>
        <v/>
      </c>
      <c r="X1021" s="12" t="str">
        <f>IF(OR('Případy DB'!$R1021="(blank)",'Případy DB'!$R1021=""),"",IF($R1021=$X$6,1,""))</f>
        <v/>
      </c>
      <c r="Y1021" s="12" t="str">
        <f>IF(OR('Případy DB'!$R1021="(blank)",'Případy DB'!$R1021=""),"",IF($R1021=$Y$6,1,""))</f>
        <v/>
      </c>
    </row>
    <row r="1022" spans="1:25" x14ac:dyDescent="0.3">
      <c r="A1022" s="41" t="str">
        <f t="shared" si="85"/>
        <v/>
      </c>
      <c r="H1022" s="30" t="str">
        <f>IFERROR(IF(G1022="","",VLOOKUP(G1022,'Zakladní DB'!$F$6:$K$21,4,0)),"")</f>
        <v/>
      </c>
      <c r="I1022" s="30" t="str">
        <f>IFERROR(IF(G1022="","",VLOOKUP(G1022,'Zakladní DB'!$F$6:$K$21,5,0)),"")</f>
        <v/>
      </c>
      <c r="J1022" s="30" t="str">
        <f>IFERROR(IF(G1022="","",VLOOKUP(G1022,'Zakladní DB'!$F$6:$K$21,6,0)),"")</f>
        <v/>
      </c>
      <c r="K1022" s="31" t="str">
        <f t="shared" si="82"/>
        <v/>
      </c>
      <c r="L1022" s="32"/>
      <c r="M1022" s="33" t="str">
        <f t="shared" si="83"/>
        <v/>
      </c>
      <c r="N1022" s="30" t="str">
        <f t="shared" si="81"/>
        <v/>
      </c>
      <c r="R1022" s="30" t="str">
        <f t="shared" si="84"/>
        <v/>
      </c>
      <c r="U1022" s="12" t="str">
        <f>IF(OR('Případy DB'!$N1022="(blank)",'Případy DB'!$N1022=""),"",IF($N1022=$U$6,1,""))</f>
        <v/>
      </c>
      <c r="V1022" s="12" t="str">
        <f>IF(OR('Případy DB'!$N1022="(blank)",'Případy DB'!$N1022=""),"",IF($N1022=$V$6,1,""))</f>
        <v/>
      </c>
      <c r="W1022" s="12" t="str">
        <f>IF(OR('Případy DB'!$N1022="(blank)",'Případy DB'!$N1022=""),"",IF($N1022=$W$6,1,""))</f>
        <v/>
      </c>
      <c r="X1022" s="12" t="str">
        <f>IF(OR('Případy DB'!$R1022="(blank)",'Případy DB'!$R1022=""),"",IF($R1022=$X$6,1,""))</f>
        <v/>
      </c>
      <c r="Y1022" s="12" t="str">
        <f>IF(OR('Případy DB'!$R1022="(blank)",'Případy DB'!$R1022=""),"",IF($R1022=$Y$6,1,""))</f>
        <v/>
      </c>
    </row>
    <row r="1023" spans="1:25" x14ac:dyDescent="0.3">
      <c r="A1023" s="41" t="str">
        <f t="shared" si="85"/>
        <v/>
      </c>
      <c r="H1023" s="30" t="str">
        <f>IFERROR(IF(G1023="","",VLOOKUP(G1023,'Zakladní DB'!$F$6:$K$21,4,0)),"")</f>
        <v/>
      </c>
      <c r="I1023" s="30" t="str">
        <f>IFERROR(IF(G1023="","",VLOOKUP(G1023,'Zakladní DB'!$F$6:$K$21,5,0)),"")</f>
        <v/>
      </c>
      <c r="J1023" s="30" t="str">
        <f>IFERROR(IF(G1023="","",VLOOKUP(G1023,'Zakladní DB'!$F$6:$K$21,6,0)),"")</f>
        <v/>
      </c>
      <c r="K1023" s="31" t="str">
        <f t="shared" si="82"/>
        <v/>
      </c>
      <c r="L1023" s="32"/>
      <c r="M1023" s="33" t="str">
        <f t="shared" si="83"/>
        <v/>
      </c>
      <c r="N1023" s="30" t="str">
        <f t="shared" si="81"/>
        <v/>
      </c>
      <c r="R1023" s="30" t="str">
        <f t="shared" si="84"/>
        <v/>
      </c>
      <c r="U1023" s="12" t="str">
        <f>IF(OR('Případy DB'!$N1023="(blank)",'Případy DB'!$N1023=""),"",IF($N1023=$U$6,1,""))</f>
        <v/>
      </c>
      <c r="V1023" s="12" t="str">
        <f>IF(OR('Případy DB'!$N1023="(blank)",'Případy DB'!$N1023=""),"",IF($N1023=$V$6,1,""))</f>
        <v/>
      </c>
      <c r="W1023" s="12" t="str">
        <f>IF(OR('Případy DB'!$N1023="(blank)",'Případy DB'!$N1023=""),"",IF($N1023=$W$6,1,""))</f>
        <v/>
      </c>
      <c r="X1023" s="12" t="str">
        <f>IF(OR('Případy DB'!$R1023="(blank)",'Případy DB'!$R1023=""),"",IF($R1023=$X$6,1,""))</f>
        <v/>
      </c>
      <c r="Y1023" s="12" t="str">
        <f>IF(OR('Případy DB'!$R1023="(blank)",'Případy DB'!$R1023=""),"",IF($R1023=$Y$6,1,""))</f>
        <v/>
      </c>
    </row>
    <row r="1024" spans="1:25" x14ac:dyDescent="0.3">
      <c r="A1024" s="41" t="str">
        <f t="shared" si="85"/>
        <v/>
      </c>
      <c r="H1024" s="30" t="str">
        <f>IFERROR(IF(G1024="","",VLOOKUP(G1024,'Zakladní DB'!$F$6:$K$21,4,0)),"")</f>
        <v/>
      </c>
      <c r="I1024" s="30" t="str">
        <f>IFERROR(IF(G1024="","",VLOOKUP(G1024,'Zakladní DB'!$F$6:$K$21,5,0)),"")</f>
        <v/>
      </c>
      <c r="J1024" s="30" t="str">
        <f>IFERROR(IF(G1024="","",VLOOKUP(G1024,'Zakladní DB'!$F$6:$K$21,6,0)),"")</f>
        <v/>
      </c>
      <c r="K1024" s="31" t="str">
        <f t="shared" si="82"/>
        <v/>
      </c>
      <c r="L1024" s="32"/>
      <c r="M1024" s="33" t="str">
        <f t="shared" si="83"/>
        <v/>
      </c>
      <c r="N1024" s="30" t="str">
        <f t="shared" si="81"/>
        <v/>
      </c>
      <c r="R1024" s="30" t="str">
        <f t="shared" si="84"/>
        <v/>
      </c>
      <c r="U1024" s="12" t="str">
        <f>IF(OR('Případy DB'!$N1024="(blank)",'Případy DB'!$N1024=""),"",IF($N1024=$U$6,1,""))</f>
        <v/>
      </c>
      <c r="V1024" s="12" t="str">
        <f>IF(OR('Případy DB'!$N1024="(blank)",'Případy DB'!$N1024=""),"",IF($N1024=$V$6,1,""))</f>
        <v/>
      </c>
      <c r="W1024" s="12" t="str">
        <f>IF(OR('Případy DB'!$N1024="(blank)",'Případy DB'!$N1024=""),"",IF($N1024=$W$6,1,""))</f>
        <v/>
      </c>
      <c r="X1024" s="12" t="str">
        <f>IF(OR('Případy DB'!$R1024="(blank)",'Případy DB'!$R1024=""),"",IF($R1024=$X$6,1,""))</f>
        <v/>
      </c>
      <c r="Y1024" s="12" t="str">
        <f>IF(OR('Případy DB'!$R1024="(blank)",'Případy DB'!$R1024=""),"",IF($R1024=$Y$6,1,""))</f>
        <v/>
      </c>
    </row>
    <row r="1025" spans="1:25" x14ac:dyDescent="0.3">
      <c r="A1025" s="41" t="str">
        <f t="shared" si="85"/>
        <v/>
      </c>
      <c r="H1025" s="30" t="str">
        <f>IFERROR(IF(G1025="","",VLOOKUP(G1025,'Zakladní DB'!$F$6:$K$21,4,0)),"")</f>
        <v/>
      </c>
      <c r="I1025" s="30" t="str">
        <f>IFERROR(IF(G1025="","",VLOOKUP(G1025,'Zakladní DB'!$F$6:$K$21,5,0)),"")</f>
        <v/>
      </c>
      <c r="J1025" s="30" t="str">
        <f>IFERROR(IF(G1025="","",VLOOKUP(G1025,'Zakladní DB'!$F$6:$K$21,6,0)),"")</f>
        <v/>
      </c>
      <c r="K1025" s="31" t="str">
        <f t="shared" si="82"/>
        <v/>
      </c>
      <c r="L1025" s="32"/>
      <c r="M1025" s="33" t="str">
        <f t="shared" si="83"/>
        <v/>
      </c>
      <c r="N1025" s="30" t="str">
        <f t="shared" si="81"/>
        <v/>
      </c>
      <c r="R1025" s="30" t="str">
        <f t="shared" si="84"/>
        <v/>
      </c>
      <c r="U1025" s="12" t="str">
        <f>IF(OR('Případy DB'!$N1025="(blank)",'Případy DB'!$N1025=""),"",IF($N1025=$U$6,1,""))</f>
        <v/>
      </c>
      <c r="V1025" s="12" t="str">
        <f>IF(OR('Případy DB'!$N1025="(blank)",'Případy DB'!$N1025=""),"",IF($N1025=$V$6,1,""))</f>
        <v/>
      </c>
      <c r="W1025" s="12" t="str">
        <f>IF(OR('Případy DB'!$N1025="(blank)",'Případy DB'!$N1025=""),"",IF($N1025=$W$6,1,""))</f>
        <v/>
      </c>
      <c r="X1025" s="12" t="str">
        <f>IF(OR('Případy DB'!$R1025="(blank)",'Případy DB'!$R1025=""),"",IF($R1025=$X$6,1,""))</f>
        <v/>
      </c>
      <c r="Y1025" s="12" t="str">
        <f>IF(OR('Případy DB'!$R1025="(blank)",'Případy DB'!$R1025=""),"",IF($R1025=$Y$6,1,""))</f>
        <v/>
      </c>
    </row>
    <row r="1026" spans="1:25" x14ac:dyDescent="0.3">
      <c r="A1026" s="41" t="str">
        <f t="shared" si="85"/>
        <v/>
      </c>
      <c r="H1026" s="30" t="str">
        <f>IFERROR(IF(G1026="","",VLOOKUP(G1026,'Zakladní DB'!$F$6:$K$21,4,0)),"")</f>
        <v/>
      </c>
      <c r="I1026" s="30" t="str">
        <f>IFERROR(IF(G1026="","",VLOOKUP(G1026,'Zakladní DB'!$F$6:$K$21,5,0)),"")</f>
        <v/>
      </c>
      <c r="J1026" s="30" t="str">
        <f>IFERROR(IF(G1026="","",VLOOKUP(G1026,'Zakladní DB'!$F$6:$K$21,6,0)),"")</f>
        <v/>
      </c>
      <c r="K1026" s="31" t="str">
        <f t="shared" si="82"/>
        <v/>
      </c>
      <c r="L1026" s="32"/>
      <c r="M1026" s="33" t="str">
        <f t="shared" si="83"/>
        <v/>
      </c>
      <c r="N1026" s="30" t="str">
        <f t="shared" si="81"/>
        <v/>
      </c>
      <c r="R1026" s="30" t="str">
        <f t="shared" si="84"/>
        <v/>
      </c>
      <c r="U1026" s="12" t="str">
        <f>IF(OR('Případy DB'!$N1026="(blank)",'Případy DB'!$N1026=""),"",IF($N1026=$U$6,1,""))</f>
        <v/>
      </c>
      <c r="V1026" s="12" t="str">
        <f>IF(OR('Případy DB'!$N1026="(blank)",'Případy DB'!$N1026=""),"",IF($N1026=$V$6,1,""))</f>
        <v/>
      </c>
      <c r="W1026" s="12" t="str">
        <f>IF(OR('Případy DB'!$N1026="(blank)",'Případy DB'!$N1026=""),"",IF($N1026=$W$6,1,""))</f>
        <v/>
      </c>
      <c r="X1026" s="12" t="str">
        <f>IF(OR('Případy DB'!$R1026="(blank)",'Případy DB'!$R1026=""),"",IF($R1026=$X$6,1,""))</f>
        <v/>
      </c>
      <c r="Y1026" s="12" t="str">
        <f>IF(OR('Případy DB'!$R1026="(blank)",'Případy DB'!$R1026=""),"",IF($R1026=$Y$6,1,""))</f>
        <v/>
      </c>
    </row>
    <row r="1027" spans="1:25" x14ac:dyDescent="0.3">
      <c r="A1027" s="41" t="str">
        <f t="shared" si="85"/>
        <v/>
      </c>
      <c r="H1027" s="30" t="str">
        <f>IFERROR(IF(G1027="","",VLOOKUP(G1027,'Zakladní DB'!$F$6:$K$21,4,0)),"")</f>
        <v/>
      </c>
      <c r="I1027" s="30" t="str">
        <f>IFERROR(IF(G1027="","",VLOOKUP(G1027,'Zakladní DB'!$F$6:$K$21,5,0)),"")</f>
        <v/>
      </c>
      <c r="J1027" s="30" t="str">
        <f>IFERROR(IF(G1027="","",VLOOKUP(G1027,'Zakladní DB'!$F$6:$K$21,6,0)),"")</f>
        <v/>
      </c>
      <c r="K1027" s="31" t="str">
        <f t="shared" si="82"/>
        <v/>
      </c>
      <c r="L1027" s="32"/>
      <c r="M1027" s="33" t="str">
        <f t="shared" si="83"/>
        <v/>
      </c>
      <c r="N1027" s="30" t="str">
        <f t="shared" si="81"/>
        <v/>
      </c>
      <c r="R1027" s="30" t="str">
        <f t="shared" si="84"/>
        <v/>
      </c>
      <c r="U1027" s="12" t="str">
        <f>IF(OR('Případy DB'!$N1027="(blank)",'Případy DB'!$N1027=""),"",IF($N1027=$U$6,1,""))</f>
        <v/>
      </c>
      <c r="V1027" s="12" t="str">
        <f>IF(OR('Případy DB'!$N1027="(blank)",'Případy DB'!$N1027=""),"",IF($N1027=$V$6,1,""))</f>
        <v/>
      </c>
      <c r="W1027" s="12" t="str">
        <f>IF(OR('Případy DB'!$N1027="(blank)",'Případy DB'!$N1027=""),"",IF($N1027=$W$6,1,""))</f>
        <v/>
      </c>
      <c r="X1027" s="12" t="str">
        <f>IF(OR('Případy DB'!$R1027="(blank)",'Případy DB'!$R1027=""),"",IF($R1027=$X$6,1,""))</f>
        <v/>
      </c>
      <c r="Y1027" s="12" t="str">
        <f>IF(OR('Případy DB'!$R1027="(blank)",'Případy DB'!$R1027=""),"",IF($R1027=$Y$6,1,""))</f>
        <v/>
      </c>
    </row>
    <row r="1028" spans="1:25" x14ac:dyDescent="0.3">
      <c r="A1028" s="41" t="str">
        <f t="shared" si="85"/>
        <v/>
      </c>
      <c r="H1028" s="30" t="str">
        <f>IFERROR(IF(G1028="","",VLOOKUP(G1028,'Zakladní DB'!$F$6:$K$21,4,0)),"")</f>
        <v/>
      </c>
      <c r="I1028" s="30" t="str">
        <f>IFERROR(IF(G1028="","",VLOOKUP(G1028,'Zakladní DB'!$F$6:$K$21,5,0)),"")</f>
        <v/>
      </c>
      <c r="J1028" s="30" t="str">
        <f>IFERROR(IF(G1028="","",VLOOKUP(G1028,'Zakladní DB'!$F$6:$K$21,6,0)),"")</f>
        <v/>
      </c>
      <c r="K1028" s="31" t="str">
        <f t="shared" si="82"/>
        <v/>
      </c>
      <c r="L1028" s="32"/>
      <c r="M1028" s="33" t="str">
        <f t="shared" si="83"/>
        <v/>
      </c>
      <c r="N1028" s="30" t="str">
        <f t="shared" si="81"/>
        <v/>
      </c>
      <c r="R1028" s="30" t="str">
        <f t="shared" si="84"/>
        <v/>
      </c>
      <c r="U1028" s="12" t="str">
        <f>IF(OR('Případy DB'!$N1028="(blank)",'Případy DB'!$N1028=""),"",IF($N1028=$U$6,1,""))</f>
        <v/>
      </c>
      <c r="V1028" s="12" t="str">
        <f>IF(OR('Případy DB'!$N1028="(blank)",'Případy DB'!$N1028=""),"",IF($N1028=$V$6,1,""))</f>
        <v/>
      </c>
      <c r="W1028" s="12" t="str">
        <f>IF(OR('Případy DB'!$N1028="(blank)",'Případy DB'!$N1028=""),"",IF($N1028=$W$6,1,""))</f>
        <v/>
      </c>
      <c r="X1028" s="12" t="str">
        <f>IF(OR('Případy DB'!$R1028="(blank)",'Případy DB'!$R1028=""),"",IF($R1028=$X$6,1,""))</f>
        <v/>
      </c>
      <c r="Y1028" s="12" t="str">
        <f>IF(OR('Případy DB'!$R1028="(blank)",'Případy DB'!$R1028=""),"",IF($R1028=$Y$6,1,""))</f>
        <v/>
      </c>
    </row>
    <row r="1029" spans="1:25" x14ac:dyDescent="0.3">
      <c r="A1029" s="41" t="str">
        <f t="shared" si="85"/>
        <v/>
      </c>
      <c r="H1029" s="30" t="str">
        <f>IFERROR(IF(G1029="","",VLOOKUP(G1029,'Zakladní DB'!$F$6:$K$21,4,0)),"")</f>
        <v/>
      </c>
      <c r="I1029" s="30" t="str">
        <f>IFERROR(IF(G1029="","",VLOOKUP(G1029,'Zakladní DB'!$F$6:$K$21,5,0)),"")</f>
        <v/>
      </c>
      <c r="J1029" s="30" t="str">
        <f>IFERROR(IF(G1029="","",VLOOKUP(G1029,'Zakladní DB'!$F$6:$K$21,6,0)),"")</f>
        <v/>
      </c>
      <c r="K1029" s="31" t="str">
        <f t="shared" si="82"/>
        <v/>
      </c>
      <c r="L1029" s="32"/>
      <c r="M1029" s="33" t="str">
        <f t="shared" si="83"/>
        <v/>
      </c>
      <c r="N1029" s="30" t="str">
        <f t="shared" si="81"/>
        <v/>
      </c>
      <c r="R1029" s="30" t="str">
        <f t="shared" si="84"/>
        <v/>
      </c>
      <c r="U1029" s="12" t="str">
        <f>IF(OR('Případy DB'!$N1029="(blank)",'Případy DB'!$N1029=""),"",IF($N1029=$U$6,1,""))</f>
        <v/>
      </c>
      <c r="V1029" s="12" t="str">
        <f>IF(OR('Případy DB'!$N1029="(blank)",'Případy DB'!$N1029=""),"",IF($N1029=$V$6,1,""))</f>
        <v/>
      </c>
      <c r="W1029" s="12" t="str">
        <f>IF(OR('Případy DB'!$N1029="(blank)",'Případy DB'!$N1029=""),"",IF($N1029=$W$6,1,""))</f>
        <v/>
      </c>
      <c r="X1029" s="12" t="str">
        <f>IF(OR('Případy DB'!$R1029="(blank)",'Případy DB'!$R1029=""),"",IF($R1029=$X$6,1,""))</f>
        <v/>
      </c>
      <c r="Y1029" s="12" t="str">
        <f>IF(OR('Případy DB'!$R1029="(blank)",'Případy DB'!$R1029=""),"",IF($R1029=$Y$6,1,""))</f>
        <v/>
      </c>
    </row>
    <row r="1030" spans="1:25" x14ac:dyDescent="0.3">
      <c r="A1030" s="41" t="str">
        <f t="shared" si="85"/>
        <v/>
      </c>
      <c r="H1030" s="30" t="str">
        <f>IFERROR(IF(G1030="","",VLOOKUP(G1030,'Zakladní DB'!$F$6:$K$21,4,0)),"")</f>
        <v/>
      </c>
      <c r="I1030" s="30" t="str">
        <f>IFERROR(IF(G1030="","",VLOOKUP(G1030,'Zakladní DB'!$F$6:$K$21,5,0)),"")</f>
        <v/>
      </c>
      <c r="J1030" s="30" t="str">
        <f>IFERROR(IF(G1030="","",VLOOKUP(G1030,'Zakladní DB'!$F$6:$K$21,6,0)),"")</f>
        <v/>
      </c>
      <c r="K1030" s="31" t="str">
        <f t="shared" si="82"/>
        <v/>
      </c>
      <c r="L1030" s="32"/>
      <c r="M1030" s="33" t="str">
        <f t="shared" si="83"/>
        <v/>
      </c>
      <c r="N1030" s="30" t="str">
        <f t="shared" si="81"/>
        <v/>
      </c>
      <c r="R1030" s="30" t="str">
        <f t="shared" si="84"/>
        <v/>
      </c>
      <c r="U1030" s="12" t="str">
        <f>IF(OR('Případy DB'!$N1030="(blank)",'Případy DB'!$N1030=""),"",IF($N1030=$U$6,1,""))</f>
        <v/>
      </c>
      <c r="V1030" s="12" t="str">
        <f>IF(OR('Případy DB'!$N1030="(blank)",'Případy DB'!$N1030=""),"",IF($N1030=$V$6,1,""))</f>
        <v/>
      </c>
      <c r="W1030" s="12" t="str">
        <f>IF(OR('Případy DB'!$N1030="(blank)",'Případy DB'!$N1030=""),"",IF($N1030=$W$6,1,""))</f>
        <v/>
      </c>
      <c r="X1030" s="12" t="str">
        <f>IF(OR('Případy DB'!$R1030="(blank)",'Případy DB'!$R1030=""),"",IF($R1030=$X$6,1,""))</f>
        <v/>
      </c>
      <c r="Y1030" s="12" t="str">
        <f>IF(OR('Případy DB'!$R1030="(blank)",'Případy DB'!$R1030=""),"",IF($R1030=$Y$6,1,""))</f>
        <v/>
      </c>
    </row>
    <row r="1031" spans="1:25" x14ac:dyDescent="0.3">
      <c r="A1031" s="41" t="str">
        <f t="shared" si="85"/>
        <v/>
      </c>
      <c r="H1031" s="30" t="str">
        <f>IFERROR(IF(G1031="","",VLOOKUP(G1031,'Zakladní DB'!$F$6:$K$21,4,0)),"")</f>
        <v/>
      </c>
      <c r="I1031" s="30" t="str">
        <f>IFERROR(IF(G1031="","",VLOOKUP(G1031,'Zakladní DB'!$F$6:$K$21,5,0)),"")</f>
        <v/>
      </c>
      <c r="J1031" s="30" t="str">
        <f>IFERROR(IF(G1031="","",VLOOKUP(G1031,'Zakladní DB'!$F$6:$K$21,6,0)),"")</f>
        <v/>
      </c>
      <c r="K1031" s="31" t="str">
        <f t="shared" si="82"/>
        <v/>
      </c>
      <c r="L1031" s="32"/>
      <c r="M1031" s="33" t="str">
        <f t="shared" si="83"/>
        <v/>
      </c>
      <c r="N1031" s="30" t="str">
        <f t="shared" si="81"/>
        <v/>
      </c>
      <c r="R1031" s="30" t="str">
        <f t="shared" si="84"/>
        <v/>
      </c>
      <c r="U1031" s="12" t="str">
        <f>IF(OR('Případy DB'!$N1031="(blank)",'Případy DB'!$N1031=""),"",IF($N1031=$U$6,1,""))</f>
        <v/>
      </c>
      <c r="V1031" s="12" t="str">
        <f>IF(OR('Případy DB'!$N1031="(blank)",'Případy DB'!$N1031=""),"",IF($N1031=$V$6,1,""))</f>
        <v/>
      </c>
      <c r="W1031" s="12" t="str">
        <f>IF(OR('Případy DB'!$N1031="(blank)",'Případy DB'!$N1031=""),"",IF($N1031=$W$6,1,""))</f>
        <v/>
      </c>
      <c r="X1031" s="12" t="str">
        <f>IF(OR('Případy DB'!$R1031="(blank)",'Případy DB'!$R1031=""),"",IF($R1031=$X$6,1,""))</f>
        <v/>
      </c>
      <c r="Y1031" s="12" t="str">
        <f>IF(OR('Případy DB'!$R1031="(blank)",'Případy DB'!$R1031=""),"",IF($R1031=$Y$6,1,""))</f>
        <v/>
      </c>
    </row>
    <row r="1032" spans="1:25" x14ac:dyDescent="0.3">
      <c r="A1032" s="41" t="str">
        <f t="shared" si="85"/>
        <v/>
      </c>
      <c r="H1032" s="30" t="str">
        <f>IFERROR(IF(G1032="","",VLOOKUP(G1032,'Zakladní DB'!$F$6:$K$21,4,0)),"")</f>
        <v/>
      </c>
      <c r="I1032" s="30" t="str">
        <f>IFERROR(IF(G1032="","",VLOOKUP(G1032,'Zakladní DB'!$F$6:$K$21,5,0)),"")</f>
        <v/>
      </c>
      <c r="J1032" s="30" t="str">
        <f>IFERROR(IF(G1032="","",VLOOKUP(G1032,'Zakladní DB'!$F$6:$K$21,6,0)),"")</f>
        <v/>
      </c>
      <c r="K1032" s="31" t="str">
        <f t="shared" si="82"/>
        <v/>
      </c>
      <c r="L1032" s="32"/>
      <c r="M1032" s="33" t="str">
        <f t="shared" si="83"/>
        <v/>
      </c>
      <c r="N1032" s="30" t="str">
        <f t="shared" ref="N1032:N1095" si="86">IFERROR(IF(B1032&lt;&gt;"",(IF(H1032=2,IF(L1032="",IF(F1032="","NE","nedokončeno"),"ANO"),IF(H1032=1,IF(F1032="","nedokončeno","ANO"),"NE"))),""),"NE")</f>
        <v/>
      </c>
      <c r="R1032" s="30" t="str">
        <f t="shared" si="84"/>
        <v/>
      </c>
      <c r="U1032" s="12" t="str">
        <f>IF(OR('Případy DB'!$N1032="(blank)",'Případy DB'!$N1032=""),"",IF($N1032=$U$6,1,""))</f>
        <v/>
      </c>
      <c r="V1032" s="12" t="str">
        <f>IF(OR('Případy DB'!$N1032="(blank)",'Případy DB'!$N1032=""),"",IF($N1032=$V$6,1,""))</f>
        <v/>
      </c>
      <c r="W1032" s="12" t="str">
        <f>IF(OR('Případy DB'!$N1032="(blank)",'Případy DB'!$N1032=""),"",IF($N1032=$W$6,1,""))</f>
        <v/>
      </c>
      <c r="X1032" s="12" t="str">
        <f>IF(OR('Případy DB'!$R1032="(blank)",'Případy DB'!$R1032=""),"",IF($R1032=$X$6,1,""))</f>
        <v/>
      </c>
      <c r="Y1032" s="12" t="str">
        <f>IF(OR('Případy DB'!$R1032="(blank)",'Případy DB'!$R1032=""),"",IF($R1032=$Y$6,1,""))</f>
        <v/>
      </c>
    </row>
    <row r="1033" spans="1:25" x14ac:dyDescent="0.3">
      <c r="A1033" s="41" t="str">
        <f t="shared" si="85"/>
        <v/>
      </c>
      <c r="H1033" s="30" t="str">
        <f>IFERROR(IF(G1033="","",VLOOKUP(G1033,'Zakladní DB'!$F$6:$K$21,4,0)),"")</f>
        <v/>
      </c>
      <c r="I1033" s="30" t="str">
        <f>IFERROR(IF(G1033="","",VLOOKUP(G1033,'Zakladní DB'!$F$6:$K$21,5,0)),"")</f>
        <v/>
      </c>
      <c r="J1033" s="30" t="str">
        <f>IFERROR(IF(G1033="","",VLOOKUP(G1033,'Zakladní DB'!$F$6:$K$21,6,0)),"")</f>
        <v/>
      </c>
      <c r="K1033" s="31" t="str">
        <f t="shared" si="82"/>
        <v/>
      </c>
      <c r="L1033" s="32"/>
      <c r="M1033" s="33" t="str">
        <f t="shared" si="83"/>
        <v/>
      </c>
      <c r="N1033" s="30" t="str">
        <f t="shared" si="86"/>
        <v/>
      </c>
      <c r="R1033" s="30" t="str">
        <f t="shared" si="84"/>
        <v/>
      </c>
      <c r="U1033" s="12" t="str">
        <f>IF(OR('Případy DB'!$N1033="(blank)",'Případy DB'!$N1033=""),"",IF($N1033=$U$6,1,""))</f>
        <v/>
      </c>
      <c r="V1033" s="12" t="str">
        <f>IF(OR('Případy DB'!$N1033="(blank)",'Případy DB'!$N1033=""),"",IF($N1033=$V$6,1,""))</f>
        <v/>
      </c>
      <c r="W1033" s="12" t="str">
        <f>IF(OR('Případy DB'!$N1033="(blank)",'Případy DB'!$N1033=""),"",IF($N1033=$W$6,1,""))</f>
        <v/>
      </c>
      <c r="X1033" s="12" t="str">
        <f>IF(OR('Případy DB'!$R1033="(blank)",'Případy DB'!$R1033=""),"",IF($R1033=$X$6,1,""))</f>
        <v/>
      </c>
      <c r="Y1033" s="12" t="str">
        <f>IF(OR('Případy DB'!$R1033="(blank)",'Případy DB'!$R1033=""),"",IF($R1033=$Y$6,1,""))</f>
        <v/>
      </c>
    </row>
    <row r="1034" spans="1:25" x14ac:dyDescent="0.3">
      <c r="A1034" s="41" t="str">
        <f t="shared" si="85"/>
        <v/>
      </c>
      <c r="H1034" s="30" t="str">
        <f>IFERROR(IF(G1034="","",VLOOKUP(G1034,'Zakladní DB'!$F$6:$K$21,4,0)),"")</f>
        <v/>
      </c>
      <c r="I1034" s="30" t="str">
        <f>IFERROR(IF(G1034="","",VLOOKUP(G1034,'Zakladní DB'!$F$6:$K$21,5,0)),"")</f>
        <v/>
      </c>
      <c r="J1034" s="30" t="str">
        <f>IFERROR(IF(G1034="","",VLOOKUP(G1034,'Zakladní DB'!$F$6:$K$21,6,0)),"")</f>
        <v/>
      </c>
      <c r="K1034" s="31" t="str">
        <f t="shared" si="82"/>
        <v/>
      </c>
      <c r="L1034" s="32"/>
      <c r="M1034" s="33" t="str">
        <f t="shared" si="83"/>
        <v/>
      </c>
      <c r="N1034" s="30" t="str">
        <f t="shared" si="86"/>
        <v/>
      </c>
      <c r="R1034" s="30" t="str">
        <f t="shared" si="84"/>
        <v/>
      </c>
      <c r="U1034" s="12" t="str">
        <f>IF(OR('Případy DB'!$N1034="(blank)",'Případy DB'!$N1034=""),"",IF($N1034=$U$6,1,""))</f>
        <v/>
      </c>
      <c r="V1034" s="12" t="str">
        <f>IF(OR('Případy DB'!$N1034="(blank)",'Případy DB'!$N1034=""),"",IF($N1034=$V$6,1,""))</f>
        <v/>
      </c>
      <c r="W1034" s="12" t="str">
        <f>IF(OR('Případy DB'!$N1034="(blank)",'Případy DB'!$N1034=""),"",IF($N1034=$W$6,1,""))</f>
        <v/>
      </c>
      <c r="X1034" s="12" t="str">
        <f>IF(OR('Případy DB'!$R1034="(blank)",'Případy DB'!$R1034=""),"",IF($R1034=$X$6,1,""))</f>
        <v/>
      </c>
      <c r="Y1034" s="12" t="str">
        <f>IF(OR('Případy DB'!$R1034="(blank)",'Případy DB'!$R1034=""),"",IF($R1034=$Y$6,1,""))</f>
        <v/>
      </c>
    </row>
    <row r="1035" spans="1:25" x14ac:dyDescent="0.3">
      <c r="A1035" s="41" t="str">
        <f t="shared" si="85"/>
        <v/>
      </c>
      <c r="H1035" s="30" t="str">
        <f>IFERROR(IF(G1035="","",VLOOKUP(G1035,'Zakladní DB'!$F$6:$K$21,4,0)),"")</f>
        <v/>
      </c>
      <c r="I1035" s="30" t="str">
        <f>IFERROR(IF(G1035="","",VLOOKUP(G1035,'Zakladní DB'!$F$6:$K$21,5,0)),"")</f>
        <v/>
      </c>
      <c r="J1035" s="30" t="str">
        <f>IFERROR(IF(G1035="","",VLOOKUP(G1035,'Zakladní DB'!$F$6:$K$21,6,0)),"")</f>
        <v/>
      </c>
      <c r="K1035" s="31" t="str">
        <f t="shared" ref="K1035:K1098" si="87">IFERROR(IF(H1035=2,IF(F1035="","",F1035+I1035),""),"")</f>
        <v/>
      </c>
      <c r="L1035" s="32"/>
      <c r="M1035" s="33" t="str">
        <f t="shared" ref="M1035:M1098" si="88">IFERROR(IF(L1035&lt;&gt;"",K1035-L1035,""),"")</f>
        <v/>
      </c>
      <c r="N1035" s="30" t="str">
        <f t="shared" si="86"/>
        <v/>
      </c>
      <c r="R1035" s="30" t="str">
        <f t="shared" ref="R1035:R1098" si="89">IFERROR(IF(B1035&lt;&gt;"",(IF(O1035="",IF(P1035="",IF(Q1035="","NE","ANO"),"ANO"),"ANO")),""),"NE")</f>
        <v/>
      </c>
      <c r="U1035" s="12" t="str">
        <f>IF(OR('Případy DB'!$N1035="(blank)",'Případy DB'!$N1035=""),"",IF($N1035=$U$6,1,""))</f>
        <v/>
      </c>
      <c r="V1035" s="12" t="str">
        <f>IF(OR('Případy DB'!$N1035="(blank)",'Případy DB'!$N1035=""),"",IF($N1035=$V$6,1,""))</f>
        <v/>
      </c>
      <c r="W1035" s="12" t="str">
        <f>IF(OR('Případy DB'!$N1035="(blank)",'Případy DB'!$N1035=""),"",IF($N1035=$W$6,1,""))</f>
        <v/>
      </c>
      <c r="X1035" s="12" t="str">
        <f>IF(OR('Případy DB'!$R1035="(blank)",'Případy DB'!$R1035=""),"",IF($R1035=$X$6,1,""))</f>
        <v/>
      </c>
      <c r="Y1035" s="12" t="str">
        <f>IF(OR('Případy DB'!$R1035="(blank)",'Případy DB'!$R1035=""),"",IF($R1035=$Y$6,1,""))</f>
        <v/>
      </c>
    </row>
    <row r="1036" spans="1:25" x14ac:dyDescent="0.3">
      <c r="A1036" s="41" t="str">
        <f t="shared" ref="A1036:A1099" si="90">IF(AND(B1035&lt;&gt;"",B1036=""),"---&gt;","")</f>
        <v/>
      </c>
      <c r="H1036" s="30" t="str">
        <f>IFERROR(IF(G1036="","",VLOOKUP(G1036,'Zakladní DB'!$F$6:$K$21,4,0)),"")</f>
        <v/>
      </c>
      <c r="I1036" s="30" t="str">
        <f>IFERROR(IF(G1036="","",VLOOKUP(G1036,'Zakladní DB'!$F$6:$K$21,5,0)),"")</f>
        <v/>
      </c>
      <c r="J1036" s="30" t="str">
        <f>IFERROR(IF(G1036="","",VLOOKUP(G1036,'Zakladní DB'!$F$6:$K$21,6,0)),"")</f>
        <v/>
      </c>
      <c r="K1036" s="31" t="str">
        <f t="shared" si="87"/>
        <v/>
      </c>
      <c r="L1036" s="32"/>
      <c r="M1036" s="33" t="str">
        <f t="shared" si="88"/>
        <v/>
      </c>
      <c r="N1036" s="30" t="str">
        <f t="shared" si="86"/>
        <v/>
      </c>
      <c r="R1036" s="30" t="str">
        <f t="shared" si="89"/>
        <v/>
      </c>
      <c r="U1036" s="12" t="str">
        <f>IF(OR('Případy DB'!$N1036="(blank)",'Případy DB'!$N1036=""),"",IF($N1036=$U$6,1,""))</f>
        <v/>
      </c>
      <c r="V1036" s="12" t="str">
        <f>IF(OR('Případy DB'!$N1036="(blank)",'Případy DB'!$N1036=""),"",IF($N1036=$V$6,1,""))</f>
        <v/>
      </c>
      <c r="W1036" s="12" t="str">
        <f>IF(OR('Případy DB'!$N1036="(blank)",'Případy DB'!$N1036=""),"",IF($N1036=$W$6,1,""))</f>
        <v/>
      </c>
      <c r="X1036" s="12" t="str">
        <f>IF(OR('Případy DB'!$R1036="(blank)",'Případy DB'!$R1036=""),"",IF($R1036=$X$6,1,""))</f>
        <v/>
      </c>
      <c r="Y1036" s="12" t="str">
        <f>IF(OR('Případy DB'!$R1036="(blank)",'Případy DB'!$R1036=""),"",IF($R1036=$Y$6,1,""))</f>
        <v/>
      </c>
    </row>
    <row r="1037" spans="1:25" x14ac:dyDescent="0.3">
      <c r="A1037" s="41" t="str">
        <f t="shared" si="90"/>
        <v/>
      </c>
      <c r="H1037" s="30" t="str">
        <f>IFERROR(IF(G1037="","",VLOOKUP(G1037,'Zakladní DB'!$F$6:$K$21,4,0)),"")</f>
        <v/>
      </c>
      <c r="I1037" s="30" t="str">
        <f>IFERROR(IF(G1037="","",VLOOKUP(G1037,'Zakladní DB'!$F$6:$K$21,5,0)),"")</f>
        <v/>
      </c>
      <c r="J1037" s="30" t="str">
        <f>IFERROR(IF(G1037="","",VLOOKUP(G1037,'Zakladní DB'!$F$6:$K$21,6,0)),"")</f>
        <v/>
      </c>
      <c r="K1037" s="31" t="str">
        <f t="shared" si="87"/>
        <v/>
      </c>
      <c r="L1037" s="32"/>
      <c r="M1037" s="33" t="str">
        <f t="shared" si="88"/>
        <v/>
      </c>
      <c r="N1037" s="30" t="str">
        <f t="shared" si="86"/>
        <v/>
      </c>
      <c r="R1037" s="30" t="str">
        <f t="shared" si="89"/>
        <v/>
      </c>
      <c r="U1037" s="12" t="str">
        <f>IF(OR('Případy DB'!$N1037="(blank)",'Případy DB'!$N1037=""),"",IF($N1037=$U$6,1,""))</f>
        <v/>
      </c>
      <c r="V1037" s="12" t="str">
        <f>IF(OR('Případy DB'!$N1037="(blank)",'Případy DB'!$N1037=""),"",IF($N1037=$V$6,1,""))</f>
        <v/>
      </c>
      <c r="W1037" s="12" t="str">
        <f>IF(OR('Případy DB'!$N1037="(blank)",'Případy DB'!$N1037=""),"",IF($N1037=$W$6,1,""))</f>
        <v/>
      </c>
      <c r="X1037" s="12" t="str">
        <f>IF(OR('Případy DB'!$R1037="(blank)",'Případy DB'!$R1037=""),"",IF($R1037=$X$6,1,""))</f>
        <v/>
      </c>
      <c r="Y1037" s="12" t="str">
        <f>IF(OR('Případy DB'!$R1037="(blank)",'Případy DB'!$R1037=""),"",IF($R1037=$Y$6,1,""))</f>
        <v/>
      </c>
    </row>
    <row r="1038" spans="1:25" x14ac:dyDescent="0.3">
      <c r="A1038" s="41" t="str">
        <f t="shared" si="90"/>
        <v/>
      </c>
      <c r="H1038" s="30" t="str">
        <f>IFERROR(IF(G1038="","",VLOOKUP(G1038,'Zakladní DB'!$F$6:$K$21,4,0)),"")</f>
        <v/>
      </c>
      <c r="I1038" s="30" t="str">
        <f>IFERROR(IF(G1038="","",VLOOKUP(G1038,'Zakladní DB'!$F$6:$K$21,5,0)),"")</f>
        <v/>
      </c>
      <c r="J1038" s="30" t="str">
        <f>IFERROR(IF(G1038="","",VLOOKUP(G1038,'Zakladní DB'!$F$6:$K$21,6,0)),"")</f>
        <v/>
      </c>
      <c r="K1038" s="31" t="str">
        <f t="shared" si="87"/>
        <v/>
      </c>
      <c r="L1038" s="32"/>
      <c r="M1038" s="33" t="str">
        <f t="shared" si="88"/>
        <v/>
      </c>
      <c r="N1038" s="30" t="str">
        <f t="shared" si="86"/>
        <v/>
      </c>
      <c r="R1038" s="30" t="str">
        <f t="shared" si="89"/>
        <v/>
      </c>
      <c r="U1038" s="12" t="str">
        <f>IF(OR('Případy DB'!$N1038="(blank)",'Případy DB'!$N1038=""),"",IF($N1038=$U$6,1,""))</f>
        <v/>
      </c>
      <c r="V1038" s="12" t="str">
        <f>IF(OR('Případy DB'!$N1038="(blank)",'Případy DB'!$N1038=""),"",IF($N1038=$V$6,1,""))</f>
        <v/>
      </c>
      <c r="W1038" s="12" t="str">
        <f>IF(OR('Případy DB'!$N1038="(blank)",'Případy DB'!$N1038=""),"",IF($N1038=$W$6,1,""))</f>
        <v/>
      </c>
      <c r="X1038" s="12" t="str">
        <f>IF(OR('Případy DB'!$R1038="(blank)",'Případy DB'!$R1038=""),"",IF($R1038=$X$6,1,""))</f>
        <v/>
      </c>
      <c r="Y1038" s="12" t="str">
        <f>IF(OR('Případy DB'!$R1038="(blank)",'Případy DB'!$R1038=""),"",IF($R1038=$Y$6,1,""))</f>
        <v/>
      </c>
    </row>
    <row r="1039" spans="1:25" x14ac:dyDescent="0.3">
      <c r="A1039" s="41" t="str">
        <f t="shared" si="90"/>
        <v/>
      </c>
      <c r="H1039" s="30" t="str">
        <f>IFERROR(IF(G1039="","",VLOOKUP(G1039,'Zakladní DB'!$F$6:$K$21,4,0)),"")</f>
        <v/>
      </c>
      <c r="I1039" s="30" t="str">
        <f>IFERROR(IF(G1039="","",VLOOKUP(G1039,'Zakladní DB'!$F$6:$K$21,5,0)),"")</f>
        <v/>
      </c>
      <c r="J1039" s="30" t="str">
        <f>IFERROR(IF(G1039="","",VLOOKUP(G1039,'Zakladní DB'!$F$6:$K$21,6,0)),"")</f>
        <v/>
      </c>
      <c r="K1039" s="31" t="str">
        <f t="shared" si="87"/>
        <v/>
      </c>
      <c r="L1039" s="32"/>
      <c r="M1039" s="33" t="str">
        <f t="shared" si="88"/>
        <v/>
      </c>
      <c r="N1039" s="30" t="str">
        <f t="shared" si="86"/>
        <v/>
      </c>
      <c r="R1039" s="30" t="str">
        <f t="shared" si="89"/>
        <v/>
      </c>
      <c r="U1039" s="12" t="str">
        <f>IF(OR('Případy DB'!$N1039="(blank)",'Případy DB'!$N1039=""),"",IF($N1039=$U$6,1,""))</f>
        <v/>
      </c>
      <c r="V1039" s="12" t="str">
        <f>IF(OR('Případy DB'!$N1039="(blank)",'Případy DB'!$N1039=""),"",IF($N1039=$V$6,1,""))</f>
        <v/>
      </c>
      <c r="W1039" s="12" t="str">
        <f>IF(OR('Případy DB'!$N1039="(blank)",'Případy DB'!$N1039=""),"",IF($N1039=$W$6,1,""))</f>
        <v/>
      </c>
      <c r="X1039" s="12" t="str">
        <f>IF(OR('Případy DB'!$R1039="(blank)",'Případy DB'!$R1039=""),"",IF($R1039=$X$6,1,""))</f>
        <v/>
      </c>
      <c r="Y1039" s="12" t="str">
        <f>IF(OR('Případy DB'!$R1039="(blank)",'Případy DB'!$R1039=""),"",IF($R1039=$Y$6,1,""))</f>
        <v/>
      </c>
    </row>
    <row r="1040" spans="1:25" x14ac:dyDescent="0.3">
      <c r="A1040" s="41" t="str">
        <f t="shared" si="90"/>
        <v/>
      </c>
      <c r="H1040" s="30" t="str">
        <f>IFERROR(IF(G1040="","",VLOOKUP(G1040,'Zakladní DB'!$F$6:$K$21,4,0)),"")</f>
        <v/>
      </c>
      <c r="I1040" s="30" t="str">
        <f>IFERROR(IF(G1040="","",VLOOKUP(G1040,'Zakladní DB'!$F$6:$K$21,5,0)),"")</f>
        <v/>
      </c>
      <c r="J1040" s="30" t="str">
        <f>IFERROR(IF(G1040="","",VLOOKUP(G1040,'Zakladní DB'!$F$6:$K$21,6,0)),"")</f>
        <v/>
      </c>
      <c r="K1040" s="31" t="str">
        <f t="shared" si="87"/>
        <v/>
      </c>
      <c r="L1040" s="32"/>
      <c r="M1040" s="33" t="str">
        <f t="shared" si="88"/>
        <v/>
      </c>
      <c r="N1040" s="30" t="str">
        <f t="shared" si="86"/>
        <v/>
      </c>
      <c r="R1040" s="30" t="str">
        <f t="shared" si="89"/>
        <v/>
      </c>
      <c r="U1040" s="12" t="str">
        <f>IF(OR('Případy DB'!$N1040="(blank)",'Případy DB'!$N1040=""),"",IF($N1040=$U$6,1,""))</f>
        <v/>
      </c>
      <c r="V1040" s="12" t="str">
        <f>IF(OR('Případy DB'!$N1040="(blank)",'Případy DB'!$N1040=""),"",IF($N1040=$V$6,1,""))</f>
        <v/>
      </c>
      <c r="W1040" s="12" t="str">
        <f>IF(OR('Případy DB'!$N1040="(blank)",'Případy DB'!$N1040=""),"",IF($N1040=$W$6,1,""))</f>
        <v/>
      </c>
      <c r="X1040" s="12" t="str">
        <f>IF(OR('Případy DB'!$R1040="(blank)",'Případy DB'!$R1040=""),"",IF($R1040=$X$6,1,""))</f>
        <v/>
      </c>
      <c r="Y1040" s="12" t="str">
        <f>IF(OR('Případy DB'!$R1040="(blank)",'Případy DB'!$R1040=""),"",IF($R1040=$Y$6,1,""))</f>
        <v/>
      </c>
    </row>
    <row r="1041" spans="1:25" x14ac:dyDescent="0.3">
      <c r="A1041" s="41" t="str">
        <f t="shared" si="90"/>
        <v/>
      </c>
      <c r="H1041" s="30" t="str">
        <f>IFERROR(IF(G1041="","",VLOOKUP(G1041,'Zakladní DB'!$F$6:$K$21,4,0)),"")</f>
        <v/>
      </c>
      <c r="I1041" s="30" t="str">
        <f>IFERROR(IF(G1041="","",VLOOKUP(G1041,'Zakladní DB'!$F$6:$K$21,5,0)),"")</f>
        <v/>
      </c>
      <c r="J1041" s="30" t="str">
        <f>IFERROR(IF(G1041="","",VLOOKUP(G1041,'Zakladní DB'!$F$6:$K$21,6,0)),"")</f>
        <v/>
      </c>
      <c r="K1041" s="31" t="str">
        <f t="shared" si="87"/>
        <v/>
      </c>
      <c r="L1041" s="32"/>
      <c r="M1041" s="33" t="str">
        <f t="shared" si="88"/>
        <v/>
      </c>
      <c r="N1041" s="30" t="str">
        <f t="shared" si="86"/>
        <v/>
      </c>
      <c r="R1041" s="30" t="str">
        <f t="shared" si="89"/>
        <v/>
      </c>
      <c r="U1041" s="12" t="str">
        <f>IF(OR('Případy DB'!$N1041="(blank)",'Případy DB'!$N1041=""),"",IF($N1041=$U$6,1,""))</f>
        <v/>
      </c>
      <c r="V1041" s="12" t="str">
        <f>IF(OR('Případy DB'!$N1041="(blank)",'Případy DB'!$N1041=""),"",IF($N1041=$V$6,1,""))</f>
        <v/>
      </c>
      <c r="W1041" s="12" t="str">
        <f>IF(OR('Případy DB'!$N1041="(blank)",'Případy DB'!$N1041=""),"",IF($N1041=$W$6,1,""))</f>
        <v/>
      </c>
      <c r="X1041" s="12" t="str">
        <f>IF(OR('Případy DB'!$R1041="(blank)",'Případy DB'!$R1041=""),"",IF($R1041=$X$6,1,""))</f>
        <v/>
      </c>
      <c r="Y1041" s="12" t="str">
        <f>IF(OR('Případy DB'!$R1041="(blank)",'Případy DB'!$R1041=""),"",IF($R1041=$Y$6,1,""))</f>
        <v/>
      </c>
    </row>
    <row r="1042" spans="1:25" x14ac:dyDescent="0.3">
      <c r="A1042" s="41" t="str">
        <f t="shared" si="90"/>
        <v/>
      </c>
      <c r="H1042" s="30" t="str">
        <f>IFERROR(IF(G1042="","",VLOOKUP(G1042,'Zakladní DB'!$F$6:$K$21,4,0)),"")</f>
        <v/>
      </c>
      <c r="I1042" s="30" t="str">
        <f>IFERROR(IF(G1042="","",VLOOKUP(G1042,'Zakladní DB'!$F$6:$K$21,5,0)),"")</f>
        <v/>
      </c>
      <c r="J1042" s="30" t="str">
        <f>IFERROR(IF(G1042="","",VLOOKUP(G1042,'Zakladní DB'!$F$6:$K$21,6,0)),"")</f>
        <v/>
      </c>
      <c r="K1042" s="31" t="str">
        <f t="shared" si="87"/>
        <v/>
      </c>
      <c r="L1042" s="32"/>
      <c r="M1042" s="33" t="str">
        <f t="shared" si="88"/>
        <v/>
      </c>
      <c r="N1042" s="30" t="str">
        <f t="shared" si="86"/>
        <v/>
      </c>
      <c r="R1042" s="30" t="str">
        <f t="shared" si="89"/>
        <v/>
      </c>
      <c r="U1042" s="12" t="str">
        <f>IF(OR('Případy DB'!$N1042="(blank)",'Případy DB'!$N1042=""),"",IF($N1042=$U$6,1,""))</f>
        <v/>
      </c>
      <c r="V1042" s="12" t="str">
        <f>IF(OR('Případy DB'!$N1042="(blank)",'Případy DB'!$N1042=""),"",IF($N1042=$V$6,1,""))</f>
        <v/>
      </c>
      <c r="W1042" s="12" t="str">
        <f>IF(OR('Případy DB'!$N1042="(blank)",'Případy DB'!$N1042=""),"",IF($N1042=$W$6,1,""))</f>
        <v/>
      </c>
      <c r="X1042" s="12" t="str">
        <f>IF(OR('Případy DB'!$R1042="(blank)",'Případy DB'!$R1042=""),"",IF($R1042=$X$6,1,""))</f>
        <v/>
      </c>
      <c r="Y1042" s="12" t="str">
        <f>IF(OR('Případy DB'!$R1042="(blank)",'Případy DB'!$R1042=""),"",IF($R1042=$Y$6,1,""))</f>
        <v/>
      </c>
    </row>
    <row r="1043" spans="1:25" x14ac:dyDescent="0.3">
      <c r="A1043" s="41" t="str">
        <f t="shared" si="90"/>
        <v/>
      </c>
      <c r="H1043" s="30" t="str">
        <f>IFERROR(IF(G1043="","",VLOOKUP(G1043,'Zakladní DB'!$F$6:$K$21,4,0)),"")</f>
        <v/>
      </c>
      <c r="I1043" s="30" t="str">
        <f>IFERROR(IF(G1043="","",VLOOKUP(G1043,'Zakladní DB'!$F$6:$K$21,5,0)),"")</f>
        <v/>
      </c>
      <c r="J1043" s="30" t="str">
        <f>IFERROR(IF(G1043="","",VLOOKUP(G1043,'Zakladní DB'!$F$6:$K$21,6,0)),"")</f>
        <v/>
      </c>
      <c r="K1043" s="31" t="str">
        <f t="shared" si="87"/>
        <v/>
      </c>
      <c r="L1043" s="32"/>
      <c r="M1043" s="33" t="str">
        <f t="shared" si="88"/>
        <v/>
      </c>
      <c r="N1043" s="30" t="str">
        <f t="shared" si="86"/>
        <v/>
      </c>
      <c r="R1043" s="30" t="str">
        <f t="shared" si="89"/>
        <v/>
      </c>
      <c r="U1043" s="12" t="str">
        <f>IF(OR('Případy DB'!$N1043="(blank)",'Případy DB'!$N1043=""),"",IF($N1043=$U$6,1,""))</f>
        <v/>
      </c>
      <c r="V1043" s="12" t="str">
        <f>IF(OR('Případy DB'!$N1043="(blank)",'Případy DB'!$N1043=""),"",IF($N1043=$V$6,1,""))</f>
        <v/>
      </c>
      <c r="W1043" s="12" t="str">
        <f>IF(OR('Případy DB'!$N1043="(blank)",'Případy DB'!$N1043=""),"",IF($N1043=$W$6,1,""))</f>
        <v/>
      </c>
      <c r="X1043" s="12" t="str">
        <f>IF(OR('Případy DB'!$R1043="(blank)",'Případy DB'!$R1043=""),"",IF($R1043=$X$6,1,""))</f>
        <v/>
      </c>
      <c r="Y1043" s="12" t="str">
        <f>IF(OR('Případy DB'!$R1043="(blank)",'Případy DB'!$R1043=""),"",IF($R1043=$Y$6,1,""))</f>
        <v/>
      </c>
    </row>
    <row r="1044" spans="1:25" x14ac:dyDescent="0.3">
      <c r="A1044" s="41" t="str">
        <f t="shared" si="90"/>
        <v/>
      </c>
      <c r="H1044" s="30" t="str">
        <f>IFERROR(IF(G1044="","",VLOOKUP(G1044,'Zakladní DB'!$F$6:$K$21,4,0)),"")</f>
        <v/>
      </c>
      <c r="I1044" s="30" t="str">
        <f>IFERROR(IF(G1044="","",VLOOKUP(G1044,'Zakladní DB'!$F$6:$K$21,5,0)),"")</f>
        <v/>
      </c>
      <c r="J1044" s="30" t="str">
        <f>IFERROR(IF(G1044="","",VLOOKUP(G1044,'Zakladní DB'!$F$6:$K$21,6,0)),"")</f>
        <v/>
      </c>
      <c r="K1044" s="31" t="str">
        <f t="shared" si="87"/>
        <v/>
      </c>
      <c r="L1044" s="32"/>
      <c r="M1044" s="33" t="str">
        <f t="shared" si="88"/>
        <v/>
      </c>
      <c r="N1044" s="30" t="str">
        <f t="shared" si="86"/>
        <v/>
      </c>
      <c r="R1044" s="30" t="str">
        <f t="shared" si="89"/>
        <v/>
      </c>
      <c r="U1044" s="12" t="str">
        <f>IF(OR('Případy DB'!$N1044="(blank)",'Případy DB'!$N1044=""),"",IF($N1044=$U$6,1,""))</f>
        <v/>
      </c>
      <c r="V1044" s="12" t="str">
        <f>IF(OR('Případy DB'!$N1044="(blank)",'Případy DB'!$N1044=""),"",IF($N1044=$V$6,1,""))</f>
        <v/>
      </c>
      <c r="W1044" s="12" t="str">
        <f>IF(OR('Případy DB'!$N1044="(blank)",'Případy DB'!$N1044=""),"",IF($N1044=$W$6,1,""))</f>
        <v/>
      </c>
      <c r="X1044" s="12" t="str">
        <f>IF(OR('Případy DB'!$R1044="(blank)",'Případy DB'!$R1044=""),"",IF($R1044=$X$6,1,""))</f>
        <v/>
      </c>
      <c r="Y1044" s="12" t="str">
        <f>IF(OR('Případy DB'!$R1044="(blank)",'Případy DB'!$R1044=""),"",IF($R1044=$Y$6,1,""))</f>
        <v/>
      </c>
    </row>
    <row r="1045" spans="1:25" x14ac:dyDescent="0.3">
      <c r="A1045" s="41" t="str">
        <f t="shared" si="90"/>
        <v/>
      </c>
      <c r="H1045" s="30" t="str">
        <f>IFERROR(IF(G1045="","",VLOOKUP(G1045,'Zakladní DB'!$F$6:$K$21,4,0)),"")</f>
        <v/>
      </c>
      <c r="I1045" s="30" t="str">
        <f>IFERROR(IF(G1045="","",VLOOKUP(G1045,'Zakladní DB'!$F$6:$K$21,5,0)),"")</f>
        <v/>
      </c>
      <c r="J1045" s="30" t="str">
        <f>IFERROR(IF(G1045="","",VLOOKUP(G1045,'Zakladní DB'!$F$6:$K$21,6,0)),"")</f>
        <v/>
      </c>
      <c r="K1045" s="31" t="str">
        <f t="shared" si="87"/>
        <v/>
      </c>
      <c r="L1045" s="32"/>
      <c r="M1045" s="33" t="str">
        <f t="shared" si="88"/>
        <v/>
      </c>
      <c r="N1045" s="30" t="str">
        <f t="shared" si="86"/>
        <v/>
      </c>
      <c r="R1045" s="30" t="str">
        <f t="shared" si="89"/>
        <v/>
      </c>
      <c r="U1045" s="12" t="str">
        <f>IF(OR('Případy DB'!$N1045="(blank)",'Případy DB'!$N1045=""),"",IF($N1045=$U$6,1,""))</f>
        <v/>
      </c>
      <c r="V1045" s="12" t="str">
        <f>IF(OR('Případy DB'!$N1045="(blank)",'Případy DB'!$N1045=""),"",IF($N1045=$V$6,1,""))</f>
        <v/>
      </c>
      <c r="W1045" s="12" t="str">
        <f>IF(OR('Případy DB'!$N1045="(blank)",'Případy DB'!$N1045=""),"",IF($N1045=$W$6,1,""))</f>
        <v/>
      </c>
      <c r="X1045" s="12" t="str">
        <f>IF(OR('Případy DB'!$R1045="(blank)",'Případy DB'!$R1045=""),"",IF($R1045=$X$6,1,""))</f>
        <v/>
      </c>
      <c r="Y1045" s="12" t="str">
        <f>IF(OR('Případy DB'!$R1045="(blank)",'Případy DB'!$R1045=""),"",IF($R1045=$Y$6,1,""))</f>
        <v/>
      </c>
    </row>
    <row r="1046" spans="1:25" x14ac:dyDescent="0.3">
      <c r="A1046" s="41" t="str">
        <f t="shared" si="90"/>
        <v/>
      </c>
      <c r="H1046" s="30" t="str">
        <f>IFERROR(IF(G1046="","",VLOOKUP(G1046,'Zakladní DB'!$F$6:$K$21,4,0)),"")</f>
        <v/>
      </c>
      <c r="I1046" s="30" t="str">
        <f>IFERROR(IF(G1046="","",VLOOKUP(G1046,'Zakladní DB'!$F$6:$K$21,5,0)),"")</f>
        <v/>
      </c>
      <c r="J1046" s="30" t="str">
        <f>IFERROR(IF(G1046="","",VLOOKUP(G1046,'Zakladní DB'!$F$6:$K$21,6,0)),"")</f>
        <v/>
      </c>
      <c r="K1046" s="31" t="str">
        <f t="shared" si="87"/>
        <v/>
      </c>
      <c r="L1046" s="32"/>
      <c r="M1046" s="33" t="str">
        <f t="shared" si="88"/>
        <v/>
      </c>
      <c r="N1046" s="30" t="str">
        <f t="shared" si="86"/>
        <v/>
      </c>
      <c r="R1046" s="30" t="str">
        <f t="shared" si="89"/>
        <v/>
      </c>
      <c r="U1046" s="12" t="str">
        <f>IF(OR('Případy DB'!$N1046="(blank)",'Případy DB'!$N1046=""),"",IF($N1046=$U$6,1,""))</f>
        <v/>
      </c>
      <c r="V1046" s="12" t="str">
        <f>IF(OR('Případy DB'!$N1046="(blank)",'Případy DB'!$N1046=""),"",IF($N1046=$V$6,1,""))</f>
        <v/>
      </c>
      <c r="W1046" s="12" t="str">
        <f>IF(OR('Případy DB'!$N1046="(blank)",'Případy DB'!$N1046=""),"",IF($N1046=$W$6,1,""))</f>
        <v/>
      </c>
      <c r="X1046" s="12" t="str">
        <f>IF(OR('Případy DB'!$R1046="(blank)",'Případy DB'!$R1046=""),"",IF($R1046=$X$6,1,""))</f>
        <v/>
      </c>
      <c r="Y1046" s="12" t="str">
        <f>IF(OR('Případy DB'!$R1046="(blank)",'Případy DB'!$R1046=""),"",IF($R1046=$Y$6,1,""))</f>
        <v/>
      </c>
    </row>
    <row r="1047" spans="1:25" x14ac:dyDescent="0.3">
      <c r="A1047" s="41" t="str">
        <f t="shared" si="90"/>
        <v/>
      </c>
      <c r="H1047" s="30" t="str">
        <f>IFERROR(IF(G1047="","",VLOOKUP(G1047,'Zakladní DB'!$F$6:$K$21,4,0)),"")</f>
        <v/>
      </c>
      <c r="I1047" s="30" t="str">
        <f>IFERROR(IF(G1047="","",VLOOKUP(G1047,'Zakladní DB'!$F$6:$K$21,5,0)),"")</f>
        <v/>
      </c>
      <c r="J1047" s="30" t="str">
        <f>IFERROR(IF(G1047="","",VLOOKUP(G1047,'Zakladní DB'!$F$6:$K$21,6,0)),"")</f>
        <v/>
      </c>
      <c r="K1047" s="31" t="str">
        <f t="shared" si="87"/>
        <v/>
      </c>
      <c r="L1047" s="32"/>
      <c r="M1047" s="33" t="str">
        <f t="shared" si="88"/>
        <v/>
      </c>
      <c r="N1047" s="30" t="str">
        <f t="shared" si="86"/>
        <v/>
      </c>
      <c r="R1047" s="30" t="str">
        <f t="shared" si="89"/>
        <v/>
      </c>
      <c r="U1047" s="12" t="str">
        <f>IF(OR('Případy DB'!$N1047="(blank)",'Případy DB'!$N1047=""),"",IF($N1047=$U$6,1,""))</f>
        <v/>
      </c>
      <c r="V1047" s="12" t="str">
        <f>IF(OR('Případy DB'!$N1047="(blank)",'Případy DB'!$N1047=""),"",IF($N1047=$V$6,1,""))</f>
        <v/>
      </c>
      <c r="W1047" s="12" t="str">
        <f>IF(OR('Případy DB'!$N1047="(blank)",'Případy DB'!$N1047=""),"",IF($N1047=$W$6,1,""))</f>
        <v/>
      </c>
      <c r="X1047" s="12" t="str">
        <f>IF(OR('Případy DB'!$R1047="(blank)",'Případy DB'!$R1047=""),"",IF($R1047=$X$6,1,""))</f>
        <v/>
      </c>
      <c r="Y1047" s="12" t="str">
        <f>IF(OR('Případy DB'!$R1047="(blank)",'Případy DB'!$R1047=""),"",IF($R1047=$Y$6,1,""))</f>
        <v/>
      </c>
    </row>
    <row r="1048" spans="1:25" x14ac:dyDescent="0.3">
      <c r="A1048" s="41" t="str">
        <f t="shared" si="90"/>
        <v/>
      </c>
      <c r="H1048" s="30" t="str">
        <f>IFERROR(IF(G1048="","",VLOOKUP(G1048,'Zakladní DB'!$F$6:$K$21,4,0)),"")</f>
        <v/>
      </c>
      <c r="I1048" s="30" t="str">
        <f>IFERROR(IF(G1048="","",VLOOKUP(G1048,'Zakladní DB'!$F$6:$K$21,5,0)),"")</f>
        <v/>
      </c>
      <c r="J1048" s="30" t="str">
        <f>IFERROR(IF(G1048="","",VLOOKUP(G1048,'Zakladní DB'!$F$6:$K$21,6,0)),"")</f>
        <v/>
      </c>
      <c r="K1048" s="31" t="str">
        <f t="shared" si="87"/>
        <v/>
      </c>
      <c r="L1048" s="32"/>
      <c r="M1048" s="33" t="str">
        <f t="shared" si="88"/>
        <v/>
      </c>
      <c r="N1048" s="30" t="str">
        <f t="shared" si="86"/>
        <v/>
      </c>
      <c r="R1048" s="30" t="str">
        <f t="shared" si="89"/>
        <v/>
      </c>
      <c r="U1048" s="12" t="str">
        <f>IF(OR('Případy DB'!$N1048="(blank)",'Případy DB'!$N1048=""),"",IF($N1048=$U$6,1,""))</f>
        <v/>
      </c>
      <c r="V1048" s="12" t="str">
        <f>IF(OR('Případy DB'!$N1048="(blank)",'Případy DB'!$N1048=""),"",IF($N1048=$V$6,1,""))</f>
        <v/>
      </c>
      <c r="W1048" s="12" t="str">
        <f>IF(OR('Případy DB'!$N1048="(blank)",'Případy DB'!$N1048=""),"",IF($N1048=$W$6,1,""))</f>
        <v/>
      </c>
      <c r="X1048" s="12" t="str">
        <f>IF(OR('Případy DB'!$R1048="(blank)",'Případy DB'!$R1048=""),"",IF($R1048=$X$6,1,""))</f>
        <v/>
      </c>
      <c r="Y1048" s="12" t="str">
        <f>IF(OR('Případy DB'!$R1048="(blank)",'Případy DB'!$R1048=""),"",IF($R1048=$Y$6,1,""))</f>
        <v/>
      </c>
    </row>
    <row r="1049" spans="1:25" x14ac:dyDescent="0.3">
      <c r="A1049" s="41" t="str">
        <f t="shared" si="90"/>
        <v/>
      </c>
      <c r="H1049" s="30" t="str">
        <f>IFERROR(IF(G1049="","",VLOOKUP(G1049,'Zakladní DB'!$F$6:$K$21,4,0)),"")</f>
        <v/>
      </c>
      <c r="I1049" s="30" t="str">
        <f>IFERROR(IF(G1049="","",VLOOKUP(G1049,'Zakladní DB'!$F$6:$K$21,5,0)),"")</f>
        <v/>
      </c>
      <c r="J1049" s="30" t="str">
        <f>IFERROR(IF(G1049="","",VLOOKUP(G1049,'Zakladní DB'!$F$6:$K$21,6,0)),"")</f>
        <v/>
      </c>
      <c r="K1049" s="31" t="str">
        <f t="shared" si="87"/>
        <v/>
      </c>
      <c r="L1049" s="32"/>
      <c r="M1049" s="33" t="str">
        <f t="shared" si="88"/>
        <v/>
      </c>
      <c r="N1049" s="30" t="str">
        <f t="shared" si="86"/>
        <v/>
      </c>
      <c r="R1049" s="30" t="str">
        <f t="shared" si="89"/>
        <v/>
      </c>
      <c r="U1049" s="12" t="str">
        <f>IF(OR('Případy DB'!$N1049="(blank)",'Případy DB'!$N1049=""),"",IF($N1049=$U$6,1,""))</f>
        <v/>
      </c>
      <c r="V1049" s="12" t="str">
        <f>IF(OR('Případy DB'!$N1049="(blank)",'Případy DB'!$N1049=""),"",IF($N1049=$V$6,1,""))</f>
        <v/>
      </c>
      <c r="W1049" s="12" t="str">
        <f>IF(OR('Případy DB'!$N1049="(blank)",'Případy DB'!$N1049=""),"",IF($N1049=$W$6,1,""))</f>
        <v/>
      </c>
      <c r="X1049" s="12" t="str">
        <f>IF(OR('Případy DB'!$R1049="(blank)",'Případy DB'!$R1049=""),"",IF($R1049=$X$6,1,""))</f>
        <v/>
      </c>
      <c r="Y1049" s="12" t="str">
        <f>IF(OR('Případy DB'!$R1049="(blank)",'Případy DB'!$R1049=""),"",IF($R1049=$Y$6,1,""))</f>
        <v/>
      </c>
    </row>
    <row r="1050" spans="1:25" x14ac:dyDescent="0.3">
      <c r="A1050" s="41" t="str">
        <f t="shared" si="90"/>
        <v/>
      </c>
      <c r="H1050" s="30" t="str">
        <f>IFERROR(IF(G1050="","",VLOOKUP(G1050,'Zakladní DB'!$F$6:$K$21,4,0)),"")</f>
        <v/>
      </c>
      <c r="I1050" s="30" t="str">
        <f>IFERROR(IF(G1050="","",VLOOKUP(G1050,'Zakladní DB'!$F$6:$K$21,5,0)),"")</f>
        <v/>
      </c>
      <c r="J1050" s="30" t="str">
        <f>IFERROR(IF(G1050="","",VLOOKUP(G1050,'Zakladní DB'!$F$6:$K$21,6,0)),"")</f>
        <v/>
      </c>
      <c r="K1050" s="31" t="str">
        <f t="shared" si="87"/>
        <v/>
      </c>
      <c r="L1050" s="32"/>
      <c r="M1050" s="33" t="str">
        <f t="shared" si="88"/>
        <v/>
      </c>
      <c r="N1050" s="30" t="str">
        <f t="shared" si="86"/>
        <v/>
      </c>
      <c r="R1050" s="30" t="str">
        <f t="shared" si="89"/>
        <v/>
      </c>
      <c r="U1050" s="12" t="str">
        <f>IF(OR('Případy DB'!$N1050="(blank)",'Případy DB'!$N1050=""),"",IF($N1050=$U$6,1,""))</f>
        <v/>
      </c>
      <c r="V1050" s="12" t="str">
        <f>IF(OR('Případy DB'!$N1050="(blank)",'Případy DB'!$N1050=""),"",IF($N1050=$V$6,1,""))</f>
        <v/>
      </c>
      <c r="W1050" s="12" t="str">
        <f>IF(OR('Případy DB'!$N1050="(blank)",'Případy DB'!$N1050=""),"",IF($N1050=$W$6,1,""))</f>
        <v/>
      </c>
      <c r="X1050" s="12" t="str">
        <f>IF(OR('Případy DB'!$R1050="(blank)",'Případy DB'!$R1050=""),"",IF($R1050=$X$6,1,""))</f>
        <v/>
      </c>
      <c r="Y1050" s="12" t="str">
        <f>IF(OR('Případy DB'!$R1050="(blank)",'Případy DB'!$R1050=""),"",IF($R1050=$Y$6,1,""))</f>
        <v/>
      </c>
    </row>
    <row r="1051" spans="1:25" x14ac:dyDescent="0.3">
      <c r="A1051" s="41" t="str">
        <f t="shared" si="90"/>
        <v/>
      </c>
      <c r="H1051" s="30" t="str">
        <f>IFERROR(IF(G1051="","",VLOOKUP(G1051,'Zakladní DB'!$F$6:$K$21,4,0)),"")</f>
        <v/>
      </c>
      <c r="I1051" s="30" t="str">
        <f>IFERROR(IF(G1051="","",VLOOKUP(G1051,'Zakladní DB'!$F$6:$K$21,5,0)),"")</f>
        <v/>
      </c>
      <c r="J1051" s="30" t="str">
        <f>IFERROR(IF(G1051="","",VLOOKUP(G1051,'Zakladní DB'!$F$6:$K$21,6,0)),"")</f>
        <v/>
      </c>
      <c r="K1051" s="31" t="str">
        <f t="shared" si="87"/>
        <v/>
      </c>
      <c r="L1051" s="32"/>
      <c r="M1051" s="33" t="str">
        <f t="shared" si="88"/>
        <v/>
      </c>
      <c r="N1051" s="30" t="str">
        <f t="shared" si="86"/>
        <v/>
      </c>
      <c r="R1051" s="30" t="str">
        <f t="shared" si="89"/>
        <v/>
      </c>
      <c r="U1051" s="12" t="str">
        <f>IF(OR('Případy DB'!$N1051="(blank)",'Případy DB'!$N1051=""),"",IF($N1051=$U$6,1,""))</f>
        <v/>
      </c>
      <c r="V1051" s="12" t="str">
        <f>IF(OR('Případy DB'!$N1051="(blank)",'Případy DB'!$N1051=""),"",IF($N1051=$V$6,1,""))</f>
        <v/>
      </c>
      <c r="W1051" s="12" t="str">
        <f>IF(OR('Případy DB'!$N1051="(blank)",'Případy DB'!$N1051=""),"",IF($N1051=$W$6,1,""))</f>
        <v/>
      </c>
      <c r="X1051" s="12" t="str">
        <f>IF(OR('Případy DB'!$R1051="(blank)",'Případy DB'!$R1051=""),"",IF($R1051=$X$6,1,""))</f>
        <v/>
      </c>
      <c r="Y1051" s="12" t="str">
        <f>IF(OR('Případy DB'!$R1051="(blank)",'Případy DB'!$R1051=""),"",IF($R1051=$Y$6,1,""))</f>
        <v/>
      </c>
    </row>
    <row r="1052" spans="1:25" x14ac:dyDescent="0.3">
      <c r="A1052" s="41" t="str">
        <f t="shared" si="90"/>
        <v/>
      </c>
      <c r="H1052" s="30" t="str">
        <f>IFERROR(IF(G1052="","",VLOOKUP(G1052,'Zakladní DB'!$F$6:$K$21,4,0)),"")</f>
        <v/>
      </c>
      <c r="I1052" s="30" t="str">
        <f>IFERROR(IF(G1052="","",VLOOKUP(G1052,'Zakladní DB'!$F$6:$K$21,5,0)),"")</f>
        <v/>
      </c>
      <c r="J1052" s="30" t="str">
        <f>IFERROR(IF(G1052="","",VLOOKUP(G1052,'Zakladní DB'!$F$6:$K$21,6,0)),"")</f>
        <v/>
      </c>
      <c r="K1052" s="31" t="str">
        <f t="shared" si="87"/>
        <v/>
      </c>
      <c r="L1052" s="32"/>
      <c r="M1052" s="33" t="str">
        <f t="shared" si="88"/>
        <v/>
      </c>
      <c r="N1052" s="30" t="str">
        <f t="shared" si="86"/>
        <v/>
      </c>
      <c r="R1052" s="30" t="str">
        <f t="shared" si="89"/>
        <v/>
      </c>
      <c r="U1052" s="12" t="str">
        <f>IF(OR('Případy DB'!$N1052="(blank)",'Případy DB'!$N1052=""),"",IF($N1052=$U$6,1,""))</f>
        <v/>
      </c>
      <c r="V1052" s="12" t="str">
        <f>IF(OR('Případy DB'!$N1052="(blank)",'Případy DB'!$N1052=""),"",IF($N1052=$V$6,1,""))</f>
        <v/>
      </c>
      <c r="W1052" s="12" t="str">
        <f>IF(OR('Případy DB'!$N1052="(blank)",'Případy DB'!$N1052=""),"",IF($N1052=$W$6,1,""))</f>
        <v/>
      </c>
      <c r="X1052" s="12" t="str">
        <f>IF(OR('Případy DB'!$R1052="(blank)",'Případy DB'!$R1052=""),"",IF($R1052=$X$6,1,""))</f>
        <v/>
      </c>
      <c r="Y1052" s="12" t="str">
        <f>IF(OR('Případy DB'!$R1052="(blank)",'Případy DB'!$R1052=""),"",IF($R1052=$Y$6,1,""))</f>
        <v/>
      </c>
    </row>
    <row r="1053" spans="1:25" x14ac:dyDescent="0.3">
      <c r="A1053" s="41" t="str">
        <f t="shared" si="90"/>
        <v/>
      </c>
      <c r="H1053" s="30" t="str">
        <f>IFERROR(IF(G1053="","",VLOOKUP(G1053,'Zakladní DB'!$F$6:$K$21,4,0)),"")</f>
        <v/>
      </c>
      <c r="I1053" s="30" t="str">
        <f>IFERROR(IF(G1053="","",VLOOKUP(G1053,'Zakladní DB'!$F$6:$K$21,5,0)),"")</f>
        <v/>
      </c>
      <c r="J1053" s="30" t="str">
        <f>IFERROR(IF(G1053="","",VLOOKUP(G1053,'Zakladní DB'!$F$6:$K$21,6,0)),"")</f>
        <v/>
      </c>
      <c r="K1053" s="31" t="str">
        <f t="shared" si="87"/>
        <v/>
      </c>
      <c r="L1053" s="32"/>
      <c r="M1053" s="33" t="str">
        <f t="shared" si="88"/>
        <v/>
      </c>
      <c r="N1053" s="30" t="str">
        <f t="shared" si="86"/>
        <v/>
      </c>
      <c r="R1053" s="30" t="str">
        <f t="shared" si="89"/>
        <v/>
      </c>
      <c r="U1053" s="12" t="str">
        <f>IF(OR('Případy DB'!$N1053="(blank)",'Případy DB'!$N1053=""),"",IF($N1053=$U$6,1,""))</f>
        <v/>
      </c>
      <c r="V1053" s="12" t="str">
        <f>IF(OR('Případy DB'!$N1053="(blank)",'Případy DB'!$N1053=""),"",IF($N1053=$V$6,1,""))</f>
        <v/>
      </c>
      <c r="W1053" s="12" t="str">
        <f>IF(OR('Případy DB'!$N1053="(blank)",'Případy DB'!$N1053=""),"",IF($N1053=$W$6,1,""))</f>
        <v/>
      </c>
      <c r="X1053" s="12" t="str">
        <f>IF(OR('Případy DB'!$R1053="(blank)",'Případy DB'!$R1053=""),"",IF($R1053=$X$6,1,""))</f>
        <v/>
      </c>
      <c r="Y1053" s="12" t="str">
        <f>IF(OR('Případy DB'!$R1053="(blank)",'Případy DB'!$R1053=""),"",IF($R1053=$Y$6,1,""))</f>
        <v/>
      </c>
    </row>
    <row r="1054" spans="1:25" x14ac:dyDescent="0.3">
      <c r="A1054" s="41" t="str">
        <f t="shared" si="90"/>
        <v/>
      </c>
      <c r="H1054" s="30" t="str">
        <f>IFERROR(IF(G1054="","",VLOOKUP(G1054,'Zakladní DB'!$F$6:$K$21,4,0)),"")</f>
        <v/>
      </c>
      <c r="I1054" s="30" t="str">
        <f>IFERROR(IF(G1054="","",VLOOKUP(G1054,'Zakladní DB'!$F$6:$K$21,5,0)),"")</f>
        <v/>
      </c>
      <c r="J1054" s="30" t="str">
        <f>IFERROR(IF(G1054="","",VLOOKUP(G1054,'Zakladní DB'!$F$6:$K$21,6,0)),"")</f>
        <v/>
      </c>
      <c r="K1054" s="31" t="str">
        <f t="shared" si="87"/>
        <v/>
      </c>
      <c r="L1054" s="32"/>
      <c r="M1054" s="33" t="str">
        <f t="shared" si="88"/>
        <v/>
      </c>
      <c r="N1054" s="30" t="str">
        <f t="shared" si="86"/>
        <v/>
      </c>
      <c r="R1054" s="30" t="str">
        <f t="shared" si="89"/>
        <v/>
      </c>
      <c r="U1054" s="12" t="str">
        <f>IF(OR('Případy DB'!$N1054="(blank)",'Případy DB'!$N1054=""),"",IF($N1054=$U$6,1,""))</f>
        <v/>
      </c>
      <c r="V1054" s="12" t="str">
        <f>IF(OR('Případy DB'!$N1054="(blank)",'Případy DB'!$N1054=""),"",IF($N1054=$V$6,1,""))</f>
        <v/>
      </c>
      <c r="W1054" s="12" t="str">
        <f>IF(OR('Případy DB'!$N1054="(blank)",'Případy DB'!$N1054=""),"",IF($N1054=$W$6,1,""))</f>
        <v/>
      </c>
      <c r="X1054" s="12" t="str">
        <f>IF(OR('Případy DB'!$R1054="(blank)",'Případy DB'!$R1054=""),"",IF($R1054=$X$6,1,""))</f>
        <v/>
      </c>
      <c r="Y1054" s="12" t="str">
        <f>IF(OR('Případy DB'!$R1054="(blank)",'Případy DB'!$R1054=""),"",IF($R1054=$Y$6,1,""))</f>
        <v/>
      </c>
    </row>
    <row r="1055" spans="1:25" x14ac:dyDescent="0.3">
      <c r="A1055" s="41" t="str">
        <f t="shared" si="90"/>
        <v/>
      </c>
      <c r="H1055" s="30" t="str">
        <f>IFERROR(IF(G1055="","",VLOOKUP(G1055,'Zakladní DB'!$F$6:$K$21,4,0)),"")</f>
        <v/>
      </c>
      <c r="I1055" s="30" t="str">
        <f>IFERROR(IF(G1055="","",VLOOKUP(G1055,'Zakladní DB'!$F$6:$K$21,5,0)),"")</f>
        <v/>
      </c>
      <c r="J1055" s="30" t="str">
        <f>IFERROR(IF(G1055="","",VLOOKUP(G1055,'Zakladní DB'!$F$6:$K$21,6,0)),"")</f>
        <v/>
      </c>
      <c r="K1055" s="31" t="str">
        <f t="shared" si="87"/>
        <v/>
      </c>
      <c r="L1055" s="32"/>
      <c r="M1055" s="33" t="str">
        <f t="shared" si="88"/>
        <v/>
      </c>
      <c r="N1055" s="30" t="str">
        <f t="shared" si="86"/>
        <v/>
      </c>
      <c r="R1055" s="30" t="str">
        <f t="shared" si="89"/>
        <v/>
      </c>
      <c r="U1055" s="12" t="str">
        <f>IF(OR('Případy DB'!$N1055="(blank)",'Případy DB'!$N1055=""),"",IF($N1055=$U$6,1,""))</f>
        <v/>
      </c>
      <c r="V1055" s="12" t="str">
        <f>IF(OR('Případy DB'!$N1055="(blank)",'Případy DB'!$N1055=""),"",IF($N1055=$V$6,1,""))</f>
        <v/>
      </c>
      <c r="W1055" s="12" t="str">
        <f>IF(OR('Případy DB'!$N1055="(blank)",'Případy DB'!$N1055=""),"",IF($N1055=$W$6,1,""))</f>
        <v/>
      </c>
      <c r="X1055" s="12" t="str">
        <f>IF(OR('Případy DB'!$R1055="(blank)",'Případy DB'!$R1055=""),"",IF($R1055=$X$6,1,""))</f>
        <v/>
      </c>
      <c r="Y1055" s="12" t="str">
        <f>IF(OR('Případy DB'!$R1055="(blank)",'Případy DB'!$R1055=""),"",IF($R1055=$Y$6,1,""))</f>
        <v/>
      </c>
    </row>
    <row r="1056" spans="1:25" x14ac:dyDescent="0.3">
      <c r="A1056" s="41" t="str">
        <f t="shared" si="90"/>
        <v/>
      </c>
      <c r="H1056" s="30" t="str">
        <f>IFERROR(IF(G1056="","",VLOOKUP(G1056,'Zakladní DB'!$F$6:$K$21,4,0)),"")</f>
        <v/>
      </c>
      <c r="I1056" s="30" t="str">
        <f>IFERROR(IF(G1056="","",VLOOKUP(G1056,'Zakladní DB'!$F$6:$K$21,5,0)),"")</f>
        <v/>
      </c>
      <c r="J1056" s="30" t="str">
        <f>IFERROR(IF(G1056="","",VLOOKUP(G1056,'Zakladní DB'!$F$6:$K$21,6,0)),"")</f>
        <v/>
      </c>
      <c r="K1056" s="31" t="str">
        <f t="shared" si="87"/>
        <v/>
      </c>
      <c r="L1056" s="32"/>
      <c r="M1056" s="33" t="str">
        <f t="shared" si="88"/>
        <v/>
      </c>
      <c r="N1056" s="30" t="str">
        <f t="shared" si="86"/>
        <v/>
      </c>
      <c r="R1056" s="30" t="str">
        <f t="shared" si="89"/>
        <v/>
      </c>
      <c r="U1056" s="12" t="str">
        <f>IF(OR('Případy DB'!$N1056="(blank)",'Případy DB'!$N1056=""),"",IF($N1056=$U$6,1,""))</f>
        <v/>
      </c>
      <c r="V1056" s="12" t="str">
        <f>IF(OR('Případy DB'!$N1056="(blank)",'Případy DB'!$N1056=""),"",IF($N1056=$V$6,1,""))</f>
        <v/>
      </c>
      <c r="W1056" s="12" t="str">
        <f>IF(OR('Případy DB'!$N1056="(blank)",'Případy DB'!$N1056=""),"",IF($N1056=$W$6,1,""))</f>
        <v/>
      </c>
      <c r="X1056" s="12" t="str">
        <f>IF(OR('Případy DB'!$R1056="(blank)",'Případy DB'!$R1056=""),"",IF($R1056=$X$6,1,""))</f>
        <v/>
      </c>
      <c r="Y1056" s="12" t="str">
        <f>IF(OR('Případy DB'!$R1056="(blank)",'Případy DB'!$R1056=""),"",IF($R1056=$Y$6,1,""))</f>
        <v/>
      </c>
    </row>
    <row r="1057" spans="1:25" x14ac:dyDescent="0.3">
      <c r="A1057" s="41" t="str">
        <f t="shared" si="90"/>
        <v/>
      </c>
      <c r="H1057" s="30" t="str">
        <f>IFERROR(IF(G1057="","",VLOOKUP(G1057,'Zakladní DB'!$F$6:$K$21,4,0)),"")</f>
        <v/>
      </c>
      <c r="I1057" s="30" t="str">
        <f>IFERROR(IF(G1057="","",VLOOKUP(G1057,'Zakladní DB'!$F$6:$K$21,5,0)),"")</f>
        <v/>
      </c>
      <c r="J1057" s="30" t="str">
        <f>IFERROR(IF(G1057="","",VLOOKUP(G1057,'Zakladní DB'!$F$6:$K$21,6,0)),"")</f>
        <v/>
      </c>
      <c r="K1057" s="31" t="str">
        <f t="shared" si="87"/>
        <v/>
      </c>
      <c r="L1057" s="32"/>
      <c r="M1057" s="33" t="str">
        <f t="shared" si="88"/>
        <v/>
      </c>
      <c r="N1057" s="30" t="str">
        <f t="shared" si="86"/>
        <v/>
      </c>
      <c r="R1057" s="30" t="str">
        <f t="shared" si="89"/>
        <v/>
      </c>
      <c r="U1057" s="12" t="str">
        <f>IF(OR('Případy DB'!$N1057="(blank)",'Případy DB'!$N1057=""),"",IF($N1057=$U$6,1,""))</f>
        <v/>
      </c>
      <c r="V1057" s="12" t="str">
        <f>IF(OR('Případy DB'!$N1057="(blank)",'Případy DB'!$N1057=""),"",IF($N1057=$V$6,1,""))</f>
        <v/>
      </c>
      <c r="W1057" s="12" t="str">
        <f>IF(OR('Případy DB'!$N1057="(blank)",'Případy DB'!$N1057=""),"",IF($N1057=$W$6,1,""))</f>
        <v/>
      </c>
      <c r="X1057" s="12" t="str">
        <f>IF(OR('Případy DB'!$R1057="(blank)",'Případy DB'!$R1057=""),"",IF($R1057=$X$6,1,""))</f>
        <v/>
      </c>
      <c r="Y1057" s="12" t="str">
        <f>IF(OR('Případy DB'!$R1057="(blank)",'Případy DB'!$R1057=""),"",IF($R1057=$Y$6,1,""))</f>
        <v/>
      </c>
    </row>
    <row r="1058" spans="1:25" x14ac:dyDescent="0.3">
      <c r="A1058" s="41" t="str">
        <f t="shared" si="90"/>
        <v/>
      </c>
      <c r="H1058" s="30" t="str">
        <f>IFERROR(IF(G1058="","",VLOOKUP(G1058,'Zakladní DB'!$F$6:$K$21,4,0)),"")</f>
        <v/>
      </c>
      <c r="I1058" s="30" t="str">
        <f>IFERROR(IF(G1058="","",VLOOKUP(G1058,'Zakladní DB'!$F$6:$K$21,5,0)),"")</f>
        <v/>
      </c>
      <c r="J1058" s="30" t="str">
        <f>IFERROR(IF(G1058="","",VLOOKUP(G1058,'Zakladní DB'!$F$6:$K$21,6,0)),"")</f>
        <v/>
      </c>
      <c r="K1058" s="31" t="str">
        <f t="shared" si="87"/>
        <v/>
      </c>
      <c r="L1058" s="32"/>
      <c r="M1058" s="33" t="str">
        <f t="shared" si="88"/>
        <v/>
      </c>
      <c r="N1058" s="30" t="str">
        <f t="shared" si="86"/>
        <v/>
      </c>
      <c r="R1058" s="30" t="str">
        <f t="shared" si="89"/>
        <v/>
      </c>
      <c r="U1058" s="12" t="str">
        <f>IF(OR('Případy DB'!$N1058="(blank)",'Případy DB'!$N1058=""),"",IF($N1058=$U$6,1,""))</f>
        <v/>
      </c>
      <c r="V1058" s="12" t="str">
        <f>IF(OR('Případy DB'!$N1058="(blank)",'Případy DB'!$N1058=""),"",IF($N1058=$V$6,1,""))</f>
        <v/>
      </c>
      <c r="W1058" s="12" t="str">
        <f>IF(OR('Případy DB'!$N1058="(blank)",'Případy DB'!$N1058=""),"",IF($N1058=$W$6,1,""))</f>
        <v/>
      </c>
      <c r="X1058" s="12" t="str">
        <f>IF(OR('Případy DB'!$R1058="(blank)",'Případy DB'!$R1058=""),"",IF($R1058=$X$6,1,""))</f>
        <v/>
      </c>
      <c r="Y1058" s="12" t="str">
        <f>IF(OR('Případy DB'!$R1058="(blank)",'Případy DB'!$R1058=""),"",IF($R1058=$Y$6,1,""))</f>
        <v/>
      </c>
    </row>
    <row r="1059" spans="1:25" x14ac:dyDescent="0.3">
      <c r="A1059" s="41" t="str">
        <f t="shared" si="90"/>
        <v/>
      </c>
      <c r="H1059" s="30" t="str">
        <f>IFERROR(IF(G1059="","",VLOOKUP(G1059,'Zakladní DB'!$F$6:$K$21,4,0)),"")</f>
        <v/>
      </c>
      <c r="I1059" s="30" t="str">
        <f>IFERROR(IF(G1059="","",VLOOKUP(G1059,'Zakladní DB'!$F$6:$K$21,5,0)),"")</f>
        <v/>
      </c>
      <c r="J1059" s="30" t="str">
        <f>IFERROR(IF(G1059="","",VLOOKUP(G1059,'Zakladní DB'!$F$6:$K$21,6,0)),"")</f>
        <v/>
      </c>
      <c r="K1059" s="31" t="str">
        <f t="shared" si="87"/>
        <v/>
      </c>
      <c r="L1059" s="32"/>
      <c r="M1059" s="33" t="str">
        <f t="shared" si="88"/>
        <v/>
      </c>
      <c r="N1059" s="30" t="str">
        <f t="shared" si="86"/>
        <v/>
      </c>
      <c r="R1059" s="30" t="str">
        <f t="shared" si="89"/>
        <v/>
      </c>
      <c r="U1059" s="12" t="str">
        <f>IF(OR('Případy DB'!$N1059="(blank)",'Případy DB'!$N1059=""),"",IF($N1059=$U$6,1,""))</f>
        <v/>
      </c>
      <c r="V1059" s="12" t="str">
        <f>IF(OR('Případy DB'!$N1059="(blank)",'Případy DB'!$N1059=""),"",IF($N1059=$V$6,1,""))</f>
        <v/>
      </c>
      <c r="W1059" s="12" t="str">
        <f>IF(OR('Případy DB'!$N1059="(blank)",'Případy DB'!$N1059=""),"",IF($N1059=$W$6,1,""))</f>
        <v/>
      </c>
      <c r="X1059" s="12" t="str">
        <f>IF(OR('Případy DB'!$R1059="(blank)",'Případy DB'!$R1059=""),"",IF($R1059=$X$6,1,""))</f>
        <v/>
      </c>
      <c r="Y1059" s="12" t="str">
        <f>IF(OR('Případy DB'!$R1059="(blank)",'Případy DB'!$R1059=""),"",IF($R1059=$Y$6,1,""))</f>
        <v/>
      </c>
    </row>
    <row r="1060" spans="1:25" x14ac:dyDescent="0.3">
      <c r="A1060" s="41" t="str">
        <f t="shared" si="90"/>
        <v/>
      </c>
      <c r="H1060" s="30" t="str">
        <f>IFERROR(IF(G1060="","",VLOOKUP(G1060,'Zakladní DB'!$F$6:$K$21,4,0)),"")</f>
        <v/>
      </c>
      <c r="I1060" s="30" t="str">
        <f>IFERROR(IF(G1060="","",VLOOKUP(G1060,'Zakladní DB'!$F$6:$K$21,5,0)),"")</f>
        <v/>
      </c>
      <c r="J1060" s="30" t="str">
        <f>IFERROR(IF(G1060="","",VLOOKUP(G1060,'Zakladní DB'!$F$6:$K$21,6,0)),"")</f>
        <v/>
      </c>
      <c r="K1060" s="31" t="str">
        <f t="shared" si="87"/>
        <v/>
      </c>
      <c r="L1060" s="32"/>
      <c r="M1060" s="33" t="str">
        <f t="shared" si="88"/>
        <v/>
      </c>
      <c r="N1060" s="30" t="str">
        <f t="shared" si="86"/>
        <v/>
      </c>
      <c r="R1060" s="30" t="str">
        <f t="shared" si="89"/>
        <v/>
      </c>
      <c r="U1060" s="12" t="str">
        <f>IF(OR('Případy DB'!$N1060="(blank)",'Případy DB'!$N1060=""),"",IF($N1060=$U$6,1,""))</f>
        <v/>
      </c>
      <c r="V1060" s="12" t="str">
        <f>IF(OR('Případy DB'!$N1060="(blank)",'Případy DB'!$N1060=""),"",IF($N1060=$V$6,1,""))</f>
        <v/>
      </c>
      <c r="W1060" s="12" t="str">
        <f>IF(OR('Případy DB'!$N1060="(blank)",'Případy DB'!$N1060=""),"",IF($N1060=$W$6,1,""))</f>
        <v/>
      </c>
      <c r="X1060" s="12" t="str">
        <f>IF(OR('Případy DB'!$R1060="(blank)",'Případy DB'!$R1060=""),"",IF($R1060=$X$6,1,""))</f>
        <v/>
      </c>
      <c r="Y1060" s="12" t="str">
        <f>IF(OR('Případy DB'!$R1060="(blank)",'Případy DB'!$R1060=""),"",IF($R1060=$Y$6,1,""))</f>
        <v/>
      </c>
    </row>
    <row r="1061" spans="1:25" x14ac:dyDescent="0.3">
      <c r="A1061" s="41" t="str">
        <f t="shared" si="90"/>
        <v/>
      </c>
      <c r="H1061" s="30" t="str">
        <f>IFERROR(IF(G1061="","",VLOOKUP(G1061,'Zakladní DB'!$F$6:$K$21,4,0)),"")</f>
        <v/>
      </c>
      <c r="I1061" s="30" t="str">
        <f>IFERROR(IF(G1061="","",VLOOKUP(G1061,'Zakladní DB'!$F$6:$K$21,5,0)),"")</f>
        <v/>
      </c>
      <c r="J1061" s="30" t="str">
        <f>IFERROR(IF(G1061="","",VLOOKUP(G1061,'Zakladní DB'!$F$6:$K$21,6,0)),"")</f>
        <v/>
      </c>
      <c r="K1061" s="31" t="str">
        <f t="shared" si="87"/>
        <v/>
      </c>
      <c r="L1061" s="32"/>
      <c r="M1061" s="33" t="str">
        <f t="shared" si="88"/>
        <v/>
      </c>
      <c r="N1061" s="30" t="str">
        <f t="shared" si="86"/>
        <v/>
      </c>
      <c r="R1061" s="30" t="str">
        <f t="shared" si="89"/>
        <v/>
      </c>
      <c r="U1061" s="12" t="str">
        <f>IF(OR('Případy DB'!$N1061="(blank)",'Případy DB'!$N1061=""),"",IF($N1061=$U$6,1,""))</f>
        <v/>
      </c>
      <c r="V1061" s="12" t="str">
        <f>IF(OR('Případy DB'!$N1061="(blank)",'Případy DB'!$N1061=""),"",IF($N1061=$V$6,1,""))</f>
        <v/>
      </c>
      <c r="W1061" s="12" t="str">
        <f>IF(OR('Případy DB'!$N1061="(blank)",'Případy DB'!$N1061=""),"",IF($N1061=$W$6,1,""))</f>
        <v/>
      </c>
      <c r="X1061" s="12" t="str">
        <f>IF(OR('Případy DB'!$R1061="(blank)",'Případy DB'!$R1061=""),"",IF($R1061=$X$6,1,""))</f>
        <v/>
      </c>
      <c r="Y1061" s="12" t="str">
        <f>IF(OR('Případy DB'!$R1061="(blank)",'Případy DB'!$R1061=""),"",IF($R1061=$Y$6,1,""))</f>
        <v/>
      </c>
    </row>
    <row r="1062" spans="1:25" x14ac:dyDescent="0.3">
      <c r="A1062" s="41" t="str">
        <f t="shared" si="90"/>
        <v/>
      </c>
      <c r="H1062" s="30" t="str">
        <f>IFERROR(IF(G1062="","",VLOOKUP(G1062,'Zakladní DB'!$F$6:$K$21,4,0)),"")</f>
        <v/>
      </c>
      <c r="I1062" s="30" t="str">
        <f>IFERROR(IF(G1062="","",VLOOKUP(G1062,'Zakladní DB'!$F$6:$K$21,5,0)),"")</f>
        <v/>
      </c>
      <c r="J1062" s="30" t="str">
        <f>IFERROR(IF(G1062="","",VLOOKUP(G1062,'Zakladní DB'!$F$6:$K$21,6,0)),"")</f>
        <v/>
      </c>
      <c r="K1062" s="31" t="str">
        <f t="shared" si="87"/>
        <v/>
      </c>
      <c r="L1062" s="32"/>
      <c r="M1062" s="33" t="str">
        <f t="shared" si="88"/>
        <v/>
      </c>
      <c r="N1062" s="30" t="str">
        <f t="shared" si="86"/>
        <v/>
      </c>
      <c r="R1062" s="30" t="str">
        <f t="shared" si="89"/>
        <v/>
      </c>
      <c r="U1062" s="12" t="str">
        <f>IF(OR('Případy DB'!$N1062="(blank)",'Případy DB'!$N1062=""),"",IF($N1062=$U$6,1,""))</f>
        <v/>
      </c>
      <c r="V1062" s="12" t="str">
        <f>IF(OR('Případy DB'!$N1062="(blank)",'Případy DB'!$N1062=""),"",IF($N1062=$V$6,1,""))</f>
        <v/>
      </c>
      <c r="W1062" s="12" t="str">
        <f>IF(OR('Případy DB'!$N1062="(blank)",'Případy DB'!$N1062=""),"",IF($N1062=$W$6,1,""))</f>
        <v/>
      </c>
      <c r="X1062" s="12" t="str">
        <f>IF(OR('Případy DB'!$R1062="(blank)",'Případy DB'!$R1062=""),"",IF($R1062=$X$6,1,""))</f>
        <v/>
      </c>
      <c r="Y1062" s="12" t="str">
        <f>IF(OR('Případy DB'!$R1062="(blank)",'Případy DB'!$R1062=""),"",IF($R1062=$Y$6,1,""))</f>
        <v/>
      </c>
    </row>
    <row r="1063" spans="1:25" x14ac:dyDescent="0.3">
      <c r="A1063" s="41" t="str">
        <f t="shared" si="90"/>
        <v/>
      </c>
      <c r="H1063" s="30" t="str">
        <f>IFERROR(IF(G1063="","",VLOOKUP(G1063,'Zakladní DB'!$F$6:$K$21,4,0)),"")</f>
        <v/>
      </c>
      <c r="I1063" s="30" t="str">
        <f>IFERROR(IF(G1063="","",VLOOKUP(G1063,'Zakladní DB'!$F$6:$K$21,5,0)),"")</f>
        <v/>
      </c>
      <c r="J1063" s="30" t="str">
        <f>IFERROR(IF(G1063="","",VLOOKUP(G1063,'Zakladní DB'!$F$6:$K$21,6,0)),"")</f>
        <v/>
      </c>
      <c r="K1063" s="31" t="str">
        <f t="shared" si="87"/>
        <v/>
      </c>
      <c r="L1063" s="32"/>
      <c r="M1063" s="33" t="str">
        <f t="shared" si="88"/>
        <v/>
      </c>
      <c r="N1063" s="30" t="str">
        <f t="shared" si="86"/>
        <v/>
      </c>
      <c r="R1063" s="30" t="str">
        <f t="shared" si="89"/>
        <v/>
      </c>
      <c r="U1063" s="12" t="str">
        <f>IF(OR('Případy DB'!$N1063="(blank)",'Případy DB'!$N1063=""),"",IF($N1063=$U$6,1,""))</f>
        <v/>
      </c>
      <c r="V1063" s="12" t="str">
        <f>IF(OR('Případy DB'!$N1063="(blank)",'Případy DB'!$N1063=""),"",IF($N1063=$V$6,1,""))</f>
        <v/>
      </c>
      <c r="W1063" s="12" t="str">
        <f>IF(OR('Případy DB'!$N1063="(blank)",'Případy DB'!$N1063=""),"",IF($N1063=$W$6,1,""))</f>
        <v/>
      </c>
      <c r="X1063" s="12" t="str">
        <f>IF(OR('Případy DB'!$R1063="(blank)",'Případy DB'!$R1063=""),"",IF($R1063=$X$6,1,""))</f>
        <v/>
      </c>
      <c r="Y1063" s="12" t="str">
        <f>IF(OR('Případy DB'!$R1063="(blank)",'Případy DB'!$R1063=""),"",IF($R1063=$Y$6,1,""))</f>
        <v/>
      </c>
    </row>
    <row r="1064" spans="1:25" x14ac:dyDescent="0.3">
      <c r="A1064" s="41" t="str">
        <f t="shared" si="90"/>
        <v/>
      </c>
      <c r="H1064" s="30" t="str">
        <f>IFERROR(IF(G1064="","",VLOOKUP(G1064,'Zakladní DB'!$F$6:$K$21,4,0)),"")</f>
        <v/>
      </c>
      <c r="I1064" s="30" t="str">
        <f>IFERROR(IF(G1064="","",VLOOKUP(G1064,'Zakladní DB'!$F$6:$K$21,5,0)),"")</f>
        <v/>
      </c>
      <c r="J1064" s="30" t="str">
        <f>IFERROR(IF(G1064="","",VLOOKUP(G1064,'Zakladní DB'!$F$6:$K$21,6,0)),"")</f>
        <v/>
      </c>
      <c r="K1064" s="31" t="str">
        <f t="shared" si="87"/>
        <v/>
      </c>
      <c r="L1064" s="32"/>
      <c r="M1064" s="33" t="str">
        <f t="shared" si="88"/>
        <v/>
      </c>
      <c r="N1064" s="30" t="str">
        <f t="shared" si="86"/>
        <v/>
      </c>
      <c r="R1064" s="30" t="str">
        <f t="shared" si="89"/>
        <v/>
      </c>
      <c r="U1064" s="12" t="str">
        <f>IF(OR('Případy DB'!$N1064="(blank)",'Případy DB'!$N1064=""),"",IF($N1064=$U$6,1,""))</f>
        <v/>
      </c>
      <c r="V1064" s="12" t="str">
        <f>IF(OR('Případy DB'!$N1064="(blank)",'Případy DB'!$N1064=""),"",IF($N1064=$V$6,1,""))</f>
        <v/>
      </c>
      <c r="W1064" s="12" t="str">
        <f>IF(OR('Případy DB'!$N1064="(blank)",'Případy DB'!$N1064=""),"",IF($N1064=$W$6,1,""))</f>
        <v/>
      </c>
      <c r="X1064" s="12" t="str">
        <f>IF(OR('Případy DB'!$R1064="(blank)",'Případy DB'!$R1064=""),"",IF($R1064=$X$6,1,""))</f>
        <v/>
      </c>
      <c r="Y1064" s="12" t="str">
        <f>IF(OR('Případy DB'!$R1064="(blank)",'Případy DB'!$R1064=""),"",IF($R1064=$Y$6,1,""))</f>
        <v/>
      </c>
    </row>
    <row r="1065" spans="1:25" x14ac:dyDescent="0.3">
      <c r="A1065" s="41" t="str">
        <f t="shared" si="90"/>
        <v/>
      </c>
      <c r="H1065" s="30" t="str">
        <f>IFERROR(IF(G1065="","",VLOOKUP(G1065,'Zakladní DB'!$F$6:$K$21,4,0)),"")</f>
        <v/>
      </c>
      <c r="I1065" s="30" t="str">
        <f>IFERROR(IF(G1065="","",VLOOKUP(G1065,'Zakladní DB'!$F$6:$K$21,5,0)),"")</f>
        <v/>
      </c>
      <c r="J1065" s="30" t="str">
        <f>IFERROR(IF(G1065="","",VLOOKUP(G1065,'Zakladní DB'!$F$6:$K$21,6,0)),"")</f>
        <v/>
      </c>
      <c r="K1065" s="31" t="str">
        <f t="shared" si="87"/>
        <v/>
      </c>
      <c r="L1065" s="32"/>
      <c r="M1065" s="33" t="str">
        <f t="shared" si="88"/>
        <v/>
      </c>
      <c r="N1065" s="30" t="str">
        <f t="shared" si="86"/>
        <v/>
      </c>
      <c r="R1065" s="30" t="str">
        <f t="shared" si="89"/>
        <v/>
      </c>
      <c r="U1065" s="12" t="str">
        <f>IF(OR('Případy DB'!$N1065="(blank)",'Případy DB'!$N1065=""),"",IF($N1065=$U$6,1,""))</f>
        <v/>
      </c>
      <c r="V1065" s="12" t="str">
        <f>IF(OR('Případy DB'!$N1065="(blank)",'Případy DB'!$N1065=""),"",IF($N1065=$V$6,1,""))</f>
        <v/>
      </c>
      <c r="W1065" s="12" t="str">
        <f>IF(OR('Případy DB'!$N1065="(blank)",'Případy DB'!$N1065=""),"",IF($N1065=$W$6,1,""))</f>
        <v/>
      </c>
      <c r="X1065" s="12" t="str">
        <f>IF(OR('Případy DB'!$R1065="(blank)",'Případy DB'!$R1065=""),"",IF($R1065=$X$6,1,""))</f>
        <v/>
      </c>
      <c r="Y1065" s="12" t="str">
        <f>IF(OR('Případy DB'!$R1065="(blank)",'Případy DB'!$R1065=""),"",IF($R1065=$Y$6,1,""))</f>
        <v/>
      </c>
    </row>
    <row r="1066" spans="1:25" x14ac:dyDescent="0.3">
      <c r="A1066" s="41" t="str">
        <f t="shared" si="90"/>
        <v/>
      </c>
      <c r="H1066" s="30" t="str">
        <f>IFERROR(IF(G1066="","",VLOOKUP(G1066,'Zakladní DB'!$F$6:$K$21,4,0)),"")</f>
        <v/>
      </c>
      <c r="I1066" s="30" t="str">
        <f>IFERROR(IF(G1066="","",VLOOKUP(G1066,'Zakladní DB'!$F$6:$K$21,5,0)),"")</f>
        <v/>
      </c>
      <c r="J1066" s="30" t="str">
        <f>IFERROR(IF(G1066="","",VLOOKUP(G1066,'Zakladní DB'!$F$6:$K$21,6,0)),"")</f>
        <v/>
      </c>
      <c r="K1066" s="31" t="str">
        <f t="shared" si="87"/>
        <v/>
      </c>
      <c r="L1066" s="32"/>
      <c r="M1066" s="33" t="str">
        <f t="shared" si="88"/>
        <v/>
      </c>
      <c r="N1066" s="30" t="str">
        <f t="shared" si="86"/>
        <v/>
      </c>
      <c r="R1066" s="30" t="str">
        <f t="shared" si="89"/>
        <v/>
      </c>
      <c r="U1066" s="12" t="str">
        <f>IF(OR('Případy DB'!$N1066="(blank)",'Případy DB'!$N1066=""),"",IF($N1066=$U$6,1,""))</f>
        <v/>
      </c>
      <c r="V1066" s="12" t="str">
        <f>IF(OR('Případy DB'!$N1066="(blank)",'Případy DB'!$N1066=""),"",IF($N1066=$V$6,1,""))</f>
        <v/>
      </c>
      <c r="W1066" s="12" t="str">
        <f>IF(OR('Případy DB'!$N1066="(blank)",'Případy DB'!$N1066=""),"",IF($N1066=$W$6,1,""))</f>
        <v/>
      </c>
      <c r="X1066" s="12" t="str">
        <f>IF(OR('Případy DB'!$R1066="(blank)",'Případy DB'!$R1066=""),"",IF($R1066=$X$6,1,""))</f>
        <v/>
      </c>
      <c r="Y1066" s="12" t="str">
        <f>IF(OR('Případy DB'!$R1066="(blank)",'Případy DB'!$R1066=""),"",IF($R1066=$Y$6,1,""))</f>
        <v/>
      </c>
    </row>
    <row r="1067" spans="1:25" x14ac:dyDescent="0.3">
      <c r="A1067" s="41" t="str">
        <f t="shared" si="90"/>
        <v/>
      </c>
      <c r="H1067" s="30" t="str">
        <f>IFERROR(IF(G1067="","",VLOOKUP(G1067,'Zakladní DB'!$F$6:$K$21,4,0)),"")</f>
        <v/>
      </c>
      <c r="I1067" s="30" t="str">
        <f>IFERROR(IF(G1067="","",VLOOKUP(G1067,'Zakladní DB'!$F$6:$K$21,5,0)),"")</f>
        <v/>
      </c>
      <c r="J1067" s="30" t="str">
        <f>IFERROR(IF(G1067="","",VLOOKUP(G1067,'Zakladní DB'!$F$6:$K$21,6,0)),"")</f>
        <v/>
      </c>
      <c r="K1067" s="31" t="str">
        <f t="shared" si="87"/>
        <v/>
      </c>
      <c r="L1067" s="32"/>
      <c r="M1067" s="33" t="str">
        <f t="shared" si="88"/>
        <v/>
      </c>
      <c r="N1067" s="30" t="str">
        <f t="shared" si="86"/>
        <v/>
      </c>
      <c r="R1067" s="30" t="str">
        <f t="shared" si="89"/>
        <v/>
      </c>
      <c r="U1067" s="12" t="str">
        <f>IF(OR('Případy DB'!$N1067="(blank)",'Případy DB'!$N1067=""),"",IF($N1067=$U$6,1,""))</f>
        <v/>
      </c>
      <c r="V1067" s="12" t="str">
        <f>IF(OR('Případy DB'!$N1067="(blank)",'Případy DB'!$N1067=""),"",IF($N1067=$V$6,1,""))</f>
        <v/>
      </c>
      <c r="W1067" s="12" t="str">
        <f>IF(OR('Případy DB'!$N1067="(blank)",'Případy DB'!$N1067=""),"",IF($N1067=$W$6,1,""))</f>
        <v/>
      </c>
      <c r="X1067" s="12" t="str">
        <f>IF(OR('Případy DB'!$R1067="(blank)",'Případy DB'!$R1067=""),"",IF($R1067=$X$6,1,""))</f>
        <v/>
      </c>
      <c r="Y1067" s="12" t="str">
        <f>IF(OR('Případy DB'!$R1067="(blank)",'Případy DB'!$R1067=""),"",IF($R1067=$Y$6,1,""))</f>
        <v/>
      </c>
    </row>
    <row r="1068" spans="1:25" x14ac:dyDescent="0.3">
      <c r="A1068" s="41" t="str">
        <f t="shared" si="90"/>
        <v/>
      </c>
      <c r="H1068" s="30" t="str">
        <f>IFERROR(IF(G1068="","",VLOOKUP(G1068,'Zakladní DB'!$F$6:$K$21,4,0)),"")</f>
        <v/>
      </c>
      <c r="I1068" s="30" t="str">
        <f>IFERROR(IF(G1068="","",VLOOKUP(G1068,'Zakladní DB'!$F$6:$K$21,5,0)),"")</f>
        <v/>
      </c>
      <c r="J1068" s="30" t="str">
        <f>IFERROR(IF(G1068="","",VLOOKUP(G1068,'Zakladní DB'!$F$6:$K$21,6,0)),"")</f>
        <v/>
      </c>
      <c r="K1068" s="31" t="str">
        <f t="shared" si="87"/>
        <v/>
      </c>
      <c r="L1068" s="32"/>
      <c r="M1068" s="33" t="str">
        <f t="shared" si="88"/>
        <v/>
      </c>
      <c r="N1068" s="30" t="str">
        <f t="shared" si="86"/>
        <v/>
      </c>
      <c r="R1068" s="30" t="str">
        <f t="shared" si="89"/>
        <v/>
      </c>
      <c r="U1068" s="12" t="str">
        <f>IF(OR('Případy DB'!$N1068="(blank)",'Případy DB'!$N1068=""),"",IF($N1068=$U$6,1,""))</f>
        <v/>
      </c>
      <c r="V1068" s="12" t="str">
        <f>IF(OR('Případy DB'!$N1068="(blank)",'Případy DB'!$N1068=""),"",IF($N1068=$V$6,1,""))</f>
        <v/>
      </c>
      <c r="W1068" s="12" t="str">
        <f>IF(OR('Případy DB'!$N1068="(blank)",'Případy DB'!$N1068=""),"",IF($N1068=$W$6,1,""))</f>
        <v/>
      </c>
      <c r="X1068" s="12" t="str">
        <f>IF(OR('Případy DB'!$R1068="(blank)",'Případy DB'!$R1068=""),"",IF($R1068=$X$6,1,""))</f>
        <v/>
      </c>
      <c r="Y1068" s="12" t="str">
        <f>IF(OR('Případy DB'!$R1068="(blank)",'Případy DB'!$R1068=""),"",IF($R1068=$Y$6,1,""))</f>
        <v/>
      </c>
    </row>
    <row r="1069" spans="1:25" x14ac:dyDescent="0.3">
      <c r="A1069" s="41" t="str">
        <f t="shared" si="90"/>
        <v/>
      </c>
      <c r="H1069" s="30" t="str">
        <f>IFERROR(IF(G1069="","",VLOOKUP(G1069,'Zakladní DB'!$F$6:$K$21,4,0)),"")</f>
        <v/>
      </c>
      <c r="I1069" s="30" t="str">
        <f>IFERROR(IF(G1069="","",VLOOKUP(G1069,'Zakladní DB'!$F$6:$K$21,5,0)),"")</f>
        <v/>
      </c>
      <c r="J1069" s="30" t="str">
        <f>IFERROR(IF(G1069="","",VLOOKUP(G1069,'Zakladní DB'!$F$6:$K$21,6,0)),"")</f>
        <v/>
      </c>
      <c r="K1069" s="31" t="str">
        <f t="shared" si="87"/>
        <v/>
      </c>
      <c r="L1069" s="32"/>
      <c r="M1069" s="33" t="str">
        <f t="shared" si="88"/>
        <v/>
      </c>
      <c r="N1069" s="30" t="str">
        <f t="shared" si="86"/>
        <v/>
      </c>
      <c r="R1069" s="30" t="str">
        <f t="shared" si="89"/>
        <v/>
      </c>
      <c r="U1069" s="12" t="str">
        <f>IF(OR('Případy DB'!$N1069="(blank)",'Případy DB'!$N1069=""),"",IF($N1069=$U$6,1,""))</f>
        <v/>
      </c>
      <c r="V1069" s="12" t="str">
        <f>IF(OR('Případy DB'!$N1069="(blank)",'Případy DB'!$N1069=""),"",IF($N1069=$V$6,1,""))</f>
        <v/>
      </c>
      <c r="W1069" s="12" t="str">
        <f>IF(OR('Případy DB'!$N1069="(blank)",'Případy DB'!$N1069=""),"",IF($N1069=$W$6,1,""))</f>
        <v/>
      </c>
      <c r="X1069" s="12" t="str">
        <f>IF(OR('Případy DB'!$R1069="(blank)",'Případy DB'!$R1069=""),"",IF($R1069=$X$6,1,""))</f>
        <v/>
      </c>
      <c r="Y1069" s="12" t="str">
        <f>IF(OR('Případy DB'!$R1069="(blank)",'Případy DB'!$R1069=""),"",IF($R1069=$Y$6,1,""))</f>
        <v/>
      </c>
    </row>
    <row r="1070" spans="1:25" x14ac:dyDescent="0.3">
      <c r="A1070" s="41" t="str">
        <f t="shared" si="90"/>
        <v/>
      </c>
      <c r="H1070" s="30" t="str">
        <f>IFERROR(IF(G1070="","",VLOOKUP(G1070,'Zakladní DB'!$F$6:$K$21,4,0)),"")</f>
        <v/>
      </c>
      <c r="I1070" s="30" t="str">
        <f>IFERROR(IF(G1070="","",VLOOKUP(G1070,'Zakladní DB'!$F$6:$K$21,5,0)),"")</f>
        <v/>
      </c>
      <c r="J1070" s="30" t="str">
        <f>IFERROR(IF(G1070="","",VLOOKUP(G1070,'Zakladní DB'!$F$6:$K$21,6,0)),"")</f>
        <v/>
      </c>
      <c r="K1070" s="31" t="str">
        <f t="shared" si="87"/>
        <v/>
      </c>
      <c r="L1070" s="32"/>
      <c r="M1070" s="33" t="str">
        <f t="shared" si="88"/>
        <v/>
      </c>
      <c r="N1070" s="30" t="str">
        <f t="shared" si="86"/>
        <v/>
      </c>
      <c r="R1070" s="30" t="str">
        <f t="shared" si="89"/>
        <v/>
      </c>
      <c r="U1070" s="12" t="str">
        <f>IF(OR('Případy DB'!$N1070="(blank)",'Případy DB'!$N1070=""),"",IF($N1070=$U$6,1,""))</f>
        <v/>
      </c>
      <c r="V1070" s="12" t="str">
        <f>IF(OR('Případy DB'!$N1070="(blank)",'Případy DB'!$N1070=""),"",IF($N1070=$V$6,1,""))</f>
        <v/>
      </c>
      <c r="W1070" s="12" t="str">
        <f>IF(OR('Případy DB'!$N1070="(blank)",'Případy DB'!$N1070=""),"",IF($N1070=$W$6,1,""))</f>
        <v/>
      </c>
      <c r="X1070" s="12" t="str">
        <f>IF(OR('Případy DB'!$R1070="(blank)",'Případy DB'!$R1070=""),"",IF($R1070=$X$6,1,""))</f>
        <v/>
      </c>
      <c r="Y1070" s="12" t="str">
        <f>IF(OR('Případy DB'!$R1070="(blank)",'Případy DB'!$R1070=""),"",IF($R1070=$Y$6,1,""))</f>
        <v/>
      </c>
    </row>
    <row r="1071" spans="1:25" x14ac:dyDescent="0.3">
      <c r="A1071" s="41" t="str">
        <f t="shared" si="90"/>
        <v/>
      </c>
      <c r="H1071" s="30" t="str">
        <f>IFERROR(IF(G1071="","",VLOOKUP(G1071,'Zakladní DB'!$F$6:$K$21,4,0)),"")</f>
        <v/>
      </c>
      <c r="I1071" s="30" t="str">
        <f>IFERROR(IF(G1071="","",VLOOKUP(G1071,'Zakladní DB'!$F$6:$K$21,5,0)),"")</f>
        <v/>
      </c>
      <c r="J1071" s="30" t="str">
        <f>IFERROR(IF(G1071="","",VLOOKUP(G1071,'Zakladní DB'!$F$6:$K$21,6,0)),"")</f>
        <v/>
      </c>
      <c r="K1071" s="31" t="str">
        <f t="shared" si="87"/>
        <v/>
      </c>
      <c r="L1071" s="32"/>
      <c r="M1071" s="33" t="str">
        <f t="shared" si="88"/>
        <v/>
      </c>
      <c r="N1071" s="30" t="str">
        <f t="shared" si="86"/>
        <v/>
      </c>
      <c r="R1071" s="30" t="str">
        <f t="shared" si="89"/>
        <v/>
      </c>
      <c r="U1071" s="12" t="str">
        <f>IF(OR('Případy DB'!$N1071="(blank)",'Případy DB'!$N1071=""),"",IF($N1071=$U$6,1,""))</f>
        <v/>
      </c>
      <c r="V1071" s="12" t="str">
        <f>IF(OR('Případy DB'!$N1071="(blank)",'Případy DB'!$N1071=""),"",IF($N1071=$V$6,1,""))</f>
        <v/>
      </c>
      <c r="W1071" s="12" t="str">
        <f>IF(OR('Případy DB'!$N1071="(blank)",'Případy DB'!$N1071=""),"",IF($N1071=$W$6,1,""))</f>
        <v/>
      </c>
      <c r="X1071" s="12" t="str">
        <f>IF(OR('Případy DB'!$R1071="(blank)",'Případy DB'!$R1071=""),"",IF($R1071=$X$6,1,""))</f>
        <v/>
      </c>
      <c r="Y1071" s="12" t="str">
        <f>IF(OR('Případy DB'!$R1071="(blank)",'Případy DB'!$R1071=""),"",IF($R1071=$Y$6,1,""))</f>
        <v/>
      </c>
    </row>
    <row r="1072" spans="1:25" x14ac:dyDescent="0.3">
      <c r="A1072" s="41" t="str">
        <f t="shared" si="90"/>
        <v/>
      </c>
      <c r="H1072" s="30" t="str">
        <f>IFERROR(IF(G1072="","",VLOOKUP(G1072,'Zakladní DB'!$F$6:$K$21,4,0)),"")</f>
        <v/>
      </c>
      <c r="I1072" s="30" t="str">
        <f>IFERROR(IF(G1072="","",VLOOKUP(G1072,'Zakladní DB'!$F$6:$K$21,5,0)),"")</f>
        <v/>
      </c>
      <c r="J1072" s="30" t="str">
        <f>IFERROR(IF(G1072="","",VLOOKUP(G1072,'Zakladní DB'!$F$6:$K$21,6,0)),"")</f>
        <v/>
      </c>
      <c r="K1072" s="31" t="str">
        <f t="shared" si="87"/>
        <v/>
      </c>
      <c r="L1072" s="32"/>
      <c r="M1072" s="33" t="str">
        <f t="shared" si="88"/>
        <v/>
      </c>
      <c r="N1072" s="30" t="str">
        <f t="shared" si="86"/>
        <v/>
      </c>
      <c r="R1072" s="30" t="str">
        <f t="shared" si="89"/>
        <v/>
      </c>
      <c r="U1072" s="12" t="str">
        <f>IF(OR('Případy DB'!$N1072="(blank)",'Případy DB'!$N1072=""),"",IF($N1072=$U$6,1,""))</f>
        <v/>
      </c>
      <c r="V1072" s="12" t="str">
        <f>IF(OR('Případy DB'!$N1072="(blank)",'Případy DB'!$N1072=""),"",IF($N1072=$V$6,1,""))</f>
        <v/>
      </c>
      <c r="W1072" s="12" t="str">
        <f>IF(OR('Případy DB'!$N1072="(blank)",'Případy DB'!$N1072=""),"",IF($N1072=$W$6,1,""))</f>
        <v/>
      </c>
      <c r="X1072" s="12" t="str">
        <f>IF(OR('Případy DB'!$R1072="(blank)",'Případy DB'!$R1072=""),"",IF($R1072=$X$6,1,""))</f>
        <v/>
      </c>
      <c r="Y1072" s="12" t="str">
        <f>IF(OR('Případy DB'!$R1072="(blank)",'Případy DB'!$R1072=""),"",IF($R1072=$Y$6,1,""))</f>
        <v/>
      </c>
    </row>
    <row r="1073" spans="1:25" x14ac:dyDescent="0.3">
      <c r="A1073" s="41" t="str">
        <f t="shared" si="90"/>
        <v/>
      </c>
      <c r="H1073" s="30" t="str">
        <f>IFERROR(IF(G1073="","",VLOOKUP(G1073,'Zakladní DB'!$F$6:$K$21,4,0)),"")</f>
        <v/>
      </c>
      <c r="I1073" s="30" t="str">
        <f>IFERROR(IF(G1073="","",VLOOKUP(G1073,'Zakladní DB'!$F$6:$K$21,5,0)),"")</f>
        <v/>
      </c>
      <c r="J1073" s="30" t="str">
        <f>IFERROR(IF(G1073="","",VLOOKUP(G1073,'Zakladní DB'!$F$6:$K$21,6,0)),"")</f>
        <v/>
      </c>
      <c r="K1073" s="31" t="str">
        <f t="shared" si="87"/>
        <v/>
      </c>
      <c r="L1073" s="32"/>
      <c r="M1073" s="33" t="str">
        <f t="shared" si="88"/>
        <v/>
      </c>
      <c r="N1073" s="30" t="str">
        <f t="shared" si="86"/>
        <v/>
      </c>
      <c r="R1073" s="30" t="str">
        <f t="shared" si="89"/>
        <v/>
      </c>
      <c r="U1073" s="12" t="str">
        <f>IF(OR('Případy DB'!$N1073="(blank)",'Případy DB'!$N1073=""),"",IF($N1073=$U$6,1,""))</f>
        <v/>
      </c>
      <c r="V1073" s="12" t="str">
        <f>IF(OR('Případy DB'!$N1073="(blank)",'Případy DB'!$N1073=""),"",IF($N1073=$V$6,1,""))</f>
        <v/>
      </c>
      <c r="W1073" s="12" t="str">
        <f>IF(OR('Případy DB'!$N1073="(blank)",'Případy DB'!$N1073=""),"",IF($N1073=$W$6,1,""))</f>
        <v/>
      </c>
      <c r="X1073" s="12" t="str">
        <f>IF(OR('Případy DB'!$R1073="(blank)",'Případy DB'!$R1073=""),"",IF($R1073=$X$6,1,""))</f>
        <v/>
      </c>
      <c r="Y1073" s="12" t="str">
        <f>IF(OR('Případy DB'!$R1073="(blank)",'Případy DB'!$R1073=""),"",IF($R1073=$Y$6,1,""))</f>
        <v/>
      </c>
    </row>
    <row r="1074" spans="1:25" x14ac:dyDescent="0.3">
      <c r="A1074" s="41" t="str">
        <f t="shared" si="90"/>
        <v/>
      </c>
      <c r="H1074" s="30" t="str">
        <f>IFERROR(IF(G1074="","",VLOOKUP(G1074,'Zakladní DB'!$F$6:$K$21,4,0)),"")</f>
        <v/>
      </c>
      <c r="I1074" s="30" t="str">
        <f>IFERROR(IF(G1074="","",VLOOKUP(G1074,'Zakladní DB'!$F$6:$K$21,5,0)),"")</f>
        <v/>
      </c>
      <c r="J1074" s="30" t="str">
        <f>IFERROR(IF(G1074="","",VLOOKUP(G1074,'Zakladní DB'!$F$6:$K$21,6,0)),"")</f>
        <v/>
      </c>
      <c r="K1074" s="31" t="str">
        <f t="shared" si="87"/>
        <v/>
      </c>
      <c r="L1074" s="32"/>
      <c r="M1074" s="33" t="str">
        <f t="shared" si="88"/>
        <v/>
      </c>
      <c r="N1074" s="30" t="str">
        <f t="shared" si="86"/>
        <v/>
      </c>
      <c r="R1074" s="30" t="str">
        <f t="shared" si="89"/>
        <v/>
      </c>
      <c r="U1074" s="12" t="str">
        <f>IF(OR('Případy DB'!$N1074="(blank)",'Případy DB'!$N1074=""),"",IF($N1074=$U$6,1,""))</f>
        <v/>
      </c>
      <c r="V1074" s="12" t="str">
        <f>IF(OR('Případy DB'!$N1074="(blank)",'Případy DB'!$N1074=""),"",IF($N1074=$V$6,1,""))</f>
        <v/>
      </c>
      <c r="W1074" s="12" t="str">
        <f>IF(OR('Případy DB'!$N1074="(blank)",'Případy DB'!$N1074=""),"",IF($N1074=$W$6,1,""))</f>
        <v/>
      </c>
      <c r="X1074" s="12" t="str">
        <f>IF(OR('Případy DB'!$R1074="(blank)",'Případy DB'!$R1074=""),"",IF($R1074=$X$6,1,""))</f>
        <v/>
      </c>
      <c r="Y1074" s="12" t="str">
        <f>IF(OR('Případy DB'!$R1074="(blank)",'Případy DB'!$R1074=""),"",IF($R1074=$Y$6,1,""))</f>
        <v/>
      </c>
    </row>
    <row r="1075" spans="1:25" x14ac:dyDescent="0.3">
      <c r="A1075" s="41" t="str">
        <f t="shared" si="90"/>
        <v/>
      </c>
      <c r="H1075" s="30" t="str">
        <f>IFERROR(IF(G1075="","",VLOOKUP(G1075,'Zakladní DB'!$F$6:$K$21,4,0)),"")</f>
        <v/>
      </c>
      <c r="I1075" s="30" t="str">
        <f>IFERROR(IF(G1075="","",VLOOKUP(G1075,'Zakladní DB'!$F$6:$K$21,5,0)),"")</f>
        <v/>
      </c>
      <c r="J1075" s="30" t="str">
        <f>IFERROR(IF(G1075="","",VLOOKUP(G1075,'Zakladní DB'!$F$6:$K$21,6,0)),"")</f>
        <v/>
      </c>
      <c r="K1075" s="31" t="str">
        <f t="shared" si="87"/>
        <v/>
      </c>
      <c r="L1075" s="32"/>
      <c r="M1075" s="33" t="str">
        <f t="shared" si="88"/>
        <v/>
      </c>
      <c r="N1075" s="30" t="str">
        <f t="shared" si="86"/>
        <v/>
      </c>
      <c r="R1075" s="30" t="str">
        <f t="shared" si="89"/>
        <v/>
      </c>
      <c r="U1075" s="12" t="str">
        <f>IF(OR('Případy DB'!$N1075="(blank)",'Případy DB'!$N1075=""),"",IF($N1075=$U$6,1,""))</f>
        <v/>
      </c>
      <c r="V1075" s="12" t="str">
        <f>IF(OR('Případy DB'!$N1075="(blank)",'Případy DB'!$N1075=""),"",IF($N1075=$V$6,1,""))</f>
        <v/>
      </c>
      <c r="W1075" s="12" t="str">
        <f>IF(OR('Případy DB'!$N1075="(blank)",'Případy DB'!$N1075=""),"",IF($N1075=$W$6,1,""))</f>
        <v/>
      </c>
      <c r="X1075" s="12" t="str">
        <f>IF(OR('Případy DB'!$R1075="(blank)",'Případy DB'!$R1075=""),"",IF($R1075=$X$6,1,""))</f>
        <v/>
      </c>
      <c r="Y1075" s="12" t="str">
        <f>IF(OR('Případy DB'!$R1075="(blank)",'Případy DB'!$R1075=""),"",IF($R1075=$Y$6,1,""))</f>
        <v/>
      </c>
    </row>
    <row r="1076" spans="1:25" x14ac:dyDescent="0.3">
      <c r="A1076" s="41" t="str">
        <f t="shared" si="90"/>
        <v/>
      </c>
      <c r="H1076" s="30" t="str">
        <f>IFERROR(IF(G1076="","",VLOOKUP(G1076,'Zakladní DB'!$F$6:$K$21,4,0)),"")</f>
        <v/>
      </c>
      <c r="I1076" s="30" t="str">
        <f>IFERROR(IF(G1076="","",VLOOKUP(G1076,'Zakladní DB'!$F$6:$K$21,5,0)),"")</f>
        <v/>
      </c>
      <c r="J1076" s="30" t="str">
        <f>IFERROR(IF(G1076="","",VLOOKUP(G1076,'Zakladní DB'!$F$6:$K$21,6,0)),"")</f>
        <v/>
      </c>
      <c r="K1076" s="31" t="str">
        <f t="shared" si="87"/>
        <v/>
      </c>
      <c r="L1076" s="32"/>
      <c r="M1076" s="33" t="str">
        <f t="shared" si="88"/>
        <v/>
      </c>
      <c r="N1076" s="30" t="str">
        <f t="shared" si="86"/>
        <v/>
      </c>
      <c r="R1076" s="30" t="str">
        <f t="shared" si="89"/>
        <v/>
      </c>
      <c r="U1076" s="12" t="str">
        <f>IF(OR('Případy DB'!$N1076="(blank)",'Případy DB'!$N1076=""),"",IF($N1076=$U$6,1,""))</f>
        <v/>
      </c>
      <c r="V1076" s="12" t="str">
        <f>IF(OR('Případy DB'!$N1076="(blank)",'Případy DB'!$N1076=""),"",IF($N1076=$V$6,1,""))</f>
        <v/>
      </c>
      <c r="W1076" s="12" t="str">
        <f>IF(OR('Případy DB'!$N1076="(blank)",'Případy DB'!$N1076=""),"",IF($N1076=$W$6,1,""))</f>
        <v/>
      </c>
      <c r="X1076" s="12" t="str">
        <f>IF(OR('Případy DB'!$R1076="(blank)",'Případy DB'!$R1076=""),"",IF($R1076=$X$6,1,""))</f>
        <v/>
      </c>
      <c r="Y1076" s="12" t="str">
        <f>IF(OR('Případy DB'!$R1076="(blank)",'Případy DB'!$R1076=""),"",IF($R1076=$Y$6,1,""))</f>
        <v/>
      </c>
    </row>
    <row r="1077" spans="1:25" x14ac:dyDescent="0.3">
      <c r="A1077" s="41" t="str">
        <f t="shared" si="90"/>
        <v/>
      </c>
      <c r="H1077" s="30" t="str">
        <f>IFERROR(IF(G1077="","",VLOOKUP(G1077,'Zakladní DB'!$F$6:$K$21,4,0)),"")</f>
        <v/>
      </c>
      <c r="I1077" s="30" t="str">
        <f>IFERROR(IF(G1077="","",VLOOKUP(G1077,'Zakladní DB'!$F$6:$K$21,5,0)),"")</f>
        <v/>
      </c>
      <c r="J1077" s="30" t="str">
        <f>IFERROR(IF(G1077="","",VLOOKUP(G1077,'Zakladní DB'!$F$6:$K$21,6,0)),"")</f>
        <v/>
      </c>
      <c r="K1077" s="31" t="str">
        <f t="shared" si="87"/>
        <v/>
      </c>
      <c r="L1077" s="32"/>
      <c r="M1077" s="33" t="str">
        <f t="shared" si="88"/>
        <v/>
      </c>
      <c r="N1077" s="30" t="str">
        <f t="shared" si="86"/>
        <v/>
      </c>
      <c r="R1077" s="30" t="str">
        <f t="shared" si="89"/>
        <v/>
      </c>
      <c r="U1077" s="12" t="str">
        <f>IF(OR('Případy DB'!$N1077="(blank)",'Případy DB'!$N1077=""),"",IF($N1077=$U$6,1,""))</f>
        <v/>
      </c>
      <c r="V1077" s="12" t="str">
        <f>IF(OR('Případy DB'!$N1077="(blank)",'Případy DB'!$N1077=""),"",IF($N1077=$V$6,1,""))</f>
        <v/>
      </c>
      <c r="W1077" s="12" t="str">
        <f>IF(OR('Případy DB'!$N1077="(blank)",'Případy DB'!$N1077=""),"",IF($N1077=$W$6,1,""))</f>
        <v/>
      </c>
      <c r="X1077" s="12" t="str">
        <f>IF(OR('Případy DB'!$R1077="(blank)",'Případy DB'!$R1077=""),"",IF($R1077=$X$6,1,""))</f>
        <v/>
      </c>
      <c r="Y1077" s="12" t="str">
        <f>IF(OR('Případy DB'!$R1077="(blank)",'Případy DB'!$R1077=""),"",IF($R1077=$Y$6,1,""))</f>
        <v/>
      </c>
    </row>
    <row r="1078" spans="1:25" x14ac:dyDescent="0.3">
      <c r="A1078" s="41" t="str">
        <f t="shared" si="90"/>
        <v/>
      </c>
      <c r="H1078" s="30" t="str">
        <f>IFERROR(IF(G1078="","",VLOOKUP(G1078,'Zakladní DB'!$F$6:$K$21,4,0)),"")</f>
        <v/>
      </c>
      <c r="I1078" s="30" t="str">
        <f>IFERROR(IF(G1078="","",VLOOKUP(G1078,'Zakladní DB'!$F$6:$K$21,5,0)),"")</f>
        <v/>
      </c>
      <c r="J1078" s="30" t="str">
        <f>IFERROR(IF(G1078="","",VLOOKUP(G1078,'Zakladní DB'!$F$6:$K$21,6,0)),"")</f>
        <v/>
      </c>
      <c r="K1078" s="31" t="str">
        <f t="shared" si="87"/>
        <v/>
      </c>
      <c r="L1078" s="32"/>
      <c r="M1078" s="33" t="str">
        <f t="shared" si="88"/>
        <v/>
      </c>
      <c r="N1078" s="30" t="str">
        <f t="shared" si="86"/>
        <v/>
      </c>
      <c r="R1078" s="30" t="str">
        <f t="shared" si="89"/>
        <v/>
      </c>
      <c r="U1078" s="12" t="str">
        <f>IF(OR('Případy DB'!$N1078="(blank)",'Případy DB'!$N1078=""),"",IF($N1078=$U$6,1,""))</f>
        <v/>
      </c>
      <c r="V1078" s="12" t="str">
        <f>IF(OR('Případy DB'!$N1078="(blank)",'Případy DB'!$N1078=""),"",IF($N1078=$V$6,1,""))</f>
        <v/>
      </c>
      <c r="W1078" s="12" t="str">
        <f>IF(OR('Případy DB'!$N1078="(blank)",'Případy DB'!$N1078=""),"",IF($N1078=$W$6,1,""))</f>
        <v/>
      </c>
      <c r="X1078" s="12" t="str">
        <f>IF(OR('Případy DB'!$R1078="(blank)",'Případy DB'!$R1078=""),"",IF($R1078=$X$6,1,""))</f>
        <v/>
      </c>
      <c r="Y1078" s="12" t="str">
        <f>IF(OR('Případy DB'!$R1078="(blank)",'Případy DB'!$R1078=""),"",IF($R1078=$Y$6,1,""))</f>
        <v/>
      </c>
    </row>
    <row r="1079" spans="1:25" x14ac:dyDescent="0.3">
      <c r="A1079" s="41" t="str">
        <f t="shared" si="90"/>
        <v/>
      </c>
      <c r="H1079" s="30" t="str">
        <f>IFERROR(IF(G1079="","",VLOOKUP(G1079,'Zakladní DB'!$F$6:$K$21,4,0)),"")</f>
        <v/>
      </c>
      <c r="I1079" s="30" t="str">
        <f>IFERROR(IF(G1079="","",VLOOKUP(G1079,'Zakladní DB'!$F$6:$K$21,5,0)),"")</f>
        <v/>
      </c>
      <c r="J1079" s="30" t="str">
        <f>IFERROR(IF(G1079="","",VLOOKUP(G1079,'Zakladní DB'!$F$6:$K$21,6,0)),"")</f>
        <v/>
      </c>
      <c r="K1079" s="31" t="str">
        <f t="shared" si="87"/>
        <v/>
      </c>
      <c r="L1079" s="32"/>
      <c r="M1079" s="33" t="str">
        <f t="shared" si="88"/>
        <v/>
      </c>
      <c r="N1079" s="30" t="str">
        <f t="shared" si="86"/>
        <v/>
      </c>
      <c r="R1079" s="30" t="str">
        <f t="shared" si="89"/>
        <v/>
      </c>
      <c r="U1079" s="12" t="str">
        <f>IF(OR('Případy DB'!$N1079="(blank)",'Případy DB'!$N1079=""),"",IF($N1079=$U$6,1,""))</f>
        <v/>
      </c>
      <c r="V1079" s="12" t="str">
        <f>IF(OR('Případy DB'!$N1079="(blank)",'Případy DB'!$N1079=""),"",IF($N1079=$V$6,1,""))</f>
        <v/>
      </c>
      <c r="W1079" s="12" t="str">
        <f>IF(OR('Případy DB'!$N1079="(blank)",'Případy DB'!$N1079=""),"",IF($N1079=$W$6,1,""))</f>
        <v/>
      </c>
      <c r="X1079" s="12" t="str">
        <f>IF(OR('Případy DB'!$R1079="(blank)",'Případy DB'!$R1079=""),"",IF($R1079=$X$6,1,""))</f>
        <v/>
      </c>
      <c r="Y1079" s="12" t="str">
        <f>IF(OR('Případy DB'!$R1079="(blank)",'Případy DB'!$R1079=""),"",IF($R1079=$Y$6,1,""))</f>
        <v/>
      </c>
    </row>
    <row r="1080" spans="1:25" x14ac:dyDescent="0.3">
      <c r="A1080" s="41" t="str">
        <f t="shared" si="90"/>
        <v/>
      </c>
      <c r="H1080" s="30" t="str">
        <f>IFERROR(IF(G1080="","",VLOOKUP(G1080,'Zakladní DB'!$F$6:$K$21,4,0)),"")</f>
        <v/>
      </c>
      <c r="I1080" s="30" t="str">
        <f>IFERROR(IF(G1080="","",VLOOKUP(G1080,'Zakladní DB'!$F$6:$K$21,5,0)),"")</f>
        <v/>
      </c>
      <c r="J1080" s="30" t="str">
        <f>IFERROR(IF(G1080="","",VLOOKUP(G1080,'Zakladní DB'!$F$6:$K$21,6,0)),"")</f>
        <v/>
      </c>
      <c r="K1080" s="31" t="str">
        <f t="shared" si="87"/>
        <v/>
      </c>
      <c r="L1080" s="32"/>
      <c r="M1080" s="33" t="str">
        <f t="shared" si="88"/>
        <v/>
      </c>
      <c r="N1080" s="30" t="str">
        <f t="shared" si="86"/>
        <v/>
      </c>
      <c r="R1080" s="30" t="str">
        <f t="shared" si="89"/>
        <v/>
      </c>
      <c r="U1080" s="12" t="str">
        <f>IF(OR('Případy DB'!$N1080="(blank)",'Případy DB'!$N1080=""),"",IF($N1080=$U$6,1,""))</f>
        <v/>
      </c>
      <c r="V1080" s="12" t="str">
        <f>IF(OR('Případy DB'!$N1080="(blank)",'Případy DB'!$N1080=""),"",IF($N1080=$V$6,1,""))</f>
        <v/>
      </c>
      <c r="W1080" s="12" t="str">
        <f>IF(OR('Případy DB'!$N1080="(blank)",'Případy DB'!$N1080=""),"",IF($N1080=$W$6,1,""))</f>
        <v/>
      </c>
      <c r="X1080" s="12" t="str">
        <f>IF(OR('Případy DB'!$R1080="(blank)",'Případy DB'!$R1080=""),"",IF($R1080=$X$6,1,""))</f>
        <v/>
      </c>
      <c r="Y1080" s="12" t="str">
        <f>IF(OR('Případy DB'!$R1080="(blank)",'Případy DB'!$R1080=""),"",IF($R1080=$Y$6,1,""))</f>
        <v/>
      </c>
    </row>
    <row r="1081" spans="1:25" x14ac:dyDescent="0.3">
      <c r="A1081" s="41" t="str">
        <f t="shared" si="90"/>
        <v/>
      </c>
      <c r="H1081" s="30" t="str">
        <f>IFERROR(IF(G1081="","",VLOOKUP(G1081,'Zakladní DB'!$F$6:$K$21,4,0)),"")</f>
        <v/>
      </c>
      <c r="I1081" s="30" t="str">
        <f>IFERROR(IF(G1081="","",VLOOKUP(G1081,'Zakladní DB'!$F$6:$K$21,5,0)),"")</f>
        <v/>
      </c>
      <c r="J1081" s="30" t="str">
        <f>IFERROR(IF(G1081="","",VLOOKUP(G1081,'Zakladní DB'!$F$6:$K$21,6,0)),"")</f>
        <v/>
      </c>
      <c r="K1081" s="31" t="str">
        <f t="shared" si="87"/>
        <v/>
      </c>
      <c r="L1081" s="32"/>
      <c r="M1081" s="33" t="str">
        <f t="shared" si="88"/>
        <v/>
      </c>
      <c r="N1081" s="30" t="str">
        <f t="shared" si="86"/>
        <v/>
      </c>
      <c r="R1081" s="30" t="str">
        <f t="shared" si="89"/>
        <v/>
      </c>
      <c r="U1081" s="12" t="str">
        <f>IF(OR('Případy DB'!$N1081="(blank)",'Případy DB'!$N1081=""),"",IF($N1081=$U$6,1,""))</f>
        <v/>
      </c>
      <c r="V1081" s="12" t="str">
        <f>IF(OR('Případy DB'!$N1081="(blank)",'Případy DB'!$N1081=""),"",IF($N1081=$V$6,1,""))</f>
        <v/>
      </c>
      <c r="W1081" s="12" t="str">
        <f>IF(OR('Případy DB'!$N1081="(blank)",'Případy DB'!$N1081=""),"",IF($N1081=$W$6,1,""))</f>
        <v/>
      </c>
      <c r="X1081" s="12" t="str">
        <f>IF(OR('Případy DB'!$R1081="(blank)",'Případy DB'!$R1081=""),"",IF($R1081=$X$6,1,""))</f>
        <v/>
      </c>
      <c r="Y1081" s="12" t="str">
        <f>IF(OR('Případy DB'!$R1081="(blank)",'Případy DB'!$R1081=""),"",IF($R1081=$Y$6,1,""))</f>
        <v/>
      </c>
    </row>
    <row r="1082" spans="1:25" x14ac:dyDescent="0.3">
      <c r="A1082" s="41" t="str">
        <f t="shared" si="90"/>
        <v/>
      </c>
      <c r="H1082" s="30" t="str">
        <f>IFERROR(IF(G1082="","",VLOOKUP(G1082,'Zakladní DB'!$F$6:$K$21,4,0)),"")</f>
        <v/>
      </c>
      <c r="I1082" s="30" t="str">
        <f>IFERROR(IF(G1082="","",VLOOKUP(G1082,'Zakladní DB'!$F$6:$K$21,5,0)),"")</f>
        <v/>
      </c>
      <c r="J1082" s="30" t="str">
        <f>IFERROR(IF(G1082="","",VLOOKUP(G1082,'Zakladní DB'!$F$6:$K$21,6,0)),"")</f>
        <v/>
      </c>
      <c r="K1082" s="31" t="str">
        <f t="shared" si="87"/>
        <v/>
      </c>
      <c r="L1082" s="32"/>
      <c r="M1082" s="33" t="str">
        <f t="shared" si="88"/>
        <v/>
      </c>
      <c r="N1082" s="30" t="str">
        <f t="shared" si="86"/>
        <v/>
      </c>
      <c r="R1082" s="30" t="str">
        <f t="shared" si="89"/>
        <v/>
      </c>
      <c r="U1082" s="12" t="str">
        <f>IF(OR('Případy DB'!$N1082="(blank)",'Případy DB'!$N1082=""),"",IF($N1082=$U$6,1,""))</f>
        <v/>
      </c>
      <c r="V1082" s="12" t="str">
        <f>IF(OR('Případy DB'!$N1082="(blank)",'Případy DB'!$N1082=""),"",IF($N1082=$V$6,1,""))</f>
        <v/>
      </c>
      <c r="W1082" s="12" t="str">
        <f>IF(OR('Případy DB'!$N1082="(blank)",'Případy DB'!$N1082=""),"",IF($N1082=$W$6,1,""))</f>
        <v/>
      </c>
      <c r="X1082" s="12" t="str">
        <f>IF(OR('Případy DB'!$R1082="(blank)",'Případy DB'!$R1082=""),"",IF($R1082=$X$6,1,""))</f>
        <v/>
      </c>
      <c r="Y1082" s="12" t="str">
        <f>IF(OR('Případy DB'!$R1082="(blank)",'Případy DB'!$R1082=""),"",IF($R1082=$Y$6,1,""))</f>
        <v/>
      </c>
    </row>
    <row r="1083" spans="1:25" x14ac:dyDescent="0.3">
      <c r="A1083" s="41" t="str">
        <f t="shared" si="90"/>
        <v/>
      </c>
      <c r="H1083" s="30" t="str">
        <f>IFERROR(IF(G1083="","",VLOOKUP(G1083,'Zakladní DB'!$F$6:$K$21,4,0)),"")</f>
        <v/>
      </c>
      <c r="I1083" s="30" t="str">
        <f>IFERROR(IF(G1083="","",VLOOKUP(G1083,'Zakladní DB'!$F$6:$K$21,5,0)),"")</f>
        <v/>
      </c>
      <c r="J1083" s="30" t="str">
        <f>IFERROR(IF(G1083="","",VLOOKUP(G1083,'Zakladní DB'!$F$6:$K$21,6,0)),"")</f>
        <v/>
      </c>
      <c r="K1083" s="31" t="str">
        <f t="shared" si="87"/>
        <v/>
      </c>
      <c r="L1083" s="32"/>
      <c r="M1083" s="33" t="str">
        <f t="shared" si="88"/>
        <v/>
      </c>
      <c r="N1083" s="30" t="str">
        <f t="shared" si="86"/>
        <v/>
      </c>
      <c r="R1083" s="30" t="str">
        <f t="shared" si="89"/>
        <v/>
      </c>
      <c r="U1083" s="12" t="str">
        <f>IF(OR('Případy DB'!$N1083="(blank)",'Případy DB'!$N1083=""),"",IF($N1083=$U$6,1,""))</f>
        <v/>
      </c>
      <c r="V1083" s="12" t="str">
        <f>IF(OR('Případy DB'!$N1083="(blank)",'Případy DB'!$N1083=""),"",IF($N1083=$V$6,1,""))</f>
        <v/>
      </c>
      <c r="W1083" s="12" t="str">
        <f>IF(OR('Případy DB'!$N1083="(blank)",'Případy DB'!$N1083=""),"",IF($N1083=$W$6,1,""))</f>
        <v/>
      </c>
      <c r="X1083" s="12" t="str">
        <f>IF(OR('Případy DB'!$R1083="(blank)",'Případy DB'!$R1083=""),"",IF($R1083=$X$6,1,""))</f>
        <v/>
      </c>
      <c r="Y1083" s="12" t="str">
        <f>IF(OR('Případy DB'!$R1083="(blank)",'Případy DB'!$R1083=""),"",IF($R1083=$Y$6,1,""))</f>
        <v/>
      </c>
    </row>
    <row r="1084" spans="1:25" x14ac:dyDescent="0.3">
      <c r="A1084" s="41" t="str">
        <f t="shared" si="90"/>
        <v/>
      </c>
      <c r="H1084" s="30" t="str">
        <f>IFERROR(IF(G1084="","",VLOOKUP(G1084,'Zakladní DB'!$F$6:$K$21,4,0)),"")</f>
        <v/>
      </c>
      <c r="I1084" s="30" t="str">
        <f>IFERROR(IF(G1084="","",VLOOKUP(G1084,'Zakladní DB'!$F$6:$K$21,5,0)),"")</f>
        <v/>
      </c>
      <c r="J1084" s="30" t="str">
        <f>IFERROR(IF(G1084="","",VLOOKUP(G1084,'Zakladní DB'!$F$6:$K$21,6,0)),"")</f>
        <v/>
      </c>
      <c r="K1084" s="31" t="str">
        <f t="shared" si="87"/>
        <v/>
      </c>
      <c r="L1084" s="32"/>
      <c r="M1084" s="33" t="str">
        <f t="shared" si="88"/>
        <v/>
      </c>
      <c r="N1084" s="30" t="str">
        <f t="shared" si="86"/>
        <v/>
      </c>
      <c r="R1084" s="30" t="str">
        <f t="shared" si="89"/>
        <v/>
      </c>
      <c r="U1084" s="12" t="str">
        <f>IF(OR('Případy DB'!$N1084="(blank)",'Případy DB'!$N1084=""),"",IF($N1084=$U$6,1,""))</f>
        <v/>
      </c>
      <c r="V1084" s="12" t="str">
        <f>IF(OR('Případy DB'!$N1084="(blank)",'Případy DB'!$N1084=""),"",IF($N1084=$V$6,1,""))</f>
        <v/>
      </c>
      <c r="W1084" s="12" t="str">
        <f>IF(OR('Případy DB'!$N1084="(blank)",'Případy DB'!$N1084=""),"",IF($N1084=$W$6,1,""))</f>
        <v/>
      </c>
      <c r="X1084" s="12" t="str">
        <f>IF(OR('Případy DB'!$R1084="(blank)",'Případy DB'!$R1084=""),"",IF($R1084=$X$6,1,""))</f>
        <v/>
      </c>
      <c r="Y1084" s="12" t="str">
        <f>IF(OR('Případy DB'!$R1084="(blank)",'Případy DB'!$R1084=""),"",IF($R1084=$Y$6,1,""))</f>
        <v/>
      </c>
    </row>
    <row r="1085" spans="1:25" x14ac:dyDescent="0.3">
      <c r="A1085" s="41" t="str">
        <f t="shared" si="90"/>
        <v/>
      </c>
      <c r="H1085" s="30" t="str">
        <f>IFERROR(IF(G1085="","",VLOOKUP(G1085,'Zakladní DB'!$F$6:$K$21,4,0)),"")</f>
        <v/>
      </c>
      <c r="I1085" s="30" t="str">
        <f>IFERROR(IF(G1085="","",VLOOKUP(G1085,'Zakladní DB'!$F$6:$K$21,5,0)),"")</f>
        <v/>
      </c>
      <c r="J1085" s="30" t="str">
        <f>IFERROR(IF(G1085="","",VLOOKUP(G1085,'Zakladní DB'!$F$6:$K$21,6,0)),"")</f>
        <v/>
      </c>
      <c r="K1085" s="31" t="str">
        <f t="shared" si="87"/>
        <v/>
      </c>
      <c r="L1085" s="32"/>
      <c r="M1085" s="33" t="str">
        <f t="shared" si="88"/>
        <v/>
      </c>
      <c r="N1085" s="30" t="str">
        <f t="shared" si="86"/>
        <v/>
      </c>
      <c r="R1085" s="30" t="str">
        <f t="shared" si="89"/>
        <v/>
      </c>
      <c r="U1085" s="12" t="str">
        <f>IF(OR('Případy DB'!$N1085="(blank)",'Případy DB'!$N1085=""),"",IF($N1085=$U$6,1,""))</f>
        <v/>
      </c>
      <c r="V1085" s="12" t="str">
        <f>IF(OR('Případy DB'!$N1085="(blank)",'Případy DB'!$N1085=""),"",IF($N1085=$V$6,1,""))</f>
        <v/>
      </c>
      <c r="W1085" s="12" t="str">
        <f>IF(OR('Případy DB'!$N1085="(blank)",'Případy DB'!$N1085=""),"",IF($N1085=$W$6,1,""))</f>
        <v/>
      </c>
      <c r="X1085" s="12" t="str">
        <f>IF(OR('Případy DB'!$R1085="(blank)",'Případy DB'!$R1085=""),"",IF($R1085=$X$6,1,""))</f>
        <v/>
      </c>
      <c r="Y1085" s="12" t="str">
        <f>IF(OR('Případy DB'!$R1085="(blank)",'Případy DB'!$R1085=""),"",IF($R1085=$Y$6,1,""))</f>
        <v/>
      </c>
    </row>
    <row r="1086" spans="1:25" x14ac:dyDescent="0.3">
      <c r="A1086" s="41" t="str">
        <f t="shared" si="90"/>
        <v/>
      </c>
      <c r="H1086" s="30" t="str">
        <f>IFERROR(IF(G1086="","",VLOOKUP(G1086,'Zakladní DB'!$F$6:$K$21,4,0)),"")</f>
        <v/>
      </c>
      <c r="I1086" s="30" t="str">
        <f>IFERROR(IF(G1086="","",VLOOKUP(G1086,'Zakladní DB'!$F$6:$K$21,5,0)),"")</f>
        <v/>
      </c>
      <c r="J1086" s="30" t="str">
        <f>IFERROR(IF(G1086="","",VLOOKUP(G1086,'Zakladní DB'!$F$6:$K$21,6,0)),"")</f>
        <v/>
      </c>
      <c r="K1086" s="31" t="str">
        <f t="shared" si="87"/>
        <v/>
      </c>
      <c r="L1086" s="32"/>
      <c r="M1086" s="33" t="str">
        <f t="shared" si="88"/>
        <v/>
      </c>
      <c r="N1086" s="30" t="str">
        <f t="shared" si="86"/>
        <v/>
      </c>
      <c r="R1086" s="30" t="str">
        <f t="shared" si="89"/>
        <v/>
      </c>
      <c r="U1086" s="12" t="str">
        <f>IF(OR('Případy DB'!$N1086="(blank)",'Případy DB'!$N1086=""),"",IF($N1086=$U$6,1,""))</f>
        <v/>
      </c>
      <c r="V1086" s="12" t="str">
        <f>IF(OR('Případy DB'!$N1086="(blank)",'Případy DB'!$N1086=""),"",IF($N1086=$V$6,1,""))</f>
        <v/>
      </c>
      <c r="W1086" s="12" t="str">
        <f>IF(OR('Případy DB'!$N1086="(blank)",'Případy DB'!$N1086=""),"",IF($N1086=$W$6,1,""))</f>
        <v/>
      </c>
      <c r="X1086" s="12" t="str">
        <f>IF(OR('Případy DB'!$R1086="(blank)",'Případy DB'!$R1086=""),"",IF($R1086=$X$6,1,""))</f>
        <v/>
      </c>
      <c r="Y1086" s="12" t="str">
        <f>IF(OR('Případy DB'!$R1086="(blank)",'Případy DB'!$R1086=""),"",IF($R1086=$Y$6,1,""))</f>
        <v/>
      </c>
    </row>
    <row r="1087" spans="1:25" x14ac:dyDescent="0.3">
      <c r="A1087" s="41" t="str">
        <f t="shared" si="90"/>
        <v/>
      </c>
      <c r="H1087" s="30" t="str">
        <f>IFERROR(IF(G1087="","",VLOOKUP(G1087,'Zakladní DB'!$F$6:$K$21,4,0)),"")</f>
        <v/>
      </c>
      <c r="I1087" s="30" t="str">
        <f>IFERROR(IF(G1087="","",VLOOKUP(G1087,'Zakladní DB'!$F$6:$K$21,5,0)),"")</f>
        <v/>
      </c>
      <c r="J1087" s="30" t="str">
        <f>IFERROR(IF(G1087="","",VLOOKUP(G1087,'Zakladní DB'!$F$6:$K$21,6,0)),"")</f>
        <v/>
      </c>
      <c r="K1087" s="31" t="str">
        <f t="shared" si="87"/>
        <v/>
      </c>
      <c r="L1087" s="32"/>
      <c r="M1087" s="33" t="str">
        <f t="shared" si="88"/>
        <v/>
      </c>
      <c r="N1087" s="30" t="str">
        <f t="shared" si="86"/>
        <v/>
      </c>
      <c r="R1087" s="30" t="str">
        <f t="shared" si="89"/>
        <v/>
      </c>
      <c r="U1087" s="12" t="str">
        <f>IF(OR('Případy DB'!$N1087="(blank)",'Případy DB'!$N1087=""),"",IF($N1087=$U$6,1,""))</f>
        <v/>
      </c>
      <c r="V1087" s="12" t="str">
        <f>IF(OR('Případy DB'!$N1087="(blank)",'Případy DB'!$N1087=""),"",IF($N1087=$V$6,1,""))</f>
        <v/>
      </c>
      <c r="W1087" s="12" t="str">
        <f>IF(OR('Případy DB'!$N1087="(blank)",'Případy DB'!$N1087=""),"",IF($N1087=$W$6,1,""))</f>
        <v/>
      </c>
      <c r="X1087" s="12" t="str">
        <f>IF(OR('Případy DB'!$R1087="(blank)",'Případy DB'!$R1087=""),"",IF($R1087=$X$6,1,""))</f>
        <v/>
      </c>
      <c r="Y1087" s="12" t="str">
        <f>IF(OR('Případy DB'!$R1087="(blank)",'Případy DB'!$R1087=""),"",IF($R1087=$Y$6,1,""))</f>
        <v/>
      </c>
    </row>
    <row r="1088" spans="1:25" x14ac:dyDescent="0.3">
      <c r="A1088" s="41" t="str">
        <f t="shared" si="90"/>
        <v/>
      </c>
      <c r="H1088" s="30" t="str">
        <f>IFERROR(IF(G1088="","",VLOOKUP(G1088,'Zakladní DB'!$F$6:$K$21,4,0)),"")</f>
        <v/>
      </c>
      <c r="I1088" s="30" t="str">
        <f>IFERROR(IF(G1088="","",VLOOKUP(G1088,'Zakladní DB'!$F$6:$K$21,5,0)),"")</f>
        <v/>
      </c>
      <c r="J1088" s="30" t="str">
        <f>IFERROR(IF(G1088="","",VLOOKUP(G1088,'Zakladní DB'!$F$6:$K$21,6,0)),"")</f>
        <v/>
      </c>
      <c r="K1088" s="31" t="str">
        <f t="shared" si="87"/>
        <v/>
      </c>
      <c r="L1088" s="32"/>
      <c r="M1088" s="33" t="str">
        <f t="shared" si="88"/>
        <v/>
      </c>
      <c r="N1088" s="30" t="str">
        <f t="shared" si="86"/>
        <v/>
      </c>
      <c r="R1088" s="30" t="str">
        <f t="shared" si="89"/>
        <v/>
      </c>
      <c r="U1088" s="12" t="str">
        <f>IF(OR('Případy DB'!$N1088="(blank)",'Případy DB'!$N1088=""),"",IF($N1088=$U$6,1,""))</f>
        <v/>
      </c>
      <c r="V1088" s="12" t="str">
        <f>IF(OR('Případy DB'!$N1088="(blank)",'Případy DB'!$N1088=""),"",IF($N1088=$V$6,1,""))</f>
        <v/>
      </c>
      <c r="W1088" s="12" t="str">
        <f>IF(OR('Případy DB'!$N1088="(blank)",'Případy DB'!$N1088=""),"",IF($N1088=$W$6,1,""))</f>
        <v/>
      </c>
      <c r="X1088" s="12" t="str">
        <f>IF(OR('Případy DB'!$R1088="(blank)",'Případy DB'!$R1088=""),"",IF($R1088=$X$6,1,""))</f>
        <v/>
      </c>
      <c r="Y1088" s="12" t="str">
        <f>IF(OR('Případy DB'!$R1088="(blank)",'Případy DB'!$R1088=""),"",IF($R1088=$Y$6,1,""))</f>
        <v/>
      </c>
    </row>
    <row r="1089" spans="1:25" x14ac:dyDescent="0.3">
      <c r="A1089" s="41" t="str">
        <f t="shared" si="90"/>
        <v/>
      </c>
      <c r="H1089" s="30" t="str">
        <f>IFERROR(IF(G1089="","",VLOOKUP(G1089,'Zakladní DB'!$F$6:$K$21,4,0)),"")</f>
        <v/>
      </c>
      <c r="I1089" s="30" t="str">
        <f>IFERROR(IF(G1089="","",VLOOKUP(G1089,'Zakladní DB'!$F$6:$K$21,5,0)),"")</f>
        <v/>
      </c>
      <c r="J1089" s="30" t="str">
        <f>IFERROR(IF(G1089="","",VLOOKUP(G1089,'Zakladní DB'!$F$6:$K$21,6,0)),"")</f>
        <v/>
      </c>
      <c r="K1089" s="31" t="str">
        <f t="shared" si="87"/>
        <v/>
      </c>
      <c r="L1089" s="32"/>
      <c r="M1089" s="33" t="str">
        <f t="shared" si="88"/>
        <v/>
      </c>
      <c r="N1089" s="30" t="str">
        <f t="shared" si="86"/>
        <v/>
      </c>
      <c r="R1089" s="30" t="str">
        <f t="shared" si="89"/>
        <v/>
      </c>
      <c r="U1089" s="12" t="str">
        <f>IF(OR('Případy DB'!$N1089="(blank)",'Případy DB'!$N1089=""),"",IF($N1089=$U$6,1,""))</f>
        <v/>
      </c>
      <c r="V1089" s="12" t="str">
        <f>IF(OR('Případy DB'!$N1089="(blank)",'Případy DB'!$N1089=""),"",IF($N1089=$V$6,1,""))</f>
        <v/>
      </c>
      <c r="W1089" s="12" t="str">
        <f>IF(OR('Případy DB'!$N1089="(blank)",'Případy DB'!$N1089=""),"",IF($N1089=$W$6,1,""))</f>
        <v/>
      </c>
      <c r="X1089" s="12" t="str">
        <f>IF(OR('Případy DB'!$R1089="(blank)",'Případy DB'!$R1089=""),"",IF($R1089=$X$6,1,""))</f>
        <v/>
      </c>
      <c r="Y1089" s="12" t="str">
        <f>IF(OR('Případy DB'!$R1089="(blank)",'Případy DB'!$R1089=""),"",IF($R1089=$Y$6,1,""))</f>
        <v/>
      </c>
    </row>
    <row r="1090" spans="1:25" x14ac:dyDescent="0.3">
      <c r="A1090" s="41" t="str">
        <f t="shared" si="90"/>
        <v/>
      </c>
      <c r="H1090" s="30" t="str">
        <f>IFERROR(IF(G1090="","",VLOOKUP(G1090,'Zakladní DB'!$F$6:$K$21,4,0)),"")</f>
        <v/>
      </c>
      <c r="I1090" s="30" t="str">
        <f>IFERROR(IF(G1090="","",VLOOKUP(G1090,'Zakladní DB'!$F$6:$K$21,5,0)),"")</f>
        <v/>
      </c>
      <c r="J1090" s="30" t="str">
        <f>IFERROR(IF(G1090="","",VLOOKUP(G1090,'Zakladní DB'!$F$6:$K$21,6,0)),"")</f>
        <v/>
      </c>
      <c r="K1090" s="31" t="str">
        <f t="shared" si="87"/>
        <v/>
      </c>
      <c r="L1090" s="32"/>
      <c r="M1090" s="33" t="str">
        <f t="shared" si="88"/>
        <v/>
      </c>
      <c r="N1090" s="30" t="str">
        <f t="shared" si="86"/>
        <v/>
      </c>
      <c r="R1090" s="30" t="str">
        <f t="shared" si="89"/>
        <v/>
      </c>
      <c r="U1090" s="12" t="str">
        <f>IF(OR('Případy DB'!$N1090="(blank)",'Případy DB'!$N1090=""),"",IF($N1090=$U$6,1,""))</f>
        <v/>
      </c>
      <c r="V1090" s="12" t="str">
        <f>IF(OR('Případy DB'!$N1090="(blank)",'Případy DB'!$N1090=""),"",IF($N1090=$V$6,1,""))</f>
        <v/>
      </c>
      <c r="W1090" s="12" t="str">
        <f>IF(OR('Případy DB'!$N1090="(blank)",'Případy DB'!$N1090=""),"",IF($N1090=$W$6,1,""))</f>
        <v/>
      </c>
      <c r="X1090" s="12" t="str">
        <f>IF(OR('Případy DB'!$R1090="(blank)",'Případy DB'!$R1090=""),"",IF($R1090=$X$6,1,""))</f>
        <v/>
      </c>
      <c r="Y1090" s="12" t="str">
        <f>IF(OR('Případy DB'!$R1090="(blank)",'Případy DB'!$R1090=""),"",IF($R1090=$Y$6,1,""))</f>
        <v/>
      </c>
    </row>
    <row r="1091" spans="1:25" x14ac:dyDescent="0.3">
      <c r="A1091" s="41" t="str">
        <f t="shared" si="90"/>
        <v/>
      </c>
      <c r="H1091" s="30" t="str">
        <f>IFERROR(IF(G1091="","",VLOOKUP(G1091,'Zakladní DB'!$F$6:$K$21,4,0)),"")</f>
        <v/>
      </c>
      <c r="I1091" s="30" t="str">
        <f>IFERROR(IF(G1091="","",VLOOKUP(G1091,'Zakladní DB'!$F$6:$K$21,5,0)),"")</f>
        <v/>
      </c>
      <c r="J1091" s="30" t="str">
        <f>IFERROR(IF(G1091="","",VLOOKUP(G1091,'Zakladní DB'!$F$6:$K$21,6,0)),"")</f>
        <v/>
      </c>
      <c r="K1091" s="31" t="str">
        <f t="shared" si="87"/>
        <v/>
      </c>
      <c r="L1091" s="32"/>
      <c r="M1091" s="33" t="str">
        <f t="shared" si="88"/>
        <v/>
      </c>
      <c r="N1091" s="30" t="str">
        <f t="shared" si="86"/>
        <v/>
      </c>
      <c r="R1091" s="30" t="str">
        <f t="shared" si="89"/>
        <v/>
      </c>
      <c r="U1091" s="12" t="str">
        <f>IF(OR('Případy DB'!$N1091="(blank)",'Případy DB'!$N1091=""),"",IF($N1091=$U$6,1,""))</f>
        <v/>
      </c>
      <c r="V1091" s="12" t="str">
        <f>IF(OR('Případy DB'!$N1091="(blank)",'Případy DB'!$N1091=""),"",IF($N1091=$V$6,1,""))</f>
        <v/>
      </c>
      <c r="W1091" s="12" t="str">
        <f>IF(OR('Případy DB'!$N1091="(blank)",'Případy DB'!$N1091=""),"",IF($N1091=$W$6,1,""))</f>
        <v/>
      </c>
      <c r="X1091" s="12" t="str">
        <f>IF(OR('Případy DB'!$R1091="(blank)",'Případy DB'!$R1091=""),"",IF($R1091=$X$6,1,""))</f>
        <v/>
      </c>
      <c r="Y1091" s="12" t="str">
        <f>IF(OR('Případy DB'!$R1091="(blank)",'Případy DB'!$R1091=""),"",IF($R1091=$Y$6,1,""))</f>
        <v/>
      </c>
    </row>
    <row r="1092" spans="1:25" x14ac:dyDescent="0.3">
      <c r="A1092" s="41" t="str">
        <f t="shared" si="90"/>
        <v/>
      </c>
      <c r="H1092" s="30" t="str">
        <f>IFERROR(IF(G1092="","",VLOOKUP(G1092,'Zakladní DB'!$F$6:$K$21,4,0)),"")</f>
        <v/>
      </c>
      <c r="I1092" s="30" t="str">
        <f>IFERROR(IF(G1092="","",VLOOKUP(G1092,'Zakladní DB'!$F$6:$K$21,5,0)),"")</f>
        <v/>
      </c>
      <c r="J1092" s="30" t="str">
        <f>IFERROR(IF(G1092="","",VLOOKUP(G1092,'Zakladní DB'!$F$6:$K$21,6,0)),"")</f>
        <v/>
      </c>
      <c r="K1092" s="31" t="str">
        <f t="shared" si="87"/>
        <v/>
      </c>
      <c r="L1092" s="32"/>
      <c r="M1092" s="33" t="str">
        <f t="shared" si="88"/>
        <v/>
      </c>
      <c r="N1092" s="30" t="str">
        <f t="shared" si="86"/>
        <v/>
      </c>
      <c r="R1092" s="30" t="str">
        <f t="shared" si="89"/>
        <v/>
      </c>
      <c r="U1092" s="12" t="str">
        <f>IF(OR('Případy DB'!$N1092="(blank)",'Případy DB'!$N1092=""),"",IF($N1092=$U$6,1,""))</f>
        <v/>
      </c>
      <c r="V1092" s="12" t="str">
        <f>IF(OR('Případy DB'!$N1092="(blank)",'Případy DB'!$N1092=""),"",IF($N1092=$V$6,1,""))</f>
        <v/>
      </c>
      <c r="W1092" s="12" t="str">
        <f>IF(OR('Případy DB'!$N1092="(blank)",'Případy DB'!$N1092=""),"",IF($N1092=$W$6,1,""))</f>
        <v/>
      </c>
      <c r="X1092" s="12" t="str">
        <f>IF(OR('Případy DB'!$R1092="(blank)",'Případy DB'!$R1092=""),"",IF($R1092=$X$6,1,""))</f>
        <v/>
      </c>
      <c r="Y1092" s="12" t="str">
        <f>IF(OR('Případy DB'!$R1092="(blank)",'Případy DB'!$R1092=""),"",IF($R1092=$Y$6,1,""))</f>
        <v/>
      </c>
    </row>
    <row r="1093" spans="1:25" x14ac:dyDescent="0.3">
      <c r="A1093" s="41" t="str">
        <f t="shared" si="90"/>
        <v/>
      </c>
      <c r="H1093" s="30" t="str">
        <f>IFERROR(IF(G1093="","",VLOOKUP(G1093,'Zakladní DB'!$F$6:$K$21,4,0)),"")</f>
        <v/>
      </c>
      <c r="I1093" s="30" t="str">
        <f>IFERROR(IF(G1093="","",VLOOKUP(G1093,'Zakladní DB'!$F$6:$K$21,5,0)),"")</f>
        <v/>
      </c>
      <c r="J1093" s="30" t="str">
        <f>IFERROR(IF(G1093="","",VLOOKUP(G1093,'Zakladní DB'!$F$6:$K$21,6,0)),"")</f>
        <v/>
      </c>
      <c r="K1093" s="31" t="str">
        <f t="shared" si="87"/>
        <v/>
      </c>
      <c r="L1093" s="32"/>
      <c r="M1093" s="33" t="str">
        <f t="shared" si="88"/>
        <v/>
      </c>
      <c r="N1093" s="30" t="str">
        <f t="shared" si="86"/>
        <v/>
      </c>
      <c r="R1093" s="30" t="str">
        <f t="shared" si="89"/>
        <v/>
      </c>
      <c r="U1093" s="12" t="str">
        <f>IF(OR('Případy DB'!$N1093="(blank)",'Případy DB'!$N1093=""),"",IF($N1093=$U$6,1,""))</f>
        <v/>
      </c>
      <c r="V1093" s="12" t="str">
        <f>IF(OR('Případy DB'!$N1093="(blank)",'Případy DB'!$N1093=""),"",IF($N1093=$V$6,1,""))</f>
        <v/>
      </c>
      <c r="W1093" s="12" t="str">
        <f>IF(OR('Případy DB'!$N1093="(blank)",'Případy DB'!$N1093=""),"",IF($N1093=$W$6,1,""))</f>
        <v/>
      </c>
      <c r="X1093" s="12" t="str">
        <f>IF(OR('Případy DB'!$R1093="(blank)",'Případy DB'!$R1093=""),"",IF($R1093=$X$6,1,""))</f>
        <v/>
      </c>
      <c r="Y1093" s="12" t="str">
        <f>IF(OR('Případy DB'!$R1093="(blank)",'Případy DB'!$R1093=""),"",IF($R1093=$Y$6,1,""))</f>
        <v/>
      </c>
    </row>
    <row r="1094" spans="1:25" x14ac:dyDescent="0.3">
      <c r="A1094" s="41" t="str">
        <f t="shared" si="90"/>
        <v/>
      </c>
      <c r="H1094" s="30" t="str">
        <f>IFERROR(IF(G1094="","",VLOOKUP(G1094,'Zakladní DB'!$F$6:$K$21,4,0)),"")</f>
        <v/>
      </c>
      <c r="I1094" s="30" t="str">
        <f>IFERROR(IF(G1094="","",VLOOKUP(G1094,'Zakladní DB'!$F$6:$K$21,5,0)),"")</f>
        <v/>
      </c>
      <c r="J1094" s="30" t="str">
        <f>IFERROR(IF(G1094="","",VLOOKUP(G1094,'Zakladní DB'!$F$6:$K$21,6,0)),"")</f>
        <v/>
      </c>
      <c r="K1094" s="31" t="str">
        <f t="shared" si="87"/>
        <v/>
      </c>
      <c r="L1094" s="32"/>
      <c r="M1094" s="33" t="str">
        <f t="shared" si="88"/>
        <v/>
      </c>
      <c r="N1094" s="30" t="str">
        <f t="shared" si="86"/>
        <v/>
      </c>
      <c r="R1094" s="30" t="str">
        <f t="shared" si="89"/>
        <v/>
      </c>
      <c r="U1094" s="12" t="str">
        <f>IF(OR('Případy DB'!$N1094="(blank)",'Případy DB'!$N1094=""),"",IF($N1094=$U$6,1,""))</f>
        <v/>
      </c>
      <c r="V1094" s="12" t="str">
        <f>IF(OR('Případy DB'!$N1094="(blank)",'Případy DB'!$N1094=""),"",IF($N1094=$V$6,1,""))</f>
        <v/>
      </c>
      <c r="W1094" s="12" t="str">
        <f>IF(OR('Případy DB'!$N1094="(blank)",'Případy DB'!$N1094=""),"",IF($N1094=$W$6,1,""))</f>
        <v/>
      </c>
      <c r="X1094" s="12" t="str">
        <f>IF(OR('Případy DB'!$R1094="(blank)",'Případy DB'!$R1094=""),"",IF($R1094=$X$6,1,""))</f>
        <v/>
      </c>
      <c r="Y1094" s="12" t="str">
        <f>IF(OR('Případy DB'!$R1094="(blank)",'Případy DB'!$R1094=""),"",IF($R1094=$Y$6,1,""))</f>
        <v/>
      </c>
    </row>
    <row r="1095" spans="1:25" x14ac:dyDescent="0.3">
      <c r="A1095" s="41" t="str">
        <f t="shared" si="90"/>
        <v/>
      </c>
      <c r="H1095" s="30" t="str">
        <f>IFERROR(IF(G1095="","",VLOOKUP(G1095,'Zakladní DB'!$F$6:$K$21,4,0)),"")</f>
        <v/>
      </c>
      <c r="I1095" s="30" t="str">
        <f>IFERROR(IF(G1095="","",VLOOKUP(G1095,'Zakladní DB'!$F$6:$K$21,5,0)),"")</f>
        <v/>
      </c>
      <c r="J1095" s="30" t="str">
        <f>IFERROR(IF(G1095="","",VLOOKUP(G1095,'Zakladní DB'!$F$6:$K$21,6,0)),"")</f>
        <v/>
      </c>
      <c r="K1095" s="31" t="str">
        <f t="shared" si="87"/>
        <v/>
      </c>
      <c r="L1095" s="32"/>
      <c r="M1095" s="33" t="str">
        <f t="shared" si="88"/>
        <v/>
      </c>
      <c r="N1095" s="30" t="str">
        <f t="shared" si="86"/>
        <v/>
      </c>
      <c r="R1095" s="30" t="str">
        <f t="shared" si="89"/>
        <v/>
      </c>
      <c r="U1095" s="12" t="str">
        <f>IF(OR('Případy DB'!$N1095="(blank)",'Případy DB'!$N1095=""),"",IF($N1095=$U$6,1,""))</f>
        <v/>
      </c>
      <c r="V1095" s="12" t="str">
        <f>IF(OR('Případy DB'!$N1095="(blank)",'Případy DB'!$N1095=""),"",IF($N1095=$V$6,1,""))</f>
        <v/>
      </c>
      <c r="W1095" s="12" t="str">
        <f>IF(OR('Případy DB'!$N1095="(blank)",'Případy DB'!$N1095=""),"",IF($N1095=$W$6,1,""))</f>
        <v/>
      </c>
      <c r="X1095" s="12" t="str">
        <f>IF(OR('Případy DB'!$R1095="(blank)",'Případy DB'!$R1095=""),"",IF($R1095=$X$6,1,""))</f>
        <v/>
      </c>
      <c r="Y1095" s="12" t="str">
        <f>IF(OR('Případy DB'!$R1095="(blank)",'Případy DB'!$R1095=""),"",IF($R1095=$Y$6,1,""))</f>
        <v/>
      </c>
    </row>
    <row r="1096" spans="1:25" x14ac:dyDescent="0.3">
      <c r="A1096" s="41" t="str">
        <f t="shared" si="90"/>
        <v/>
      </c>
      <c r="H1096" s="30" t="str">
        <f>IFERROR(IF(G1096="","",VLOOKUP(G1096,'Zakladní DB'!$F$6:$K$21,4,0)),"")</f>
        <v/>
      </c>
      <c r="I1096" s="30" t="str">
        <f>IFERROR(IF(G1096="","",VLOOKUP(G1096,'Zakladní DB'!$F$6:$K$21,5,0)),"")</f>
        <v/>
      </c>
      <c r="J1096" s="30" t="str">
        <f>IFERROR(IF(G1096="","",VLOOKUP(G1096,'Zakladní DB'!$F$6:$K$21,6,0)),"")</f>
        <v/>
      </c>
      <c r="K1096" s="31" t="str">
        <f t="shared" si="87"/>
        <v/>
      </c>
      <c r="L1096" s="32"/>
      <c r="M1096" s="33" t="str">
        <f t="shared" si="88"/>
        <v/>
      </c>
      <c r="N1096" s="30" t="str">
        <f t="shared" ref="N1096:N1159" si="91">IFERROR(IF(B1096&lt;&gt;"",(IF(H1096=2,IF(L1096="",IF(F1096="","NE","nedokončeno"),"ANO"),IF(H1096=1,IF(F1096="","nedokončeno","ANO"),"NE"))),""),"NE")</f>
        <v/>
      </c>
      <c r="R1096" s="30" t="str">
        <f t="shared" si="89"/>
        <v/>
      </c>
      <c r="U1096" s="12" t="str">
        <f>IF(OR('Případy DB'!$N1096="(blank)",'Případy DB'!$N1096=""),"",IF($N1096=$U$6,1,""))</f>
        <v/>
      </c>
      <c r="V1096" s="12" t="str">
        <f>IF(OR('Případy DB'!$N1096="(blank)",'Případy DB'!$N1096=""),"",IF($N1096=$V$6,1,""))</f>
        <v/>
      </c>
      <c r="W1096" s="12" t="str">
        <f>IF(OR('Případy DB'!$N1096="(blank)",'Případy DB'!$N1096=""),"",IF($N1096=$W$6,1,""))</f>
        <v/>
      </c>
      <c r="X1096" s="12" t="str">
        <f>IF(OR('Případy DB'!$R1096="(blank)",'Případy DB'!$R1096=""),"",IF($R1096=$X$6,1,""))</f>
        <v/>
      </c>
      <c r="Y1096" s="12" t="str">
        <f>IF(OR('Případy DB'!$R1096="(blank)",'Případy DB'!$R1096=""),"",IF($R1096=$Y$6,1,""))</f>
        <v/>
      </c>
    </row>
    <row r="1097" spans="1:25" x14ac:dyDescent="0.3">
      <c r="A1097" s="41" t="str">
        <f t="shared" si="90"/>
        <v/>
      </c>
      <c r="H1097" s="30" t="str">
        <f>IFERROR(IF(G1097="","",VLOOKUP(G1097,'Zakladní DB'!$F$6:$K$21,4,0)),"")</f>
        <v/>
      </c>
      <c r="I1097" s="30" t="str">
        <f>IFERROR(IF(G1097="","",VLOOKUP(G1097,'Zakladní DB'!$F$6:$K$21,5,0)),"")</f>
        <v/>
      </c>
      <c r="J1097" s="30" t="str">
        <f>IFERROR(IF(G1097="","",VLOOKUP(G1097,'Zakladní DB'!$F$6:$K$21,6,0)),"")</f>
        <v/>
      </c>
      <c r="K1097" s="31" t="str">
        <f t="shared" si="87"/>
        <v/>
      </c>
      <c r="L1097" s="32"/>
      <c r="M1097" s="33" t="str">
        <f t="shared" si="88"/>
        <v/>
      </c>
      <c r="N1097" s="30" t="str">
        <f t="shared" si="91"/>
        <v/>
      </c>
      <c r="R1097" s="30" t="str">
        <f t="shared" si="89"/>
        <v/>
      </c>
      <c r="U1097" s="12" t="str">
        <f>IF(OR('Případy DB'!$N1097="(blank)",'Případy DB'!$N1097=""),"",IF($N1097=$U$6,1,""))</f>
        <v/>
      </c>
      <c r="V1097" s="12" t="str">
        <f>IF(OR('Případy DB'!$N1097="(blank)",'Případy DB'!$N1097=""),"",IF($N1097=$V$6,1,""))</f>
        <v/>
      </c>
      <c r="W1097" s="12" t="str">
        <f>IF(OR('Případy DB'!$N1097="(blank)",'Případy DB'!$N1097=""),"",IF($N1097=$W$6,1,""))</f>
        <v/>
      </c>
      <c r="X1097" s="12" t="str">
        <f>IF(OR('Případy DB'!$R1097="(blank)",'Případy DB'!$R1097=""),"",IF($R1097=$X$6,1,""))</f>
        <v/>
      </c>
      <c r="Y1097" s="12" t="str">
        <f>IF(OR('Případy DB'!$R1097="(blank)",'Případy DB'!$R1097=""),"",IF($R1097=$Y$6,1,""))</f>
        <v/>
      </c>
    </row>
    <row r="1098" spans="1:25" x14ac:dyDescent="0.3">
      <c r="A1098" s="41" t="str">
        <f t="shared" si="90"/>
        <v/>
      </c>
      <c r="H1098" s="30" t="str">
        <f>IFERROR(IF(G1098="","",VLOOKUP(G1098,'Zakladní DB'!$F$6:$K$21,4,0)),"")</f>
        <v/>
      </c>
      <c r="I1098" s="30" t="str">
        <f>IFERROR(IF(G1098="","",VLOOKUP(G1098,'Zakladní DB'!$F$6:$K$21,5,0)),"")</f>
        <v/>
      </c>
      <c r="J1098" s="30" t="str">
        <f>IFERROR(IF(G1098="","",VLOOKUP(G1098,'Zakladní DB'!$F$6:$K$21,6,0)),"")</f>
        <v/>
      </c>
      <c r="K1098" s="31" t="str">
        <f t="shared" si="87"/>
        <v/>
      </c>
      <c r="L1098" s="32"/>
      <c r="M1098" s="33" t="str">
        <f t="shared" si="88"/>
        <v/>
      </c>
      <c r="N1098" s="30" t="str">
        <f t="shared" si="91"/>
        <v/>
      </c>
      <c r="R1098" s="30" t="str">
        <f t="shared" si="89"/>
        <v/>
      </c>
      <c r="U1098" s="12" t="str">
        <f>IF(OR('Případy DB'!$N1098="(blank)",'Případy DB'!$N1098=""),"",IF($N1098=$U$6,1,""))</f>
        <v/>
      </c>
      <c r="V1098" s="12" t="str">
        <f>IF(OR('Případy DB'!$N1098="(blank)",'Případy DB'!$N1098=""),"",IF($N1098=$V$6,1,""))</f>
        <v/>
      </c>
      <c r="W1098" s="12" t="str">
        <f>IF(OR('Případy DB'!$N1098="(blank)",'Případy DB'!$N1098=""),"",IF($N1098=$W$6,1,""))</f>
        <v/>
      </c>
      <c r="X1098" s="12" t="str">
        <f>IF(OR('Případy DB'!$R1098="(blank)",'Případy DB'!$R1098=""),"",IF($R1098=$X$6,1,""))</f>
        <v/>
      </c>
      <c r="Y1098" s="12" t="str">
        <f>IF(OR('Případy DB'!$R1098="(blank)",'Případy DB'!$R1098=""),"",IF($R1098=$Y$6,1,""))</f>
        <v/>
      </c>
    </row>
    <row r="1099" spans="1:25" x14ac:dyDescent="0.3">
      <c r="A1099" s="41" t="str">
        <f t="shared" si="90"/>
        <v/>
      </c>
      <c r="H1099" s="30" t="str">
        <f>IFERROR(IF(G1099="","",VLOOKUP(G1099,'Zakladní DB'!$F$6:$K$21,4,0)),"")</f>
        <v/>
      </c>
      <c r="I1099" s="30" t="str">
        <f>IFERROR(IF(G1099="","",VLOOKUP(G1099,'Zakladní DB'!$F$6:$K$21,5,0)),"")</f>
        <v/>
      </c>
      <c r="J1099" s="30" t="str">
        <f>IFERROR(IF(G1099="","",VLOOKUP(G1099,'Zakladní DB'!$F$6:$K$21,6,0)),"")</f>
        <v/>
      </c>
      <c r="K1099" s="31" t="str">
        <f t="shared" ref="K1099:K1162" si="92">IFERROR(IF(H1099=2,IF(F1099="","",F1099+I1099),""),"")</f>
        <v/>
      </c>
      <c r="L1099" s="32"/>
      <c r="M1099" s="33" t="str">
        <f t="shared" ref="M1099:M1162" si="93">IFERROR(IF(L1099&lt;&gt;"",K1099-L1099,""),"")</f>
        <v/>
      </c>
      <c r="N1099" s="30" t="str">
        <f t="shared" si="91"/>
        <v/>
      </c>
      <c r="R1099" s="30" t="str">
        <f t="shared" ref="R1099:R1162" si="94">IFERROR(IF(B1099&lt;&gt;"",(IF(O1099="",IF(P1099="",IF(Q1099="","NE","ANO"),"ANO"),"ANO")),""),"NE")</f>
        <v/>
      </c>
      <c r="U1099" s="12" t="str">
        <f>IF(OR('Případy DB'!$N1099="(blank)",'Případy DB'!$N1099=""),"",IF($N1099=$U$6,1,""))</f>
        <v/>
      </c>
      <c r="V1099" s="12" t="str">
        <f>IF(OR('Případy DB'!$N1099="(blank)",'Případy DB'!$N1099=""),"",IF($N1099=$V$6,1,""))</f>
        <v/>
      </c>
      <c r="W1099" s="12" t="str">
        <f>IF(OR('Případy DB'!$N1099="(blank)",'Případy DB'!$N1099=""),"",IF($N1099=$W$6,1,""))</f>
        <v/>
      </c>
      <c r="X1099" s="12" t="str">
        <f>IF(OR('Případy DB'!$R1099="(blank)",'Případy DB'!$R1099=""),"",IF($R1099=$X$6,1,""))</f>
        <v/>
      </c>
      <c r="Y1099" s="12" t="str">
        <f>IF(OR('Případy DB'!$R1099="(blank)",'Případy DB'!$R1099=""),"",IF($R1099=$Y$6,1,""))</f>
        <v/>
      </c>
    </row>
    <row r="1100" spans="1:25" x14ac:dyDescent="0.3">
      <c r="A1100" s="41" t="str">
        <f t="shared" ref="A1100:A1163" si="95">IF(AND(B1099&lt;&gt;"",B1100=""),"---&gt;","")</f>
        <v/>
      </c>
      <c r="H1100" s="30" t="str">
        <f>IFERROR(IF(G1100="","",VLOOKUP(G1100,'Zakladní DB'!$F$6:$K$21,4,0)),"")</f>
        <v/>
      </c>
      <c r="I1100" s="30" t="str">
        <f>IFERROR(IF(G1100="","",VLOOKUP(G1100,'Zakladní DB'!$F$6:$K$21,5,0)),"")</f>
        <v/>
      </c>
      <c r="J1100" s="30" t="str">
        <f>IFERROR(IF(G1100="","",VLOOKUP(G1100,'Zakladní DB'!$F$6:$K$21,6,0)),"")</f>
        <v/>
      </c>
      <c r="K1100" s="31" t="str">
        <f t="shared" si="92"/>
        <v/>
      </c>
      <c r="L1100" s="32"/>
      <c r="M1100" s="33" t="str">
        <f t="shared" si="93"/>
        <v/>
      </c>
      <c r="N1100" s="30" t="str">
        <f t="shared" si="91"/>
        <v/>
      </c>
      <c r="R1100" s="30" t="str">
        <f t="shared" si="94"/>
        <v/>
      </c>
      <c r="U1100" s="12" t="str">
        <f>IF(OR('Případy DB'!$N1100="(blank)",'Případy DB'!$N1100=""),"",IF($N1100=$U$6,1,""))</f>
        <v/>
      </c>
      <c r="V1100" s="12" t="str">
        <f>IF(OR('Případy DB'!$N1100="(blank)",'Případy DB'!$N1100=""),"",IF($N1100=$V$6,1,""))</f>
        <v/>
      </c>
      <c r="W1100" s="12" t="str">
        <f>IF(OR('Případy DB'!$N1100="(blank)",'Případy DB'!$N1100=""),"",IF($N1100=$W$6,1,""))</f>
        <v/>
      </c>
      <c r="X1100" s="12" t="str">
        <f>IF(OR('Případy DB'!$R1100="(blank)",'Případy DB'!$R1100=""),"",IF($R1100=$X$6,1,""))</f>
        <v/>
      </c>
      <c r="Y1100" s="12" t="str">
        <f>IF(OR('Případy DB'!$R1100="(blank)",'Případy DB'!$R1100=""),"",IF($R1100=$Y$6,1,""))</f>
        <v/>
      </c>
    </row>
    <row r="1101" spans="1:25" x14ac:dyDescent="0.3">
      <c r="A1101" s="41" t="str">
        <f t="shared" si="95"/>
        <v/>
      </c>
      <c r="H1101" s="30" t="str">
        <f>IFERROR(IF(G1101="","",VLOOKUP(G1101,'Zakladní DB'!$F$6:$K$21,4,0)),"")</f>
        <v/>
      </c>
      <c r="I1101" s="30" t="str">
        <f>IFERROR(IF(G1101="","",VLOOKUP(G1101,'Zakladní DB'!$F$6:$K$21,5,0)),"")</f>
        <v/>
      </c>
      <c r="J1101" s="30" t="str">
        <f>IFERROR(IF(G1101="","",VLOOKUP(G1101,'Zakladní DB'!$F$6:$K$21,6,0)),"")</f>
        <v/>
      </c>
      <c r="K1101" s="31" t="str">
        <f t="shared" si="92"/>
        <v/>
      </c>
      <c r="L1101" s="32"/>
      <c r="M1101" s="33" t="str">
        <f t="shared" si="93"/>
        <v/>
      </c>
      <c r="N1101" s="30" t="str">
        <f t="shared" si="91"/>
        <v/>
      </c>
      <c r="R1101" s="30" t="str">
        <f t="shared" si="94"/>
        <v/>
      </c>
      <c r="U1101" s="12" t="str">
        <f>IF(OR('Případy DB'!$N1101="(blank)",'Případy DB'!$N1101=""),"",IF($N1101=$U$6,1,""))</f>
        <v/>
      </c>
      <c r="V1101" s="12" t="str">
        <f>IF(OR('Případy DB'!$N1101="(blank)",'Případy DB'!$N1101=""),"",IF($N1101=$V$6,1,""))</f>
        <v/>
      </c>
      <c r="W1101" s="12" t="str">
        <f>IF(OR('Případy DB'!$N1101="(blank)",'Případy DB'!$N1101=""),"",IF($N1101=$W$6,1,""))</f>
        <v/>
      </c>
      <c r="X1101" s="12" t="str">
        <f>IF(OR('Případy DB'!$R1101="(blank)",'Případy DB'!$R1101=""),"",IF($R1101=$X$6,1,""))</f>
        <v/>
      </c>
      <c r="Y1101" s="12" t="str">
        <f>IF(OR('Případy DB'!$R1101="(blank)",'Případy DB'!$R1101=""),"",IF($R1101=$Y$6,1,""))</f>
        <v/>
      </c>
    </row>
    <row r="1102" spans="1:25" x14ac:dyDescent="0.3">
      <c r="A1102" s="41" t="str">
        <f t="shared" si="95"/>
        <v/>
      </c>
      <c r="H1102" s="30" t="str">
        <f>IFERROR(IF(G1102="","",VLOOKUP(G1102,'Zakladní DB'!$F$6:$K$21,4,0)),"")</f>
        <v/>
      </c>
      <c r="I1102" s="30" t="str">
        <f>IFERROR(IF(G1102="","",VLOOKUP(G1102,'Zakladní DB'!$F$6:$K$21,5,0)),"")</f>
        <v/>
      </c>
      <c r="J1102" s="30" t="str">
        <f>IFERROR(IF(G1102="","",VLOOKUP(G1102,'Zakladní DB'!$F$6:$K$21,6,0)),"")</f>
        <v/>
      </c>
      <c r="K1102" s="31" t="str">
        <f t="shared" si="92"/>
        <v/>
      </c>
      <c r="L1102" s="32"/>
      <c r="M1102" s="33" t="str">
        <f t="shared" si="93"/>
        <v/>
      </c>
      <c r="N1102" s="30" t="str">
        <f t="shared" si="91"/>
        <v/>
      </c>
      <c r="R1102" s="30" t="str">
        <f t="shared" si="94"/>
        <v/>
      </c>
      <c r="U1102" s="12" t="str">
        <f>IF(OR('Případy DB'!$N1102="(blank)",'Případy DB'!$N1102=""),"",IF($N1102=$U$6,1,""))</f>
        <v/>
      </c>
      <c r="V1102" s="12" t="str">
        <f>IF(OR('Případy DB'!$N1102="(blank)",'Případy DB'!$N1102=""),"",IF($N1102=$V$6,1,""))</f>
        <v/>
      </c>
      <c r="W1102" s="12" t="str">
        <f>IF(OR('Případy DB'!$N1102="(blank)",'Případy DB'!$N1102=""),"",IF($N1102=$W$6,1,""))</f>
        <v/>
      </c>
      <c r="X1102" s="12" t="str">
        <f>IF(OR('Případy DB'!$R1102="(blank)",'Případy DB'!$R1102=""),"",IF($R1102=$X$6,1,""))</f>
        <v/>
      </c>
      <c r="Y1102" s="12" t="str">
        <f>IF(OR('Případy DB'!$R1102="(blank)",'Případy DB'!$R1102=""),"",IF($R1102=$Y$6,1,""))</f>
        <v/>
      </c>
    </row>
    <row r="1103" spans="1:25" x14ac:dyDescent="0.3">
      <c r="A1103" s="41" t="str">
        <f t="shared" si="95"/>
        <v/>
      </c>
      <c r="H1103" s="30" t="str">
        <f>IFERROR(IF(G1103="","",VLOOKUP(G1103,'Zakladní DB'!$F$6:$K$21,4,0)),"")</f>
        <v/>
      </c>
      <c r="I1103" s="30" t="str">
        <f>IFERROR(IF(G1103="","",VLOOKUP(G1103,'Zakladní DB'!$F$6:$K$21,5,0)),"")</f>
        <v/>
      </c>
      <c r="J1103" s="30" t="str">
        <f>IFERROR(IF(G1103="","",VLOOKUP(G1103,'Zakladní DB'!$F$6:$K$21,6,0)),"")</f>
        <v/>
      </c>
      <c r="K1103" s="31" t="str">
        <f t="shared" si="92"/>
        <v/>
      </c>
      <c r="L1103" s="32"/>
      <c r="M1103" s="33" t="str">
        <f t="shared" si="93"/>
        <v/>
      </c>
      <c r="N1103" s="30" t="str">
        <f t="shared" si="91"/>
        <v/>
      </c>
      <c r="R1103" s="30" t="str">
        <f t="shared" si="94"/>
        <v/>
      </c>
      <c r="U1103" s="12" t="str">
        <f>IF(OR('Případy DB'!$N1103="(blank)",'Případy DB'!$N1103=""),"",IF($N1103=$U$6,1,""))</f>
        <v/>
      </c>
      <c r="V1103" s="12" t="str">
        <f>IF(OR('Případy DB'!$N1103="(blank)",'Případy DB'!$N1103=""),"",IF($N1103=$V$6,1,""))</f>
        <v/>
      </c>
      <c r="W1103" s="12" t="str">
        <f>IF(OR('Případy DB'!$N1103="(blank)",'Případy DB'!$N1103=""),"",IF($N1103=$W$6,1,""))</f>
        <v/>
      </c>
      <c r="X1103" s="12" t="str">
        <f>IF(OR('Případy DB'!$R1103="(blank)",'Případy DB'!$R1103=""),"",IF($R1103=$X$6,1,""))</f>
        <v/>
      </c>
      <c r="Y1103" s="12" t="str">
        <f>IF(OR('Případy DB'!$R1103="(blank)",'Případy DB'!$R1103=""),"",IF($R1103=$Y$6,1,""))</f>
        <v/>
      </c>
    </row>
    <row r="1104" spans="1:25" x14ac:dyDescent="0.3">
      <c r="A1104" s="41" t="str">
        <f t="shared" si="95"/>
        <v/>
      </c>
      <c r="H1104" s="30" t="str">
        <f>IFERROR(IF(G1104="","",VLOOKUP(G1104,'Zakladní DB'!$F$6:$K$21,4,0)),"")</f>
        <v/>
      </c>
      <c r="I1104" s="30" t="str">
        <f>IFERROR(IF(G1104="","",VLOOKUP(G1104,'Zakladní DB'!$F$6:$K$21,5,0)),"")</f>
        <v/>
      </c>
      <c r="J1104" s="30" t="str">
        <f>IFERROR(IF(G1104="","",VLOOKUP(G1104,'Zakladní DB'!$F$6:$K$21,6,0)),"")</f>
        <v/>
      </c>
      <c r="K1104" s="31" t="str">
        <f t="shared" si="92"/>
        <v/>
      </c>
      <c r="L1104" s="32"/>
      <c r="M1104" s="33" t="str">
        <f t="shared" si="93"/>
        <v/>
      </c>
      <c r="N1104" s="30" t="str">
        <f t="shared" si="91"/>
        <v/>
      </c>
      <c r="R1104" s="30" t="str">
        <f t="shared" si="94"/>
        <v/>
      </c>
      <c r="U1104" s="12" t="str">
        <f>IF(OR('Případy DB'!$N1104="(blank)",'Případy DB'!$N1104=""),"",IF($N1104=$U$6,1,""))</f>
        <v/>
      </c>
      <c r="V1104" s="12" t="str">
        <f>IF(OR('Případy DB'!$N1104="(blank)",'Případy DB'!$N1104=""),"",IF($N1104=$V$6,1,""))</f>
        <v/>
      </c>
      <c r="W1104" s="12" t="str">
        <f>IF(OR('Případy DB'!$N1104="(blank)",'Případy DB'!$N1104=""),"",IF($N1104=$W$6,1,""))</f>
        <v/>
      </c>
      <c r="X1104" s="12" t="str">
        <f>IF(OR('Případy DB'!$R1104="(blank)",'Případy DB'!$R1104=""),"",IF($R1104=$X$6,1,""))</f>
        <v/>
      </c>
      <c r="Y1104" s="12" t="str">
        <f>IF(OR('Případy DB'!$R1104="(blank)",'Případy DB'!$R1104=""),"",IF($R1104=$Y$6,1,""))</f>
        <v/>
      </c>
    </row>
    <row r="1105" spans="1:25" x14ac:dyDescent="0.3">
      <c r="A1105" s="41" t="str">
        <f t="shared" si="95"/>
        <v/>
      </c>
      <c r="H1105" s="30" t="str">
        <f>IFERROR(IF(G1105="","",VLOOKUP(G1105,'Zakladní DB'!$F$6:$K$21,4,0)),"")</f>
        <v/>
      </c>
      <c r="I1105" s="30" t="str">
        <f>IFERROR(IF(G1105="","",VLOOKUP(G1105,'Zakladní DB'!$F$6:$K$21,5,0)),"")</f>
        <v/>
      </c>
      <c r="J1105" s="30" t="str">
        <f>IFERROR(IF(G1105="","",VLOOKUP(G1105,'Zakladní DB'!$F$6:$K$21,6,0)),"")</f>
        <v/>
      </c>
      <c r="K1105" s="31" t="str">
        <f t="shared" si="92"/>
        <v/>
      </c>
      <c r="L1105" s="32"/>
      <c r="M1105" s="33" t="str">
        <f t="shared" si="93"/>
        <v/>
      </c>
      <c r="N1105" s="30" t="str">
        <f t="shared" si="91"/>
        <v/>
      </c>
      <c r="R1105" s="30" t="str">
        <f t="shared" si="94"/>
        <v/>
      </c>
      <c r="U1105" s="12" t="str">
        <f>IF(OR('Případy DB'!$N1105="(blank)",'Případy DB'!$N1105=""),"",IF($N1105=$U$6,1,""))</f>
        <v/>
      </c>
      <c r="V1105" s="12" t="str">
        <f>IF(OR('Případy DB'!$N1105="(blank)",'Případy DB'!$N1105=""),"",IF($N1105=$V$6,1,""))</f>
        <v/>
      </c>
      <c r="W1105" s="12" t="str">
        <f>IF(OR('Případy DB'!$N1105="(blank)",'Případy DB'!$N1105=""),"",IF($N1105=$W$6,1,""))</f>
        <v/>
      </c>
      <c r="X1105" s="12" t="str">
        <f>IF(OR('Případy DB'!$R1105="(blank)",'Případy DB'!$R1105=""),"",IF($R1105=$X$6,1,""))</f>
        <v/>
      </c>
      <c r="Y1105" s="12" t="str">
        <f>IF(OR('Případy DB'!$R1105="(blank)",'Případy DB'!$R1105=""),"",IF($R1105=$Y$6,1,""))</f>
        <v/>
      </c>
    </row>
    <row r="1106" spans="1:25" x14ac:dyDescent="0.3">
      <c r="A1106" s="41" t="str">
        <f t="shared" si="95"/>
        <v/>
      </c>
      <c r="H1106" s="30" t="str">
        <f>IFERROR(IF(G1106="","",VLOOKUP(G1106,'Zakladní DB'!$F$6:$K$21,4,0)),"")</f>
        <v/>
      </c>
      <c r="I1106" s="30" t="str">
        <f>IFERROR(IF(G1106="","",VLOOKUP(G1106,'Zakladní DB'!$F$6:$K$21,5,0)),"")</f>
        <v/>
      </c>
      <c r="J1106" s="30" t="str">
        <f>IFERROR(IF(G1106="","",VLOOKUP(G1106,'Zakladní DB'!$F$6:$K$21,6,0)),"")</f>
        <v/>
      </c>
      <c r="K1106" s="31" t="str">
        <f t="shared" si="92"/>
        <v/>
      </c>
      <c r="L1106" s="32"/>
      <c r="M1106" s="33" t="str">
        <f t="shared" si="93"/>
        <v/>
      </c>
      <c r="N1106" s="30" t="str">
        <f t="shared" si="91"/>
        <v/>
      </c>
      <c r="R1106" s="30" t="str">
        <f t="shared" si="94"/>
        <v/>
      </c>
      <c r="U1106" s="12" t="str">
        <f>IF(OR('Případy DB'!$N1106="(blank)",'Případy DB'!$N1106=""),"",IF($N1106=$U$6,1,""))</f>
        <v/>
      </c>
      <c r="V1106" s="12" t="str">
        <f>IF(OR('Případy DB'!$N1106="(blank)",'Případy DB'!$N1106=""),"",IF($N1106=$V$6,1,""))</f>
        <v/>
      </c>
      <c r="W1106" s="12" t="str">
        <f>IF(OR('Případy DB'!$N1106="(blank)",'Případy DB'!$N1106=""),"",IF($N1106=$W$6,1,""))</f>
        <v/>
      </c>
      <c r="X1106" s="12" t="str">
        <f>IF(OR('Případy DB'!$R1106="(blank)",'Případy DB'!$R1106=""),"",IF($R1106=$X$6,1,""))</f>
        <v/>
      </c>
      <c r="Y1106" s="12" t="str">
        <f>IF(OR('Případy DB'!$R1106="(blank)",'Případy DB'!$R1106=""),"",IF($R1106=$Y$6,1,""))</f>
        <v/>
      </c>
    </row>
    <row r="1107" spans="1:25" x14ac:dyDescent="0.3">
      <c r="A1107" s="41" t="str">
        <f t="shared" si="95"/>
        <v/>
      </c>
      <c r="H1107" s="30" t="str">
        <f>IFERROR(IF(G1107="","",VLOOKUP(G1107,'Zakladní DB'!$F$6:$K$21,4,0)),"")</f>
        <v/>
      </c>
      <c r="I1107" s="30" t="str">
        <f>IFERROR(IF(G1107="","",VLOOKUP(G1107,'Zakladní DB'!$F$6:$K$21,5,0)),"")</f>
        <v/>
      </c>
      <c r="J1107" s="30" t="str">
        <f>IFERROR(IF(G1107="","",VLOOKUP(G1107,'Zakladní DB'!$F$6:$K$21,6,0)),"")</f>
        <v/>
      </c>
      <c r="K1107" s="31" t="str">
        <f t="shared" si="92"/>
        <v/>
      </c>
      <c r="L1107" s="32"/>
      <c r="M1107" s="33" t="str">
        <f t="shared" si="93"/>
        <v/>
      </c>
      <c r="N1107" s="30" t="str">
        <f t="shared" si="91"/>
        <v/>
      </c>
      <c r="R1107" s="30" t="str">
        <f t="shared" si="94"/>
        <v/>
      </c>
      <c r="U1107" s="12" t="str">
        <f>IF(OR('Případy DB'!$N1107="(blank)",'Případy DB'!$N1107=""),"",IF($N1107=$U$6,1,""))</f>
        <v/>
      </c>
      <c r="V1107" s="12" t="str">
        <f>IF(OR('Případy DB'!$N1107="(blank)",'Případy DB'!$N1107=""),"",IF($N1107=$V$6,1,""))</f>
        <v/>
      </c>
      <c r="W1107" s="12" t="str">
        <f>IF(OR('Případy DB'!$N1107="(blank)",'Případy DB'!$N1107=""),"",IF($N1107=$W$6,1,""))</f>
        <v/>
      </c>
      <c r="X1107" s="12" t="str">
        <f>IF(OR('Případy DB'!$R1107="(blank)",'Případy DB'!$R1107=""),"",IF($R1107=$X$6,1,""))</f>
        <v/>
      </c>
      <c r="Y1107" s="12" t="str">
        <f>IF(OR('Případy DB'!$R1107="(blank)",'Případy DB'!$R1107=""),"",IF($R1107=$Y$6,1,""))</f>
        <v/>
      </c>
    </row>
    <row r="1108" spans="1:25" x14ac:dyDescent="0.3">
      <c r="A1108" s="41" t="str">
        <f t="shared" si="95"/>
        <v/>
      </c>
      <c r="H1108" s="30" t="str">
        <f>IFERROR(IF(G1108="","",VLOOKUP(G1108,'Zakladní DB'!$F$6:$K$21,4,0)),"")</f>
        <v/>
      </c>
      <c r="I1108" s="30" t="str">
        <f>IFERROR(IF(G1108="","",VLOOKUP(G1108,'Zakladní DB'!$F$6:$K$21,5,0)),"")</f>
        <v/>
      </c>
      <c r="J1108" s="30" t="str">
        <f>IFERROR(IF(G1108="","",VLOOKUP(G1108,'Zakladní DB'!$F$6:$K$21,6,0)),"")</f>
        <v/>
      </c>
      <c r="K1108" s="31" t="str">
        <f t="shared" si="92"/>
        <v/>
      </c>
      <c r="L1108" s="32"/>
      <c r="M1108" s="33" t="str">
        <f t="shared" si="93"/>
        <v/>
      </c>
      <c r="N1108" s="30" t="str">
        <f t="shared" si="91"/>
        <v/>
      </c>
      <c r="R1108" s="30" t="str">
        <f t="shared" si="94"/>
        <v/>
      </c>
      <c r="U1108" s="12" t="str">
        <f>IF(OR('Případy DB'!$N1108="(blank)",'Případy DB'!$N1108=""),"",IF($N1108=$U$6,1,""))</f>
        <v/>
      </c>
      <c r="V1108" s="12" t="str">
        <f>IF(OR('Případy DB'!$N1108="(blank)",'Případy DB'!$N1108=""),"",IF($N1108=$V$6,1,""))</f>
        <v/>
      </c>
      <c r="W1108" s="12" t="str">
        <f>IF(OR('Případy DB'!$N1108="(blank)",'Případy DB'!$N1108=""),"",IF($N1108=$W$6,1,""))</f>
        <v/>
      </c>
      <c r="X1108" s="12" t="str">
        <f>IF(OR('Případy DB'!$R1108="(blank)",'Případy DB'!$R1108=""),"",IF($R1108=$X$6,1,""))</f>
        <v/>
      </c>
      <c r="Y1108" s="12" t="str">
        <f>IF(OR('Případy DB'!$R1108="(blank)",'Případy DB'!$R1108=""),"",IF($R1108=$Y$6,1,""))</f>
        <v/>
      </c>
    </row>
    <row r="1109" spans="1:25" x14ac:dyDescent="0.3">
      <c r="A1109" s="41" t="str">
        <f t="shared" si="95"/>
        <v/>
      </c>
      <c r="H1109" s="30" t="str">
        <f>IFERROR(IF(G1109="","",VLOOKUP(G1109,'Zakladní DB'!$F$6:$K$21,4,0)),"")</f>
        <v/>
      </c>
      <c r="I1109" s="30" t="str">
        <f>IFERROR(IF(G1109="","",VLOOKUP(G1109,'Zakladní DB'!$F$6:$K$21,5,0)),"")</f>
        <v/>
      </c>
      <c r="J1109" s="30" t="str">
        <f>IFERROR(IF(G1109="","",VLOOKUP(G1109,'Zakladní DB'!$F$6:$K$21,6,0)),"")</f>
        <v/>
      </c>
      <c r="K1109" s="31" t="str">
        <f t="shared" si="92"/>
        <v/>
      </c>
      <c r="L1109" s="32"/>
      <c r="M1109" s="33" t="str">
        <f t="shared" si="93"/>
        <v/>
      </c>
      <c r="N1109" s="30" t="str">
        <f t="shared" si="91"/>
        <v/>
      </c>
      <c r="R1109" s="30" t="str">
        <f t="shared" si="94"/>
        <v/>
      </c>
      <c r="U1109" s="12" t="str">
        <f>IF(OR('Případy DB'!$N1109="(blank)",'Případy DB'!$N1109=""),"",IF($N1109=$U$6,1,""))</f>
        <v/>
      </c>
      <c r="V1109" s="12" t="str">
        <f>IF(OR('Případy DB'!$N1109="(blank)",'Případy DB'!$N1109=""),"",IF($N1109=$V$6,1,""))</f>
        <v/>
      </c>
      <c r="W1109" s="12" t="str">
        <f>IF(OR('Případy DB'!$N1109="(blank)",'Případy DB'!$N1109=""),"",IF($N1109=$W$6,1,""))</f>
        <v/>
      </c>
      <c r="X1109" s="12" t="str">
        <f>IF(OR('Případy DB'!$R1109="(blank)",'Případy DB'!$R1109=""),"",IF($R1109=$X$6,1,""))</f>
        <v/>
      </c>
      <c r="Y1109" s="12" t="str">
        <f>IF(OR('Případy DB'!$R1109="(blank)",'Případy DB'!$R1109=""),"",IF($R1109=$Y$6,1,""))</f>
        <v/>
      </c>
    </row>
    <row r="1110" spans="1:25" x14ac:dyDescent="0.3">
      <c r="A1110" s="41" t="str">
        <f t="shared" si="95"/>
        <v/>
      </c>
      <c r="H1110" s="30" t="str">
        <f>IFERROR(IF(G1110="","",VLOOKUP(G1110,'Zakladní DB'!$F$6:$K$21,4,0)),"")</f>
        <v/>
      </c>
      <c r="I1110" s="30" t="str">
        <f>IFERROR(IF(G1110="","",VLOOKUP(G1110,'Zakladní DB'!$F$6:$K$21,5,0)),"")</f>
        <v/>
      </c>
      <c r="J1110" s="30" t="str">
        <f>IFERROR(IF(G1110="","",VLOOKUP(G1110,'Zakladní DB'!$F$6:$K$21,6,0)),"")</f>
        <v/>
      </c>
      <c r="K1110" s="31" t="str">
        <f t="shared" si="92"/>
        <v/>
      </c>
      <c r="L1110" s="32"/>
      <c r="M1110" s="33" t="str">
        <f t="shared" si="93"/>
        <v/>
      </c>
      <c r="N1110" s="30" t="str">
        <f t="shared" si="91"/>
        <v/>
      </c>
      <c r="R1110" s="30" t="str">
        <f t="shared" si="94"/>
        <v/>
      </c>
      <c r="U1110" s="12" t="str">
        <f>IF(OR('Případy DB'!$N1110="(blank)",'Případy DB'!$N1110=""),"",IF($N1110=$U$6,1,""))</f>
        <v/>
      </c>
      <c r="V1110" s="12" t="str">
        <f>IF(OR('Případy DB'!$N1110="(blank)",'Případy DB'!$N1110=""),"",IF($N1110=$V$6,1,""))</f>
        <v/>
      </c>
      <c r="W1110" s="12" t="str">
        <f>IF(OR('Případy DB'!$N1110="(blank)",'Případy DB'!$N1110=""),"",IF($N1110=$W$6,1,""))</f>
        <v/>
      </c>
      <c r="X1110" s="12" t="str">
        <f>IF(OR('Případy DB'!$R1110="(blank)",'Případy DB'!$R1110=""),"",IF($R1110=$X$6,1,""))</f>
        <v/>
      </c>
      <c r="Y1110" s="12" t="str">
        <f>IF(OR('Případy DB'!$R1110="(blank)",'Případy DB'!$R1110=""),"",IF($R1110=$Y$6,1,""))</f>
        <v/>
      </c>
    </row>
    <row r="1111" spans="1:25" x14ac:dyDescent="0.3">
      <c r="A1111" s="41" t="str">
        <f t="shared" si="95"/>
        <v/>
      </c>
      <c r="H1111" s="30" t="str">
        <f>IFERROR(IF(G1111="","",VLOOKUP(G1111,'Zakladní DB'!$F$6:$K$21,4,0)),"")</f>
        <v/>
      </c>
      <c r="I1111" s="30" t="str">
        <f>IFERROR(IF(G1111="","",VLOOKUP(G1111,'Zakladní DB'!$F$6:$K$21,5,0)),"")</f>
        <v/>
      </c>
      <c r="J1111" s="30" t="str">
        <f>IFERROR(IF(G1111="","",VLOOKUP(G1111,'Zakladní DB'!$F$6:$K$21,6,0)),"")</f>
        <v/>
      </c>
      <c r="K1111" s="31" t="str">
        <f t="shared" si="92"/>
        <v/>
      </c>
      <c r="L1111" s="32"/>
      <c r="M1111" s="33" t="str">
        <f t="shared" si="93"/>
        <v/>
      </c>
      <c r="N1111" s="30" t="str">
        <f t="shared" si="91"/>
        <v/>
      </c>
      <c r="R1111" s="30" t="str">
        <f t="shared" si="94"/>
        <v/>
      </c>
      <c r="U1111" s="12" t="str">
        <f>IF(OR('Případy DB'!$N1111="(blank)",'Případy DB'!$N1111=""),"",IF($N1111=$U$6,1,""))</f>
        <v/>
      </c>
      <c r="V1111" s="12" t="str">
        <f>IF(OR('Případy DB'!$N1111="(blank)",'Případy DB'!$N1111=""),"",IF($N1111=$V$6,1,""))</f>
        <v/>
      </c>
      <c r="W1111" s="12" t="str">
        <f>IF(OR('Případy DB'!$N1111="(blank)",'Případy DB'!$N1111=""),"",IF($N1111=$W$6,1,""))</f>
        <v/>
      </c>
      <c r="X1111" s="12" t="str">
        <f>IF(OR('Případy DB'!$R1111="(blank)",'Případy DB'!$R1111=""),"",IF($R1111=$X$6,1,""))</f>
        <v/>
      </c>
      <c r="Y1111" s="12" t="str">
        <f>IF(OR('Případy DB'!$R1111="(blank)",'Případy DB'!$R1111=""),"",IF($R1111=$Y$6,1,""))</f>
        <v/>
      </c>
    </row>
    <row r="1112" spans="1:25" x14ac:dyDescent="0.3">
      <c r="A1112" s="41" t="str">
        <f t="shared" si="95"/>
        <v/>
      </c>
      <c r="H1112" s="30" t="str">
        <f>IFERROR(IF(G1112="","",VLOOKUP(G1112,'Zakladní DB'!$F$6:$K$21,4,0)),"")</f>
        <v/>
      </c>
      <c r="I1112" s="30" t="str">
        <f>IFERROR(IF(G1112="","",VLOOKUP(G1112,'Zakladní DB'!$F$6:$K$21,5,0)),"")</f>
        <v/>
      </c>
      <c r="J1112" s="30" t="str">
        <f>IFERROR(IF(G1112="","",VLOOKUP(G1112,'Zakladní DB'!$F$6:$K$21,6,0)),"")</f>
        <v/>
      </c>
      <c r="K1112" s="31" t="str">
        <f t="shared" si="92"/>
        <v/>
      </c>
      <c r="L1112" s="32"/>
      <c r="M1112" s="33" t="str">
        <f t="shared" si="93"/>
        <v/>
      </c>
      <c r="N1112" s="30" t="str">
        <f t="shared" si="91"/>
        <v/>
      </c>
      <c r="R1112" s="30" t="str">
        <f t="shared" si="94"/>
        <v/>
      </c>
      <c r="U1112" s="12" t="str">
        <f>IF(OR('Případy DB'!$N1112="(blank)",'Případy DB'!$N1112=""),"",IF($N1112=$U$6,1,""))</f>
        <v/>
      </c>
      <c r="V1112" s="12" t="str">
        <f>IF(OR('Případy DB'!$N1112="(blank)",'Případy DB'!$N1112=""),"",IF($N1112=$V$6,1,""))</f>
        <v/>
      </c>
      <c r="W1112" s="12" t="str">
        <f>IF(OR('Případy DB'!$N1112="(blank)",'Případy DB'!$N1112=""),"",IF($N1112=$W$6,1,""))</f>
        <v/>
      </c>
      <c r="X1112" s="12" t="str">
        <f>IF(OR('Případy DB'!$R1112="(blank)",'Případy DB'!$R1112=""),"",IF($R1112=$X$6,1,""))</f>
        <v/>
      </c>
      <c r="Y1112" s="12" t="str">
        <f>IF(OR('Případy DB'!$R1112="(blank)",'Případy DB'!$R1112=""),"",IF($R1112=$Y$6,1,""))</f>
        <v/>
      </c>
    </row>
    <row r="1113" spans="1:25" x14ac:dyDescent="0.3">
      <c r="A1113" s="41" t="str">
        <f t="shared" si="95"/>
        <v/>
      </c>
      <c r="H1113" s="30" t="str">
        <f>IFERROR(IF(G1113="","",VLOOKUP(G1113,'Zakladní DB'!$F$6:$K$21,4,0)),"")</f>
        <v/>
      </c>
      <c r="I1113" s="30" t="str">
        <f>IFERROR(IF(G1113="","",VLOOKUP(G1113,'Zakladní DB'!$F$6:$K$21,5,0)),"")</f>
        <v/>
      </c>
      <c r="J1113" s="30" t="str">
        <f>IFERROR(IF(G1113="","",VLOOKUP(G1113,'Zakladní DB'!$F$6:$K$21,6,0)),"")</f>
        <v/>
      </c>
      <c r="K1113" s="31" t="str">
        <f t="shared" si="92"/>
        <v/>
      </c>
      <c r="L1113" s="32"/>
      <c r="M1113" s="33" t="str">
        <f t="shared" si="93"/>
        <v/>
      </c>
      <c r="N1113" s="30" t="str">
        <f t="shared" si="91"/>
        <v/>
      </c>
      <c r="R1113" s="30" t="str">
        <f t="shared" si="94"/>
        <v/>
      </c>
      <c r="U1113" s="12" t="str">
        <f>IF(OR('Případy DB'!$N1113="(blank)",'Případy DB'!$N1113=""),"",IF($N1113=$U$6,1,""))</f>
        <v/>
      </c>
      <c r="V1113" s="12" t="str">
        <f>IF(OR('Případy DB'!$N1113="(blank)",'Případy DB'!$N1113=""),"",IF($N1113=$V$6,1,""))</f>
        <v/>
      </c>
      <c r="W1113" s="12" t="str">
        <f>IF(OR('Případy DB'!$N1113="(blank)",'Případy DB'!$N1113=""),"",IF($N1113=$W$6,1,""))</f>
        <v/>
      </c>
      <c r="X1113" s="12" t="str">
        <f>IF(OR('Případy DB'!$R1113="(blank)",'Případy DB'!$R1113=""),"",IF($R1113=$X$6,1,""))</f>
        <v/>
      </c>
      <c r="Y1113" s="12" t="str">
        <f>IF(OR('Případy DB'!$R1113="(blank)",'Případy DB'!$R1113=""),"",IF($R1113=$Y$6,1,""))</f>
        <v/>
      </c>
    </row>
    <row r="1114" spans="1:25" x14ac:dyDescent="0.3">
      <c r="A1114" s="41" t="str">
        <f t="shared" si="95"/>
        <v/>
      </c>
      <c r="H1114" s="30" t="str">
        <f>IFERROR(IF(G1114="","",VLOOKUP(G1114,'Zakladní DB'!$F$6:$K$21,4,0)),"")</f>
        <v/>
      </c>
      <c r="I1114" s="30" t="str">
        <f>IFERROR(IF(G1114="","",VLOOKUP(G1114,'Zakladní DB'!$F$6:$K$21,5,0)),"")</f>
        <v/>
      </c>
      <c r="J1114" s="30" t="str">
        <f>IFERROR(IF(G1114="","",VLOOKUP(G1114,'Zakladní DB'!$F$6:$K$21,6,0)),"")</f>
        <v/>
      </c>
      <c r="K1114" s="31" t="str">
        <f t="shared" si="92"/>
        <v/>
      </c>
      <c r="L1114" s="32"/>
      <c r="M1114" s="33" t="str">
        <f t="shared" si="93"/>
        <v/>
      </c>
      <c r="N1114" s="30" t="str">
        <f t="shared" si="91"/>
        <v/>
      </c>
      <c r="R1114" s="30" t="str">
        <f t="shared" si="94"/>
        <v/>
      </c>
      <c r="U1114" s="12" t="str">
        <f>IF(OR('Případy DB'!$N1114="(blank)",'Případy DB'!$N1114=""),"",IF($N1114=$U$6,1,""))</f>
        <v/>
      </c>
      <c r="V1114" s="12" t="str">
        <f>IF(OR('Případy DB'!$N1114="(blank)",'Případy DB'!$N1114=""),"",IF($N1114=$V$6,1,""))</f>
        <v/>
      </c>
      <c r="W1114" s="12" t="str">
        <f>IF(OR('Případy DB'!$N1114="(blank)",'Případy DB'!$N1114=""),"",IF($N1114=$W$6,1,""))</f>
        <v/>
      </c>
      <c r="X1114" s="12" t="str">
        <f>IF(OR('Případy DB'!$R1114="(blank)",'Případy DB'!$R1114=""),"",IF($R1114=$X$6,1,""))</f>
        <v/>
      </c>
      <c r="Y1114" s="12" t="str">
        <f>IF(OR('Případy DB'!$R1114="(blank)",'Případy DB'!$R1114=""),"",IF($R1114=$Y$6,1,""))</f>
        <v/>
      </c>
    </row>
    <row r="1115" spans="1:25" x14ac:dyDescent="0.3">
      <c r="A1115" s="41" t="str">
        <f t="shared" si="95"/>
        <v/>
      </c>
      <c r="H1115" s="30" t="str">
        <f>IFERROR(IF(G1115="","",VLOOKUP(G1115,'Zakladní DB'!$F$6:$K$21,4,0)),"")</f>
        <v/>
      </c>
      <c r="I1115" s="30" t="str">
        <f>IFERROR(IF(G1115="","",VLOOKUP(G1115,'Zakladní DB'!$F$6:$K$21,5,0)),"")</f>
        <v/>
      </c>
      <c r="J1115" s="30" t="str">
        <f>IFERROR(IF(G1115="","",VLOOKUP(G1115,'Zakladní DB'!$F$6:$K$21,6,0)),"")</f>
        <v/>
      </c>
      <c r="K1115" s="31" t="str">
        <f t="shared" si="92"/>
        <v/>
      </c>
      <c r="L1115" s="32"/>
      <c r="M1115" s="33" t="str">
        <f t="shared" si="93"/>
        <v/>
      </c>
      <c r="N1115" s="30" t="str">
        <f t="shared" si="91"/>
        <v/>
      </c>
      <c r="R1115" s="30" t="str">
        <f t="shared" si="94"/>
        <v/>
      </c>
      <c r="U1115" s="12" t="str">
        <f>IF(OR('Případy DB'!$N1115="(blank)",'Případy DB'!$N1115=""),"",IF($N1115=$U$6,1,""))</f>
        <v/>
      </c>
      <c r="V1115" s="12" t="str">
        <f>IF(OR('Případy DB'!$N1115="(blank)",'Případy DB'!$N1115=""),"",IF($N1115=$V$6,1,""))</f>
        <v/>
      </c>
      <c r="W1115" s="12" t="str">
        <f>IF(OR('Případy DB'!$N1115="(blank)",'Případy DB'!$N1115=""),"",IF($N1115=$W$6,1,""))</f>
        <v/>
      </c>
      <c r="X1115" s="12" t="str">
        <f>IF(OR('Případy DB'!$R1115="(blank)",'Případy DB'!$R1115=""),"",IF($R1115=$X$6,1,""))</f>
        <v/>
      </c>
      <c r="Y1115" s="12" t="str">
        <f>IF(OR('Případy DB'!$R1115="(blank)",'Případy DB'!$R1115=""),"",IF($R1115=$Y$6,1,""))</f>
        <v/>
      </c>
    </row>
    <row r="1116" spans="1:25" x14ac:dyDescent="0.3">
      <c r="A1116" s="41" t="str">
        <f t="shared" si="95"/>
        <v/>
      </c>
      <c r="H1116" s="30" t="str">
        <f>IFERROR(IF(G1116="","",VLOOKUP(G1116,'Zakladní DB'!$F$6:$K$21,4,0)),"")</f>
        <v/>
      </c>
      <c r="I1116" s="30" t="str">
        <f>IFERROR(IF(G1116="","",VLOOKUP(G1116,'Zakladní DB'!$F$6:$K$21,5,0)),"")</f>
        <v/>
      </c>
      <c r="J1116" s="30" t="str">
        <f>IFERROR(IF(G1116="","",VLOOKUP(G1116,'Zakladní DB'!$F$6:$K$21,6,0)),"")</f>
        <v/>
      </c>
      <c r="K1116" s="31" t="str">
        <f t="shared" si="92"/>
        <v/>
      </c>
      <c r="L1116" s="32"/>
      <c r="M1116" s="33" t="str">
        <f t="shared" si="93"/>
        <v/>
      </c>
      <c r="N1116" s="30" t="str">
        <f t="shared" si="91"/>
        <v/>
      </c>
      <c r="R1116" s="30" t="str">
        <f t="shared" si="94"/>
        <v/>
      </c>
      <c r="U1116" s="12" t="str">
        <f>IF(OR('Případy DB'!$N1116="(blank)",'Případy DB'!$N1116=""),"",IF($N1116=$U$6,1,""))</f>
        <v/>
      </c>
      <c r="V1116" s="12" t="str">
        <f>IF(OR('Případy DB'!$N1116="(blank)",'Případy DB'!$N1116=""),"",IF($N1116=$V$6,1,""))</f>
        <v/>
      </c>
      <c r="W1116" s="12" t="str">
        <f>IF(OR('Případy DB'!$N1116="(blank)",'Případy DB'!$N1116=""),"",IF($N1116=$W$6,1,""))</f>
        <v/>
      </c>
      <c r="X1116" s="12" t="str">
        <f>IF(OR('Případy DB'!$R1116="(blank)",'Případy DB'!$R1116=""),"",IF($R1116=$X$6,1,""))</f>
        <v/>
      </c>
      <c r="Y1116" s="12" t="str">
        <f>IF(OR('Případy DB'!$R1116="(blank)",'Případy DB'!$R1116=""),"",IF($R1116=$Y$6,1,""))</f>
        <v/>
      </c>
    </row>
    <row r="1117" spans="1:25" x14ac:dyDescent="0.3">
      <c r="A1117" s="41" t="str">
        <f t="shared" si="95"/>
        <v/>
      </c>
      <c r="H1117" s="30" t="str">
        <f>IFERROR(IF(G1117="","",VLOOKUP(G1117,'Zakladní DB'!$F$6:$K$21,4,0)),"")</f>
        <v/>
      </c>
      <c r="I1117" s="30" t="str">
        <f>IFERROR(IF(G1117="","",VLOOKUP(G1117,'Zakladní DB'!$F$6:$K$21,5,0)),"")</f>
        <v/>
      </c>
      <c r="J1117" s="30" t="str">
        <f>IFERROR(IF(G1117="","",VLOOKUP(G1117,'Zakladní DB'!$F$6:$K$21,6,0)),"")</f>
        <v/>
      </c>
      <c r="K1117" s="31" t="str">
        <f t="shared" si="92"/>
        <v/>
      </c>
      <c r="L1117" s="32"/>
      <c r="M1117" s="33" t="str">
        <f t="shared" si="93"/>
        <v/>
      </c>
      <c r="N1117" s="30" t="str">
        <f t="shared" si="91"/>
        <v/>
      </c>
      <c r="R1117" s="30" t="str">
        <f t="shared" si="94"/>
        <v/>
      </c>
      <c r="U1117" s="12" t="str">
        <f>IF(OR('Případy DB'!$N1117="(blank)",'Případy DB'!$N1117=""),"",IF($N1117=$U$6,1,""))</f>
        <v/>
      </c>
      <c r="V1117" s="12" t="str">
        <f>IF(OR('Případy DB'!$N1117="(blank)",'Případy DB'!$N1117=""),"",IF($N1117=$V$6,1,""))</f>
        <v/>
      </c>
      <c r="W1117" s="12" t="str">
        <f>IF(OR('Případy DB'!$N1117="(blank)",'Případy DB'!$N1117=""),"",IF($N1117=$W$6,1,""))</f>
        <v/>
      </c>
      <c r="X1117" s="12" t="str">
        <f>IF(OR('Případy DB'!$R1117="(blank)",'Případy DB'!$R1117=""),"",IF($R1117=$X$6,1,""))</f>
        <v/>
      </c>
      <c r="Y1117" s="12" t="str">
        <f>IF(OR('Případy DB'!$R1117="(blank)",'Případy DB'!$R1117=""),"",IF($R1117=$Y$6,1,""))</f>
        <v/>
      </c>
    </row>
    <row r="1118" spans="1:25" x14ac:dyDescent="0.3">
      <c r="A1118" s="41" t="str">
        <f t="shared" si="95"/>
        <v/>
      </c>
      <c r="H1118" s="30" t="str">
        <f>IFERROR(IF(G1118="","",VLOOKUP(G1118,'Zakladní DB'!$F$6:$K$21,4,0)),"")</f>
        <v/>
      </c>
      <c r="I1118" s="30" t="str">
        <f>IFERROR(IF(G1118="","",VLOOKUP(G1118,'Zakladní DB'!$F$6:$K$21,5,0)),"")</f>
        <v/>
      </c>
      <c r="J1118" s="30" t="str">
        <f>IFERROR(IF(G1118="","",VLOOKUP(G1118,'Zakladní DB'!$F$6:$K$21,6,0)),"")</f>
        <v/>
      </c>
      <c r="K1118" s="31" t="str">
        <f t="shared" si="92"/>
        <v/>
      </c>
      <c r="L1118" s="32"/>
      <c r="M1118" s="33" t="str">
        <f t="shared" si="93"/>
        <v/>
      </c>
      <c r="N1118" s="30" t="str">
        <f t="shared" si="91"/>
        <v/>
      </c>
      <c r="R1118" s="30" t="str">
        <f t="shared" si="94"/>
        <v/>
      </c>
      <c r="U1118" s="12" t="str">
        <f>IF(OR('Případy DB'!$N1118="(blank)",'Případy DB'!$N1118=""),"",IF($N1118=$U$6,1,""))</f>
        <v/>
      </c>
      <c r="V1118" s="12" t="str">
        <f>IF(OR('Případy DB'!$N1118="(blank)",'Případy DB'!$N1118=""),"",IF($N1118=$V$6,1,""))</f>
        <v/>
      </c>
      <c r="W1118" s="12" t="str">
        <f>IF(OR('Případy DB'!$N1118="(blank)",'Případy DB'!$N1118=""),"",IF($N1118=$W$6,1,""))</f>
        <v/>
      </c>
      <c r="X1118" s="12" t="str">
        <f>IF(OR('Případy DB'!$R1118="(blank)",'Případy DB'!$R1118=""),"",IF($R1118=$X$6,1,""))</f>
        <v/>
      </c>
      <c r="Y1118" s="12" t="str">
        <f>IF(OR('Případy DB'!$R1118="(blank)",'Případy DB'!$R1118=""),"",IF($R1118=$Y$6,1,""))</f>
        <v/>
      </c>
    </row>
    <row r="1119" spans="1:25" x14ac:dyDescent="0.3">
      <c r="A1119" s="41" t="str">
        <f t="shared" si="95"/>
        <v/>
      </c>
      <c r="H1119" s="30" t="str">
        <f>IFERROR(IF(G1119="","",VLOOKUP(G1119,'Zakladní DB'!$F$6:$K$21,4,0)),"")</f>
        <v/>
      </c>
      <c r="I1119" s="30" t="str">
        <f>IFERROR(IF(G1119="","",VLOOKUP(G1119,'Zakladní DB'!$F$6:$K$21,5,0)),"")</f>
        <v/>
      </c>
      <c r="J1119" s="30" t="str">
        <f>IFERROR(IF(G1119="","",VLOOKUP(G1119,'Zakladní DB'!$F$6:$K$21,6,0)),"")</f>
        <v/>
      </c>
      <c r="K1119" s="31" t="str">
        <f t="shared" si="92"/>
        <v/>
      </c>
      <c r="L1119" s="32"/>
      <c r="M1119" s="33" t="str">
        <f t="shared" si="93"/>
        <v/>
      </c>
      <c r="N1119" s="30" t="str">
        <f t="shared" si="91"/>
        <v/>
      </c>
      <c r="R1119" s="30" t="str">
        <f t="shared" si="94"/>
        <v/>
      </c>
      <c r="U1119" s="12" t="str">
        <f>IF(OR('Případy DB'!$N1119="(blank)",'Případy DB'!$N1119=""),"",IF($N1119=$U$6,1,""))</f>
        <v/>
      </c>
      <c r="V1119" s="12" t="str">
        <f>IF(OR('Případy DB'!$N1119="(blank)",'Případy DB'!$N1119=""),"",IF($N1119=$V$6,1,""))</f>
        <v/>
      </c>
      <c r="W1119" s="12" t="str">
        <f>IF(OR('Případy DB'!$N1119="(blank)",'Případy DB'!$N1119=""),"",IF($N1119=$W$6,1,""))</f>
        <v/>
      </c>
      <c r="X1119" s="12" t="str">
        <f>IF(OR('Případy DB'!$R1119="(blank)",'Případy DB'!$R1119=""),"",IF($R1119=$X$6,1,""))</f>
        <v/>
      </c>
      <c r="Y1119" s="12" t="str">
        <f>IF(OR('Případy DB'!$R1119="(blank)",'Případy DB'!$R1119=""),"",IF($R1119=$Y$6,1,""))</f>
        <v/>
      </c>
    </row>
    <row r="1120" spans="1:25" x14ac:dyDescent="0.3">
      <c r="A1120" s="41" t="str">
        <f t="shared" si="95"/>
        <v/>
      </c>
      <c r="H1120" s="30" t="str">
        <f>IFERROR(IF(G1120="","",VLOOKUP(G1120,'Zakladní DB'!$F$6:$K$21,4,0)),"")</f>
        <v/>
      </c>
      <c r="I1120" s="30" t="str">
        <f>IFERROR(IF(G1120="","",VLOOKUP(G1120,'Zakladní DB'!$F$6:$K$21,5,0)),"")</f>
        <v/>
      </c>
      <c r="J1120" s="30" t="str">
        <f>IFERROR(IF(G1120="","",VLOOKUP(G1120,'Zakladní DB'!$F$6:$K$21,6,0)),"")</f>
        <v/>
      </c>
      <c r="K1120" s="31" t="str">
        <f t="shared" si="92"/>
        <v/>
      </c>
      <c r="L1120" s="32"/>
      <c r="M1120" s="33" t="str">
        <f t="shared" si="93"/>
        <v/>
      </c>
      <c r="N1120" s="30" t="str">
        <f t="shared" si="91"/>
        <v/>
      </c>
      <c r="R1120" s="30" t="str">
        <f t="shared" si="94"/>
        <v/>
      </c>
      <c r="U1120" s="12" t="str">
        <f>IF(OR('Případy DB'!$N1120="(blank)",'Případy DB'!$N1120=""),"",IF($N1120=$U$6,1,""))</f>
        <v/>
      </c>
      <c r="V1120" s="12" t="str">
        <f>IF(OR('Případy DB'!$N1120="(blank)",'Případy DB'!$N1120=""),"",IF($N1120=$V$6,1,""))</f>
        <v/>
      </c>
      <c r="W1120" s="12" t="str">
        <f>IF(OR('Případy DB'!$N1120="(blank)",'Případy DB'!$N1120=""),"",IF($N1120=$W$6,1,""))</f>
        <v/>
      </c>
      <c r="X1120" s="12" t="str">
        <f>IF(OR('Případy DB'!$R1120="(blank)",'Případy DB'!$R1120=""),"",IF($R1120=$X$6,1,""))</f>
        <v/>
      </c>
      <c r="Y1120" s="12" t="str">
        <f>IF(OR('Případy DB'!$R1120="(blank)",'Případy DB'!$R1120=""),"",IF($R1120=$Y$6,1,""))</f>
        <v/>
      </c>
    </row>
    <row r="1121" spans="1:25" x14ac:dyDescent="0.3">
      <c r="A1121" s="41" t="str">
        <f t="shared" si="95"/>
        <v/>
      </c>
      <c r="H1121" s="30" t="str">
        <f>IFERROR(IF(G1121="","",VLOOKUP(G1121,'Zakladní DB'!$F$6:$K$21,4,0)),"")</f>
        <v/>
      </c>
      <c r="I1121" s="30" t="str">
        <f>IFERROR(IF(G1121="","",VLOOKUP(G1121,'Zakladní DB'!$F$6:$K$21,5,0)),"")</f>
        <v/>
      </c>
      <c r="J1121" s="30" t="str">
        <f>IFERROR(IF(G1121="","",VLOOKUP(G1121,'Zakladní DB'!$F$6:$K$21,6,0)),"")</f>
        <v/>
      </c>
      <c r="K1121" s="31" t="str">
        <f t="shared" si="92"/>
        <v/>
      </c>
      <c r="L1121" s="32"/>
      <c r="M1121" s="33" t="str">
        <f t="shared" si="93"/>
        <v/>
      </c>
      <c r="N1121" s="30" t="str">
        <f t="shared" si="91"/>
        <v/>
      </c>
      <c r="R1121" s="30" t="str">
        <f t="shared" si="94"/>
        <v/>
      </c>
      <c r="U1121" s="12" t="str">
        <f>IF(OR('Případy DB'!$N1121="(blank)",'Případy DB'!$N1121=""),"",IF($N1121=$U$6,1,""))</f>
        <v/>
      </c>
      <c r="V1121" s="12" t="str">
        <f>IF(OR('Případy DB'!$N1121="(blank)",'Případy DB'!$N1121=""),"",IF($N1121=$V$6,1,""))</f>
        <v/>
      </c>
      <c r="W1121" s="12" t="str">
        <f>IF(OR('Případy DB'!$N1121="(blank)",'Případy DB'!$N1121=""),"",IF($N1121=$W$6,1,""))</f>
        <v/>
      </c>
      <c r="X1121" s="12" t="str">
        <f>IF(OR('Případy DB'!$R1121="(blank)",'Případy DB'!$R1121=""),"",IF($R1121=$X$6,1,""))</f>
        <v/>
      </c>
      <c r="Y1121" s="12" t="str">
        <f>IF(OR('Případy DB'!$R1121="(blank)",'Případy DB'!$R1121=""),"",IF($R1121=$Y$6,1,""))</f>
        <v/>
      </c>
    </row>
    <row r="1122" spans="1:25" x14ac:dyDescent="0.3">
      <c r="A1122" s="41" t="str">
        <f t="shared" si="95"/>
        <v/>
      </c>
      <c r="H1122" s="30" t="str">
        <f>IFERROR(IF(G1122="","",VLOOKUP(G1122,'Zakladní DB'!$F$6:$K$21,4,0)),"")</f>
        <v/>
      </c>
      <c r="I1122" s="30" t="str">
        <f>IFERROR(IF(G1122="","",VLOOKUP(G1122,'Zakladní DB'!$F$6:$K$21,5,0)),"")</f>
        <v/>
      </c>
      <c r="J1122" s="30" t="str">
        <f>IFERROR(IF(G1122="","",VLOOKUP(G1122,'Zakladní DB'!$F$6:$K$21,6,0)),"")</f>
        <v/>
      </c>
      <c r="K1122" s="31" t="str">
        <f t="shared" si="92"/>
        <v/>
      </c>
      <c r="L1122" s="32"/>
      <c r="M1122" s="33" t="str">
        <f t="shared" si="93"/>
        <v/>
      </c>
      <c r="N1122" s="30" t="str">
        <f t="shared" si="91"/>
        <v/>
      </c>
      <c r="R1122" s="30" t="str">
        <f t="shared" si="94"/>
        <v/>
      </c>
      <c r="U1122" s="12" t="str">
        <f>IF(OR('Případy DB'!$N1122="(blank)",'Případy DB'!$N1122=""),"",IF($N1122=$U$6,1,""))</f>
        <v/>
      </c>
      <c r="V1122" s="12" t="str">
        <f>IF(OR('Případy DB'!$N1122="(blank)",'Případy DB'!$N1122=""),"",IF($N1122=$V$6,1,""))</f>
        <v/>
      </c>
      <c r="W1122" s="12" t="str">
        <f>IF(OR('Případy DB'!$N1122="(blank)",'Případy DB'!$N1122=""),"",IF($N1122=$W$6,1,""))</f>
        <v/>
      </c>
      <c r="X1122" s="12" t="str">
        <f>IF(OR('Případy DB'!$R1122="(blank)",'Případy DB'!$R1122=""),"",IF($R1122=$X$6,1,""))</f>
        <v/>
      </c>
      <c r="Y1122" s="12" t="str">
        <f>IF(OR('Případy DB'!$R1122="(blank)",'Případy DB'!$R1122=""),"",IF($R1122=$Y$6,1,""))</f>
        <v/>
      </c>
    </row>
    <row r="1123" spans="1:25" x14ac:dyDescent="0.3">
      <c r="A1123" s="41" t="str">
        <f t="shared" si="95"/>
        <v/>
      </c>
      <c r="H1123" s="30" t="str">
        <f>IFERROR(IF(G1123="","",VLOOKUP(G1123,'Zakladní DB'!$F$6:$K$21,4,0)),"")</f>
        <v/>
      </c>
      <c r="I1123" s="30" t="str">
        <f>IFERROR(IF(G1123="","",VLOOKUP(G1123,'Zakladní DB'!$F$6:$K$21,5,0)),"")</f>
        <v/>
      </c>
      <c r="J1123" s="30" t="str">
        <f>IFERROR(IF(G1123="","",VLOOKUP(G1123,'Zakladní DB'!$F$6:$K$21,6,0)),"")</f>
        <v/>
      </c>
      <c r="K1123" s="31" t="str">
        <f t="shared" si="92"/>
        <v/>
      </c>
      <c r="L1123" s="32"/>
      <c r="M1123" s="33" t="str">
        <f t="shared" si="93"/>
        <v/>
      </c>
      <c r="N1123" s="30" t="str">
        <f t="shared" si="91"/>
        <v/>
      </c>
      <c r="R1123" s="30" t="str">
        <f t="shared" si="94"/>
        <v/>
      </c>
      <c r="U1123" s="12" t="str">
        <f>IF(OR('Případy DB'!$N1123="(blank)",'Případy DB'!$N1123=""),"",IF($N1123=$U$6,1,""))</f>
        <v/>
      </c>
      <c r="V1123" s="12" t="str">
        <f>IF(OR('Případy DB'!$N1123="(blank)",'Případy DB'!$N1123=""),"",IF($N1123=$V$6,1,""))</f>
        <v/>
      </c>
      <c r="W1123" s="12" t="str">
        <f>IF(OR('Případy DB'!$N1123="(blank)",'Případy DB'!$N1123=""),"",IF($N1123=$W$6,1,""))</f>
        <v/>
      </c>
      <c r="X1123" s="12" t="str">
        <f>IF(OR('Případy DB'!$R1123="(blank)",'Případy DB'!$R1123=""),"",IF($R1123=$X$6,1,""))</f>
        <v/>
      </c>
      <c r="Y1123" s="12" t="str">
        <f>IF(OR('Případy DB'!$R1123="(blank)",'Případy DB'!$R1123=""),"",IF($R1123=$Y$6,1,""))</f>
        <v/>
      </c>
    </row>
    <row r="1124" spans="1:25" x14ac:dyDescent="0.3">
      <c r="A1124" s="41" t="str">
        <f t="shared" si="95"/>
        <v/>
      </c>
      <c r="H1124" s="30" t="str">
        <f>IFERROR(IF(G1124="","",VLOOKUP(G1124,'Zakladní DB'!$F$6:$K$21,4,0)),"")</f>
        <v/>
      </c>
      <c r="I1124" s="30" t="str">
        <f>IFERROR(IF(G1124="","",VLOOKUP(G1124,'Zakladní DB'!$F$6:$K$21,5,0)),"")</f>
        <v/>
      </c>
      <c r="J1124" s="30" t="str">
        <f>IFERROR(IF(G1124="","",VLOOKUP(G1124,'Zakladní DB'!$F$6:$K$21,6,0)),"")</f>
        <v/>
      </c>
      <c r="K1124" s="31" t="str">
        <f t="shared" si="92"/>
        <v/>
      </c>
      <c r="L1124" s="32"/>
      <c r="M1124" s="33" t="str">
        <f t="shared" si="93"/>
        <v/>
      </c>
      <c r="N1124" s="30" t="str">
        <f t="shared" si="91"/>
        <v/>
      </c>
      <c r="R1124" s="30" t="str">
        <f t="shared" si="94"/>
        <v/>
      </c>
      <c r="U1124" s="12" t="str">
        <f>IF(OR('Případy DB'!$N1124="(blank)",'Případy DB'!$N1124=""),"",IF($N1124=$U$6,1,""))</f>
        <v/>
      </c>
      <c r="V1124" s="12" t="str">
        <f>IF(OR('Případy DB'!$N1124="(blank)",'Případy DB'!$N1124=""),"",IF($N1124=$V$6,1,""))</f>
        <v/>
      </c>
      <c r="W1124" s="12" t="str">
        <f>IF(OR('Případy DB'!$N1124="(blank)",'Případy DB'!$N1124=""),"",IF($N1124=$W$6,1,""))</f>
        <v/>
      </c>
      <c r="X1124" s="12" t="str">
        <f>IF(OR('Případy DB'!$R1124="(blank)",'Případy DB'!$R1124=""),"",IF($R1124=$X$6,1,""))</f>
        <v/>
      </c>
      <c r="Y1124" s="12" t="str">
        <f>IF(OR('Případy DB'!$R1124="(blank)",'Případy DB'!$R1124=""),"",IF($R1124=$Y$6,1,""))</f>
        <v/>
      </c>
    </row>
    <row r="1125" spans="1:25" x14ac:dyDescent="0.3">
      <c r="A1125" s="41" t="str">
        <f t="shared" si="95"/>
        <v/>
      </c>
      <c r="H1125" s="30" t="str">
        <f>IFERROR(IF(G1125="","",VLOOKUP(G1125,'Zakladní DB'!$F$6:$K$21,4,0)),"")</f>
        <v/>
      </c>
      <c r="I1125" s="30" t="str">
        <f>IFERROR(IF(G1125="","",VLOOKUP(G1125,'Zakladní DB'!$F$6:$K$21,5,0)),"")</f>
        <v/>
      </c>
      <c r="J1125" s="30" t="str">
        <f>IFERROR(IF(G1125="","",VLOOKUP(G1125,'Zakladní DB'!$F$6:$K$21,6,0)),"")</f>
        <v/>
      </c>
      <c r="K1125" s="31" t="str">
        <f t="shared" si="92"/>
        <v/>
      </c>
      <c r="L1125" s="32"/>
      <c r="M1125" s="33" t="str">
        <f t="shared" si="93"/>
        <v/>
      </c>
      <c r="N1125" s="30" t="str">
        <f t="shared" si="91"/>
        <v/>
      </c>
      <c r="R1125" s="30" t="str">
        <f t="shared" si="94"/>
        <v/>
      </c>
      <c r="U1125" s="12" t="str">
        <f>IF(OR('Případy DB'!$N1125="(blank)",'Případy DB'!$N1125=""),"",IF($N1125=$U$6,1,""))</f>
        <v/>
      </c>
      <c r="V1125" s="12" t="str">
        <f>IF(OR('Případy DB'!$N1125="(blank)",'Případy DB'!$N1125=""),"",IF($N1125=$V$6,1,""))</f>
        <v/>
      </c>
      <c r="W1125" s="12" t="str">
        <f>IF(OR('Případy DB'!$N1125="(blank)",'Případy DB'!$N1125=""),"",IF($N1125=$W$6,1,""))</f>
        <v/>
      </c>
      <c r="X1125" s="12" t="str">
        <f>IF(OR('Případy DB'!$R1125="(blank)",'Případy DB'!$R1125=""),"",IF($R1125=$X$6,1,""))</f>
        <v/>
      </c>
      <c r="Y1125" s="12" t="str">
        <f>IF(OR('Případy DB'!$R1125="(blank)",'Případy DB'!$R1125=""),"",IF($R1125=$Y$6,1,""))</f>
        <v/>
      </c>
    </row>
    <row r="1126" spans="1:25" x14ac:dyDescent="0.3">
      <c r="A1126" s="41" t="str">
        <f t="shared" si="95"/>
        <v/>
      </c>
      <c r="H1126" s="30" t="str">
        <f>IFERROR(IF(G1126="","",VLOOKUP(G1126,'Zakladní DB'!$F$6:$K$21,4,0)),"")</f>
        <v/>
      </c>
      <c r="I1126" s="30" t="str">
        <f>IFERROR(IF(G1126="","",VLOOKUP(G1126,'Zakladní DB'!$F$6:$K$21,5,0)),"")</f>
        <v/>
      </c>
      <c r="J1126" s="30" t="str">
        <f>IFERROR(IF(G1126="","",VLOOKUP(G1126,'Zakladní DB'!$F$6:$K$21,6,0)),"")</f>
        <v/>
      </c>
      <c r="K1126" s="31" t="str">
        <f t="shared" si="92"/>
        <v/>
      </c>
      <c r="L1126" s="32"/>
      <c r="M1126" s="33" t="str">
        <f t="shared" si="93"/>
        <v/>
      </c>
      <c r="N1126" s="30" t="str">
        <f t="shared" si="91"/>
        <v/>
      </c>
      <c r="R1126" s="30" t="str">
        <f t="shared" si="94"/>
        <v/>
      </c>
      <c r="U1126" s="12" t="str">
        <f>IF(OR('Případy DB'!$N1126="(blank)",'Případy DB'!$N1126=""),"",IF($N1126=$U$6,1,""))</f>
        <v/>
      </c>
      <c r="V1126" s="12" t="str">
        <f>IF(OR('Případy DB'!$N1126="(blank)",'Případy DB'!$N1126=""),"",IF($N1126=$V$6,1,""))</f>
        <v/>
      </c>
      <c r="W1126" s="12" t="str">
        <f>IF(OR('Případy DB'!$N1126="(blank)",'Případy DB'!$N1126=""),"",IF($N1126=$W$6,1,""))</f>
        <v/>
      </c>
      <c r="X1126" s="12" t="str">
        <f>IF(OR('Případy DB'!$R1126="(blank)",'Případy DB'!$R1126=""),"",IF($R1126=$X$6,1,""))</f>
        <v/>
      </c>
      <c r="Y1126" s="12" t="str">
        <f>IF(OR('Případy DB'!$R1126="(blank)",'Případy DB'!$R1126=""),"",IF($R1126=$Y$6,1,""))</f>
        <v/>
      </c>
    </row>
    <row r="1127" spans="1:25" x14ac:dyDescent="0.3">
      <c r="A1127" s="41" t="str">
        <f t="shared" si="95"/>
        <v/>
      </c>
      <c r="H1127" s="30" t="str">
        <f>IFERROR(IF(G1127="","",VLOOKUP(G1127,'Zakladní DB'!$F$6:$K$21,4,0)),"")</f>
        <v/>
      </c>
      <c r="I1127" s="30" t="str">
        <f>IFERROR(IF(G1127="","",VLOOKUP(G1127,'Zakladní DB'!$F$6:$K$21,5,0)),"")</f>
        <v/>
      </c>
      <c r="J1127" s="30" t="str">
        <f>IFERROR(IF(G1127="","",VLOOKUP(G1127,'Zakladní DB'!$F$6:$K$21,6,0)),"")</f>
        <v/>
      </c>
      <c r="K1127" s="31" t="str">
        <f t="shared" si="92"/>
        <v/>
      </c>
      <c r="L1127" s="32"/>
      <c r="M1127" s="33" t="str">
        <f t="shared" si="93"/>
        <v/>
      </c>
      <c r="N1127" s="30" t="str">
        <f t="shared" si="91"/>
        <v/>
      </c>
      <c r="R1127" s="30" t="str">
        <f t="shared" si="94"/>
        <v/>
      </c>
      <c r="U1127" s="12" t="str">
        <f>IF(OR('Případy DB'!$N1127="(blank)",'Případy DB'!$N1127=""),"",IF($N1127=$U$6,1,""))</f>
        <v/>
      </c>
      <c r="V1127" s="12" t="str">
        <f>IF(OR('Případy DB'!$N1127="(blank)",'Případy DB'!$N1127=""),"",IF($N1127=$V$6,1,""))</f>
        <v/>
      </c>
      <c r="W1127" s="12" t="str">
        <f>IF(OR('Případy DB'!$N1127="(blank)",'Případy DB'!$N1127=""),"",IF($N1127=$W$6,1,""))</f>
        <v/>
      </c>
      <c r="X1127" s="12" t="str">
        <f>IF(OR('Případy DB'!$R1127="(blank)",'Případy DB'!$R1127=""),"",IF($R1127=$X$6,1,""))</f>
        <v/>
      </c>
      <c r="Y1127" s="12" t="str">
        <f>IF(OR('Případy DB'!$R1127="(blank)",'Případy DB'!$R1127=""),"",IF($R1127=$Y$6,1,""))</f>
        <v/>
      </c>
    </row>
    <row r="1128" spans="1:25" x14ac:dyDescent="0.3">
      <c r="A1128" s="41" t="str">
        <f t="shared" si="95"/>
        <v/>
      </c>
      <c r="H1128" s="30" t="str">
        <f>IFERROR(IF(G1128="","",VLOOKUP(G1128,'Zakladní DB'!$F$6:$K$21,4,0)),"")</f>
        <v/>
      </c>
      <c r="I1128" s="30" t="str">
        <f>IFERROR(IF(G1128="","",VLOOKUP(G1128,'Zakladní DB'!$F$6:$K$21,5,0)),"")</f>
        <v/>
      </c>
      <c r="J1128" s="30" t="str">
        <f>IFERROR(IF(G1128="","",VLOOKUP(G1128,'Zakladní DB'!$F$6:$K$21,6,0)),"")</f>
        <v/>
      </c>
      <c r="K1128" s="31" t="str">
        <f t="shared" si="92"/>
        <v/>
      </c>
      <c r="L1128" s="32"/>
      <c r="M1128" s="33" t="str">
        <f t="shared" si="93"/>
        <v/>
      </c>
      <c r="N1128" s="30" t="str">
        <f t="shared" si="91"/>
        <v/>
      </c>
      <c r="R1128" s="30" t="str">
        <f t="shared" si="94"/>
        <v/>
      </c>
      <c r="U1128" s="12" t="str">
        <f>IF(OR('Případy DB'!$N1128="(blank)",'Případy DB'!$N1128=""),"",IF($N1128=$U$6,1,""))</f>
        <v/>
      </c>
      <c r="V1128" s="12" t="str">
        <f>IF(OR('Případy DB'!$N1128="(blank)",'Případy DB'!$N1128=""),"",IF($N1128=$V$6,1,""))</f>
        <v/>
      </c>
      <c r="W1128" s="12" t="str">
        <f>IF(OR('Případy DB'!$N1128="(blank)",'Případy DB'!$N1128=""),"",IF($N1128=$W$6,1,""))</f>
        <v/>
      </c>
      <c r="X1128" s="12" t="str">
        <f>IF(OR('Případy DB'!$R1128="(blank)",'Případy DB'!$R1128=""),"",IF($R1128=$X$6,1,""))</f>
        <v/>
      </c>
      <c r="Y1128" s="12" t="str">
        <f>IF(OR('Případy DB'!$R1128="(blank)",'Případy DB'!$R1128=""),"",IF($R1128=$Y$6,1,""))</f>
        <v/>
      </c>
    </row>
    <row r="1129" spans="1:25" x14ac:dyDescent="0.3">
      <c r="A1129" s="41" t="str">
        <f t="shared" si="95"/>
        <v/>
      </c>
      <c r="H1129" s="30" t="str">
        <f>IFERROR(IF(G1129="","",VLOOKUP(G1129,'Zakladní DB'!$F$6:$K$21,4,0)),"")</f>
        <v/>
      </c>
      <c r="I1129" s="30" t="str">
        <f>IFERROR(IF(G1129="","",VLOOKUP(G1129,'Zakladní DB'!$F$6:$K$21,5,0)),"")</f>
        <v/>
      </c>
      <c r="J1129" s="30" t="str">
        <f>IFERROR(IF(G1129="","",VLOOKUP(G1129,'Zakladní DB'!$F$6:$K$21,6,0)),"")</f>
        <v/>
      </c>
      <c r="K1129" s="31" t="str">
        <f t="shared" si="92"/>
        <v/>
      </c>
      <c r="L1129" s="32"/>
      <c r="M1129" s="33" t="str">
        <f t="shared" si="93"/>
        <v/>
      </c>
      <c r="N1129" s="30" t="str">
        <f t="shared" si="91"/>
        <v/>
      </c>
      <c r="R1129" s="30" t="str">
        <f t="shared" si="94"/>
        <v/>
      </c>
      <c r="U1129" s="12" t="str">
        <f>IF(OR('Případy DB'!$N1129="(blank)",'Případy DB'!$N1129=""),"",IF($N1129=$U$6,1,""))</f>
        <v/>
      </c>
      <c r="V1129" s="12" t="str">
        <f>IF(OR('Případy DB'!$N1129="(blank)",'Případy DB'!$N1129=""),"",IF($N1129=$V$6,1,""))</f>
        <v/>
      </c>
      <c r="W1129" s="12" t="str">
        <f>IF(OR('Případy DB'!$N1129="(blank)",'Případy DB'!$N1129=""),"",IF($N1129=$W$6,1,""))</f>
        <v/>
      </c>
      <c r="X1129" s="12" t="str">
        <f>IF(OR('Případy DB'!$R1129="(blank)",'Případy DB'!$R1129=""),"",IF($R1129=$X$6,1,""))</f>
        <v/>
      </c>
      <c r="Y1129" s="12" t="str">
        <f>IF(OR('Případy DB'!$R1129="(blank)",'Případy DB'!$R1129=""),"",IF($R1129=$Y$6,1,""))</f>
        <v/>
      </c>
    </row>
    <row r="1130" spans="1:25" x14ac:dyDescent="0.3">
      <c r="A1130" s="41" t="str">
        <f t="shared" si="95"/>
        <v/>
      </c>
      <c r="H1130" s="30" t="str">
        <f>IFERROR(IF(G1130="","",VLOOKUP(G1130,'Zakladní DB'!$F$6:$K$21,4,0)),"")</f>
        <v/>
      </c>
      <c r="I1130" s="30" t="str">
        <f>IFERROR(IF(G1130="","",VLOOKUP(G1130,'Zakladní DB'!$F$6:$K$21,5,0)),"")</f>
        <v/>
      </c>
      <c r="J1130" s="30" t="str">
        <f>IFERROR(IF(G1130="","",VLOOKUP(G1130,'Zakladní DB'!$F$6:$K$21,6,0)),"")</f>
        <v/>
      </c>
      <c r="K1130" s="31" t="str">
        <f t="shared" si="92"/>
        <v/>
      </c>
      <c r="L1130" s="32"/>
      <c r="M1130" s="33" t="str">
        <f t="shared" si="93"/>
        <v/>
      </c>
      <c r="N1130" s="30" t="str">
        <f t="shared" si="91"/>
        <v/>
      </c>
      <c r="R1130" s="30" t="str">
        <f t="shared" si="94"/>
        <v/>
      </c>
      <c r="U1130" s="12" t="str">
        <f>IF(OR('Případy DB'!$N1130="(blank)",'Případy DB'!$N1130=""),"",IF($N1130=$U$6,1,""))</f>
        <v/>
      </c>
      <c r="V1130" s="12" t="str">
        <f>IF(OR('Případy DB'!$N1130="(blank)",'Případy DB'!$N1130=""),"",IF($N1130=$V$6,1,""))</f>
        <v/>
      </c>
      <c r="W1130" s="12" t="str">
        <f>IF(OR('Případy DB'!$N1130="(blank)",'Případy DB'!$N1130=""),"",IF($N1130=$W$6,1,""))</f>
        <v/>
      </c>
      <c r="X1130" s="12" t="str">
        <f>IF(OR('Případy DB'!$R1130="(blank)",'Případy DB'!$R1130=""),"",IF($R1130=$X$6,1,""))</f>
        <v/>
      </c>
      <c r="Y1130" s="12" t="str">
        <f>IF(OR('Případy DB'!$R1130="(blank)",'Případy DB'!$R1130=""),"",IF($R1130=$Y$6,1,""))</f>
        <v/>
      </c>
    </row>
    <row r="1131" spans="1:25" x14ac:dyDescent="0.3">
      <c r="A1131" s="41" t="str">
        <f t="shared" si="95"/>
        <v/>
      </c>
      <c r="H1131" s="30" t="str">
        <f>IFERROR(IF(G1131="","",VLOOKUP(G1131,'Zakladní DB'!$F$6:$K$21,4,0)),"")</f>
        <v/>
      </c>
      <c r="I1131" s="30" t="str">
        <f>IFERROR(IF(G1131="","",VLOOKUP(G1131,'Zakladní DB'!$F$6:$K$21,5,0)),"")</f>
        <v/>
      </c>
      <c r="J1131" s="30" t="str">
        <f>IFERROR(IF(G1131="","",VLOOKUP(G1131,'Zakladní DB'!$F$6:$K$21,6,0)),"")</f>
        <v/>
      </c>
      <c r="K1131" s="31" t="str">
        <f t="shared" si="92"/>
        <v/>
      </c>
      <c r="L1131" s="32"/>
      <c r="M1131" s="33" t="str">
        <f t="shared" si="93"/>
        <v/>
      </c>
      <c r="N1131" s="30" t="str">
        <f t="shared" si="91"/>
        <v/>
      </c>
      <c r="R1131" s="30" t="str">
        <f t="shared" si="94"/>
        <v/>
      </c>
      <c r="U1131" s="12" t="str">
        <f>IF(OR('Případy DB'!$N1131="(blank)",'Případy DB'!$N1131=""),"",IF($N1131=$U$6,1,""))</f>
        <v/>
      </c>
      <c r="V1131" s="12" t="str">
        <f>IF(OR('Případy DB'!$N1131="(blank)",'Případy DB'!$N1131=""),"",IF($N1131=$V$6,1,""))</f>
        <v/>
      </c>
      <c r="W1131" s="12" t="str">
        <f>IF(OR('Případy DB'!$N1131="(blank)",'Případy DB'!$N1131=""),"",IF($N1131=$W$6,1,""))</f>
        <v/>
      </c>
      <c r="X1131" s="12" t="str">
        <f>IF(OR('Případy DB'!$R1131="(blank)",'Případy DB'!$R1131=""),"",IF($R1131=$X$6,1,""))</f>
        <v/>
      </c>
      <c r="Y1131" s="12" t="str">
        <f>IF(OR('Případy DB'!$R1131="(blank)",'Případy DB'!$R1131=""),"",IF($R1131=$Y$6,1,""))</f>
        <v/>
      </c>
    </row>
    <row r="1132" spans="1:25" x14ac:dyDescent="0.3">
      <c r="A1132" s="41" t="str">
        <f t="shared" si="95"/>
        <v/>
      </c>
      <c r="H1132" s="30" t="str">
        <f>IFERROR(IF(G1132="","",VLOOKUP(G1132,'Zakladní DB'!$F$6:$K$21,4,0)),"")</f>
        <v/>
      </c>
      <c r="I1132" s="30" t="str">
        <f>IFERROR(IF(G1132="","",VLOOKUP(G1132,'Zakladní DB'!$F$6:$K$21,5,0)),"")</f>
        <v/>
      </c>
      <c r="J1132" s="30" t="str">
        <f>IFERROR(IF(G1132="","",VLOOKUP(G1132,'Zakladní DB'!$F$6:$K$21,6,0)),"")</f>
        <v/>
      </c>
      <c r="K1132" s="31" t="str">
        <f t="shared" si="92"/>
        <v/>
      </c>
      <c r="L1132" s="32"/>
      <c r="M1132" s="33" t="str">
        <f t="shared" si="93"/>
        <v/>
      </c>
      <c r="N1132" s="30" t="str">
        <f t="shared" si="91"/>
        <v/>
      </c>
      <c r="R1132" s="30" t="str">
        <f t="shared" si="94"/>
        <v/>
      </c>
      <c r="U1132" s="12" t="str">
        <f>IF(OR('Případy DB'!$N1132="(blank)",'Případy DB'!$N1132=""),"",IF($N1132=$U$6,1,""))</f>
        <v/>
      </c>
      <c r="V1132" s="12" t="str">
        <f>IF(OR('Případy DB'!$N1132="(blank)",'Případy DB'!$N1132=""),"",IF($N1132=$V$6,1,""))</f>
        <v/>
      </c>
      <c r="W1132" s="12" t="str">
        <f>IF(OR('Případy DB'!$N1132="(blank)",'Případy DB'!$N1132=""),"",IF($N1132=$W$6,1,""))</f>
        <v/>
      </c>
      <c r="X1132" s="12" t="str">
        <f>IF(OR('Případy DB'!$R1132="(blank)",'Případy DB'!$R1132=""),"",IF($R1132=$X$6,1,""))</f>
        <v/>
      </c>
      <c r="Y1132" s="12" t="str">
        <f>IF(OR('Případy DB'!$R1132="(blank)",'Případy DB'!$R1132=""),"",IF($R1132=$Y$6,1,""))</f>
        <v/>
      </c>
    </row>
    <row r="1133" spans="1:25" x14ac:dyDescent="0.3">
      <c r="A1133" s="41" t="str">
        <f t="shared" si="95"/>
        <v/>
      </c>
      <c r="H1133" s="30" t="str">
        <f>IFERROR(IF(G1133="","",VLOOKUP(G1133,'Zakladní DB'!$F$6:$K$21,4,0)),"")</f>
        <v/>
      </c>
      <c r="I1133" s="30" t="str">
        <f>IFERROR(IF(G1133="","",VLOOKUP(G1133,'Zakladní DB'!$F$6:$K$21,5,0)),"")</f>
        <v/>
      </c>
      <c r="J1133" s="30" t="str">
        <f>IFERROR(IF(G1133="","",VLOOKUP(G1133,'Zakladní DB'!$F$6:$K$21,6,0)),"")</f>
        <v/>
      </c>
      <c r="K1133" s="31" t="str">
        <f t="shared" si="92"/>
        <v/>
      </c>
      <c r="L1133" s="32"/>
      <c r="M1133" s="33" t="str">
        <f t="shared" si="93"/>
        <v/>
      </c>
      <c r="N1133" s="30" t="str">
        <f t="shared" si="91"/>
        <v/>
      </c>
      <c r="R1133" s="30" t="str">
        <f t="shared" si="94"/>
        <v/>
      </c>
      <c r="U1133" s="12" t="str">
        <f>IF(OR('Případy DB'!$N1133="(blank)",'Případy DB'!$N1133=""),"",IF($N1133=$U$6,1,""))</f>
        <v/>
      </c>
      <c r="V1133" s="12" t="str">
        <f>IF(OR('Případy DB'!$N1133="(blank)",'Případy DB'!$N1133=""),"",IF($N1133=$V$6,1,""))</f>
        <v/>
      </c>
      <c r="W1133" s="12" t="str">
        <f>IF(OR('Případy DB'!$N1133="(blank)",'Případy DB'!$N1133=""),"",IF($N1133=$W$6,1,""))</f>
        <v/>
      </c>
      <c r="X1133" s="12" t="str">
        <f>IF(OR('Případy DB'!$R1133="(blank)",'Případy DB'!$R1133=""),"",IF($R1133=$X$6,1,""))</f>
        <v/>
      </c>
      <c r="Y1133" s="12" t="str">
        <f>IF(OR('Případy DB'!$R1133="(blank)",'Případy DB'!$R1133=""),"",IF($R1133=$Y$6,1,""))</f>
        <v/>
      </c>
    </row>
    <row r="1134" spans="1:25" x14ac:dyDescent="0.3">
      <c r="A1134" s="41" t="str">
        <f t="shared" si="95"/>
        <v/>
      </c>
      <c r="H1134" s="30" t="str">
        <f>IFERROR(IF(G1134="","",VLOOKUP(G1134,'Zakladní DB'!$F$6:$K$21,4,0)),"")</f>
        <v/>
      </c>
      <c r="I1134" s="30" t="str">
        <f>IFERROR(IF(G1134="","",VLOOKUP(G1134,'Zakladní DB'!$F$6:$K$21,5,0)),"")</f>
        <v/>
      </c>
      <c r="J1134" s="30" t="str">
        <f>IFERROR(IF(G1134="","",VLOOKUP(G1134,'Zakladní DB'!$F$6:$K$21,6,0)),"")</f>
        <v/>
      </c>
      <c r="K1134" s="31" t="str">
        <f t="shared" si="92"/>
        <v/>
      </c>
      <c r="L1134" s="32"/>
      <c r="M1134" s="33" t="str">
        <f t="shared" si="93"/>
        <v/>
      </c>
      <c r="N1134" s="30" t="str">
        <f t="shared" si="91"/>
        <v/>
      </c>
      <c r="R1134" s="30" t="str">
        <f t="shared" si="94"/>
        <v/>
      </c>
      <c r="U1134" s="12" t="str">
        <f>IF(OR('Případy DB'!$N1134="(blank)",'Případy DB'!$N1134=""),"",IF($N1134=$U$6,1,""))</f>
        <v/>
      </c>
      <c r="V1134" s="12" t="str">
        <f>IF(OR('Případy DB'!$N1134="(blank)",'Případy DB'!$N1134=""),"",IF($N1134=$V$6,1,""))</f>
        <v/>
      </c>
      <c r="W1134" s="12" t="str">
        <f>IF(OR('Případy DB'!$N1134="(blank)",'Případy DB'!$N1134=""),"",IF($N1134=$W$6,1,""))</f>
        <v/>
      </c>
      <c r="X1134" s="12" t="str">
        <f>IF(OR('Případy DB'!$R1134="(blank)",'Případy DB'!$R1134=""),"",IF($R1134=$X$6,1,""))</f>
        <v/>
      </c>
      <c r="Y1134" s="12" t="str">
        <f>IF(OR('Případy DB'!$R1134="(blank)",'Případy DB'!$R1134=""),"",IF($R1134=$Y$6,1,""))</f>
        <v/>
      </c>
    </row>
    <row r="1135" spans="1:25" x14ac:dyDescent="0.3">
      <c r="A1135" s="41" t="str">
        <f t="shared" si="95"/>
        <v/>
      </c>
      <c r="H1135" s="30" t="str">
        <f>IFERROR(IF(G1135="","",VLOOKUP(G1135,'Zakladní DB'!$F$6:$K$21,4,0)),"")</f>
        <v/>
      </c>
      <c r="I1135" s="30" t="str">
        <f>IFERROR(IF(G1135="","",VLOOKUP(G1135,'Zakladní DB'!$F$6:$K$21,5,0)),"")</f>
        <v/>
      </c>
      <c r="J1135" s="30" t="str">
        <f>IFERROR(IF(G1135="","",VLOOKUP(G1135,'Zakladní DB'!$F$6:$K$21,6,0)),"")</f>
        <v/>
      </c>
      <c r="K1135" s="31" t="str">
        <f t="shared" si="92"/>
        <v/>
      </c>
      <c r="L1135" s="32"/>
      <c r="M1135" s="33" t="str">
        <f t="shared" si="93"/>
        <v/>
      </c>
      <c r="N1135" s="30" t="str">
        <f t="shared" si="91"/>
        <v/>
      </c>
      <c r="R1135" s="30" t="str">
        <f t="shared" si="94"/>
        <v/>
      </c>
      <c r="U1135" s="12" t="str">
        <f>IF(OR('Případy DB'!$N1135="(blank)",'Případy DB'!$N1135=""),"",IF($N1135=$U$6,1,""))</f>
        <v/>
      </c>
      <c r="V1135" s="12" t="str">
        <f>IF(OR('Případy DB'!$N1135="(blank)",'Případy DB'!$N1135=""),"",IF($N1135=$V$6,1,""))</f>
        <v/>
      </c>
      <c r="W1135" s="12" t="str">
        <f>IF(OR('Případy DB'!$N1135="(blank)",'Případy DB'!$N1135=""),"",IF($N1135=$W$6,1,""))</f>
        <v/>
      </c>
      <c r="X1135" s="12" t="str">
        <f>IF(OR('Případy DB'!$R1135="(blank)",'Případy DB'!$R1135=""),"",IF($R1135=$X$6,1,""))</f>
        <v/>
      </c>
      <c r="Y1135" s="12" t="str">
        <f>IF(OR('Případy DB'!$R1135="(blank)",'Případy DB'!$R1135=""),"",IF($R1135=$Y$6,1,""))</f>
        <v/>
      </c>
    </row>
    <row r="1136" spans="1:25" x14ac:dyDescent="0.3">
      <c r="A1136" s="41" t="str">
        <f t="shared" si="95"/>
        <v/>
      </c>
      <c r="H1136" s="30" t="str">
        <f>IFERROR(IF(G1136="","",VLOOKUP(G1136,'Zakladní DB'!$F$6:$K$21,4,0)),"")</f>
        <v/>
      </c>
      <c r="I1136" s="30" t="str">
        <f>IFERROR(IF(G1136="","",VLOOKUP(G1136,'Zakladní DB'!$F$6:$K$21,5,0)),"")</f>
        <v/>
      </c>
      <c r="J1136" s="30" t="str">
        <f>IFERROR(IF(G1136="","",VLOOKUP(G1136,'Zakladní DB'!$F$6:$K$21,6,0)),"")</f>
        <v/>
      </c>
      <c r="K1136" s="31" t="str">
        <f t="shared" si="92"/>
        <v/>
      </c>
      <c r="L1136" s="32"/>
      <c r="M1136" s="33" t="str">
        <f t="shared" si="93"/>
        <v/>
      </c>
      <c r="N1136" s="30" t="str">
        <f t="shared" si="91"/>
        <v/>
      </c>
      <c r="R1136" s="30" t="str">
        <f t="shared" si="94"/>
        <v/>
      </c>
      <c r="U1136" s="12" t="str">
        <f>IF(OR('Případy DB'!$N1136="(blank)",'Případy DB'!$N1136=""),"",IF($N1136=$U$6,1,""))</f>
        <v/>
      </c>
      <c r="V1136" s="12" t="str">
        <f>IF(OR('Případy DB'!$N1136="(blank)",'Případy DB'!$N1136=""),"",IF($N1136=$V$6,1,""))</f>
        <v/>
      </c>
      <c r="W1136" s="12" t="str">
        <f>IF(OR('Případy DB'!$N1136="(blank)",'Případy DB'!$N1136=""),"",IF($N1136=$W$6,1,""))</f>
        <v/>
      </c>
      <c r="X1136" s="12" t="str">
        <f>IF(OR('Případy DB'!$R1136="(blank)",'Případy DB'!$R1136=""),"",IF($R1136=$X$6,1,""))</f>
        <v/>
      </c>
      <c r="Y1136" s="12" t="str">
        <f>IF(OR('Případy DB'!$R1136="(blank)",'Případy DB'!$R1136=""),"",IF($R1136=$Y$6,1,""))</f>
        <v/>
      </c>
    </row>
    <row r="1137" spans="1:25" x14ac:dyDescent="0.3">
      <c r="A1137" s="41" t="str">
        <f t="shared" si="95"/>
        <v/>
      </c>
      <c r="H1137" s="30" t="str">
        <f>IFERROR(IF(G1137="","",VLOOKUP(G1137,'Zakladní DB'!$F$6:$K$21,4,0)),"")</f>
        <v/>
      </c>
      <c r="I1137" s="30" t="str">
        <f>IFERROR(IF(G1137="","",VLOOKUP(G1137,'Zakladní DB'!$F$6:$K$21,5,0)),"")</f>
        <v/>
      </c>
      <c r="J1137" s="30" t="str">
        <f>IFERROR(IF(G1137="","",VLOOKUP(G1137,'Zakladní DB'!$F$6:$K$21,6,0)),"")</f>
        <v/>
      </c>
      <c r="K1137" s="31" t="str">
        <f t="shared" si="92"/>
        <v/>
      </c>
      <c r="L1137" s="32"/>
      <c r="M1137" s="33" t="str">
        <f t="shared" si="93"/>
        <v/>
      </c>
      <c r="N1137" s="30" t="str">
        <f t="shared" si="91"/>
        <v/>
      </c>
      <c r="R1137" s="30" t="str">
        <f t="shared" si="94"/>
        <v/>
      </c>
      <c r="U1137" s="12" t="str">
        <f>IF(OR('Případy DB'!$N1137="(blank)",'Případy DB'!$N1137=""),"",IF($N1137=$U$6,1,""))</f>
        <v/>
      </c>
      <c r="V1137" s="12" t="str">
        <f>IF(OR('Případy DB'!$N1137="(blank)",'Případy DB'!$N1137=""),"",IF($N1137=$V$6,1,""))</f>
        <v/>
      </c>
      <c r="W1137" s="12" t="str">
        <f>IF(OR('Případy DB'!$N1137="(blank)",'Případy DB'!$N1137=""),"",IF($N1137=$W$6,1,""))</f>
        <v/>
      </c>
      <c r="X1137" s="12" t="str">
        <f>IF(OR('Případy DB'!$R1137="(blank)",'Případy DB'!$R1137=""),"",IF($R1137=$X$6,1,""))</f>
        <v/>
      </c>
      <c r="Y1137" s="12" t="str">
        <f>IF(OR('Případy DB'!$R1137="(blank)",'Případy DB'!$R1137=""),"",IF($R1137=$Y$6,1,""))</f>
        <v/>
      </c>
    </row>
    <row r="1138" spans="1:25" x14ac:dyDescent="0.3">
      <c r="A1138" s="41" t="str">
        <f t="shared" si="95"/>
        <v/>
      </c>
      <c r="H1138" s="30" t="str">
        <f>IFERROR(IF(G1138="","",VLOOKUP(G1138,'Zakladní DB'!$F$6:$K$21,4,0)),"")</f>
        <v/>
      </c>
      <c r="I1138" s="30" t="str">
        <f>IFERROR(IF(G1138="","",VLOOKUP(G1138,'Zakladní DB'!$F$6:$K$21,5,0)),"")</f>
        <v/>
      </c>
      <c r="J1138" s="30" t="str">
        <f>IFERROR(IF(G1138="","",VLOOKUP(G1138,'Zakladní DB'!$F$6:$K$21,6,0)),"")</f>
        <v/>
      </c>
      <c r="K1138" s="31" t="str">
        <f t="shared" si="92"/>
        <v/>
      </c>
      <c r="L1138" s="32"/>
      <c r="M1138" s="33" t="str">
        <f t="shared" si="93"/>
        <v/>
      </c>
      <c r="N1138" s="30" t="str">
        <f t="shared" si="91"/>
        <v/>
      </c>
      <c r="R1138" s="30" t="str">
        <f t="shared" si="94"/>
        <v/>
      </c>
      <c r="U1138" s="12" t="str">
        <f>IF(OR('Případy DB'!$N1138="(blank)",'Případy DB'!$N1138=""),"",IF($N1138=$U$6,1,""))</f>
        <v/>
      </c>
      <c r="V1138" s="12" t="str">
        <f>IF(OR('Případy DB'!$N1138="(blank)",'Případy DB'!$N1138=""),"",IF($N1138=$V$6,1,""))</f>
        <v/>
      </c>
      <c r="W1138" s="12" t="str">
        <f>IF(OR('Případy DB'!$N1138="(blank)",'Případy DB'!$N1138=""),"",IF($N1138=$W$6,1,""))</f>
        <v/>
      </c>
      <c r="X1138" s="12" t="str">
        <f>IF(OR('Případy DB'!$R1138="(blank)",'Případy DB'!$R1138=""),"",IF($R1138=$X$6,1,""))</f>
        <v/>
      </c>
      <c r="Y1138" s="12" t="str">
        <f>IF(OR('Případy DB'!$R1138="(blank)",'Případy DB'!$R1138=""),"",IF($R1138=$Y$6,1,""))</f>
        <v/>
      </c>
    </row>
    <row r="1139" spans="1:25" x14ac:dyDescent="0.3">
      <c r="A1139" s="41" t="str">
        <f t="shared" si="95"/>
        <v/>
      </c>
      <c r="H1139" s="30" t="str">
        <f>IFERROR(IF(G1139="","",VLOOKUP(G1139,'Zakladní DB'!$F$6:$K$21,4,0)),"")</f>
        <v/>
      </c>
      <c r="I1139" s="30" t="str">
        <f>IFERROR(IF(G1139="","",VLOOKUP(G1139,'Zakladní DB'!$F$6:$K$21,5,0)),"")</f>
        <v/>
      </c>
      <c r="J1139" s="30" t="str">
        <f>IFERROR(IF(G1139="","",VLOOKUP(G1139,'Zakladní DB'!$F$6:$K$21,6,0)),"")</f>
        <v/>
      </c>
      <c r="K1139" s="31" t="str">
        <f t="shared" si="92"/>
        <v/>
      </c>
      <c r="L1139" s="32"/>
      <c r="M1139" s="33" t="str">
        <f t="shared" si="93"/>
        <v/>
      </c>
      <c r="N1139" s="30" t="str">
        <f t="shared" si="91"/>
        <v/>
      </c>
      <c r="R1139" s="30" t="str">
        <f t="shared" si="94"/>
        <v/>
      </c>
      <c r="U1139" s="12" t="str">
        <f>IF(OR('Případy DB'!$N1139="(blank)",'Případy DB'!$N1139=""),"",IF($N1139=$U$6,1,""))</f>
        <v/>
      </c>
      <c r="V1139" s="12" t="str">
        <f>IF(OR('Případy DB'!$N1139="(blank)",'Případy DB'!$N1139=""),"",IF($N1139=$V$6,1,""))</f>
        <v/>
      </c>
      <c r="W1139" s="12" t="str">
        <f>IF(OR('Případy DB'!$N1139="(blank)",'Případy DB'!$N1139=""),"",IF($N1139=$W$6,1,""))</f>
        <v/>
      </c>
      <c r="X1139" s="12" t="str">
        <f>IF(OR('Případy DB'!$R1139="(blank)",'Případy DB'!$R1139=""),"",IF($R1139=$X$6,1,""))</f>
        <v/>
      </c>
      <c r="Y1139" s="12" t="str">
        <f>IF(OR('Případy DB'!$R1139="(blank)",'Případy DB'!$R1139=""),"",IF($R1139=$Y$6,1,""))</f>
        <v/>
      </c>
    </row>
    <row r="1140" spans="1:25" x14ac:dyDescent="0.3">
      <c r="A1140" s="41" t="str">
        <f t="shared" si="95"/>
        <v/>
      </c>
      <c r="H1140" s="30" t="str">
        <f>IFERROR(IF(G1140="","",VLOOKUP(G1140,'Zakladní DB'!$F$6:$K$21,4,0)),"")</f>
        <v/>
      </c>
      <c r="I1140" s="30" t="str">
        <f>IFERROR(IF(G1140="","",VLOOKUP(G1140,'Zakladní DB'!$F$6:$K$21,5,0)),"")</f>
        <v/>
      </c>
      <c r="J1140" s="30" t="str">
        <f>IFERROR(IF(G1140="","",VLOOKUP(G1140,'Zakladní DB'!$F$6:$K$21,6,0)),"")</f>
        <v/>
      </c>
      <c r="K1140" s="31" t="str">
        <f t="shared" si="92"/>
        <v/>
      </c>
      <c r="L1140" s="32"/>
      <c r="M1140" s="33" t="str">
        <f t="shared" si="93"/>
        <v/>
      </c>
      <c r="N1140" s="30" t="str">
        <f t="shared" si="91"/>
        <v/>
      </c>
      <c r="R1140" s="30" t="str">
        <f t="shared" si="94"/>
        <v/>
      </c>
      <c r="U1140" s="12" t="str">
        <f>IF(OR('Případy DB'!$N1140="(blank)",'Případy DB'!$N1140=""),"",IF($N1140=$U$6,1,""))</f>
        <v/>
      </c>
      <c r="V1140" s="12" t="str">
        <f>IF(OR('Případy DB'!$N1140="(blank)",'Případy DB'!$N1140=""),"",IF($N1140=$V$6,1,""))</f>
        <v/>
      </c>
      <c r="W1140" s="12" t="str">
        <f>IF(OR('Případy DB'!$N1140="(blank)",'Případy DB'!$N1140=""),"",IF($N1140=$W$6,1,""))</f>
        <v/>
      </c>
      <c r="X1140" s="12" t="str">
        <f>IF(OR('Případy DB'!$R1140="(blank)",'Případy DB'!$R1140=""),"",IF($R1140=$X$6,1,""))</f>
        <v/>
      </c>
      <c r="Y1140" s="12" t="str">
        <f>IF(OR('Případy DB'!$R1140="(blank)",'Případy DB'!$R1140=""),"",IF($R1140=$Y$6,1,""))</f>
        <v/>
      </c>
    </row>
    <row r="1141" spans="1:25" x14ac:dyDescent="0.3">
      <c r="A1141" s="41" t="str">
        <f t="shared" si="95"/>
        <v/>
      </c>
      <c r="H1141" s="30" t="str">
        <f>IFERROR(IF(G1141="","",VLOOKUP(G1141,'Zakladní DB'!$F$6:$K$21,4,0)),"")</f>
        <v/>
      </c>
      <c r="I1141" s="30" t="str">
        <f>IFERROR(IF(G1141="","",VLOOKUP(G1141,'Zakladní DB'!$F$6:$K$21,5,0)),"")</f>
        <v/>
      </c>
      <c r="J1141" s="30" t="str">
        <f>IFERROR(IF(G1141="","",VLOOKUP(G1141,'Zakladní DB'!$F$6:$K$21,6,0)),"")</f>
        <v/>
      </c>
      <c r="K1141" s="31" t="str">
        <f t="shared" si="92"/>
        <v/>
      </c>
      <c r="L1141" s="32"/>
      <c r="M1141" s="33" t="str">
        <f t="shared" si="93"/>
        <v/>
      </c>
      <c r="N1141" s="30" t="str">
        <f t="shared" si="91"/>
        <v/>
      </c>
      <c r="R1141" s="30" t="str">
        <f t="shared" si="94"/>
        <v/>
      </c>
      <c r="U1141" s="12" t="str">
        <f>IF(OR('Případy DB'!$N1141="(blank)",'Případy DB'!$N1141=""),"",IF($N1141=$U$6,1,""))</f>
        <v/>
      </c>
      <c r="V1141" s="12" t="str">
        <f>IF(OR('Případy DB'!$N1141="(blank)",'Případy DB'!$N1141=""),"",IF($N1141=$V$6,1,""))</f>
        <v/>
      </c>
      <c r="W1141" s="12" t="str">
        <f>IF(OR('Případy DB'!$N1141="(blank)",'Případy DB'!$N1141=""),"",IF($N1141=$W$6,1,""))</f>
        <v/>
      </c>
      <c r="X1141" s="12" t="str">
        <f>IF(OR('Případy DB'!$R1141="(blank)",'Případy DB'!$R1141=""),"",IF($R1141=$X$6,1,""))</f>
        <v/>
      </c>
      <c r="Y1141" s="12" t="str">
        <f>IF(OR('Případy DB'!$R1141="(blank)",'Případy DB'!$R1141=""),"",IF($R1141=$Y$6,1,""))</f>
        <v/>
      </c>
    </row>
    <row r="1142" spans="1:25" x14ac:dyDescent="0.3">
      <c r="A1142" s="41" t="str">
        <f t="shared" si="95"/>
        <v/>
      </c>
      <c r="H1142" s="30" t="str">
        <f>IFERROR(IF(G1142="","",VLOOKUP(G1142,'Zakladní DB'!$F$6:$K$21,4,0)),"")</f>
        <v/>
      </c>
      <c r="I1142" s="30" t="str">
        <f>IFERROR(IF(G1142="","",VLOOKUP(G1142,'Zakladní DB'!$F$6:$K$21,5,0)),"")</f>
        <v/>
      </c>
      <c r="J1142" s="30" t="str">
        <f>IFERROR(IF(G1142="","",VLOOKUP(G1142,'Zakladní DB'!$F$6:$K$21,6,0)),"")</f>
        <v/>
      </c>
      <c r="K1142" s="31" t="str">
        <f t="shared" si="92"/>
        <v/>
      </c>
      <c r="L1142" s="32"/>
      <c r="M1142" s="33" t="str">
        <f t="shared" si="93"/>
        <v/>
      </c>
      <c r="N1142" s="30" t="str">
        <f t="shared" si="91"/>
        <v/>
      </c>
      <c r="R1142" s="30" t="str">
        <f t="shared" si="94"/>
        <v/>
      </c>
      <c r="U1142" s="12" t="str">
        <f>IF(OR('Případy DB'!$N1142="(blank)",'Případy DB'!$N1142=""),"",IF($N1142=$U$6,1,""))</f>
        <v/>
      </c>
      <c r="V1142" s="12" t="str">
        <f>IF(OR('Případy DB'!$N1142="(blank)",'Případy DB'!$N1142=""),"",IF($N1142=$V$6,1,""))</f>
        <v/>
      </c>
      <c r="W1142" s="12" t="str">
        <f>IF(OR('Případy DB'!$N1142="(blank)",'Případy DB'!$N1142=""),"",IF($N1142=$W$6,1,""))</f>
        <v/>
      </c>
      <c r="X1142" s="12" t="str">
        <f>IF(OR('Případy DB'!$R1142="(blank)",'Případy DB'!$R1142=""),"",IF($R1142=$X$6,1,""))</f>
        <v/>
      </c>
      <c r="Y1142" s="12" t="str">
        <f>IF(OR('Případy DB'!$R1142="(blank)",'Případy DB'!$R1142=""),"",IF($R1142=$Y$6,1,""))</f>
        <v/>
      </c>
    </row>
    <row r="1143" spans="1:25" x14ac:dyDescent="0.3">
      <c r="A1143" s="41" t="str">
        <f t="shared" si="95"/>
        <v/>
      </c>
      <c r="H1143" s="30" t="str">
        <f>IFERROR(IF(G1143="","",VLOOKUP(G1143,'Zakladní DB'!$F$6:$K$21,4,0)),"")</f>
        <v/>
      </c>
      <c r="I1143" s="30" t="str">
        <f>IFERROR(IF(G1143="","",VLOOKUP(G1143,'Zakladní DB'!$F$6:$K$21,5,0)),"")</f>
        <v/>
      </c>
      <c r="J1143" s="30" t="str">
        <f>IFERROR(IF(G1143="","",VLOOKUP(G1143,'Zakladní DB'!$F$6:$K$21,6,0)),"")</f>
        <v/>
      </c>
      <c r="K1143" s="31" t="str">
        <f t="shared" si="92"/>
        <v/>
      </c>
      <c r="L1143" s="32"/>
      <c r="M1143" s="33" t="str">
        <f t="shared" si="93"/>
        <v/>
      </c>
      <c r="N1143" s="30" t="str">
        <f t="shared" si="91"/>
        <v/>
      </c>
      <c r="R1143" s="30" t="str">
        <f t="shared" si="94"/>
        <v/>
      </c>
      <c r="U1143" s="12" t="str">
        <f>IF(OR('Případy DB'!$N1143="(blank)",'Případy DB'!$N1143=""),"",IF($N1143=$U$6,1,""))</f>
        <v/>
      </c>
      <c r="V1143" s="12" t="str">
        <f>IF(OR('Případy DB'!$N1143="(blank)",'Případy DB'!$N1143=""),"",IF($N1143=$V$6,1,""))</f>
        <v/>
      </c>
      <c r="W1143" s="12" t="str">
        <f>IF(OR('Případy DB'!$N1143="(blank)",'Případy DB'!$N1143=""),"",IF($N1143=$W$6,1,""))</f>
        <v/>
      </c>
      <c r="X1143" s="12" t="str">
        <f>IF(OR('Případy DB'!$R1143="(blank)",'Případy DB'!$R1143=""),"",IF($R1143=$X$6,1,""))</f>
        <v/>
      </c>
      <c r="Y1143" s="12" t="str">
        <f>IF(OR('Případy DB'!$R1143="(blank)",'Případy DB'!$R1143=""),"",IF($R1143=$Y$6,1,""))</f>
        <v/>
      </c>
    </row>
    <row r="1144" spans="1:25" x14ac:dyDescent="0.3">
      <c r="A1144" s="41" t="str">
        <f t="shared" si="95"/>
        <v/>
      </c>
      <c r="H1144" s="30" t="str">
        <f>IFERROR(IF(G1144="","",VLOOKUP(G1144,'Zakladní DB'!$F$6:$K$21,4,0)),"")</f>
        <v/>
      </c>
      <c r="I1144" s="30" t="str">
        <f>IFERROR(IF(G1144="","",VLOOKUP(G1144,'Zakladní DB'!$F$6:$K$21,5,0)),"")</f>
        <v/>
      </c>
      <c r="J1144" s="30" t="str">
        <f>IFERROR(IF(G1144="","",VLOOKUP(G1144,'Zakladní DB'!$F$6:$K$21,6,0)),"")</f>
        <v/>
      </c>
      <c r="K1144" s="31" t="str">
        <f t="shared" si="92"/>
        <v/>
      </c>
      <c r="L1144" s="32"/>
      <c r="M1144" s="33" t="str">
        <f t="shared" si="93"/>
        <v/>
      </c>
      <c r="N1144" s="30" t="str">
        <f t="shared" si="91"/>
        <v/>
      </c>
      <c r="R1144" s="30" t="str">
        <f t="shared" si="94"/>
        <v/>
      </c>
      <c r="U1144" s="12" t="str">
        <f>IF(OR('Případy DB'!$N1144="(blank)",'Případy DB'!$N1144=""),"",IF($N1144=$U$6,1,""))</f>
        <v/>
      </c>
      <c r="V1144" s="12" t="str">
        <f>IF(OR('Případy DB'!$N1144="(blank)",'Případy DB'!$N1144=""),"",IF($N1144=$V$6,1,""))</f>
        <v/>
      </c>
      <c r="W1144" s="12" t="str">
        <f>IF(OR('Případy DB'!$N1144="(blank)",'Případy DB'!$N1144=""),"",IF($N1144=$W$6,1,""))</f>
        <v/>
      </c>
      <c r="X1144" s="12" t="str">
        <f>IF(OR('Případy DB'!$R1144="(blank)",'Případy DB'!$R1144=""),"",IF($R1144=$X$6,1,""))</f>
        <v/>
      </c>
      <c r="Y1144" s="12" t="str">
        <f>IF(OR('Případy DB'!$R1144="(blank)",'Případy DB'!$R1144=""),"",IF($R1144=$Y$6,1,""))</f>
        <v/>
      </c>
    </row>
    <row r="1145" spans="1:25" x14ac:dyDescent="0.3">
      <c r="A1145" s="41" t="str">
        <f t="shared" si="95"/>
        <v/>
      </c>
      <c r="H1145" s="30" t="str">
        <f>IFERROR(IF(G1145="","",VLOOKUP(G1145,'Zakladní DB'!$F$6:$K$21,4,0)),"")</f>
        <v/>
      </c>
      <c r="I1145" s="30" t="str">
        <f>IFERROR(IF(G1145="","",VLOOKUP(G1145,'Zakladní DB'!$F$6:$K$21,5,0)),"")</f>
        <v/>
      </c>
      <c r="J1145" s="30" t="str">
        <f>IFERROR(IF(G1145="","",VLOOKUP(G1145,'Zakladní DB'!$F$6:$K$21,6,0)),"")</f>
        <v/>
      </c>
      <c r="K1145" s="31" t="str">
        <f t="shared" si="92"/>
        <v/>
      </c>
      <c r="L1145" s="32"/>
      <c r="M1145" s="33" t="str">
        <f t="shared" si="93"/>
        <v/>
      </c>
      <c r="N1145" s="30" t="str">
        <f t="shared" si="91"/>
        <v/>
      </c>
      <c r="R1145" s="30" t="str">
        <f t="shared" si="94"/>
        <v/>
      </c>
      <c r="U1145" s="12" t="str">
        <f>IF(OR('Případy DB'!$N1145="(blank)",'Případy DB'!$N1145=""),"",IF($N1145=$U$6,1,""))</f>
        <v/>
      </c>
      <c r="V1145" s="12" t="str">
        <f>IF(OR('Případy DB'!$N1145="(blank)",'Případy DB'!$N1145=""),"",IF($N1145=$V$6,1,""))</f>
        <v/>
      </c>
      <c r="W1145" s="12" t="str">
        <f>IF(OR('Případy DB'!$N1145="(blank)",'Případy DB'!$N1145=""),"",IF($N1145=$W$6,1,""))</f>
        <v/>
      </c>
      <c r="X1145" s="12" t="str">
        <f>IF(OR('Případy DB'!$R1145="(blank)",'Případy DB'!$R1145=""),"",IF($R1145=$X$6,1,""))</f>
        <v/>
      </c>
      <c r="Y1145" s="12" t="str">
        <f>IF(OR('Případy DB'!$R1145="(blank)",'Případy DB'!$R1145=""),"",IF($R1145=$Y$6,1,""))</f>
        <v/>
      </c>
    </row>
    <row r="1146" spans="1:25" x14ac:dyDescent="0.3">
      <c r="A1146" s="41" t="str">
        <f t="shared" si="95"/>
        <v/>
      </c>
      <c r="H1146" s="30" t="str">
        <f>IFERROR(IF(G1146="","",VLOOKUP(G1146,'Zakladní DB'!$F$6:$K$21,4,0)),"")</f>
        <v/>
      </c>
      <c r="I1146" s="30" t="str">
        <f>IFERROR(IF(G1146="","",VLOOKUP(G1146,'Zakladní DB'!$F$6:$K$21,5,0)),"")</f>
        <v/>
      </c>
      <c r="J1146" s="30" t="str">
        <f>IFERROR(IF(G1146="","",VLOOKUP(G1146,'Zakladní DB'!$F$6:$K$21,6,0)),"")</f>
        <v/>
      </c>
      <c r="K1146" s="31" t="str">
        <f t="shared" si="92"/>
        <v/>
      </c>
      <c r="L1146" s="32"/>
      <c r="M1146" s="33" t="str">
        <f t="shared" si="93"/>
        <v/>
      </c>
      <c r="N1146" s="30" t="str">
        <f t="shared" si="91"/>
        <v/>
      </c>
      <c r="R1146" s="30" t="str">
        <f t="shared" si="94"/>
        <v/>
      </c>
      <c r="U1146" s="12" t="str">
        <f>IF(OR('Případy DB'!$N1146="(blank)",'Případy DB'!$N1146=""),"",IF($N1146=$U$6,1,""))</f>
        <v/>
      </c>
      <c r="V1146" s="12" t="str">
        <f>IF(OR('Případy DB'!$N1146="(blank)",'Případy DB'!$N1146=""),"",IF($N1146=$V$6,1,""))</f>
        <v/>
      </c>
      <c r="W1146" s="12" t="str">
        <f>IF(OR('Případy DB'!$N1146="(blank)",'Případy DB'!$N1146=""),"",IF($N1146=$W$6,1,""))</f>
        <v/>
      </c>
      <c r="X1146" s="12" t="str">
        <f>IF(OR('Případy DB'!$R1146="(blank)",'Případy DB'!$R1146=""),"",IF($R1146=$X$6,1,""))</f>
        <v/>
      </c>
      <c r="Y1146" s="12" t="str">
        <f>IF(OR('Případy DB'!$R1146="(blank)",'Případy DB'!$R1146=""),"",IF($R1146=$Y$6,1,""))</f>
        <v/>
      </c>
    </row>
    <row r="1147" spans="1:25" x14ac:dyDescent="0.3">
      <c r="A1147" s="41" t="str">
        <f t="shared" si="95"/>
        <v/>
      </c>
      <c r="H1147" s="30" t="str">
        <f>IFERROR(IF(G1147="","",VLOOKUP(G1147,'Zakladní DB'!$F$6:$K$21,4,0)),"")</f>
        <v/>
      </c>
      <c r="I1147" s="30" t="str">
        <f>IFERROR(IF(G1147="","",VLOOKUP(G1147,'Zakladní DB'!$F$6:$K$21,5,0)),"")</f>
        <v/>
      </c>
      <c r="J1147" s="30" t="str">
        <f>IFERROR(IF(G1147="","",VLOOKUP(G1147,'Zakladní DB'!$F$6:$K$21,6,0)),"")</f>
        <v/>
      </c>
      <c r="K1147" s="31" t="str">
        <f t="shared" si="92"/>
        <v/>
      </c>
      <c r="L1147" s="32"/>
      <c r="M1147" s="33" t="str">
        <f t="shared" si="93"/>
        <v/>
      </c>
      <c r="N1147" s="30" t="str">
        <f t="shared" si="91"/>
        <v/>
      </c>
      <c r="R1147" s="30" t="str">
        <f t="shared" si="94"/>
        <v/>
      </c>
      <c r="U1147" s="12" t="str">
        <f>IF(OR('Případy DB'!$N1147="(blank)",'Případy DB'!$N1147=""),"",IF($N1147=$U$6,1,""))</f>
        <v/>
      </c>
      <c r="V1147" s="12" t="str">
        <f>IF(OR('Případy DB'!$N1147="(blank)",'Případy DB'!$N1147=""),"",IF($N1147=$V$6,1,""))</f>
        <v/>
      </c>
      <c r="W1147" s="12" t="str">
        <f>IF(OR('Případy DB'!$N1147="(blank)",'Případy DB'!$N1147=""),"",IF($N1147=$W$6,1,""))</f>
        <v/>
      </c>
      <c r="X1147" s="12" t="str">
        <f>IF(OR('Případy DB'!$R1147="(blank)",'Případy DB'!$R1147=""),"",IF($R1147=$X$6,1,""))</f>
        <v/>
      </c>
      <c r="Y1147" s="12" t="str">
        <f>IF(OR('Případy DB'!$R1147="(blank)",'Případy DB'!$R1147=""),"",IF($R1147=$Y$6,1,""))</f>
        <v/>
      </c>
    </row>
    <row r="1148" spans="1:25" x14ac:dyDescent="0.3">
      <c r="A1148" s="41" t="str">
        <f t="shared" si="95"/>
        <v/>
      </c>
      <c r="H1148" s="30" t="str">
        <f>IFERROR(IF(G1148="","",VLOOKUP(G1148,'Zakladní DB'!$F$6:$K$21,4,0)),"")</f>
        <v/>
      </c>
      <c r="I1148" s="30" t="str">
        <f>IFERROR(IF(G1148="","",VLOOKUP(G1148,'Zakladní DB'!$F$6:$K$21,5,0)),"")</f>
        <v/>
      </c>
      <c r="J1148" s="30" t="str">
        <f>IFERROR(IF(G1148="","",VLOOKUP(G1148,'Zakladní DB'!$F$6:$K$21,6,0)),"")</f>
        <v/>
      </c>
      <c r="K1148" s="31" t="str">
        <f t="shared" si="92"/>
        <v/>
      </c>
      <c r="L1148" s="32"/>
      <c r="M1148" s="33" t="str">
        <f t="shared" si="93"/>
        <v/>
      </c>
      <c r="N1148" s="30" t="str">
        <f t="shared" si="91"/>
        <v/>
      </c>
      <c r="R1148" s="30" t="str">
        <f t="shared" si="94"/>
        <v/>
      </c>
      <c r="U1148" s="12" t="str">
        <f>IF(OR('Případy DB'!$N1148="(blank)",'Případy DB'!$N1148=""),"",IF($N1148=$U$6,1,""))</f>
        <v/>
      </c>
      <c r="V1148" s="12" t="str">
        <f>IF(OR('Případy DB'!$N1148="(blank)",'Případy DB'!$N1148=""),"",IF($N1148=$V$6,1,""))</f>
        <v/>
      </c>
      <c r="W1148" s="12" t="str">
        <f>IF(OR('Případy DB'!$N1148="(blank)",'Případy DB'!$N1148=""),"",IF($N1148=$W$6,1,""))</f>
        <v/>
      </c>
      <c r="X1148" s="12" t="str">
        <f>IF(OR('Případy DB'!$R1148="(blank)",'Případy DB'!$R1148=""),"",IF($R1148=$X$6,1,""))</f>
        <v/>
      </c>
      <c r="Y1148" s="12" t="str">
        <f>IF(OR('Případy DB'!$R1148="(blank)",'Případy DB'!$R1148=""),"",IF($R1148=$Y$6,1,""))</f>
        <v/>
      </c>
    </row>
    <row r="1149" spans="1:25" x14ac:dyDescent="0.3">
      <c r="A1149" s="41" t="str">
        <f t="shared" si="95"/>
        <v/>
      </c>
      <c r="H1149" s="30" t="str">
        <f>IFERROR(IF(G1149="","",VLOOKUP(G1149,'Zakladní DB'!$F$6:$K$21,4,0)),"")</f>
        <v/>
      </c>
      <c r="I1149" s="30" t="str">
        <f>IFERROR(IF(G1149="","",VLOOKUP(G1149,'Zakladní DB'!$F$6:$K$21,5,0)),"")</f>
        <v/>
      </c>
      <c r="J1149" s="30" t="str">
        <f>IFERROR(IF(G1149="","",VLOOKUP(G1149,'Zakladní DB'!$F$6:$K$21,6,0)),"")</f>
        <v/>
      </c>
      <c r="K1149" s="31" t="str">
        <f t="shared" si="92"/>
        <v/>
      </c>
      <c r="L1149" s="32"/>
      <c r="M1149" s="33" t="str">
        <f t="shared" si="93"/>
        <v/>
      </c>
      <c r="N1149" s="30" t="str">
        <f t="shared" si="91"/>
        <v/>
      </c>
      <c r="R1149" s="30" t="str">
        <f t="shared" si="94"/>
        <v/>
      </c>
      <c r="U1149" s="12" t="str">
        <f>IF(OR('Případy DB'!$N1149="(blank)",'Případy DB'!$N1149=""),"",IF($N1149=$U$6,1,""))</f>
        <v/>
      </c>
      <c r="V1149" s="12" t="str">
        <f>IF(OR('Případy DB'!$N1149="(blank)",'Případy DB'!$N1149=""),"",IF($N1149=$V$6,1,""))</f>
        <v/>
      </c>
      <c r="W1149" s="12" t="str">
        <f>IF(OR('Případy DB'!$N1149="(blank)",'Případy DB'!$N1149=""),"",IF($N1149=$W$6,1,""))</f>
        <v/>
      </c>
      <c r="X1149" s="12" t="str">
        <f>IF(OR('Případy DB'!$R1149="(blank)",'Případy DB'!$R1149=""),"",IF($R1149=$X$6,1,""))</f>
        <v/>
      </c>
      <c r="Y1149" s="12" t="str">
        <f>IF(OR('Případy DB'!$R1149="(blank)",'Případy DB'!$R1149=""),"",IF($R1149=$Y$6,1,""))</f>
        <v/>
      </c>
    </row>
    <row r="1150" spans="1:25" x14ac:dyDescent="0.3">
      <c r="A1150" s="41" t="str">
        <f t="shared" si="95"/>
        <v/>
      </c>
      <c r="H1150" s="30" t="str">
        <f>IFERROR(IF(G1150="","",VLOOKUP(G1150,'Zakladní DB'!$F$6:$K$21,4,0)),"")</f>
        <v/>
      </c>
      <c r="I1150" s="30" t="str">
        <f>IFERROR(IF(G1150="","",VLOOKUP(G1150,'Zakladní DB'!$F$6:$K$21,5,0)),"")</f>
        <v/>
      </c>
      <c r="J1150" s="30" t="str">
        <f>IFERROR(IF(G1150="","",VLOOKUP(G1150,'Zakladní DB'!$F$6:$K$21,6,0)),"")</f>
        <v/>
      </c>
      <c r="K1150" s="31" t="str">
        <f t="shared" si="92"/>
        <v/>
      </c>
      <c r="L1150" s="32"/>
      <c r="M1150" s="33" t="str">
        <f t="shared" si="93"/>
        <v/>
      </c>
      <c r="N1150" s="30" t="str">
        <f t="shared" si="91"/>
        <v/>
      </c>
      <c r="R1150" s="30" t="str">
        <f t="shared" si="94"/>
        <v/>
      </c>
      <c r="U1150" s="12" t="str">
        <f>IF(OR('Případy DB'!$N1150="(blank)",'Případy DB'!$N1150=""),"",IF($N1150=$U$6,1,""))</f>
        <v/>
      </c>
      <c r="V1150" s="12" t="str">
        <f>IF(OR('Případy DB'!$N1150="(blank)",'Případy DB'!$N1150=""),"",IF($N1150=$V$6,1,""))</f>
        <v/>
      </c>
      <c r="W1150" s="12" t="str">
        <f>IF(OR('Případy DB'!$N1150="(blank)",'Případy DB'!$N1150=""),"",IF($N1150=$W$6,1,""))</f>
        <v/>
      </c>
      <c r="X1150" s="12" t="str">
        <f>IF(OR('Případy DB'!$R1150="(blank)",'Případy DB'!$R1150=""),"",IF($R1150=$X$6,1,""))</f>
        <v/>
      </c>
      <c r="Y1150" s="12" t="str">
        <f>IF(OR('Případy DB'!$R1150="(blank)",'Případy DB'!$R1150=""),"",IF($R1150=$Y$6,1,""))</f>
        <v/>
      </c>
    </row>
    <row r="1151" spans="1:25" x14ac:dyDescent="0.3">
      <c r="A1151" s="41" t="str">
        <f t="shared" si="95"/>
        <v/>
      </c>
      <c r="H1151" s="30" t="str">
        <f>IFERROR(IF(G1151="","",VLOOKUP(G1151,'Zakladní DB'!$F$6:$K$21,4,0)),"")</f>
        <v/>
      </c>
      <c r="I1151" s="30" t="str">
        <f>IFERROR(IF(G1151="","",VLOOKUP(G1151,'Zakladní DB'!$F$6:$K$21,5,0)),"")</f>
        <v/>
      </c>
      <c r="J1151" s="30" t="str">
        <f>IFERROR(IF(G1151="","",VLOOKUP(G1151,'Zakladní DB'!$F$6:$K$21,6,0)),"")</f>
        <v/>
      </c>
      <c r="K1151" s="31" t="str">
        <f t="shared" si="92"/>
        <v/>
      </c>
      <c r="L1151" s="32"/>
      <c r="M1151" s="33" t="str">
        <f t="shared" si="93"/>
        <v/>
      </c>
      <c r="N1151" s="30" t="str">
        <f t="shared" si="91"/>
        <v/>
      </c>
      <c r="R1151" s="30" t="str">
        <f t="shared" si="94"/>
        <v/>
      </c>
      <c r="U1151" s="12" t="str">
        <f>IF(OR('Případy DB'!$N1151="(blank)",'Případy DB'!$N1151=""),"",IF($N1151=$U$6,1,""))</f>
        <v/>
      </c>
      <c r="V1151" s="12" t="str">
        <f>IF(OR('Případy DB'!$N1151="(blank)",'Případy DB'!$N1151=""),"",IF($N1151=$V$6,1,""))</f>
        <v/>
      </c>
      <c r="W1151" s="12" t="str">
        <f>IF(OR('Případy DB'!$N1151="(blank)",'Případy DB'!$N1151=""),"",IF($N1151=$W$6,1,""))</f>
        <v/>
      </c>
      <c r="X1151" s="12" t="str">
        <f>IF(OR('Případy DB'!$R1151="(blank)",'Případy DB'!$R1151=""),"",IF($R1151=$X$6,1,""))</f>
        <v/>
      </c>
      <c r="Y1151" s="12" t="str">
        <f>IF(OR('Případy DB'!$R1151="(blank)",'Případy DB'!$R1151=""),"",IF($R1151=$Y$6,1,""))</f>
        <v/>
      </c>
    </row>
    <row r="1152" spans="1:25" x14ac:dyDescent="0.3">
      <c r="A1152" s="41" t="str">
        <f t="shared" si="95"/>
        <v/>
      </c>
      <c r="H1152" s="30" t="str">
        <f>IFERROR(IF(G1152="","",VLOOKUP(G1152,'Zakladní DB'!$F$6:$K$21,4,0)),"")</f>
        <v/>
      </c>
      <c r="I1152" s="30" t="str">
        <f>IFERROR(IF(G1152="","",VLOOKUP(G1152,'Zakladní DB'!$F$6:$K$21,5,0)),"")</f>
        <v/>
      </c>
      <c r="J1152" s="30" t="str">
        <f>IFERROR(IF(G1152="","",VLOOKUP(G1152,'Zakladní DB'!$F$6:$K$21,6,0)),"")</f>
        <v/>
      </c>
      <c r="K1152" s="31" t="str">
        <f t="shared" si="92"/>
        <v/>
      </c>
      <c r="L1152" s="32"/>
      <c r="M1152" s="33" t="str">
        <f t="shared" si="93"/>
        <v/>
      </c>
      <c r="N1152" s="30" t="str">
        <f t="shared" si="91"/>
        <v/>
      </c>
      <c r="R1152" s="30" t="str">
        <f t="shared" si="94"/>
        <v/>
      </c>
      <c r="U1152" s="12" t="str">
        <f>IF(OR('Případy DB'!$N1152="(blank)",'Případy DB'!$N1152=""),"",IF($N1152=$U$6,1,""))</f>
        <v/>
      </c>
      <c r="V1152" s="12" t="str">
        <f>IF(OR('Případy DB'!$N1152="(blank)",'Případy DB'!$N1152=""),"",IF($N1152=$V$6,1,""))</f>
        <v/>
      </c>
      <c r="W1152" s="12" t="str">
        <f>IF(OR('Případy DB'!$N1152="(blank)",'Případy DB'!$N1152=""),"",IF($N1152=$W$6,1,""))</f>
        <v/>
      </c>
      <c r="X1152" s="12" t="str">
        <f>IF(OR('Případy DB'!$R1152="(blank)",'Případy DB'!$R1152=""),"",IF($R1152=$X$6,1,""))</f>
        <v/>
      </c>
      <c r="Y1152" s="12" t="str">
        <f>IF(OR('Případy DB'!$R1152="(blank)",'Případy DB'!$R1152=""),"",IF($R1152=$Y$6,1,""))</f>
        <v/>
      </c>
    </row>
    <row r="1153" spans="1:25" x14ac:dyDescent="0.3">
      <c r="A1153" s="41" t="str">
        <f t="shared" si="95"/>
        <v/>
      </c>
      <c r="H1153" s="30" t="str">
        <f>IFERROR(IF(G1153="","",VLOOKUP(G1153,'Zakladní DB'!$F$6:$K$21,4,0)),"")</f>
        <v/>
      </c>
      <c r="I1153" s="30" t="str">
        <f>IFERROR(IF(G1153="","",VLOOKUP(G1153,'Zakladní DB'!$F$6:$K$21,5,0)),"")</f>
        <v/>
      </c>
      <c r="J1153" s="30" t="str">
        <f>IFERROR(IF(G1153="","",VLOOKUP(G1153,'Zakladní DB'!$F$6:$K$21,6,0)),"")</f>
        <v/>
      </c>
      <c r="K1153" s="31" t="str">
        <f t="shared" si="92"/>
        <v/>
      </c>
      <c r="L1153" s="32"/>
      <c r="M1153" s="33" t="str">
        <f t="shared" si="93"/>
        <v/>
      </c>
      <c r="N1153" s="30" t="str">
        <f t="shared" si="91"/>
        <v/>
      </c>
      <c r="R1153" s="30" t="str">
        <f t="shared" si="94"/>
        <v/>
      </c>
      <c r="U1153" s="12" t="str">
        <f>IF(OR('Případy DB'!$N1153="(blank)",'Případy DB'!$N1153=""),"",IF($N1153=$U$6,1,""))</f>
        <v/>
      </c>
      <c r="V1153" s="12" t="str">
        <f>IF(OR('Případy DB'!$N1153="(blank)",'Případy DB'!$N1153=""),"",IF($N1153=$V$6,1,""))</f>
        <v/>
      </c>
      <c r="W1153" s="12" t="str">
        <f>IF(OR('Případy DB'!$N1153="(blank)",'Případy DB'!$N1153=""),"",IF($N1153=$W$6,1,""))</f>
        <v/>
      </c>
      <c r="X1153" s="12" t="str">
        <f>IF(OR('Případy DB'!$R1153="(blank)",'Případy DB'!$R1153=""),"",IF($R1153=$X$6,1,""))</f>
        <v/>
      </c>
      <c r="Y1153" s="12" t="str">
        <f>IF(OR('Případy DB'!$R1153="(blank)",'Případy DB'!$R1153=""),"",IF($R1153=$Y$6,1,""))</f>
        <v/>
      </c>
    </row>
    <row r="1154" spans="1:25" x14ac:dyDescent="0.3">
      <c r="A1154" s="41" t="str">
        <f t="shared" si="95"/>
        <v/>
      </c>
      <c r="H1154" s="30" t="str">
        <f>IFERROR(IF(G1154="","",VLOOKUP(G1154,'Zakladní DB'!$F$6:$K$21,4,0)),"")</f>
        <v/>
      </c>
      <c r="I1154" s="30" t="str">
        <f>IFERROR(IF(G1154="","",VLOOKUP(G1154,'Zakladní DB'!$F$6:$K$21,5,0)),"")</f>
        <v/>
      </c>
      <c r="J1154" s="30" t="str">
        <f>IFERROR(IF(G1154="","",VLOOKUP(G1154,'Zakladní DB'!$F$6:$K$21,6,0)),"")</f>
        <v/>
      </c>
      <c r="K1154" s="31" t="str">
        <f t="shared" si="92"/>
        <v/>
      </c>
      <c r="L1154" s="32"/>
      <c r="M1154" s="33" t="str">
        <f t="shared" si="93"/>
        <v/>
      </c>
      <c r="N1154" s="30" t="str">
        <f t="shared" si="91"/>
        <v/>
      </c>
      <c r="R1154" s="30" t="str">
        <f t="shared" si="94"/>
        <v/>
      </c>
      <c r="U1154" s="12" t="str">
        <f>IF(OR('Případy DB'!$N1154="(blank)",'Případy DB'!$N1154=""),"",IF($N1154=$U$6,1,""))</f>
        <v/>
      </c>
      <c r="V1154" s="12" t="str">
        <f>IF(OR('Případy DB'!$N1154="(blank)",'Případy DB'!$N1154=""),"",IF($N1154=$V$6,1,""))</f>
        <v/>
      </c>
      <c r="W1154" s="12" t="str">
        <f>IF(OR('Případy DB'!$N1154="(blank)",'Případy DB'!$N1154=""),"",IF($N1154=$W$6,1,""))</f>
        <v/>
      </c>
      <c r="X1154" s="12" t="str">
        <f>IF(OR('Případy DB'!$R1154="(blank)",'Případy DB'!$R1154=""),"",IF($R1154=$X$6,1,""))</f>
        <v/>
      </c>
      <c r="Y1154" s="12" t="str">
        <f>IF(OR('Případy DB'!$R1154="(blank)",'Případy DB'!$R1154=""),"",IF($R1154=$Y$6,1,""))</f>
        <v/>
      </c>
    </row>
    <row r="1155" spans="1:25" x14ac:dyDescent="0.3">
      <c r="A1155" s="41" t="str">
        <f t="shared" si="95"/>
        <v/>
      </c>
      <c r="H1155" s="30" t="str">
        <f>IFERROR(IF(G1155="","",VLOOKUP(G1155,'Zakladní DB'!$F$6:$K$21,4,0)),"")</f>
        <v/>
      </c>
      <c r="I1155" s="30" t="str">
        <f>IFERROR(IF(G1155="","",VLOOKUP(G1155,'Zakladní DB'!$F$6:$K$21,5,0)),"")</f>
        <v/>
      </c>
      <c r="J1155" s="30" t="str">
        <f>IFERROR(IF(G1155="","",VLOOKUP(G1155,'Zakladní DB'!$F$6:$K$21,6,0)),"")</f>
        <v/>
      </c>
      <c r="K1155" s="31" t="str">
        <f t="shared" si="92"/>
        <v/>
      </c>
      <c r="L1155" s="32"/>
      <c r="M1155" s="33" t="str">
        <f t="shared" si="93"/>
        <v/>
      </c>
      <c r="N1155" s="30" t="str">
        <f t="shared" si="91"/>
        <v/>
      </c>
      <c r="R1155" s="30" t="str">
        <f t="shared" si="94"/>
        <v/>
      </c>
      <c r="U1155" s="12" t="str">
        <f>IF(OR('Případy DB'!$N1155="(blank)",'Případy DB'!$N1155=""),"",IF($N1155=$U$6,1,""))</f>
        <v/>
      </c>
      <c r="V1155" s="12" t="str">
        <f>IF(OR('Případy DB'!$N1155="(blank)",'Případy DB'!$N1155=""),"",IF($N1155=$V$6,1,""))</f>
        <v/>
      </c>
      <c r="W1155" s="12" t="str">
        <f>IF(OR('Případy DB'!$N1155="(blank)",'Případy DB'!$N1155=""),"",IF($N1155=$W$6,1,""))</f>
        <v/>
      </c>
      <c r="X1155" s="12" t="str">
        <f>IF(OR('Případy DB'!$R1155="(blank)",'Případy DB'!$R1155=""),"",IF($R1155=$X$6,1,""))</f>
        <v/>
      </c>
      <c r="Y1155" s="12" t="str">
        <f>IF(OR('Případy DB'!$R1155="(blank)",'Případy DB'!$R1155=""),"",IF($R1155=$Y$6,1,""))</f>
        <v/>
      </c>
    </row>
    <row r="1156" spans="1:25" x14ac:dyDescent="0.3">
      <c r="A1156" s="41" t="str">
        <f t="shared" si="95"/>
        <v/>
      </c>
      <c r="H1156" s="30" t="str">
        <f>IFERROR(IF(G1156="","",VLOOKUP(G1156,'Zakladní DB'!$F$6:$K$21,4,0)),"")</f>
        <v/>
      </c>
      <c r="I1156" s="30" t="str">
        <f>IFERROR(IF(G1156="","",VLOOKUP(G1156,'Zakladní DB'!$F$6:$K$21,5,0)),"")</f>
        <v/>
      </c>
      <c r="J1156" s="30" t="str">
        <f>IFERROR(IF(G1156="","",VLOOKUP(G1156,'Zakladní DB'!$F$6:$K$21,6,0)),"")</f>
        <v/>
      </c>
      <c r="K1156" s="31" t="str">
        <f t="shared" si="92"/>
        <v/>
      </c>
      <c r="L1156" s="32"/>
      <c r="M1156" s="33" t="str">
        <f t="shared" si="93"/>
        <v/>
      </c>
      <c r="N1156" s="30" t="str">
        <f t="shared" si="91"/>
        <v/>
      </c>
      <c r="R1156" s="30" t="str">
        <f t="shared" si="94"/>
        <v/>
      </c>
      <c r="U1156" s="12" t="str">
        <f>IF(OR('Případy DB'!$N1156="(blank)",'Případy DB'!$N1156=""),"",IF($N1156=$U$6,1,""))</f>
        <v/>
      </c>
      <c r="V1156" s="12" t="str">
        <f>IF(OR('Případy DB'!$N1156="(blank)",'Případy DB'!$N1156=""),"",IF($N1156=$V$6,1,""))</f>
        <v/>
      </c>
      <c r="W1156" s="12" t="str">
        <f>IF(OR('Případy DB'!$N1156="(blank)",'Případy DB'!$N1156=""),"",IF($N1156=$W$6,1,""))</f>
        <v/>
      </c>
      <c r="X1156" s="12" t="str">
        <f>IF(OR('Případy DB'!$R1156="(blank)",'Případy DB'!$R1156=""),"",IF($R1156=$X$6,1,""))</f>
        <v/>
      </c>
      <c r="Y1156" s="12" t="str">
        <f>IF(OR('Případy DB'!$R1156="(blank)",'Případy DB'!$R1156=""),"",IF($R1156=$Y$6,1,""))</f>
        <v/>
      </c>
    </row>
    <row r="1157" spans="1:25" x14ac:dyDescent="0.3">
      <c r="A1157" s="41" t="str">
        <f t="shared" si="95"/>
        <v/>
      </c>
      <c r="H1157" s="30" t="str">
        <f>IFERROR(IF(G1157="","",VLOOKUP(G1157,'Zakladní DB'!$F$6:$K$21,4,0)),"")</f>
        <v/>
      </c>
      <c r="I1157" s="30" t="str">
        <f>IFERROR(IF(G1157="","",VLOOKUP(G1157,'Zakladní DB'!$F$6:$K$21,5,0)),"")</f>
        <v/>
      </c>
      <c r="J1157" s="30" t="str">
        <f>IFERROR(IF(G1157="","",VLOOKUP(G1157,'Zakladní DB'!$F$6:$K$21,6,0)),"")</f>
        <v/>
      </c>
      <c r="K1157" s="31" t="str">
        <f t="shared" si="92"/>
        <v/>
      </c>
      <c r="L1157" s="32"/>
      <c r="M1157" s="33" t="str">
        <f t="shared" si="93"/>
        <v/>
      </c>
      <c r="N1157" s="30" t="str">
        <f t="shared" si="91"/>
        <v/>
      </c>
      <c r="R1157" s="30" t="str">
        <f t="shared" si="94"/>
        <v/>
      </c>
      <c r="U1157" s="12" t="str">
        <f>IF(OR('Případy DB'!$N1157="(blank)",'Případy DB'!$N1157=""),"",IF($N1157=$U$6,1,""))</f>
        <v/>
      </c>
      <c r="V1157" s="12" t="str">
        <f>IF(OR('Případy DB'!$N1157="(blank)",'Případy DB'!$N1157=""),"",IF($N1157=$V$6,1,""))</f>
        <v/>
      </c>
      <c r="W1157" s="12" t="str">
        <f>IF(OR('Případy DB'!$N1157="(blank)",'Případy DB'!$N1157=""),"",IF($N1157=$W$6,1,""))</f>
        <v/>
      </c>
      <c r="X1157" s="12" t="str">
        <f>IF(OR('Případy DB'!$R1157="(blank)",'Případy DB'!$R1157=""),"",IF($R1157=$X$6,1,""))</f>
        <v/>
      </c>
      <c r="Y1157" s="12" t="str">
        <f>IF(OR('Případy DB'!$R1157="(blank)",'Případy DB'!$R1157=""),"",IF($R1157=$Y$6,1,""))</f>
        <v/>
      </c>
    </row>
    <row r="1158" spans="1:25" x14ac:dyDescent="0.3">
      <c r="A1158" s="41" t="str">
        <f t="shared" si="95"/>
        <v/>
      </c>
      <c r="H1158" s="30" t="str">
        <f>IFERROR(IF(G1158="","",VLOOKUP(G1158,'Zakladní DB'!$F$6:$K$21,4,0)),"")</f>
        <v/>
      </c>
      <c r="I1158" s="30" t="str">
        <f>IFERROR(IF(G1158="","",VLOOKUP(G1158,'Zakladní DB'!$F$6:$K$21,5,0)),"")</f>
        <v/>
      </c>
      <c r="J1158" s="30" t="str">
        <f>IFERROR(IF(G1158="","",VLOOKUP(G1158,'Zakladní DB'!$F$6:$K$21,6,0)),"")</f>
        <v/>
      </c>
      <c r="K1158" s="31" t="str">
        <f t="shared" si="92"/>
        <v/>
      </c>
      <c r="L1158" s="32"/>
      <c r="M1158" s="33" t="str">
        <f t="shared" si="93"/>
        <v/>
      </c>
      <c r="N1158" s="30" t="str">
        <f t="shared" si="91"/>
        <v/>
      </c>
      <c r="R1158" s="30" t="str">
        <f t="shared" si="94"/>
        <v/>
      </c>
      <c r="U1158" s="12" t="str">
        <f>IF(OR('Případy DB'!$N1158="(blank)",'Případy DB'!$N1158=""),"",IF($N1158=$U$6,1,""))</f>
        <v/>
      </c>
      <c r="V1158" s="12" t="str">
        <f>IF(OR('Případy DB'!$N1158="(blank)",'Případy DB'!$N1158=""),"",IF($N1158=$V$6,1,""))</f>
        <v/>
      </c>
      <c r="W1158" s="12" t="str">
        <f>IF(OR('Případy DB'!$N1158="(blank)",'Případy DB'!$N1158=""),"",IF($N1158=$W$6,1,""))</f>
        <v/>
      </c>
      <c r="X1158" s="12" t="str">
        <f>IF(OR('Případy DB'!$R1158="(blank)",'Případy DB'!$R1158=""),"",IF($R1158=$X$6,1,""))</f>
        <v/>
      </c>
      <c r="Y1158" s="12" t="str">
        <f>IF(OR('Případy DB'!$R1158="(blank)",'Případy DB'!$R1158=""),"",IF($R1158=$Y$6,1,""))</f>
        <v/>
      </c>
    </row>
    <row r="1159" spans="1:25" x14ac:dyDescent="0.3">
      <c r="A1159" s="41" t="str">
        <f t="shared" si="95"/>
        <v/>
      </c>
      <c r="H1159" s="30" t="str">
        <f>IFERROR(IF(G1159="","",VLOOKUP(G1159,'Zakladní DB'!$F$6:$K$21,4,0)),"")</f>
        <v/>
      </c>
      <c r="I1159" s="30" t="str">
        <f>IFERROR(IF(G1159="","",VLOOKUP(G1159,'Zakladní DB'!$F$6:$K$21,5,0)),"")</f>
        <v/>
      </c>
      <c r="J1159" s="30" t="str">
        <f>IFERROR(IF(G1159="","",VLOOKUP(G1159,'Zakladní DB'!$F$6:$K$21,6,0)),"")</f>
        <v/>
      </c>
      <c r="K1159" s="31" t="str">
        <f t="shared" si="92"/>
        <v/>
      </c>
      <c r="L1159" s="32"/>
      <c r="M1159" s="33" t="str">
        <f t="shared" si="93"/>
        <v/>
      </c>
      <c r="N1159" s="30" t="str">
        <f t="shared" si="91"/>
        <v/>
      </c>
      <c r="R1159" s="30" t="str">
        <f t="shared" si="94"/>
        <v/>
      </c>
      <c r="U1159" s="12" t="str">
        <f>IF(OR('Případy DB'!$N1159="(blank)",'Případy DB'!$N1159=""),"",IF($N1159=$U$6,1,""))</f>
        <v/>
      </c>
      <c r="V1159" s="12" t="str">
        <f>IF(OR('Případy DB'!$N1159="(blank)",'Případy DB'!$N1159=""),"",IF($N1159=$V$6,1,""))</f>
        <v/>
      </c>
      <c r="W1159" s="12" t="str">
        <f>IF(OR('Případy DB'!$N1159="(blank)",'Případy DB'!$N1159=""),"",IF($N1159=$W$6,1,""))</f>
        <v/>
      </c>
      <c r="X1159" s="12" t="str">
        <f>IF(OR('Případy DB'!$R1159="(blank)",'Případy DB'!$R1159=""),"",IF($R1159=$X$6,1,""))</f>
        <v/>
      </c>
      <c r="Y1159" s="12" t="str">
        <f>IF(OR('Případy DB'!$R1159="(blank)",'Případy DB'!$R1159=""),"",IF($R1159=$Y$6,1,""))</f>
        <v/>
      </c>
    </row>
    <row r="1160" spans="1:25" x14ac:dyDescent="0.3">
      <c r="A1160" s="41" t="str">
        <f t="shared" si="95"/>
        <v/>
      </c>
      <c r="H1160" s="30" t="str">
        <f>IFERROR(IF(G1160="","",VLOOKUP(G1160,'Zakladní DB'!$F$6:$K$21,4,0)),"")</f>
        <v/>
      </c>
      <c r="I1160" s="30" t="str">
        <f>IFERROR(IF(G1160="","",VLOOKUP(G1160,'Zakladní DB'!$F$6:$K$21,5,0)),"")</f>
        <v/>
      </c>
      <c r="J1160" s="30" t="str">
        <f>IFERROR(IF(G1160="","",VLOOKUP(G1160,'Zakladní DB'!$F$6:$K$21,6,0)),"")</f>
        <v/>
      </c>
      <c r="K1160" s="31" t="str">
        <f t="shared" si="92"/>
        <v/>
      </c>
      <c r="L1160" s="32"/>
      <c r="M1160" s="33" t="str">
        <f t="shared" si="93"/>
        <v/>
      </c>
      <c r="N1160" s="30" t="str">
        <f t="shared" ref="N1160:N1223" si="96">IFERROR(IF(B1160&lt;&gt;"",(IF(H1160=2,IF(L1160="",IF(F1160="","NE","nedokončeno"),"ANO"),IF(H1160=1,IF(F1160="","nedokončeno","ANO"),"NE"))),""),"NE")</f>
        <v/>
      </c>
      <c r="R1160" s="30" t="str">
        <f t="shared" si="94"/>
        <v/>
      </c>
      <c r="U1160" s="12" t="str">
        <f>IF(OR('Případy DB'!$N1160="(blank)",'Případy DB'!$N1160=""),"",IF($N1160=$U$6,1,""))</f>
        <v/>
      </c>
      <c r="V1160" s="12" t="str">
        <f>IF(OR('Případy DB'!$N1160="(blank)",'Případy DB'!$N1160=""),"",IF($N1160=$V$6,1,""))</f>
        <v/>
      </c>
      <c r="W1160" s="12" t="str">
        <f>IF(OR('Případy DB'!$N1160="(blank)",'Případy DB'!$N1160=""),"",IF($N1160=$W$6,1,""))</f>
        <v/>
      </c>
      <c r="X1160" s="12" t="str">
        <f>IF(OR('Případy DB'!$R1160="(blank)",'Případy DB'!$R1160=""),"",IF($R1160=$X$6,1,""))</f>
        <v/>
      </c>
      <c r="Y1160" s="12" t="str">
        <f>IF(OR('Případy DB'!$R1160="(blank)",'Případy DB'!$R1160=""),"",IF($R1160=$Y$6,1,""))</f>
        <v/>
      </c>
    </row>
    <row r="1161" spans="1:25" x14ac:dyDescent="0.3">
      <c r="A1161" s="41" t="str">
        <f t="shared" si="95"/>
        <v/>
      </c>
      <c r="H1161" s="30" t="str">
        <f>IFERROR(IF(G1161="","",VLOOKUP(G1161,'Zakladní DB'!$F$6:$K$21,4,0)),"")</f>
        <v/>
      </c>
      <c r="I1161" s="30" t="str">
        <f>IFERROR(IF(G1161="","",VLOOKUP(G1161,'Zakladní DB'!$F$6:$K$21,5,0)),"")</f>
        <v/>
      </c>
      <c r="J1161" s="30" t="str">
        <f>IFERROR(IF(G1161="","",VLOOKUP(G1161,'Zakladní DB'!$F$6:$K$21,6,0)),"")</f>
        <v/>
      </c>
      <c r="K1161" s="31" t="str">
        <f t="shared" si="92"/>
        <v/>
      </c>
      <c r="L1161" s="32"/>
      <c r="M1161" s="33" t="str">
        <f t="shared" si="93"/>
        <v/>
      </c>
      <c r="N1161" s="30" t="str">
        <f t="shared" si="96"/>
        <v/>
      </c>
      <c r="R1161" s="30" t="str">
        <f t="shared" si="94"/>
        <v/>
      </c>
      <c r="U1161" s="12" t="str">
        <f>IF(OR('Případy DB'!$N1161="(blank)",'Případy DB'!$N1161=""),"",IF($N1161=$U$6,1,""))</f>
        <v/>
      </c>
      <c r="V1161" s="12" t="str">
        <f>IF(OR('Případy DB'!$N1161="(blank)",'Případy DB'!$N1161=""),"",IF($N1161=$V$6,1,""))</f>
        <v/>
      </c>
      <c r="W1161" s="12" t="str">
        <f>IF(OR('Případy DB'!$N1161="(blank)",'Případy DB'!$N1161=""),"",IF($N1161=$W$6,1,""))</f>
        <v/>
      </c>
      <c r="X1161" s="12" t="str">
        <f>IF(OR('Případy DB'!$R1161="(blank)",'Případy DB'!$R1161=""),"",IF($R1161=$X$6,1,""))</f>
        <v/>
      </c>
      <c r="Y1161" s="12" t="str">
        <f>IF(OR('Případy DB'!$R1161="(blank)",'Případy DB'!$R1161=""),"",IF($R1161=$Y$6,1,""))</f>
        <v/>
      </c>
    </row>
    <row r="1162" spans="1:25" x14ac:dyDescent="0.3">
      <c r="A1162" s="41" t="str">
        <f t="shared" si="95"/>
        <v/>
      </c>
      <c r="H1162" s="30" t="str">
        <f>IFERROR(IF(G1162="","",VLOOKUP(G1162,'Zakladní DB'!$F$6:$K$21,4,0)),"")</f>
        <v/>
      </c>
      <c r="I1162" s="30" t="str">
        <f>IFERROR(IF(G1162="","",VLOOKUP(G1162,'Zakladní DB'!$F$6:$K$21,5,0)),"")</f>
        <v/>
      </c>
      <c r="J1162" s="30" t="str">
        <f>IFERROR(IF(G1162="","",VLOOKUP(G1162,'Zakladní DB'!$F$6:$K$21,6,0)),"")</f>
        <v/>
      </c>
      <c r="K1162" s="31" t="str">
        <f t="shared" si="92"/>
        <v/>
      </c>
      <c r="L1162" s="32"/>
      <c r="M1162" s="33" t="str">
        <f t="shared" si="93"/>
        <v/>
      </c>
      <c r="N1162" s="30" t="str">
        <f t="shared" si="96"/>
        <v/>
      </c>
      <c r="R1162" s="30" t="str">
        <f t="shared" si="94"/>
        <v/>
      </c>
      <c r="U1162" s="12" t="str">
        <f>IF(OR('Případy DB'!$N1162="(blank)",'Případy DB'!$N1162=""),"",IF($N1162=$U$6,1,""))</f>
        <v/>
      </c>
      <c r="V1162" s="12" t="str">
        <f>IF(OR('Případy DB'!$N1162="(blank)",'Případy DB'!$N1162=""),"",IF($N1162=$V$6,1,""))</f>
        <v/>
      </c>
      <c r="W1162" s="12" t="str">
        <f>IF(OR('Případy DB'!$N1162="(blank)",'Případy DB'!$N1162=""),"",IF($N1162=$W$6,1,""))</f>
        <v/>
      </c>
      <c r="X1162" s="12" t="str">
        <f>IF(OR('Případy DB'!$R1162="(blank)",'Případy DB'!$R1162=""),"",IF($R1162=$X$6,1,""))</f>
        <v/>
      </c>
      <c r="Y1162" s="12" t="str">
        <f>IF(OR('Případy DB'!$R1162="(blank)",'Případy DB'!$R1162=""),"",IF($R1162=$Y$6,1,""))</f>
        <v/>
      </c>
    </row>
    <row r="1163" spans="1:25" x14ac:dyDescent="0.3">
      <c r="A1163" s="41" t="str">
        <f t="shared" si="95"/>
        <v/>
      </c>
      <c r="H1163" s="30" t="str">
        <f>IFERROR(IF(G1163="","",VLOOKUP(G1163,'Zakladní DB'!$F$6:$K$21,4,0)),"")</f>
        <v/>
      </c>
      <c r="I1163" s="30" t="str">
        <f>IFERROR(IF(G1163="","",VLOOKUP(G1163,'Zakladní DB'!$F$6:$K$21,5,0)),"")</f>
        <v/>
      </c>
      <c r="J1163" s="30" t="str">
        <f>IFERROR(IF(G1163="","",VLOOKUP(G1163,'Zakladní DB'!$F$6:$K$21,6,0)),"")</f>
        <v/>
      </c>
      <c r="K1163" s="31" t="str">
        <f t="shared" ref="K1163:K1226" si="97">IFERROR(IF(H1163=2,IF(F1163="","",F1163+I1163),""),"")</f>
        <v/>
      </c>
      <c r="L1163" s="32"/>
      <c r="M1163" s="33" t="str">
        <f t="shared" ref="M1163:M1226" si="98">IFERROR(IF(L1163&lt;&gt;"",K1163-L1163,""),"")</f>
        <v/>
      </c>
      <c r="N1163" s="30" t="str">
        <f t="shared" si="96"/>
        <v/>
      </c>
      <c r="R1163" s="30" t="str">
        <f t="shared" ref="R1163:R1226" si="99">IFERROR(IF(B1163&lt;&gt;"",(IF(O1163="",IF(P1163="",IF(Q1163="","NE","ANO"),"ANO"),"ANO")),""),"NE")</f>
        <v/>
      </c>
      <c r="U1163" s="12" t="str">
        <f>IF(OR('Případy DB'!$N1163="(blank)",'Případy DB'!$N1163=""),"",IF($N1163=$U$6,1,""))</f>
        <v/>
      </c>
      <c r="V1163" s="12" t="str">
        <f>IF(OR('Případy DB'!$N1163="(blank)",'Případy DB'!$N1163=""),"",IF($N1163=$V$6,1,""))</f>
        <v/>
      </c>
      <c r="W1163" s="12" t="str">
        <f>IF(OR('Případy DB'!$N1163="(blank)",'Případy DB'!$N1163=""),"",IF($N1163=$W$6,1,""))</f>
        <v/>
      </c>
      <c r="X1163" s="12" t="str">
        <f>IF(OR('Případy DB'!$R1163="(blank)",'Případy DB'!$R1163=""),"",IF($R1163=$X$6,1,""))</f>
        <v/>
      </c>
      <c r="Y1163" s="12" t="str">
        <f>IF(OR('Případy DB'!$R1163="(blank)",'Případy DB'!$R1163=""),"",IF($R1163=$Y$6,1,""))</f>
        <v/>
      </c>
    </row>
    <row r="1164" spans="1:25" x14ac:dyDescent="0.3">
      <c r="A1164" s="41" t="str">
        <f t="shared" ref="A1164:A1227" si="100">IF(AND(B1163&lt;&gt;"",B1164=""),"---&gt;","")</f>
        <v/>
      </c>
      <c r="H1164" s="30" t="str">
        <f>IFERROR(IF(G1164="","",VLOOKUP(G1164,'Zakladní DB'!$F$6:$K$21,4,0)),"")</f>
        <v/>
      </c>
      <c r="I1164" s="30" t="str">
        <f>IFERROR(IF(G1164="","",VLOOKUP(G1164,'Zakladní DB'!$F$6:$K$21,5,0)),"")</f>
        <v/>
      </c>
      <c r="J1164" s="30" t="str">
        <f>IFERROR(IF(G1164="","",VLOOKUP(G1164,'Zakladní DB'!$F$6:$K$21,6,0)),"")</f>
        <v/>
      </c>
      <c r="K1164" s="31" t="str">
        <f t="shared" si="97"/>
        <v/>
      </c>
      <c r="L1164" s="32"/>
      <c r="M1164" s="33" t="str">
        <f t="shared" si="98"/>
        <v/>
      </c>
      <c r="N1164" s="30" t="str">
        <f t="shared" si="96"/>
        <v/>
      </c>
      <c r="R1164" s="30" t="str">
        <f t="shared" si="99"/>
        <v/>
      </c>
      <c r="U1164" s="12" t="str">
        <f>IF(OR('Případy DB'!$N1164="(blank)",'Případy DB'!$N1164=""),"",IF($N1164=$U$6,1,""))</f>
        <v/>
      </c>
      <c r="V1164" s="12" t="str">
        <f>IF(OR('Případy DB'!$N1164="(blank)",'Případy DB'!$N1164=""),"",IF($N1164=$V$6,1,""))</f>
        <v/>
      </c>
      <c r="W1164" s="12" t="str">
        <f>IF(OR('Případy DB'!$N1164="(blank)",'Případy DB'!$N1164=""),"",IF($N1164=$W$6,1,""))</f>
        <v/>
      </c>
      <c r="X1164" s="12" t="str">
        <f>IF(OR('Případy DB'!$R1164="(blank)",'Případy DB'!$R1164=""),"",IF($R1164=$X$6,1,""))</f>
        <v/>
      </c>
      <c r="Y1164" s="12" t="str">
        <f>IF(OR('Případy DB'!$R1164="(blank)",'Případy DB'!$R1164=""),"",IF($R1164=$Y$6,1,""))</f>
        <v/>
      </c>
    </row>
    <row r="1165" spans="1:25" x14ac:dyDescent="0.3">
      <c r="A1165" s="41" t="str">
        <f t="shared" si="100"/>
        <v/>
      </c>
      <c r="H1165" s="30" t="str">
        <f>IFERROR(IF(G1165="","",VLOOKUP(G1165,'Zakladní DB'!$F$6:$K$21,4,0)),"")</f>
        <v/>
      </c>
      <c r="I1165" s="30" t="str">
        <f>IFERROR(IF(G1165="","",VLOOKUP(G1165,'Zakladní DB'!$F$6:$K$21,5,0)),"")</f>
        <v/>
      </c>
      <c r="J1165" s="30" t="str">
        <f>IFERROR(IF(G1165="","",VLOOKUP(G1165,'Zakladní DB'!$F$6:$K$21,6,0)),"")</f>
        <v/>
      </c>
      <c r="K1165" s="31" t="str">
        <f t="shared" si="97"/>
        <v/>
      </c>
      <c r="L1165" s="32"/>
      <c r="M1165" s="33" t="str">
        <f t="shared" si="98"/>
        <v/>
      </c>
      <c r="N1165" s="30" t="str">
        <f t="shared" si="96"/>
        <v/>
      </c>
      <c r="R1165" s="30" t="str">
        <f t="shared" si="99"/>
        <v/>
      </c>
      <c r="U1165" s="12" t="str">
        <f>IF(OR('Případy DB'!$N1165="(blank)",'Případy DB'!$N1165=""),"",IF($N1165=$U$6,1,""))</f>
        <v/>
      </c>
      <c r="V1165" s="12" t="str">
        <f>IF(OR('Případy DB'!$N1165="(blank)",'Případy DB'!$N1165=""),"",IF($N1165=$V$6,1,""))</f>
        <v/>
      </c>
      <c r="W1165" s="12" t="str">
        <f>IF(OR('Případy DB'!$N1165="(blank)",'Případy DB'!$N1165=""),"",IF($N1165=$W$6,1,""))</f>
        <v/>
      </c>
      <c r="X1165" s="12" t="str">
        <f>IF(OR('Případy DB'!$R1165="(blank)",'Případy DB'!$R1165=""),"",IF($R1165=$X$6,1,""))</f>
        <v/>
      </c>
      <c r="Y1165" s="12" t="str">
        <f>IF(OR('Případy DB'!$R1165="(blank)",'Případy DB'!$R1165=""),"",IF($R1165=$Y$6,1,""))</f>
        <v/>
      </c>
    </row>
    <row r="1166" spans="1:25" x14ac:dyDescent="0.3">
      <c r="A1166" s="41" t="str">
        <f t="shared" si="100"/>
        <v/>
      </c>
      <c r="H1166" s="30" t="str">
        <f>IFERROR(IF(G1166="","",VLOOKUP(G1166,'Zakladní DB'!$F$6:$K$21,4,0)),"")</f>
        <v/>
      </c>
      <c r="I1166" s="30" t="str">
        <f>IFERROR(IF(G1166="","",VLOOKUP(G1166,'Zakladní DB'!$F$6:$K$21,5,0)),"")</f>
        <v/>
      </c>
      <c r="J1166" s="30" t="str">
        <f>IFERROR(IF(G1166="","",VLOOKUP(G1166,'Zakladní DB'!$F$6:$K$21,6,0)),"")</f>
        <v/>
      </c>
      <c r="K1166" s="31" t="str">
        <f t="shared" si="97"/>
        <v/>
      </c>
      <c r="L1166" s="32"/>
      <c r="M1166" s="33" t="str">
        <f t="shared" si="98"/>
        <v/>
      </c>
      <c r="N1166" s="30" t="str">
        <f t="shared" si="96"/>
        <v/>
      </c>
      <c r="R1166" s="30" t="str">
        <f t="shared" si="99"/>
        <v/>
      </c>
      <c r="U1166" s="12" t="str">
        <f>IF(OR('Případy DB'!$N1166="(blank)",'Případy DB'!$N1166=""),"",IF($N1166=$U$6,1,""))</f>
        <v/>
      </c>
      <c r="V1166" s="12" t="str">
        <f>IF(OR('Případy DB'!$N1166="(blank)",'Případy DB'!$N1166=""),"",IF($N1166=$V$6,1,""))</f>
        <v/>
      </c>
      <c r="W1166" s="12" t="str">
        <f>IF(OR('Případy DB'!$N1166="(blank)",'Případy DB'!$N1166=""),"",IF($N1166=$W$6,1,""))</f>
        <v/>
      </c>
      <c r="X1166" s="12" t="str">
        <f>IF(OR('Případy DB'!$R1166="(blank)",'Případy DB'!$R1166=""),"",IF($R1166=$X$6,1,""))</f>
        <v/>
      </c>
      <c r="Y1166" s="12" t="str">
        <f>IF(OR('Případy DB'!$R1166="(blank)",'Případy DB'!$R1166=""),"",IF($R1166=$Y$6,1,""))</f>
        <v/>
      </c>
    </row>
    <row r="1167" spans="1:25" x14ac:dyDescent="0.3">
      <c r="A1167" s="41" t="str">
        <f t="shared" si="100"/>
        <v/>
      </c>
      <c r="H1167" s="30" t="str">
        <f>IFERROR(IF(G1167="","",VLOOKUP(G1167,'Zakladní DB'!$F$6:$K$21,4,0)),"")</f>
        <v/>
      </c>
      <c r="I1167" s="30" t="str">
        <f>IFERROR(IF(G1167="","",VLOOKUP(G1167,'Zakladní DB'!$F$6:$K$21,5,0)),"")</f>
        <v/>
      </c>
      <c r="J1167" s="30" t="str">
        <f>IFERROR(IF(G1167="","",VLOOKUP(G1167,'Zakladní DB'!$F$6:$K$21,6,0)),"")</f>
        <v/>
      </c>
      <c r="K1167" s="31" t="str">
        <f t="shared" si="97"/>
        <v/>
      </c>
      <c r="L1167" s="32"/>
      <c r="M1167" s="33" t="str">
        <f t="shared" si="98"/>
        <v/>
      </c>
      <c r="N1167" s="30" t="str">
        <f t="shared" si="96"/>
        <v/>
      </c>
      <c r="R1167" s="30" t="str">
        <f t="shared" si="99"/>
        <v/>
      </c>
      <c r="U1167" s="12" t="str">
        <f>IF(OR('Případy DB'!$N1167="(blank)",'Případy DB'!$N1167=""),"",IF($N1167=$U$6,1,""))</f>
        <v/>
      </c>
      <c r="V1167" s="12" t="str">
        <f>IF(OR('Případy DB'!$N1167="(blank)",'Případy DB'!$N1167=""),"",IF($N1167=$V$6,1,""))</f>
        <v/>
      </c>
      <c r="W1167" s="12" t="str">
        <f>IF(OR('Případy DB'!$N1167="(blank)",'Případy DB'!$N1167=""),"",IF($N1167=$W$6,1,""))</f>
        <v/>
      </c>
      <c r="X1167" s="12" t="str">
        <f>IF(OR('Případy DB'!$R1167="(blank)",'Případy DB'!$R1167=""),"",IF($R1167=$X$6,1,""))</f>
        <v/>
      </c>
      <c r="Y1167" s="12" t="str">
        <f>IF(OR('Případy DB'!$R1167="(blank)",'Případy DB'!$R1167=""),"",IF($R1167=$Y$6,1,""))</f>
        <v/>
      </c>
    </row>
    <row r="1168" spans="1:25" x14ac:dyDescent="0.3">
      <c r="A1168" s="41" t="str">
        <f t="shared" si="100"/>
        <v/>
      </c>
      <c r="H1168" s="30" t="str">
        <f>IFERROR(IF(G1168="","",VLOOKUP(G1168,'Zakladní DB'!$F$6:$K$21,4,0)),"")</f>
        <v/>
      </c>
      <c r="I1168" s="30" t="str">
        <f>IFERROR(IF(G1168="","",VLOOKUP(G1168,'Zakladní DB'!$F$6:$K$21,5,0)),"")</f>
        <v/>
      </c>
      <c r="J1168" s="30" t="str">
        <f>IFERROR(IF(G1168="","",VLOOKUP(G1168,'Zakladní DB'!$F$6:$K$21,6,0)),"")</f>
        <v/>
      </c>
      <c r="K1168" s="31" t="str">
        <f t="shared" si="97"/>
        <v/>
      </c>
      <c r="L1168" s="32"/>
      <c r="M1168" s="33" t="str">
        <f t="shared" si="98"/>
        <v/>
      </c>
      <c r="N1168" s="30" t="str">
        <f t="shared" si="96"/>
        <v/>
      </c>
      <c r="R1168" s="30" t="str">
        <f t="shared" si="99"/>
        <v/>
      </c>
      <c r="U1168" s="12" t="str">
        <f>IF(OR('Případy DB'!$N1168="(blank)",'Případy DB'!$N1168=""),"",IF($N1168=$U$6,1,""))</f>
        <v/>
      </c>
      <c r="V1168" s="12" t="str">
        <f>IF(OR('Případy DB'!$N1168="(blank)",'Případy DB'!$N1168=""),"",IF($N1168=$V$6,1,""))</f>
        <v/>
      </c>
      <c r="W1168" s="12" t="str">
        <f>IF(OR('Případy DB'!$N1168="(blank)",'Případy DB'!$N1168=""),"",IF($N1168=$W$6,1,""))</f>
        <v/>
      </c>
      <c r="X1168" s="12" t="str">
        <f>IF(OR('Případy DB'!$R1168="(blank)",'Případy DB'!$R1168=""),"",IF($R1168=$X$6,1,""))</f>
        <v/>
      </c>
      <c r="Y1168" s="12" t="str">
        <f>IF(OR('Případy DB'!$R1168="(blank)",'Případy DB'!$R1168=""),"",IF($R1168=$Y$6,1,""))</f>
        <v/>
      </c>
    </row>
    <row r="1169" spans="1:25" x14ac:dyDescent="0.3">
      <c r="A1169" s="41" t="str">
        <f t="shared" si="100"/>
        <v/>
      </c>
      <c r="H1169" s="30" t="str">
        <f>IFERROR(IF(G1169="","",VLOOKUP(G1169,'Zakladní DB'!$F$6:$K$21,4,0)),"")</f>
        <v/>
      </c>
      <c r="I1169" s="30" t="str">
        <f>IFERROR(IF(G1169="","",VLOOKUP(G1169,'Zakladní DB'!$F$6:$K$21,5,0)),"")</f>
        <v/>
      </c>
      <c r="J1169" s="30" t="str">
        <f>IFERROR(IF(G1169="","",VLOOKUP(G1169,'Zakladní DB'!$F$6:$K$21,6,0)),"")</f>
        <v/>
      </c>
      <c r="K1169" s="31" t="str">
        <f t="shared" si="97"/>
        <v/>
      </c>
      <c r="L1169" s="32"/>
      <c r="M1169" s="33" t="str">
        <f t="shared" si="98"/>
        <v/>
      </c>
      <c r="N1169" s="30" t="str">
        <f t="shared" si="96"/>
        <v/>
      </c>
      <c r="R1169" s="30" t="str">
        <f t="shared" si="99"/>
        <v/>
      </c>
      <c r="U1169" s="12" t="str">
        <f>IF(OR('Případy DB'!$N1169="(blank)",'Případy DB'!$N1169=""),"",IF($N1169=$U$6,1,""))</f>
        <v/>
      </c>
      <c r="V1169" s="12" t="str">
        <f>IF(OR('Případy DB'!$N1169="(blank)",'Případy DB'!$N1169=""),"",IF($N1169=$V$6,1,""))</f>
        <v/>
      </c>
      <c r="W1169" s="12" t="str">
        <f>IF(OR('Případy DB'!$N1169="(blank)",'Případy DB'!$N1169=""),"",IF($N1169=$W$6,1,""))</f>
        <v/>
      </c>
      <c r="X1169" s="12" t="str">
        <f>IF(OR('Případy DB'!$R1169="(blank)",'Případy DB'!$R1169=""),"",IF($R1169=$X$6,1,""))</f>
        <v/>
      </c>
      <c r="Y1169" s="12" t="str">
        <f>IF(OR('Případy DB'!$R1169="(blank)",'Případy DB'!$R1169=""),"",IF($R1169=$Y$6,1,""))</f>
        <v/>
      </c>
    </row>
    <row r="1170" spans="1:25" x14ac:dyDescent="0.3">
      <c r="A1170" s="41" t="str">
        <f t="shared" si="100"/>
        <v/>
      </c>
      <c r="H1170" s="30" t="str">
        <f>IFERROR(IF(G1170="","",VLOOKUP(G1170,'Zakladní DB'!$F$6:$K$21,4,0)),"")</f>
        <v/>
      </c>
      <c r="I1170" s="30" t="str">
        <f>IFERROR(IF(G1170="","",VLOOKUP(G1170,'Zakladní DB'!$F$6:$K$21,5,0)),"")</f>
        <v/>
      </c>
      <c r="J1170" s="30" t="str">
        <f>IFERROR(IF(G1170="","",VLOOKUP(G1170,'Zakladní DB'!$F$6:$K$21,6,0)),"")</f>
        <v/>
      </c>
      <c r="K1170" s="31" t="str">
        <f t="shared" si="97"/>
        <v/>
      </c>
      <c r="L1170" s="32"/>
      <c r="M1170" s="33" t="str">
        <f t="shared" si="98"/>
        <v/>
      </c>
      <c r="N1170" s="30" t="str">
        <f t="shared" si="96"/>
        <v/>
      </c>
      <c r="R1170" s="30" t="str">
        <f t="shared" si="99"/>
        <v/>
      </c>
      <c r="U1170" s="12" t="str">
        <f>IF(OR('Případy DB'!$N1170="(blank)",'Případy DB'!$N1170=""),"",IF($N1170=$U$6,1,""))</f>
        <v/>
      </c>
      <c r="V1170" s="12" t="str">
        <f>IF(OR('Případy DB'!$N1170="(blank)",'Případy DB'!$N1170=""),"",IF($N1170=$V$6,1,""))</f>
        <v/>
      </c>
      <c r="W1170" s="12" t="str">
        <f>IF(OR('Případy DB'!$N1170="(blank)",'Případy DB'!$N1170=""),"",IF($N1170=$W$6,1,""))</f>
        <v/>
      </c>
      <c r="X1170" s="12" t="str">
        <f>IF(OR('Případy DB'!$R1170="(blank)",'Případy DB'!$R1170=""),"",IF($R1170=$X$6,1,""))</f>
        <v/>
      </c>
      <c r="Y1170" s="12" t="str">
        <f>IF(OR('Případy DB'!$R1170="(blank)",'Případy DB'!$R1170=""),"",IF($R1170=$Y$6,1,""))</f>
        <v/>
      </c>
    </row>
    <row r="1171" spans="1:25" x14ac:dyDescent="0.3">
      <c r="A1171" s="41" t="str">
        <f t="shared" si="100"/>
        <v/>
      </c>
      <c r="H1171" s="30" t="str">
        <f>IFERROR(IF(G1171="","",VLOOKUP(G1171,'Zakladní DB'!$F$6:$K$21,4,0)),"")</f>
        <v/>
      </c>
      <c r="I1171" s="30" t="str">
        <f>IFERROR(IF(G1171="","",VLOOKUP(G1171,'Zakladní DB'!$F$6:$K$21,5,0)),"")</f>
        <v/>
      </c>
      <c r="J1171" s="30" t="str">
        <f>IFERROR(IF(G1171="","",VLOOKUP(G1171,'Zakladní DB'!$F$6:$K$21,6,0)),"")</f>
        <v/>
      </c>
      <c r="K1171" s="31" t="str">
        <f t="shared" si="97"/>
        <v/>
      </c>
      <c r="L1171" s="32"/>
      <c r="M1171" s="33" t="str">
        <f t="shared" si="98"/>
        <v/>
      </c>
      <c r="N1171" s="30" t="str">
        <f t="shared" si="96"/>
        <v/>
      </c>
      <c r="R1171" s="30" t="str">
        <f t="shared" si="99"/>
        <v/>
      </c>
      <c r="U1171" s="12" t="str">
        <f>IF(OR('Případy DB'!$N1171="(blank)",'Případy DB'!$N1171=""),"",IF($N1171=$U$6,1,""))</f>
        <v/>
      </c>
      <c r="V1171" s="12" t="str">
        <f>IF(OR('Případy DB'!$N1171="(blank)",'Případy DB'!$N1171=""),"",IF($N1171=$V$6,1,""))</f>
        <v/>
      </c>
      <c r="W1171" s="12" t="str">
        <f>IF(OR('Případy DB'!$N1171="(blank)",'Případy DB'!$N1171=""),"",IF($N1171=$W$6,1,""))</f>
        <v/>
      </c>
      <c r="X1171" s="12" t="str">
        <f>IF(OR('Případy DB'!$R1171="(blank)",'Případy DB'!$R1171=""),"",IF($R1171=$X$6,1,""))</f>
        <v/>
      </c>
      <c r="Y1171" s="12" t="str">
        <f>IF(OR('Případy DB'!$R1171="(blank)",'Případy DB'!$R1171=""),"",IF($R1171=$Y$6,1,""))</f>
        <v/>
      </c>
    </row>
    <row r="1172" spans="1:25" x14ac:dyDescent="0.3">
      <c r="A1172" s="41" t="str">
        <f t="shared" si="100"/>
        <v/>
      </c>
      <c r="H1172" s="30" t="str">
        <f>IFERROR(IF(G1172="","",VLOOKUP(G1172,'Zakladní DB'!$F$6:$K$21,4,0)),"")</f>
        <v/>
      </c>
      <c r="I1172" s="30" t="str">
        <f>IFERROR(IF(G1172="","",VLOOKUP(G1172,'Zakladní DB'!$F$6:$K$21,5,0)),"")</f>
        <v/>
      </c>
      <c r="J1172" s="30" t="str">
        <f>IFERROR(IF(G1172="","",VLOOKUP(G1172,'Zakladní DB'!$F$6:$K$21,6,0)),"")</f>
        <v/>
      </c>
      <c r="K1172" s="31" t="str">
        <f t="shared" si="97"/>
        <v/>
      </c>
      <c r="L1172" s="32"/>
      <c r="M1172" s="33" t="str">
        <f t="shared" si="98"/>
        <v/>
      </c>
      <c r="N1172" s="30" t="str">
        <f t="shared" si="96"/>
        <v/>
      </c>
      <c r="R1172" s="30" t="str">
        <f t="shared" si="99"/>
        <v/>
      </c>
      <c r="U1172" s="12" t="str">
        <f>IF(OR('Případy DB'!$N1172="(blank)",'Případy DB'!$N1172=""),"",IF($N1172=$U$6,1,""))</f>
        <v/>
      </c>
      <c r="V1172" s="12" t="str">
        <f>IF(OR('Případy DB'!$N1172="(blank)",'Případy DB'!$N1172=""),"",IF($N1172=$V$6,1,""))</f>
        <v/>
      </c>
      <c r="W1172" s="12" t="str">
        <f>IF(OR('Případy DB'!$N1172="(blank)",'Případy DB'!$N1172=""),"",IF($N1172=$W$6,1,""))</f>
        <v/>
      </c>
      <c r="X1172" s="12" t="str">
        <f>IF(OR('Případy DB'!$R1172="(blank)",'Případy DB'!$R1172=""),"",IF($R1172=$X$6,1,""))</f>
        <v/>
      </c>
      <c r="Y1172" s="12" t="str">
        <f>IF(OR('Případy DB'!$R1172="(blank)",'Případy DB'!$R1172=""),"",IF($R1172=$Y$6,1,""))</f>
        <v/>
      </c>
    </row>
    <row r="1173" spans="1:25" x14ac:dyDescent="0.3">
      <c r="A1173" s="41" t="str">
        <f t="shared" si="100"/>
        <v/>
      </c>
      <c r="H1173" s="30" t="str">
        <f>IFERROR(IF(G1173="","",VLOOKUP(G1173,'Zakladní DB'!$F$6:$K$21,4,0)),"")</f>
        <v/>
      </c>
      <c r="I1173" s="30" t="str">
        <f>IFERROR(IF(G1173="","",VLOOKUP(G1173,'Zakladní DB'!$F$6:$K$21,5,0)),"")</f>
        <v/>
      </c>
      <c r="J1173" s="30" t="str">
        <f>IFERROR(IF(G1173="","",VLOOKUP(G1173,'Zakladní DB'!$F$6:$K$21,6,0)),"")</f>
        <v/>
      </c>
      <c r="K1173" s="31" t="str">
        <f t="shared" si="97"/>
        <v/>
      </c>
      <c r="L1173" s="32"/>
      <c r="M1173" s="33" t="str">
        <f t="shared" si="98"/>
        <v/>
      </c>
      <c r="N1173" s="30" t="str">
        <f t="shared" si="96"/>
        <v/>
      </c>
      <c r="R1173" s="30" t="str">
        <f t="shared" si="99"/>
        <v/>
      </c>
      <c r="U1173" s="12" t="str">
        <f>IF(OR('Případy DB'!$N1173="(blank)",'Případy DB'!$N1173=""),"",IF($N1173=$U$6,1,""))</f>
        <v/>
      </c>
      <c r="V1173" s="12" t="str">
        <f>IF(OR('Případy DB'!$N1173="(blank)",'Případy DB'!$N1173=""),"",IF($N1173=$V$6,1,""))</f>
        <v/>
      </c>
      <c r="W1173" s="12" t="str">
        <f>IF(OR('Případy DB'!$N1173="(blank)",'Případy DB'!$N1173=""),"",IF($N1173=$W$6,1,""))</f>
        <v/>
      </c>
      <c r="X1173" s="12" t="str">
        <f>IF(OR('Případy DB'!$R1173="(blank)",'Případy DB'!$R1173=""),"",IF($R1173=$X$6,1,""))</f>
        <v/>
      </c>
      <c r="Y1173" s="12" t="str">
        <f>IF(OR('Případy DB'!$R1173="(blank)",'Případy DB'!$R1173=""),"",IF($R1173=$Y$6,1,""))</f>
        <v/>
      </c>
    </row>
    <row r="1174" spans="1:25" x14ac:dyDescent="0.3">
      <c r="A1174" s="41" t="str">
        <f t="shared" si="100"/>
        <v/>
      </c>
      <c r="H1174" s="30" t="str">
        <f>IFERROR(IF(G1174="","",VLOOKUP(G1174,'Zakladní DB'!$F$6:$K$21,4,0)),"")</f>
        <v/>
      </c>
      <c r="I1174" s="30" t="str">
        <f>IFERROR(IF(G1174="","",VLOOKUP(G1174,'Zakladní DB'!$F$6:$K$21,5,0)),"")</f>
        <v/>
      </c>
      <c r="J1174" s="30" t="str">
        <f>IFERROR(IF(G1174="","",VLOOKUP(G1174,'Zakladní DB'!$F$6:$K$21,6,0)),"")</f>
        <v/>
      </c>
      <c r="K1174" s="31" t="str">
        <f t="shared" si="97"/>
        <v/>
      </c>
      <c r="L1174" s="32"/>
      <c r="M1174" s="33" t="str">
        <f t="shared" si="98"/>
        <v/>
      </c>
      <c r="N1174" s="30" t="str">
        <f t="shared" si="96"/>
        <v/>
      </c>
      <c r="R1174" s="30" t="str">
        <f t="shared" si="99"/>
        <v/>
      </c>
      <c r="U1174" s="12" t="str">
        <f>IF(OR('Případy DB'!$N1174="(blank)",'Případy DB'!$N1174=""),"",IF($N1174=$U$6,1,""))</f>
        <v/>
      </c>
      <c r="V1174" s="12" t="str">
        <f>IF(OR('Případy DB'!$N1174="(blank)",'Případy DB'!$N1174=""),"",IF($N1174=$V$6,1,""))</f>
        <v/>
      </c>
      <c r="W1174" s="12" t="str">
        <f>IF(OR('Případy DB'!$N1174="(blank)",'Případy DB'!$N1174=""),"",IF($N1174=$W$6,1,""))</f>
        <v/>
      </c>
      <c r="X1174" s="12" t="str">
        <f>IF(OR('Případy DB'!$R1174="(blank)",'Případy DB'!$R1174=""),"",IF($R1174=$X$6,1,""))</f>
        <v/>
      </c>
      <c r="Y1174" s="12" t="str">
        <f>IF(OR('Případy DB'!$R1174="(blank)",'Případy DB'!$R1174=""),"",IF($R1174=$Y$6,1,""))</f>
        <v/>
      </c>
    </row>
    <row r="1175" spans="1:25" x14ac:dyDescent="0.3">
      <c r="A1175" s="41" t="str">
        <f t="shared" si="100"/>
        <v/>
      </c>
      <c r="H1175" s="30" t="str">
        <f>IFERROR(IF(G1175="","",VLOOKUP(G1175,'Zakladní DB'!$F$6:$K$21,4,0)),"")</f>
        <v/>
      </c>
      <c r="I1175" s="30" t="str">
        <f>IFERROR(IF(G1175="","",VLOOKUP(G1175,'Zakladní DB'!$F$6:$K$21,5,0)),"")</f>
        <v/>
      </c>
      <c r="J1175" s="30" t="str">
        <f>IFERROR(IF(G1175="","",VLOOKUP(G1175,'Zakladní DB'!$F$6:$K$21,6,0)),"")</f>
        <v/>
      </c>
      <c r="K1175" s="31" t="str">
        <f t="shared" si="97"/>
        <v/>
      </c>
      <c r="L1175" s="32"/>
      <c r="M1175" s="33" t="str">
        <f t="shared" si="98"/>
        <v/>
      </c>
      <c r="N1175" s="30" t="str">
        <f t="shared" si="96"/>
        <v/>
      </c>
      <c r="R1175" s="30" t="str">
        <f t="shared" si="99"/>
        <v/>
      </c>
      <c r="U1175" s="12" t="str">
        <f>IF(OR('Případy DB'!$N1175="(blank)",'Případy DB'!$N1175=""),"",IF($N1175=$U$6,1,""))</f>
        <v/>
      </c>
      <c r="V1175" s="12" t="str">
        <f>IF(OR('Případy DB'!$N1175="(blank)",'Případy DB'!$N1175=""),"",IF($N1175=$V$6,1,""))</f>
        <v/>
      </c>
      <c r="W1175" s="12" t="str">
        <f>IF(OR('Případy DB'!$N1175="(blank)",'Případy DB'!$N1175=""),"",IF($N1175=$W$6,1,""))</f>
        <v/>
      </c>
      <c r="X1175" s="12" t="str">
        <f>IF(OR('Případy DB'!$R1175="(blank)",'Případy DB'!$R1175=""),"",IF($R1175=$X$6,1,""))</f>
        <v/>
      </c>
      <c r="Y1175" s="12" t="str">
        <f>IF(OR('Případy DB'!$R1175="(blank)",'Případy DB'!$R1175=""),"",IF($R1175=$Y$6,1,""))</f>
        <v/>
      </c>
    </row>
    <row r="1176" spans="1:25" x14ac:dyDescent="0.3">
      <c r="A1176" s="41" t="str">
        <f t="shared" si="100"/>
        <v/>
      </c>
      <c r="H1176" s="30" t="str">
        <f>IFERROR(IF(G1176="","",VLOOKUP(G1176,'Zakladní DB'!$F$6:$K$21,4,0)),"")</f>
        <v/>
      </c>
      <c r="I1176" s="30" t="str">
        <f>IFERROR(IF(G1176="","",VLOOKUP(G1176,'Zakladní DB'!$F$6:$K$21,5,0)),"")</f>
        <v/>
      </c>
      <c r="J1176" s="30" t="str">
        <f>IFERROR(IF(G1176="","",VLOOKUP(G1176,'Zakladní DB'!$F$6:$K$21,6,0)),"")</f>
        <v/>
      </c>
      <c r="K1176" s="31" t="str">
        <f t="shared" si="97"/>
        <v/>
      </c>
      <c r="L1176" s="32"/>
      <c r="M1176" s="33" t="str">
        <f t="shared" si="98"/>
        <v/>
      </c>
      <c r="N1176" s="30" t="str">
        <f t="shared" si="96"/>
        <v/>
      </c>
      <c r="R1176" s="30" t="str">
        <f t="shared" si="99"/>
        <v/>
      </c>
      <c r="U1176" s="12" t="str">
        <f>IF(OR('Případy DB'!$N1176="(blank)",'Případy DB'!$N1176=""),"",IF($N1176=$U$6,1,""))</f>
        <v/>
      </c>
      <c r="V1176" s="12" t="str">
        <f>IF(OR('Případy DB'!$N1176="(blank)",'Případy DB'!$N1176=""),"",IF($N1176=$V$6,1,""))</f>
        <v/>
      </c>
      <c r="W1176" s="12" t="str">
        <f>IF(OR('Případy DB'!$N1176="(blank)",'Případy DB'!$N1176=""),"",IF($N1176=$W$6,1,""))</f>
        <v/>
      </c>
      <c r="X1176" s="12" t="str">
        <f>IF(OR('Případy DB'!$R1176="(blank)",'Případy DB'!$R1176=""),"",IF($R1176=$X$6,1,""))</f>
        <v/>
      </c>
      <c r="Y1176" s="12" t="str">
        <f>IF(OR('Případy DB'!$R1176="(blank)",'Případy DB'!$R1176=""),"",IF($R1176=$Y$6,1,""))</f>
        <v/>
      </c>
    </row>
    <row r="1177" spans="1:25" x14ac:dyDescent="0.3">
      <c r="A1177" s="41" t="str">
        <f t="shared" si="100"/>
        <v/>
      </c>
      <c r="H1177" s="30" t="str">
        <f>IFERROR(IF(G1177="","",VLOOKUP(G1177,'Zakladní DB'!$F$6:$K$21,4,0)),"")</f>
        <v/>
      </c>
      <c r="I1177" s="30" t="str">
        <f>IFERROR(IF(G1177="","",VLOOKUP(G1177,'Zakladní DB'!$F$6:$K$21,5,0)),"")</f>
        <v/>
      </c>
      <c r="J1177" s="30" t="str">
        <f>IFERROR(IF(G1177="","",VLOOKUP(G1177,'Zakladní DB'!$F$6:$K$21,6,0)),"")</f>
        <v/>
      </c>
      <c r="K1177" s="31" t="str">
        <f t="shared" si="97"/>
        <v/>
      </c>
      <c r="L1177" s="32"/>
      <c r="M1177" s="33" t="str">
        <f t="shared" si="98"/>
        <v/>
      </c>
      <c r="N1177" s="30" t="str">
        <f t="shared" si="96"/>
        <v/>
      </c>
      <c r="R1177" s="30" t="str">
        <f t="shared" si="99"/>
        <v/>
      </c>
      <c r="U1177" s="12" t="str">
        <f>IF(OR('Případy DB'!$N1177="(blank)",'Případy DB'!$N1177=""),"",IF($N1177=$U$6,1,""))</f>
        <v/>
      </c>
      <c r="V1177" s="12" t="str">
        <f>IF(OR('Případy DB'!$N1177="(blank)",'Případy DB'!$N1177=""),"",IF($N1177=$V$6,1,""))</f>
        <v/>
      </c>
      <c r="W1177" s="12" t="str">
        <f>IF(OR('Případy DB'!$N1177="(blank)",'Případy DB'!$N1177=""),"",IF($N1177=$W$6,1,""))</f>
        <v/>
      </c>
      <c r="X1177" s="12" t="str">
        <f>IF(OR('Případy DB'!$R1177="(blank)",'Případy DB'!$R1177=""),"",IF($R1177=$X$6,1,""))</f>
        <v/>
      </c>
      <c r="Y1177" s="12" t="str">
        <f>IF(OR('Případy DB'!$R1177="(blank)",'Případy DB'!$R1177=""),"",IF($R1177=$Y$6,1,""))</f>
        <v/>
      </c>
    </row>
    <row r="1178" spans="1:25" x14ac:dyDescent="0.3">
      <c r="A1178" s="41" t="str">
        <f t="shared" si="100"/>
        <v/>
      </c>
      <c r="H1178" s="30" t="str">
        <f>IFERROR(IF(G1178="","",VLOOKUP(G1178,'Zakladní DB'!$F$6:$K$21,4,0)),"")</f>
        <v/>
      </c>
      <c r="I1178" s="30" t="str">
        <f>IFERROR(IF(G1178="","",VLOOKUP(G1178,'Zakladní DB'!$F$6:$K$21,5,0)),"")</f>
        <v/>
      </c>
      <c r="J1178" s="30" t="str">
        <f>IFERROR(IF(G1178="","",VLOOKUP(G1178,'Zakladní DB'!$F$6:$K$21,6,0)),"")</f>
        <v/>
      </c>
      <c r="K1178" s="31" t="str">
        <f t="shared" si="97"/>
        <v/>
      </c>
      <c r="L1178" s="32"/>
      <c r="M1178" s="33" t="str">
        <f t="shared" si="98"/>
        <v/>
      </c>
      <c r="N1178" s="30" t="str">
        <f t="shared" si="96"/>
        <v/>
      </c>
      <c r="R1178" s="30" t="str">
        <f t="shared" si="99"/>
        <v/>
      </c>
      <c r="U1178" s="12" t="str">
        <f>IF(OR('Případy DB'!$N1178="(blank)",'Případy DB'!$N1178=""),"",IF($N1178=$U$6,1,""))</f>
        <v/>
      </c>
      <c r="V1178" s="12" t="str">
        <f>IF(OR('Případy DB'!$N1178="(blank)",'Případy DB'!$N1178=""),"",IF($N1178=$V$6,1,""))</f>
        <v/>
      </c>
      <c r="W1178" s="12" t="str">
        <f>IF(OR('Případy DB'!$N1178="(blank)",'Případy DB'!$N1178=""),"",IF($N1178=$W$6,1,""))</f>
        <v/>
      </c>
      <c r="X1178" s="12" t="str">
        <f>IF(OR('Případy DB'!$R1178="(blank)",'Případy DB'!$R1178=""),"",IF($R1178=$X$6,1,""))</f>
        <v/>
      </c>
      <c r="Y1178" s="12" t="str">
        <f>IF(OR('Případy DB'!$R1178="(blank)",'Případy DB'!$R1178=""),"",IF($R1178=$Y$6,1,""))</f>
        <v/>
      </c>
    </row>
    <row r="1179" spans="1:25" x14ac:dyDescent="0.3">
      <c r="A1179" s="41" t="str">
        <f t="shared" si="100"/>
        <v/>
      </c>
      <c r="H1179" s="30" t="str">
        <f>IFERROR(IF(G1179="","",VLOOKUP(G1179,'Zakladní DB'!$F$6:$K$21,4,0)),"")</f>
        <v/>
      </c>
      <c r="I1179" s="30" t="str">
        <f>IFERROR(IF(G1179="","",VLOOKUP(G1179,'Zakladní DB'!$F$6:$K$21,5,0)),"")</f>
        <v/>
      </c>
      <c r="J1179" s="30" t="str">
        <f>IFERROR(IF(G1179="","",VLOOKUP(G1179,'Zakladní DB'!$F$6:$K$21,6,0)),"")</f>
        <v/>
      </c>
      <c r="K1179" s="31" t="str">
        <f t="shared" si="97"/>
        <v/>
      </c>
      <c r="L1179" s="32"/>
      <c r="M1179" s="33" t="str">
        <f t="shared" si="98"/>
        <v/>
      </c>
      <c r="N1179" s="30" t="str">
        <f t="shared" si="96"/>
        <v/>
      </c>
      <c r="R1179" s="30" t="str">
        <f t="shared" si="99"/>
        <v/>
      </c>
      <c r="U1179" s="12" t="str">
        <f>IF(OR('Případy DB'!$N1179="(blank)",'Případy DB'!$N1179=""),"",IF($N1179=$U$6,1,""))</f>
        <v/>
      </c>
      <c r="V1179" s="12" t="str">
        <f>IF(OR('Případy DB'!$N1179="(blank)",'Případy DB'!$N1179=""),"",IF($N1179=$V$6,1,""))</f>
        <v/>
      </c>
      <c r="W1179" s="12" t="str">
        <f>IF(OR('Případy DB'!$N1179="(blank)",'Případy DB'!$N1179=""),"",IF($N1179=$W$6,1,""))</f>
        <v/>
      </c>
      <c r="X1179" s="12" t="str">
        <f>IF(OR('Případy DB'!$R1179="(blank)",'Případy DB'!$R1179=""),"",IF($R1179=$X$6,1,""))</f>
        <v/>
      </c>
      <c r="Y1179" s="12" t="str">
        <f>IF(OR('Případy DB'!$R1179="(blank)",'Případy DB'!$R1179=""),"",IF($R1179=$Y$6,1,""))</f>
        <v/>
      </c>
    </row>
    <row r="1180" spans="1:25" x14ac:dyDescent="0.3">
      <c r="A1180" s="41" t="str">
        <f t="shared" si="100"/>
        <v/>
      </c>
      <c r="H1180" s="30" t="str">
        <f>IFERROR(IF(G1180="","",VLOOKUP(G1180,'Zakladní DB'!$F$6:$K$21,4,0)),"")</f>
        <v/>
      </c>
      <c r="I1180" s="30" t="str">
        <f>IFERROR(IF(G1180="","",VLOOKUP(G1180,'Zakladní DB'!$F$6:$K$21,5,0)),"")</f>
        <v/>
      </c>
      <c r="J1180" s="30" t="str">
        <f>IFERROR(IF(G1180="","",VLOOKUP(G1180,'Zakladní DB'!$F$6:$K$21,6,0)),"")</f>
        <v/>
      </c>
      <c r="K1180" s="31" t="str">
        <f t="shared" si="97"/>
        <v/>
      </c>
      <c r="L1180" s="32"/>
      <c r="M1180" s="33" t="str">
        <f t="shared" si="98"/>
        <v/>
      </c>
      <c r="N1180" s="30" t="str">
        <f t="shared" si="96"/>
        <v/>
      </c>
      <c r="R1180" s="30" t="str">
        <f t="shared" si="99"/>
        <v/>
      </c>
      <c r="U1180" s="12" t="str">
        <f>IF(OR('Případy DB'!$N1180="(blank)",'Případy DB'!$N1180=""),"",IF($N1180=$U$6,1,""))</f>
        <v/>
      </c>
      <c r="V1180" s="12" t="str">
        <f>IF(OR('Případy DB'!$N1180="(blank)",'Případy DB'!$N1180=""),"",IF($N1180=$V$6,1,""))</f>
        <v/>
      </c>
      <c r="W1180" s="12" t="str">
        <f>IF(OR('Případy DB'!$N1180="(blank)",'Případy DB'!$N1180=""),"",IF($N1180=$W$6,1,""))</f>
        <v/>
      </c>
      <c r="X1180" s="12" t="str">
        <f>IF(OR('Případy DB'!$R1180="(blank)",'Případy DB'!$R1180=""),"",IF($R1180=$X$6,1,""))</f>
        <v/>
      </c>
      <c r="Y1180" s="12" t="str">
        <f>IF(OR('Případy DB'!$R1180="(blank)",'Případy DB'!$R1180=""),"",IF($R1180=$Y$6,1,""))</f>
        <v/>
      </c>
    </row>
    <row r="1181" spans="1:25" x14ac:dyDescent="0.3">
      <c r="A1181" s="41" t="str">
        <f t="shared" si="100"/>
        <v/>
      </c>
      <c r="H1181" s="30" t="str">
        <f>IFERROR(IF(G1181="","",VLOOKUP(G1181,'Zakladní DB'!$F$6:$K$21,4,0)),"")</f>
        <v/>
      </c>
      <c r="I1181" s="30" t="str">
        <f>IFERROR(IF(G1181="","",VLOOKUP(G1181,'Zakladní DB'!$F$6:$K$21,5,0)),"")</f>
        <v/>
      </c>
      <c r="J1181" s="30" t="str">
        <f>IFERROR(IF(G1181="","",VLOOKUP(G1181,'Zakladní DB'!$F$6:$K$21,6,0)),"")</f>
        <v/>
      </c>
      <c r="K1181" s="31" t="str">
        <f t="shared" si="97"/>
        <v/>
      </c>
      <c r="L1181" s="32"/>
      <c r="M1181" s="33" t="str">
        <f t="shared" si="98"/>
        <v/>
      </c>
      <c r="N1181" s="30" t="str">
        <f t="shared" si="96"/>
        <v/>
      </c>
      <c r="R1181" s="30" t="str">
        <f t="shared" si="99"/>
        <v/>
      </c>
      <c r="U1181" s="12" t="str">
        <f>IF(OR('Případy DB'!$N1181="(blank)",'Případy DB'!$N1181=""),"",IF($N1181=$U$6,1,""))</f>
        <v/>
      </c>
      <c r="V1181" s="12" t="str">
        <f>IF(OR('Případy DB'!$N1181="(blank)",'Případy DB'!$N1181=""),"",IF($N1181=$V$6,1,""))</f>
        <v/>
      </c>
      <c r="W1181" s="12" t="str">
        <f>IF(OR('Případy DB'!$N1181="(blank)",'Případy DB'!$N1181=""),"",IF($N1181=$W$6,1,""))</f>
        <v/>
      </c>
      <c r="X1181" s="12" t="str">
        <f>IF(OR('Případy DB'!$R1181="(blank)",'Případy DB'!$R1181=""),"",IF($R1181=$X$6,1,""))</f>
        <v/>
      </c>
      <c r="Y1181" s="12" t="str">
        <f>IF(OR('Případy DB'!$R1181="(blank)",'Případy DB'!$R1181=""),"",IF($R1181=$Y$6,1,""))</f>
        <v/>
      </c>
    </row>
    <row r="1182" spans="1:25" x14ac:dyDescent="0.3">
      <c r="A1182" s="41" t="str">
        <f t="shared" si="100"/>
        <v/>
      </c>
      <c r="H1182" s="30" t="str">
        <f>IFERROR(IF(G1182="","",VLOOKUP(G1182,'Zakladní DB'!$F$6:$K$21,4,0)),"")</f>
        <v/>
      </c>
      <c r="I1182" s="30" t="str">
        <f>IFERROR(IF(G1182="","",VLOOKUP(G1182,'Zakladní DB'!$F$6:$K$21,5,0)),"")</f>
        <v/>
      </c>
      <c r="J1182" s="30" t="str">
        <f>IFERROR(IF(G1182="","",VLOOKUP(G1182,'Zakladní DB'!$F$6:$K$21,6,0)),"")</f>
        <v/>
      </c>
      <c r="K1182" s="31" t="str">
        <f t="shared" si="97"/>
        <v/>
      </c>
      <c r="L1182" s="32"/>
      <c r="M1182" s="33" t="str">
        <f t="shared" si="98"/>
        <v/>
      </c>
      <c r="N1182" s="30" t="str">
        <f t="shared" si="96"/>
        <v/>
      </c>
      <c r="R1182" s="30" t="str">
        <f t="shared" si="99"/>
        <v/>
      </c>
      <c r="U1182" s="12" t="str">
        <f>IF(OR('Případy DB'!$N1182="(blank)",'Případy DB'!$N1182=""),"",IF($N1182=$U$6,1,""))</f>
        <v/>
      </c>
      <c r="V1182" s="12" t="str">
        <f>IF(OR('Případy DB'!$N1182="(blank)",'Případy DB'!$N1182=""),"",IF($N1182=$V$6,1,""))</f>
        <v/>
      </c>
      <c r="W1182" s="12" t="str">
        <f>IF(OR('Případy DB'!$N1182="(blank)",'Případy DB'!$N1182=""),"",IF($N1182=$W$6,1,""))</f>
        <v/>
      </c>
      <c r="X1182" s="12" t="str">
        <f>IF(OR('Případy DB'!$R1182="(blank)",'Případy DB'!$R1182=""),"",IF($R1182=$X$6,1,""))</f>
        <v/>
      </c>
      <c r="Y1182" s="12" t="str">
        <f>IF(OR('Případy DB'!$R1182="(blank)",'Případy DB'!$R1182=""),"",IF($R1182=$Y$6,1,""))</f>
        <v/>
      </c>
    </row>
    <row r="1183" spans="1:25" x14ac:dyDescent="0.3">
      <c r="A1183" s="41" t="str">
        <f t="shared" si="100"/>
        <v/>
      </c>
      <c r="H1183" s="30" t="str">
        <f>IFERROR(IF(G1183="","",VLOOKUP(G1183,'Zakladní DB'!$F$6:$K$21,4,0)),"")</f>
        <v/>
      </c>
      <c r="I1183" s="30" t="str">
        <f>IFERROR(IF(G1183="","",VLOOKUP(G1183,'Zakladní DB'!$F$6:$K$21,5,0)),"")</f>
        <v/>
      </c>
      <c r="J1183" s="30" t="str">
        <f>IFERROR(IF(G1183="","",VLOOKUP(G1183,'Zakladní DB'!$F$6:$K$21,6,0)),"")</f>
        <v/>
      </c>
      <c r="K1183" s="31" t="str">
        <f t="shared" si="97"/>
        <v/>
      </c>
      <c r="L1183" s="32"/>
      <c r="M1183" s="33" t="str">
        <f t="shared" si="98"/>
        <v/>
      </c>
      <c r="N1183" s="30" t="str">
        <f t="shared" si="96"/>
        <v/>
      </c>
      <c r="R1183" s="30" t="str">
        <f t="shared" si="99"/>
        <v/>
      </c>
      <c r="U1183" s="12" t="str">
        <f>IF(OR('Případy DB'!$N1183="(blank)",'Případy DB'!$N1183=""),"",IF($N1183=$U$6,1,""))</f>
        <v/>
      </c>
      <c r="V1183" s="12" t="str">
        <f>IF(OR('Případy DB'!$N1183="(blank)",'Případy DB'!$N1183=""),"",IF($N1183=$V$6,1,""))</f>
        <v/>
      </c>
      <c r="W1183" s="12" t="str">
        <f>IF(OR('Případy DB'!$N1183="(blank)",'Případy DB'!$N1183=""),"",IF($N1183=$W$6,1,""))</f>
        <v/>
      </c>
      <c r="X1183" s="12" t="str">
        <f>IF(OR('Případy DB'!$R1183="(blank)",'Případy DB'!$R1183=""),"",IF($R1183=$X$6,1,""))</f>
        <v/>
      </c>
      <c r="Y1183" s="12" t="str">
        <f>IF(OR('Případy DB'!$R1183="(blank)",'Případy DB'!$R1183=""),"",IF($R1183=$Y$6,1,""))</f>
        <v/>
      </c>
    </row>
    <row r="1184" spans="1:25" x14ac:dyDescent="0.3">
      <c r="A1184" s="41" t="str">
        <f t="shared" si="100"/>
        <v/>
      </c>
      <c r="H1184" s="30" t="str">
        <f>IFERROR(IF(G1184="","",VLOOKUP(G1184,'Zakladní DB'!$F$6:$K$21,4,0)),"")</f>
        <v/>
      </c>
      <c r="I1184" s="30" t="str">
        <f>IFERROR(IF(G1184="","",VLOOKUP(G1184,'Zakladní DB'!$F$6:$K$21,5,0)),"")</f>
        <v/>
      </c>
      <c r="J1184" s="30" t="str">
        <f>IFERROR(IF(G1184="","",VLOOKUP(G1184,'Zakladní DB'!$F$6:$K$21,6,0)),"")</f>
        <v/>
      </c>
      <c r="K1184" s="31" t="str">
        <f t="shared" si="97"/>
        <v/>
      </c>
      <c r="L1184" s="32"/>
      <c r="M1184" s="33" t="str">
        <f t="shared" si="98"/>
        <v/>
      </c>
      <c r="N1184" s="30" t="str">
        <f t="shared" si="96"/>
        <v/>
      </c>
      <c r="R1184" s="30" t="str">
        <f t="shared" si="99"/>
        <v/>
      </c>
      <c r="U1184" s="12" t="str">
        <f>IF(OR('Případy DB'!$N1184="(blank)",'Případy DB'!$N1184=""),"",IF($N1184=$U$6,1,""))</f>
        <v/>
      </c>
      <c r="V1184" s="12" t="str">
        <f>IF(OR('Případy DB'!$N1184="(blank)",'Případy DB'!$N1184=""),"",IF($N1184=$V$6,1,""))</f>
        <v/>
      </c>
      <c r="W1184" s="12" t="str">
        <f>IF(OR('Případy DB'!$N1184="(blank)",'Případy DB'!$N1184=""),"",IF($N1184=$W$6,1,""))</f>
        <v/>
      </c>
      <c r="X1184" s="12" t="str">
        <f>IF(OR('Případy DB'!$R1184="(blank)",'Případy DB'!$R1184=""),"",IF($R1184=$X$6,1,""))</f>
        <v/>
      </c>
      <c r="Y1184" s="12" t="str">
        <f>IF(OR('Případy DB'!$R1184="(blank)",'Případy DB'!$R1184=""),"",IF($R1184=$Y$6,1,""))</f>
        <v/>
      </c>
    </row>
    <row r="1185" spans="1:25" x14ac:dyDescent="0.3">
      <c r="A1185" s="41" t="str">
        <f t="shared" si="100"/>
        <v/>
      </c>
      <c r="H1185" s="30" t="str">
        <f>IFERROR(IF(G1185="","",VLOOKUP(G1185,'Zakladní DB'!$F$6:$K$21,4,0)),"")</f>
        <v/>
      </c>
      <c r="I1185" s="30" t="str">
        <f>IFERROR(IF(G1185="","",VLOOKUP(G1185,'Zakladní DB'!$F$6:$K$21,5,0)),"")</f>
        <v/>
      </c>
      <c r="J1185" s="30" t="str">
        <f>IFERROR(IF(G1185="","",VLOOKUP(G1185,'Zakladní DB'!$F$6:$K$21,6,0)),"")</f>
        <v/>
      </c>
      <c r="K1185" s="31" t="str">
        <f t="shared" si="97"/>
        <v/>
      </c>
      <c r="L1185" s="32"/>
      <c r="M1185" s="33" t="str">
        <f t="shared" si="98"/>
        <v/>
      </c>
      <c r="N1185" s="30" t="str">
        <f t="shared" si="96"/>
        <v/>
      </c>
      <c r="R1185" s="30" t="str">
        <f t="shared" si="99"/>
        <v/>
      </c>
      <c r="U1185" s="12" t="str">
        <f>IF(OR('Případy DB'!$N1185="(blank)",'Případy DB'!$N1185=""),"",IF($N1185=$U$6,1,""))</f>
        <v/>
      </c>
      <c r="V1185" s="12" t="str">
        <f>IF(OR('Případy DB'!$N1185="(blank)",'Případy DB'!$N1185=""),"",IF($N1185=$V$6,1,""))</f>
        <v/>
      </c>
      <c r="W1185" s="12" t="str">
        <f>IF(OR('Případy DB'!$N1185="(blank)",'Případy DB'!$N1185=""),"",IF($N1185=$W$6,1,""))</f>
        <v/>
      </c>
      <c r="X1185" s="12" t="str">
        <f>IF(OR('Případy DB'!$R1185="(blank)",'Případy DB'!$R1185=""),"",IF($R1185=$X$6,1,""))</f>
        <v/>
      </c>
      <c r="Y1185" s="12" t="str">
        <f>IF(OR('Případy DB'!$R1185="(blank)",'Případy DB'!$R1185=""),"",IF($R1185=$Y$6,1,""))</f>
        <v/>
      </c>
    </row>
    <row r="1186" spans="1:25" x14ac:dyDescent="0.3">
      <c r="A1186" s="41" t="str">
        <f t="shared" si="100"/>
        <v/>
      </c>
      <c r="H1186" s="30" t="str">
        <f>IFERROR(IF(G1186="","",VLOOKUP(G1186,'Zakladní DB'!$F$6:$K$21,4,0)),"")</f>
        <v/>
      </c>
      <c r="I1186" s="30" t="str">
        <f>IFERROR(IF(G1186="","",VLOOKUP(G1186,'Zakladní DB'!$F$6:$K$21,5,0)),"")</f>
        <v/>
      </c>
      <c r="J1186" s="30" t="str">
        <f>IFERROR(IF(G1186="","",VLOOKUP(G1186,'Zakladní DB'!$F$6:$K$21,6,0)),"")</f>
        <v/>
      </c>
      <c r="K1186" s="31" t="str">
        <f t="shared" si="97"/>
        <v/>
      </c>
      <c r="L1186" s="32"/>
      <c r="M1186" s="33" t="str">
        <f t="shared" si="98"/>
        <v/>
      </c>
      <c r="N1186" s="30" t="str">
        <f t="shared" si="96"/>
        <v/>
      </c>
      <c r="R1186" s="30" t="str">
        <f t="shared" si="99"/>
        <v/>
      </c>
      <c r="U1186" s="12" t="str">
        <f>IF(OR('Případy DB'!$N1186="(blank)",'Případy DB'!$N1186=""),"",IF($N1186=$U$6,1,""))</f>
        <v/>
      </c>
      <c r="V1186" s="12" t="str">
        <f>IF(OR('Případy DB'!$N1186="(blank)",'Případy DB'!$N1186=""),"",IF($N1186=$V$6,1,""))</f>
        <v/>
      </c>
      <c r="W1186" s="12" t="str">
        <f>IF(OR('Případy DB'!$N1186="(blank)",'Případy DB'!$N1186=""),"",IF($N1186=$W$6,1,""))</f>
        <v/>
      </c>
      <c r="X1186" s="12" t="str">
        <f>IF(OR('Případy DB'!$R1186="(blank)",'Případy DB'!$R1186=""),"",IF($R1186=$X$6,1,""))</f>
        <v/>
      </c>
      <c r="Y1186" s="12" t="str">
        <f>IF(OR('Případy DB'!$R1186="(blank)",'Případy DB'!$R1186=""),"",IF($R1186=$Y$6,1,""))</f>
        <v/>
      </c>
    </row>
    <row r="1187" spans="1:25" x14ac:dyDescent="0.3">
      <c r="A1187" s="41" t="str">
        <f t="shared" si="100"/>
        <v/>
      </c>
      <c r="H1187" s="30" t="str">
        <f>IFERROR(IF(G1187="","",VLOOKUP(G1187,'Zakladní DB'!$F$6:$K$21,4,0)),"")</f>
        <v/>
      </c>
      <c r="I1187" s="30" t="str">
        <f>IFERROR(IF(G1187="","",VLOOKUP(G1187,'Zakladní DB'!$F$6:$K$21,5,0)),"")</f>
        <v/>
      </c>
      <c r="J1187" s="30" t="str">
        <f>IFERROR(IF(G1187="","",VLOOKUP(G1187,'Zakladní DB'!$F$6:$K$21,6,0)),"")</f>
        <v/>
      </c>
      <c r="K1187" s="31" t="str">
        <f t="shared" si="97"/>
        <v/>
      </c>
      <c r="L1187" s="32"/>
      <c r="M1187" s="33" t="str">
        <f t="shared" si="98"/>
        <v/>
      </c>
      <c r="N1187" s="30" t="str">
        <f t="shared" si="96"/>
        <v/>
      </c>
      <c r="R1187" s="30" t="str">
        <f t="shared" si="99"/>
        <v/>
      </c>
      <c r="U1187" s="12" t="str">
        <f>IF(OR('Případy DB'!$N1187="(blank)",'Případy DB'!$N1187=""),"",IF($N1187=$U$6,1,""))</f>
        <v/>
      </c>
      <c r="V1187" s="12" t="str">
        <f>IF(OR('Případy DB'!$N1187="(blank)",'Případy DB'!$N1187=""),"",IF($N1187=$V$6,1,""))</f>
        <v/>
      </c>
      <c r="W1187" s="12" t="str">
        <f>IF(OR('Případy DB'!$N1187="(blank)",'Případy DB'!$N1187=""),"",IF($N1187=$W$6,1,""))</f>
        <v/>
      </c>
      <c r="X1187" s="12" t="str">
        <f>IF(OR('Případy DB'!$R1187="(blank)",'Případy DB'!$R1187=""),"",IF($R1187=$X$6,1,""))</f>
        <v/>
      </c>
      <c r="Y1187" s="12" t="str">
        <f>IF(OR('Případy DB'!$R1187="(blank)",'Případy DB'!$R1187=""),"",IF($R1187=$Y$6,1,""))</f>
        <v/>
      </c>
    </row>
    <row r="1188" spans="1:25" x14ac:dyDescent="0.3">
      <c r="A1188" s="41" t="str">
        <f t="shared" si="100"/>
        <v/>
      </c>
      <c r="H1188" s="30" t="str">
        <f>IFERROR(IF(G1188="","",VLOOKUP(G1188,'Zakladní DB'!$F$6:$K$21,4,0)),"")</f>
        <v/>
      </c>
      <c r="I1188" s="30" t="str">
        <f>IFERROR(IF(G1188="","",VLOOKUP(G1188,'Zakladní DB'!$F$6:$K$21,5,0)),"")</f>
        <v/>
      </c>
      <c r="J1188" s="30" t="str">
        <f>IFERROR(IF(G1188="","",VLOOKUP(G1188,'Zakladní DB'!$F$6:$K$21,6,0)),"")</f>
        <v/>
      </c>
      <c r="K1188" s="31" t="str">
        <f t="shared" si="97"/>
        <v/>
      </c>
      <c r="L1188" s="32"/>
      <c r="M1188" s="33" t="str">
        <f t="shared" si="98"/>
        <v/>
      </c>
      <c r="N1188" s="30" t="str">
        <f t="shared" si="96"/>
        <v/>
      </c>
      <c r="R1188" s="30" t="str">
        <f t="shared" si="99"/>
        <v/>
      </c>
      <c r="U1188" s="12" t="str">
        <f>IF(OR('Případy DB'!$N1188="(blank)",'Případy DB'!$N1188=""),"",IF($N1188=$U$6,1,""))</f>
        <v/>
      </c>
      <c r="V1188" s="12" t="str">
        <f>IF(OR('Případy DB'!$N1188="(blank)",'Případy DB'!$N1188=""),"",IF($N1188=$V$6,1,""))</f>
        <v/>
      </c>
      <c r="W1188" s="12" t="str">
        <f>IF(OR('Případy DB'!$N1188="(blank)",'Případy DB'!$N1188=""),"",IF($N1188=$W$6,1,""))</f>
        <v/>
      </c>
      <c r="X1188" s="12" t="str">
        <f>IF(OR('Případy DB'!$R1188="(blank)",'Případy DB'!$R1188=""),"",IF($R1188=$X$6,1,""))</f>
        <v/>
      </c>
      <c r="Y1188" s="12" t="str">
        <f>IF(OR('Případy DB'!$R1188="(blank)",'Případy DB'!$R1188=""),"",IF($R1188=$Y$6,1,""))</f>
        <v/>
      </c>
    </row>
    <row r="1189" spans="1:25" x14ac:dyDescent="0.3">
      <c r="A1189" s="41" t="str">
        <f t="shared" si="100"/>
        <v/>
      </c>
      <c r="H1189" s="30" t="str">
        <f>IFERROR(IF(G1189="","",VLOOKUP(G1189,'Zakladní DB'!$F$6:$K$21,4,0)),"")</f>
        <v/>
      </c>
      <c r="I1189" s="30" t="str">
        <f>IFERROR(IF(G1189="","",VLOOKUP(G1189,'Zakladní DB'!$F$6:$K$21,5,0)),"")</f>
        <v/>
      </c>
      <c r="J1189" s="30" t="str">
        <f>IFERROR(IF(G1189="","",VLOOKUP(G1189,'Zakladní DB'!$F$6:$K$21,6,0)),"")</f>
        <v/>
      </c>
      <c r="K1189" s="31" t="str">
        <f t="shared" si="97"/>
        <v/>
      </c>
      <c r="L1189" s="32"/>
      <c r="M1189" s="33" t="str">
        <f t="shared" si="98"/>
        <v/>
      </c>
      <c r="N1189" s="30" t="str">
        <f t="shared" si="96"/>
        <v/>
      </c>
      <c r="R1189" s="30" t="str">
        <f t="shared" si="99"/>
        <v/>
      </c>
      <c r="U1189" s="12" t="str">
        <f>IF(OR('Případy DB'!$N1189="(blank)",'Případy DB'!$N1189=""),"",IF($N1189=$U$6,1,""))</f>
        <v/>
      </c>
      <c r="V1189" s="12" t="str">
        <f>IF(OR('Případy DB'!$N1189="(blank)",'Případy DB'!$N1189=""),"",IF($N1189=$V$6,1,""))</f>
        <v/>
      </c>
      <c r="W1189" s="12" t="str">
        <f>IF(OR('Případy DB'!$N1189="(blank)",'Případy DB'!$N1189=""),"",IF($N1189=$W$6,1,""))</f>
        <v/>
      </c>
      <c r="X1189" s="12" t="str">
        <f>IF(OR('Případy DB'!$R1189="(blank)",'Případy DB'!$R1189=""),"",IF($R1189=$X$6,1,""))</f>
        <v/>
      </c>
      <c r="Y1189" s="12" t="str">
        <f>IF(OR('Případy DB'!$R1189="(blank)",'Případy DB'!$R1189=""),"",IF($R1189=$Y$6,1,""))</f>
        <v/>
      </c>
    </row>
    <row r="1190" spans="1:25" x14ac:dyDescent="0.3">
      <c r="A1190" s="41" t="str">
        <f t="shared" si="100"/>
        <v/>
      </c>
      <c r="H1190" s="30" t="str">
        <f>IFERROR(IF(G1190="","",VLOOKUP(G1190,'Zakladní DB'!$F$6:$K$21,4,0)),"")</f>
        <v/>
      </c>
      <c r="I1190" s="30" t="str">
        <f>IFERROR(IF(G1190="","",VLOOKUP(G1190,'Zakladní DB'!$F$6:$K$21,5,0)),"")</f>
        <v/>
      </c>
      <c r="J1190" s="30" t="str">
        <f>IFERROR(IF(G1190="","",VLOOKUP(G1190,'Zakladní DB'!$F$6:$K$21,6,0)),"")</f>
        <v/>
      </c>
      <c r="K1190" s="31" t="str">
        <f t="shared" si="97"/>
        <v/>
      </c>
      <c r="L1190" s="32"/>
      <c r="M1190" s="33" t="str">
        <f t="shared" si="98"/>
        <v/>
      </c>
      <c r="N1190" s="30" t="str">
        <f t="shared" si="96"/>
        <v/>
      </c>
      <c r="R1190" s="30" t="str">
        <f t="shared" si="99"/>
        <v/>
      </c>
      <c r="U1190" s="12" t="str">
        <f>IF(OR('Případy DB'!$N1190="(blank)",'Případy DB'!$N1190=""),"",IF($N1190=$U$6,1,""))</f>
        <v/>
      </c>
      <c r="V1190" s="12" t="str">
        <f>IF(OR('Případy DB'!$N1190="(blank)",'Případy DB'!$N1190=""),"",IF($N1190=$V$6,1,""))</f>
        <v/>
      </c>
      <c r="W1190" s="12" t="str">
        <f>IF(OR('Případy DB'!$N1190="(blank)",'Případy DB'!$N1190=""),"",IF($N1190=$W$6,1,""))</f>
        <v/>
      </c>
      <c r="X1190" s="12" t="str">
        <f>IF(OR('Případy DB'!$R1190="(blank)",'Případy DB'!$R1190=""),"",IF($R1190=$X$6,1,""))</f>
        <v/>
      </c>
      <c r="Y1190" s="12" t="str">
        <f>IF(OR('Případy DB'!$R1190="(blank)",'Případy DB'!$R1190=""),"",IF($R1190=$Y$6,1,""))</f>
        <v/>
      </c>
    </row>
    <row r="1191" spans="1:25" x14ac:dyDescent="0.3">
      <c r="A1191" s="41" t="str">
        <f t="shared" si="100"/>
        <v/>
      </c>
      <c r="H1191" s="30" t="str">
        <f>IFERROR(IF(G1191="","",VLOOKUP(G1191,'Zakladní DB'!$F$6:$K$21,4,0)),"")</f>
        <v/>
      </c>
      <c r="I1191" s="30" t="str">
        <f>IFERROR(IF(G1191="","",VLOOKUP(G1191,'Zakladní DB'!$F$6:$K$21,5,0)),"")</f>
        <v/>
      </c>
      <c r="J1191" s="30" t="str">
        <f>IFERROR(IF(G1191="","",VLOOKUP(G1191,'Zakladní DB'!$F$6:$K$21,6,0)),"")</f>
        <v/>
      </c>
      <c r="K1191" s="31" t="str">
        <f t="shared" si="97"/>
        <v/>
      </c>
      <c r="L1191" s="32"/>
      <c r="M1191" s="33" t="str">
        <f t="shared" si="98"/>
        <v/>
      </c>
      <c r="N1191" s="30" t="str">
        <f t="shared" si="96"/>
        <v/>
      </c>
      <c r="R1191" s="30" t="str">
        <f t="shared" si="99"/>
        <v/>
      </c>
      <c r="U1191" s="12" t="str">
        <f>IF(OR('Případy DB'!$N1191="(blank)",'Případy DB'!$N1191=""),"",IF($N1191=$U$6,1,""))</f>
        <v/>
      </c>
      <c r="V1191" s="12" t="str">
        <f>IF(OR('Případy DB'!$N1191="(blank)",'Případy DB'!$N1191=""),"",IF($N1191=$V$6,1,""))</f>
        <v/>
      </c>
      <c r="W1191" s="12" t="str">
        <f>IF(OR('Případy DB'!$N1191="(blank)",'Případy DB'!$N1191=""),"",IF($N1191=$W$6,1,""))</f>
        <v/>
      </c>
      <c r="X1191" s="12" t="str">
        <f>IF(OR('Případy DB'!$R1191="(blank)",'Případy DB'!$R1191=""),"",IF($R1191=$X$6,1,""))</f>
        <v/>
      </c>
      <c r="Y1191" s="12" t="str">
        <f>IF(OR('Případy DB'!$R1191="(blank)",'Případy DB'!$R1191=""),"",IF($R1191=$Y$6,1,""))</f>
        <v/>
      </c>
    </row>
    <row r="1192" spans="1:25" x14ac:dyDescent="0.3">
      <c r="A1192" s="41" t="str">
        <f t="shared" si="100"/>
        <v/>
      </c>
      <c r="H1192" s="30" t="str">
        <f>IFERROR(IF(G1192="","",VLOOKUP(G1192,'Zakladní DB'!$F$6:$K$21,4,0)),"")</f>
        <v/>
      </c>
      <c r="I1192" s="30" t="str">
        <f>IFERROR(IF(G1192="","",VLOOKUP(G1192,'Zakladní DB'!$F$6:$K$21,5,0)),"")</f>
        <v/>
      </c>
      <c r="J1192" s="30" t="str">
        <f>IFERROR(IF(G1192="","",VLOOKUP(G1192,'Zakladní DB'!$F$6:$K$21,6,0)),"")</f>
        <v/>
      </c>
      <c r="K1192" s="31" t="str">
        <f t="shared" si="97"/>
        <v/>
      </c>
      <c r="L1192" s="32"/>
      <c r="M1192" s="33" t="str">
        <f t="shared" si="98"/>
        <v/>
      </c>
      <c r="N1192" s="30" t="str">
        <f t="shared" si="96"/>
        <v/>
      </c>
      <c r="R1192" s="30" t="str">
        <f t="shared" si="99"/>
        <v/>
      </c>
      <c r="U1192" s="12" t="str">
        <f>IF(OR('Případy DB'!$N1192="(blank)",'Případy DB'!$N1192=""),"",IF($N1192=$U$6,1,""))</f>
        <v/>
      </c>
      <c r="V1192" s="12" t="str">
        <f>IF(OR('Případy DB'!$N1192="(blank)",'Případy DB'!$N1192=""),"",IF($N1192=$V$6,1,""))</f>
        <v/>
      </c>
      <c r="W1192" s="12" t="str">
        <f>IF(OR('Případy DB'!$N1192="(blank)",'Případy DB'!$N1192=""),"",IF($N1192=$W$6,1,""))</f>
        <v/>
      </c>
      <c r="X1192" s="12" t="str">
        <f>IF(OR('Případy DB'!$R1192="(blank)",'Případy DB'!$R1192=""),"",IF($R1192=$X$6,1,""))</f>
        <v/>
      </c>
      <c r="Y1192" s="12" t="str">
        <f>IF(OR('Případy DB'!$R1192="(blank)",'Případy DB'!$R1192=""),"",IF($R1192=$Y$6,1,""))</f>
        <v/>
      </c>
    </row>
    <row r="1193" spans="1:25" x14ac:dyDescent="0.3">
      <c r="A1193" s="41" t="str">
        <f t="shared" si="100"/>
        <v/>
      </c>
      <c r="H1193" s="30" t="str">
        <f>IFERROR(IF(G1193="","",VLOOKUP(G1193,'Zakladní DB'!$F$6:$K$21,4,0)),"")</f>
        <v/>
      </c>
      <c r="I1193" s="30" t="str">
        <f>IFERROR(IF(G1193="","",VLOOKUP(G1193,'Zakladní DB'!$F$6:$K$21,5,0)),"")</f>
        <v/>
      </c>
      <c r="J1193" s="30" t="str">
        <f>IFERROR(IF(G1193="","",VLOOKUP(G1193,'Zakladní DB'!$F$6:$K$21,6,0)),"")</f>
        <v/>
      </c>
      <c r="K1193" s="31" t="str">
        <f t="shared" si="97"/>
        <v/>
      </c>
      <c r="L1193" s="32"/>
      <c r="M1193" s="33" t="str">
        <f t="shared" si="98"/>
        <v/>
      </c>
      <c r="N1193" s="30" t="str">
        <f t="shared" si="96"/>
        <v/>
      </c>
      <c r="R1193" s="30" t="str">
        <f t="shared" si="99"/>
        <v/>
      </c>
      <c r="U1193" s="12" t="str">
        <f>IF(OR('Případy DB'!$N1193="(blank)",'Případy DB'!$N1193=""),"",IF($N1193=$U$6,1,""))</f>
        <v/>
      </c>
      <c r="V1193" s="12" t="str">
        <f>IF(OR('Případy DB'!$N1193="(blank)",'Případy DB'!$N1193=""),"",IF($N1193=$V$6,1,""))</f>
        <v/>
      </c>
      <c r="W1193" s="12" t="str">
        <f>IF(OR('Případy DB'!$N1193="(blank)",'Případy DB'!$N1193=""),"",IF($N1193=$W$6,1,""))</f>
        <v/>
      </c>
      <c r="X1193" s="12" t="str">
        <f>IF(OR('Případy DB'!$R1193="(blank)",'Případy DB'!$R1193=""),"",IF($R1193=$X$6,1,""))</f>
        <v/>
      </c>
      <c r="Y1193" s="12" t="str">
        <f>IF(OR('Případy DB'!$R1193="(blank)",'Případy DB'!$R1193=""),"",IF($R1193=$Y$6,1,""))</f>
        <v/>
      </c>
    </row>
    <row r="1194" spans="1:25" x14ac:dyDescent="0.3">
      <c r="A1194" s="41" t="str">
        <f t="shared" si="100"/>
        <v/>
      </c>
      <c r="H1194" s="30" t="str">
        <f>IFERROR(IF(G1194="","",VLOOKUP(G1194,'Zakladní DB'!$F$6:$K$21,4,0)),"")</f>
        <v/>
      </c>
      <c r="I1194" s="30" t="str">
        <f>IFERROR(IF(G1194="","",VLOOKUP(G1194,'Zakladní DB'!$F$6:$K$21,5,0)),"")</f>
        <v/>
      </c>
      <c r="J1194" s="30" t="str">
        <f>IFERROR(IF(G1194="","",VLOOKUP(G1194,'Zakladní DB'!$F$6:$K$21,6,0)),"")</f>
        <v/>
      </c>
      <c r="K1194" s="31" t="str">
        <f t="shared" si="97"/>
        <v/>
      </c>
      <c r="L1194" s="32"/>
      <c r="M1194" s="33" t="str">
        <f t="shared" si="98"/>
        <v/>
      </c>
      <c r="N1194" s="30" t="str">
        <f t="shared" si="96"/>
        <v/>
      </c>
      <c r="R1194" s="30" t="str">
        <f t="shared" si="99"/>
        <v/>
      </c>
      <c r="U1194" s="12" t="str">
        <f>IF(OR('Případy DB'!$N1194="(blank)",'Případy DB'!$N1194=""),"",IF($N1194=$U$6,1,""))</f>
        <v/>
      </c>
      <c r="V1194" s="12" t="str">
        <f>IF(OR('Případy DB'!$N1194="(blank)",'Případy DB'!$N1194=""),"",IF($N1194=$V$6,1,""))</f>
        <v/>
      </c>
      <c r="W1194" s="12" t="str">
        <f>IF(OR('Případy DB'!$N1194="(blank)",'Případy DB'!$N1194=""),"",IF($N1194=$W$6,1,""))</f>
        <v/>
      </c>
      <c r="X1194" s="12" t="str">
        <f>IF(OR('Případy DB'!$R1194="(blank)",'Případy DB'!$R1194=""),"",IF($R1194=$X$6,1,""))</f>
        <v/>
      </c>
      <c r="Y1194" s="12" t="str">
        <f>IF(OR('Případy DB'!$R1194="(blank)",'Případy DB'!$R1194=""),"",IF($R1194=$Y$6,1,""))</f>
        <v/>
      </c>
    </row>
    <row r="1195" spans="1:25" x14ac:dyDescent="0.3">
      <c r="A1195" s="41" t="str">
        <f t="shared" si="100"/>
        <v/>
      </c>
      <c r="H1195" s="30" t="str">
        <f>IFERROR(IF(G1195="","",VLOOKUP(G1195,'Zakladní DB'!$F$6:$K$21,4,0)),"")</f>
        <v/>
      </c>
      <c r="I1195" s="30" t="str">
        <f>IFERROR(IF(G1195="","",VLOOKUP(G1195,'Zakladní DB'!$F$6:$K$21,5,0)),"")</f>
        <v/>
      </c>
      <c r="J1195" s="30" t="str">
        <f>IFERROR(IF(G1195="","",VLOOKUP(G1195,'Zakladní DB'!$F$6:$K$21,6,0)),"")</f>
        <v/>
      </c>
      <c r="K1195" s="31" t="str">
        <f t="shared" si="97"/>
        <v/>
      </c>
      <c r="L1195" s="32"/>
      <c r="M1195" s="33" t="str">
        <f t="shared" si="98"/>
        <v/>
      </c>
      <c r="N1195" s="30" t="str">
        <f t="shared" si="96"/>
        <v/>
      </c>
      <c r="R1195" s="30" t="str">
        <f t="shared" si="99"/>
        <v/>
      </c>
      <c r="U1195" s="12" t="str">
        <f>IF(OR('Případy DB'!$N1195="(blank)",'Případy DB'!$N1195=""),"",IF($N1195=$U$6,1,""))</f>
        <v/>
      </c>
      <c r="V1195" s="12" t="str">
        <f>IF(OR('Případy DB'!$N1195="(blank)",'Případy DB'!$N1195=""),"",IF($N1195=$V$6,1,""))</f>
        <v/>
      </c>
      <c r="W1195" s="12" t="str">
        <f>IF(OR('Případy DB'!$N1195="(blank)",'Případy DB'!$N1195=""),"",IF($N1195=$W$6,1,""))</f>
        <v/>
      </c>
      <c r="X1195" s="12" t="str">
        <f>IF(OR('Případy DB'!$R1195="(blank)",'Případy DB'!$R1195=""),"",IF($R1195=$X$6,1,""))</f>
        <v/>
      </c>
      <c r="Y1195" s="12" t="str">
        <f>IF(OR('Případy DB'!$R1195="(blank)",'Případy DB'!$R1195=""),"",IF($R1195=$Y$6,1,""))</f>
        <v/>
      </c>
    </row>
    <row r="1196" spans="1:25" x14ac:dyDescent="0.3">
      <c r="A1196" s="41" t="str">
        <f t="shared" si="100"/>
        <v/>
      </c>
      <c r="H1196" s="30" t="str">
        <f>IFERROR(IF(G1196="","",VLOOKUP(G1196,'Zakladní DB'!$F$6:$K$21,4,0)),"")</f>
        <v/>
      </c>
      <c r="I1196" s="30" t="str">
        <f>IFERROR(IF(G1196="","",VLOOKUP(G1196,'Zakladní DB'!$F$6:$K$21,5,0)),"")</f>
        <v/>
      </c>
      <c r="J1196" s="30" t="str">
        <f>IFERROR(IF(G1196="","",VLOOKUP(G1196,'Zakladní DB'!$F$6:$K$21,6,0)),"")</f>
        <v/>
      </c>
      <c r="K1196" s="31" t="str">
        <f t="shared" si="97"/>
        <v/>
      </c>
      <c r="L1196" s="32"/>
      <c r="M1196" s="33" t="str">
        <f t="shared" si="98"/>
        <v/>
      </c>
      <c r="N1196" s="30" t="str">
        <f t="shared" si="96"/>
        <v/>
      </c>
      <c r="R1196" s="30" t="str">
        <f t="shared" si="99"/>
        <v/>
      </c>
      <c r="U1196" s="12" t="str">
        <f>IF(OR('Případy DB'!$N1196="(blank)",'Případy DB'!$N1196=""),"",IF($N1196=$U$6,1,""))</f>
        <v/>
      </c>
      <c r="V1196" s="12" t="str">
        <f>IF(OR('Případy DB'!$N1196="(blank)",'Případy DB'!$N1196=""),"",IF($N1196=$V$6,1,""))</f>
        <v/>
      </c>
      <c r="W1196" s="12" t="str">
        <f>IF(OR('Případy DB'!$N1196="(blank)",'Případy DB'!$N1196=""),"",IF($N1196=$W$6,1,""))</f>
        <v/>
      </c>
      <c r="X1196" s="12" t="str">
        <f>IF(OR('Případy DB'!$R1196="(blank)",'Případy DB'!$R1196=""),"",IF($R1196=$X$6,1,""))</f>
        <v/>
      </c>
      <c r="Y1196" s="12" t="str">
        <f>IF(OR('Případy DB'!$R1196="(blank)",'Případy DB'!$R1196=""),"",IF($R1196=$Y$6,1,""))</f>
        <v/>
      </c>
    </row>
    <row r="1197" spans="1:25" x14ac:dyDescent="0.3">
      <c r="A1197" s="41" t="str">
        <f t="shared" si="100"/>
        <v/>
      </c>
      <c r="H1197" s="30" t="str">
        <f>IFERROR(IF(G1197="","",VLOOKUP(G1197,'Zakladní DB'!$F$6:$K$21,4,0)),"")</f>
        <v/>
      </c>
      <c r="I1197" s="30" t="str">
        <f>IFERROR(IF(G1197="","",VLOOKUP(G1197,'Zakladní DB'!$F$6:$K$21,5,0)),"")</f>
        <v/>
      </c>
      <c r="J1197" s="30" t="str">
        <f>IFERROR(IF(G1197="","",VLOOKUP(G1197,'Zakladní DB'!$F$6:$K$21,6,0)),"")</f>
        <v/>
      </c>
      <c r="K1197" s="31" t="str">
        <f t="shared" si="97"/>
        <v/>
      </c>
      <c r="L1197" s="32"/>
      <c r="M1197" s="33" t="str">
        <f t="shared" si="98"/>
        <v/>
      </c>
      <c r="N1197" s="30" t="str">
        <f t="shared" si="96"/>
        <v/>
      </c>
      <c r="R1197" s="30" t="str">
        <f t="shared" si="99"/>
        <v/>
      </c>
      <c r="U1197" s="12" t="str">
        <f>IF(OR('Případy DB'!$N1197="(blank)",'Případy DB'!$N1197=""),"",IF($N1197=$U$6,1,""))</f>
        <v/>
      </c>
      <c r="V1197" s="12" t="str">
        <f>IF(OR('Případy DB'!$N1197="(blank)",'Případy DB'!$N1197=""),"",IF($N1197=$V$6,1,""))</f>
        <v/>
      </c>
      <c r="W1197" s="12" t="str">
        <f>IF(OR('Případy DB'!$N1197="(blank)",'Případy DB'!$N1197=""),"",IF($N1197=$W$6,1,""))</f>
        <v/>
      </c>
      <c r="X1197" s="12" t="str">
        <f>IF(OR('Případy DB'!$R1197="(blank)",'Případy DB'!$R1197=""),"",IF($R1197=$X$6,1,""))</f>
        <v/>
      </c>
      <c r="Y1197" s="12" t="str">
        <f>IF(OR('Případy DB'!$R1197="(blank)",'Případy DB'!$R1197=""),"",IF($R1197=$Y$6,1,""))</f>
        <v/>
      </c>
    </row>
    <row r="1198" spans="1:25" x14ac:dyDescent="0.3">
      <c r="A1198" s="41" t="str">
        <f t="shared" si="100"/>
        <v/>
      </c>
      <c r="H1198" s="30" t="str">
        <f>IFERROR(IF(G1198="","",VLOOKUP(G1198,'Zakladní DB'!$F$6:$K$21,4,0)),"")</f>
        <v/>
      </c>
      <c r="I1198" s="30" t="str">
        <f>IFERROR(IF(G1198="","",VLOOKUP(G1198,'Zakladní DB'!$F$6:$K$21,5,0)),"")</f>
        <v/>
      </c>
      <c r="J1198" s="30" t="str">
        <f>IFERROR(IF(G1198="","",VLOOKUP(G1198,'Zakladní DB'!$F$6:$K$21,6,0)),"")</f>
        <v/>
      </c>
      <c r="K1198" s="31" t="str">
        <f t="shared" si="97"/>
        <v/>
      </c>
      <c r="L1198" s="32"/>
      <c r="M1198" s="33" t="str">
        <f t="shared" si="98"/>
        <v/>
      </c>
      <c r="N1198" s="30" t="str">
        <f t="shared" si="96"/>
        <v/>
      </c>
      <c r="R1198" s="30" t="str">
        <f t="shared" si="99"/>
        <v/>
      </c>
      <c r="U1198" s="12" t="str">
        <f>IF(OR('Případy DB'!$N1198="(blank)",'Případy DB'!$N1198=""),"",IF($N1198=$U$6,1,""))</f>
        <v/>
      </c>
      <c r="V1198" s="12" t="str">
        <f>IF(OR('Případy DB'!$N1198="(blank)",'Případy DB'!$N1198=""),"",IF($N1198=$V$6,1,""))</f>
        <v/>
      </c>
      <c r="W1198" s="12" t="str">
        <f>IF(OR('Případy DB'!$N1198="(blank)",'Případy DB'!$N1198=""),"",IF($N1198=$W$6,1,""))</f>
        <v/>
      </c>
      <c r="X1198" s="12" t="str">
        <f>IF(OR('Případy DB'!$R1198="(blank)",'Případy DB'!$R1198=""),"",IF($R1198=$X$6,1,""))</f>
        <v/>
      </c>
      <c r="Y1198" s="12" t="str">
        <f>IF(OR('Případy DB'!$R1198="(blank)",'Případy DB'!$R1198=""),"",IF($R1198=$Y$6,1,""))</f>
        <v/>
      </c>
    </row>
    <row r="1199" spans="1:25" x14ac:dyDescent="0.3">
      <c r="A1199" s="41" t="str">
        <f t="shared" si="100"/>
        <v/>
      </c>
      <c r="H1199" s="30" t="str">
        <f>IFERROR(IF(G1199="","",VLOOKUP(G1199,'Zakladní DB'!$F$6:$K$21,4,0)),"")</f>
        <v/>
      </c>
      <c r="I1199" s="30" t="str">
        <f>IFERROR(IF(G1199="","",VLOOKUP(G1199,'Zakladní DB'!$F$6:$K$21,5,0)),"")</f>
        <v/>
      </c>
      <c r="J1199" s="30" t="str">
        <f>IFERROR(IF(G1199="","",VLOOKUP(G1199,'Zakladní DB'!$F$6:$K$21,6,0)),"")</f>
        <v/>
      </c>
      <c r="K1199" s="31" t="str">
        <f t="shared" si="97"/>
        <v/>
      </c>
      <c r="L1199" s="32"/>
      <c r="M1199" s="33" t="str">
        <f t="shared" si="98"/>
        <v/>
      </c>
      <c r="N1199" s="30" t="str">
        <f t="shared" si="96"/>
        <v/>
      </c>
      <c r="R1199" s="30" t="str">
        <f t="shared" si="99"/>
        <v/>
      </c>
      <c r="U1199" s="12" t="str">
        <f>IF(OR('Případy DB'!$N1199="(blank)",'Případy DB'!$N1199=""),"",IF($N1199=$U$6,1,""))</f>
        <v/>
      </c>
      <c r="V1199" s="12" t="str">
        <f>IF(OR('Případy DB'!$N1199="(blank)",'Případy DB'!$N1199=""),"",IF($N1199=$V$6,1,""))</f>
        <v/>
      </c>
      <c r="W1199" s="12" t="str">
        <f>IF(OR('Případy DB'!$N1199="(blank)",'Případy DB'!$N1199=""),"",IF($N1199=$W$6,1,""))</f>
        <v/>
      </c>
      <c r="X1199" s="12" t="str">
        <f>IF(OR('Případy DB'!$R1199="(blank)",'Případy DB'!$R1199=""),"",IF($R1199=$X$6,1,""))</f>
        <v/>
      </c>
      <c r="Y1199" s="12" t="str">
        <f>IF(OR('Případy DB'!$R1199="(blank)",'Případy DB'!$R1199=""),"",IF($R1199=$Y$6,1,""))</f>
        <v/>
      </c>
    </row>
    <row r="1200" spans="1:25" x14ac:dyDescent="0.3">
      <c r="A1200" s="41" t="str">
        <f t="shared" si="100"/>
        <v/>
      </c>
      <c r="H1200" s="30" t="str">
        <f>IFERROR(IF(G1200="","",VLOOKUP(G1200,'Zakladní DB'!$F$6:$K$21,4,0)),"")</f>
        <v/>
      </c>
      <c r="I1200" s="30" t="str">
        <f>IFERROR(IF(G1200="","",VLOOKUP(G1200,'Zakladní DB'!$F$6:$K$21,5,0)),"")</f>
        <v/>
      </c>
      <c r="J1200" s="30" t="str">
        <f>IFERROR(IF(G1200="","",VLOOKUP(G1200,'Zakladní DB'!$F$6:$K$21,6,0)),"")</f>
        <v/>
      </c>
      <c r="K1200" s="31" t="str">
        <f t="shared" si="97"/>
        <v/>
      </c>
      <c r="L1200" s="32"/>
      <c r="M1200" s="33" t="str">
        <f t="shared" si="98"/>
        <v/>
      </c>
      <c r="N1200" s="30" t="str">
        <f t="shared" si="96"/>
        <v/>
      </c>
      <c r="R1200" s="30" t="str">
        <f t="shared" si="99"/>
        <v/>
      </c>
      <c r="U1200" s="12" t="str">
        <f>IF(OR('Případy DB'!$N1200="(blank)",'Případy DB'!$N1200=""),"",IF($N1200=$U$6,1,""))</f>
        <v/>
      </c>
      <c r="V1200" s="12" t="str">
        <f>IF(OR('Případy DB'!$N1200="(blank)",'Případy DB'!$N1200=""),"",IF($N1200=$V$6,1,""))</f>
        <v/>
      </c>
      <c r="W1200" s="12" t="str">
        <f>IF(OR('Případy DB'!$N1200="(blank)",'Případy DB'!$N1200=""),"",IF($N1200=$W$6,1,""))</f>
        <v/>
      </c>
      <c r="X1200" s="12" t="str">
        <f>IF(OR('Případy DB'!$R1200="(blank)",'Případy DB'!$R1200=""),"",IF($R1200=$X$6,1,""))</f>
        <v/>
      </c>
      <c r="Y1200" s="12" t="str">
        <f>IF(OR('Případy DB'!$R1200="(blank)",'Případy DB'!$R1200=""),"",IF($R1200=$Y$6,1,""))</f>
        <v/>
      </c>
    </row>
    <row r="1201" spans="1:25" x14ac:dyDescent="0.3">
      <c r="A1201" s="41" t="str">
        <f t="shared" si="100"/>
        <v/>
      </c>
      <c r="H1201" s="30" t="str">
        <f>IFERROR(IF(G1201="","",VLOOKUP(G1201,'Zakladní DB'!$F$6:$K$21,4,0)),"")</f>
        <v/>
      </c>
      <c r="I1201" s="30" t="str">
        <f>IFERROR(IF(G1201="","",VLOOKUP(G1201,'Zakladní DB'!$F$6:$K$21,5,0)),"")</f>
        <v/>
      </c>
      <c r="J1201" s="30" t="str">
        <f>IFERROR(IF(G1201="","",VLOOKUP(G1201,'Zakladní DB'!$F$6:$K$21,6,0)),"")</f>
        <v/>
      </c>
      <c r="K1201" s="31" t="str">
        <f t="shared" si="97"/>
        <v/>
      </c>
      <c r="L1201" s="32"/>
      <c r="M1201" s="33" t="str">
        <f t="shared" si="98"/>
        <v/>
      </c>
      <c r="N1201" s="30" t="str">
        <f t="shared" si="96"/>
        <v/>
      </c>
      <c r="R1201" s="30" t="str">
        <f t="shared" si="99"/>
        <v/>
      </c>
      <c r="U1201" s="12" t="str">
        <f>IF(OR('Případy DB'!$N1201="(blank)",'Případy DB'!$N1201=""),"",IF($N1201=$U$6,1,""))</f>
        <v/>
      </c>
      <c r="V1201" s="12" t="str">
        <f>IF(OR('Případy DB'!$N1201="(blank)",'Případy DB'!$N1201=""),"",IF($N1201=$V$6,1,""))</f>
        <v/>
      </c>
      <c r="W1201" s="12" t="str">
        <f>IF(OR('Případy DB'!$N1201="(blank)",'Případy DB'!$N1201=""),"",IF($N1201=$W$6,1,""))</f>
        <v/>
      </c>
      <c r="X1201" s="12" t="str">
        <f>IF(OR('Případy DB'!$R1201="(blank)",'Případy DB'!$R1201=""),"",IF($R1201=$X$6,1,""))</f>
        <v/>
      </c>
      <c r="Y1201" s="12" t="str">
        <f>IF(OR('Případy DB'!$R1201="(blank)",'Případy DB'!$R1201=""),"",IF($R1201=$Y$6,1,""))</f>
        <v/>
      </c>
    </row>
    <row r="1202" spans="1:25" x14ac:dyDescent="0.3">
      <c r="A1202" s="41" t="str">
        <f t="shared" si="100"/>
        <v/>
      </c>
      <c r="H1202" s="30" t="str">
        <f>IFERROR(IF(G1202="","",VLOOKUP(G1202,'Zakladní DB'!$F$6:$K$21,4,0)),"")</f>
        <v/>
      </c>
      <c r="I1202" s="30" t="str">
        <f>IFERROR(IF(G1202="","",VLOOKUP(G1202,'Zakladní DB'!$F$6:$K$21,5,0)),"")</f>
        <v/>
      </c>
      <c r="J1202" s="30" t="str">
        <f>IFERROR(IF(G1202="","",VLOOKUP(G1202,'Zakladní DB'!$F$6:$K$21,6,0)),"")</f>
        <v/>
      </c>
      <c r="K1202" s="31" t="str">
        <f t="shared" si="97"/>
        <v/>
      </c>
      <c r="L1202" s="32"/>
      <c r="M1202" s="33" t="str">
        <f t="shared" si="98"/>
        <v/>
      </c>
      <c r="N1202" s="30" t="str">
        <f t="shared" si="96"/>
        <v/>
      </c>
      <c r="R1202" s="30" t="str">
        <f t="shared" si="99"/>
        <v/>
      </c>
      <c r="U1202" s="12" t="str">
        <f>IF(OR('Případy DB'!$N1202="(blank)",'Případy DB'!$N1202=""),"",IF($N1202=$U$6,1,""))</f>
        <v/>
      </c>
      <c r="V1202" s="12" t="str">
        <f>IF(OR('Případy DB'!$N1202="(blank)",'Případy DB'!$N1202=""),"",IF($N1202=$V$6,1,""))</f>
        <v/>
      </c>
      <c r="W1202" s="12" t="str">
        <f>IF(OR('Případy DB'!$N1202="(blank)",'Případy DB'!$N1202=""),"",IF($N1202=$W$6,1,""))</f>
        <v/>
      </c>
      <c r="X1202" s="12" t="str">
        <f>IF(OR('Případy DB'!$R1202="(blank)",'Případy DB'!$R1202=""),"",IF($R1202=$X$6,1,""))</f>
        <v/>
      </c>
      <c r="Y1202" s="12" t="str">
        <f>IF(OR('Případy DB'!$R1202="(blank)",'Případy DB'!$R1202=""),"",IF($R1202=$Y$6,1,""))</f>
        <v/>
      </c>
    </row>
    <row r="1203" spans="1:25" x14ac:dyDescent="0.3">
      <c r="A1203" s="41" t="str">
        <f t="shared" si="100"/>
        <v/>
      </c>
      <c r="H1203" s="30" t="str">
        <f>IFERROR(IF(G1203="","",VLOOKUP(G1203,'Zakladní DB'!$F$6:$K$21,4,0)),"")</f>
        <v/>
      </c>
      <c r="I1203" s="30" t="str">
        <f>IFERROR(IF(G1203="","",VLOOKUP(G1203,'Zakladní DB'!$F$6:$K$21,5,0)),"")</f>
        <v/>
      </c>
      <c r="J1203" s="30" t="str">
        <f>IFERROR(IF(G1203="","",VLOOKUP(G1203,'Zakladní DB'!$F$6:$K$21,6,0)),"")</f>
        <v/>
      </c>
      <c r="K1203" s="31" t="str">
        <f t="shared" si="97"/>
        <v/>
      </c>
      <c r="L1203" s="32"/>
      <c r="M1203" s="33" t="str">
        <f t="shared" si="98"/>
        <v/>
      </c>
      <c r="N1203" s="30" t="str">
        <f t="shared" si="96"/>
        <v/>
      </c>
      <c r="R1203" s="30" t="str">
        <f t="shared" si="99"/>
        <v/>
      </c>
      <c r="U1203" s="12" t="str">
        <f>IF(OR('Případy DB'!$N1203="(blank)",'Případy DB'!$N1203=""),"",IF($N1203=$U$6,1,""))</f>
        <v/>
      </c>
      <c r="V1203" s="12" t="str">
        <f>IF(OR('Případy DB'!$N1203="(blank)",'Případy DB'!$N1203=""),"",IF($N1203=$V$6,1,""))</f>
        <v/>
      </c>
      <c r="W1203" s="12" t="str">
        <f>IF(OR('Případy DB'!$N1203="(blank)",'Případy DB'!$N1203=""),"",IF($N1203=$W$6,1,""))</f>
        <v/>
      </c>
      <c r="X1203" s="12" t="str">
        <f>IF(OR('Případy DB'!$R1203="(blank)",'Případy DB'!$R1203=""),"",IF($R1203=$X$6,1,""))</f>
        <v/>
      </c>
      <c r="Y1203" s="12" t="str">
        <f>IF(OR('Případy DB'!$R1203="(blank)",'Případy DB'!$R1203=""),"",IF($R1203=$Y$6,1,""))</f>
        <v/>
      </c>
    </row>
    <row r="1204" spans="1:25" x14ac:dyDescent="0.3">
      <c r="A1204" s="41" t="str">
        <f t="shared" si="100"/>
        <v/>
      </c>
      <c r="H1204" s="30" t="str">
        <f>IFERROR(IF(G1204="","",VLOOKUP(G1204,'Zakladní DB'!$F$6:$K$21,4,0)),"")</f>
        <v/>
      </c>
      <c r="I1204" s="30" t="str">
        <f>IFERROR(IF(G1204="","",VLOOKUP(G1204,'Zakladní DB'!$F$6:$K$21,5,0)),"")</f>
        <v/>
      </c>
      <c r="J1204" s="30" t="str">
        <f>IFERROR(IF(G1204="","",VLOOKUP(G1204,'Zakladní DB'!$F$6:$K$21,6,0)),"")</f>
        <v/>
      </c>
      <c r="K1204" s="31" t="str">
        <f t="shared" si="97"/>
        <v/>
      </c>
      <c r="L1204" s="32"/>
      <c r="M1204" s="33" t="str">
        <f t="shared" si="98"/>
        <v/>
      </c>
      <c r="N1204" s="30" t="str">
        <f t="shared" si="96"/>
        <v/>
      </c>
      <c r="R1204" s="30" t="str">
        <f t="shared" si="99"/>
        <v/>
      </c>
      <c r="U1204" s="12" t="str">
        <f>IF(OR('Případy DB'!$N1204="(blank)",'Případy DB'!$N1204=""),"",IF($N1204=$U$6,1,""))</f>
        <v/>
      </c>
      <c r="V1204" s="12" t="str">
        <f>IF(OR('Případy DB'!$N1204="(blank)",'Případy DB'!$N1204=""),"",IF($N1204=$V$6,1,""))</f>
        <v/>
      </c>
      <c r="W1204" s="12" t="str">
        <f>IF(OR('Případy DB'!$N1204="(blank)",'Případy DB'!$N1204=""),"",IF($N1204=$W$6,1,""))</f>
        <v/>
      </c>
      <c r="X1204" s="12" t="str">
        <f>IF(OR('Případy DB'!$R1204="(blank)",'Případy DB'!$R1204=""),"",IF($R1204=$X$6,1,""))</f>
        <v/>
      </c>
      <c r="Y1204" s="12" t="str">
        <f>IF(OR('Případy DB'!$R1204="(blank)",'Případy DB'!$R1204=""),"",IF($R1204=$Y$6,1,""))</f>
        <v/>
      </c>
    </row>
    <row r="1205" spans="1:25" x14ac:dyDescent="0.3">
      <c r="A1205" s="41" t="str">
        <f t="shared" si="100"/>
        <v/>
      </c>
      <c r="H1205" s="30" t="str">
        <f>IFERROR(IF(G1205="","",VLOOKUP(G1205,'Zakladní DB'!$F$6:$K$21,4,0)),"")</f>
        <v/>
      </c>
      <c r="I1205" s="30" t="str">
        <f>IFERROR(IF(G1205="","",VLOOKUP(G1205,'Zakladní DB'!$F$6:$K$21,5,0)),"")</f>
        <v/>
      </c>
      <c r="J1205" s="30" t="str">
        <f>IFERROR(IF(G1205="","",VLOOKUP(G1205,'Zakladní DB'!$F$6:$K$21,6,0)),"")</f>
        <v/>
      </c>
      <c r="K1205" s="31" t="str">
        <f t="shared" si="97"/>
        <v/>
      </c>
      <c r="L1205" s="32"/>
      <c r="M1205" s="33" t="str">
        <f t="shared" si="98"/>
        <v/>
      </c>
      <c r="N1205" s="30" t="str">
        <f t="shared" si="96"/>
        <v/>
      </c>
      <c r="R1205" s="30" t="str">
        <f t="shared" si="99"/>
        <v/>
      </c>
      <c r="U1205" s="12" t="str">
        <f>IF(OR('Případy DB'!$N1205="(blank)",'Případy DB'!$N1205=""),"",IF($N1205=$U$6,1,""))</f>
        <v/>
      </c>
      <c r="V1205" s="12" t="str">
        <f>IF(OR('Případy DB'!$N1205="(blank)",'Případy DB'!$N1205=""),"",IF($N1205=$V$6,1,""))</f>
        <v/>
      </c>
      <c r="W1205" s="12" t="str">
        <f>IF(OR('Případy DB'!$N1205="(blank)",'Případy DB'!$N1205=""),"",IF($N1205=$W$6,1,""))</f>
        <v/>
      </c>
      <c r="X1205" s="12" t="str">
        <f>IF(OR('Případy DB'!$R1205="(blank)",'Případy DB'!$R1205=""),"",IF($R1205=$X$6,1,""))</f>
        <v/>
      </c>
      <c r="Y1205" s="12" t="str">
        <f>IF(OR('Případy DB'!$R1205="(blank)",'Případy DB'!$R1205=""),"",IF($R1205=$Y$6,1,""))</f>
        <v/>
      </c>
    </row>
    <row r="1206" spans="1:25" x14ac:dyDescent="0.3">
      <c r="A1206" s="41" t="str">
        <f t="shared" si="100"/>
        <v/>
      </c>
      <c r="H1206" s="30" t="str">
        <f>IFERROR(IF(G1206="","",VLOOKUP(G1206,'Zakladní DB'!$F$6:$K$21,4,0)),"")</f>
        <v/>
      </c>
      <c r="I1206" s="30" t="str">
        <f>IFERROR(IF(G1206="","",VLOOKUP(G1206,'Zakladní DB'!$F$6:$K$21,5,0)),"")</f>
        <v/>
      </c>
      <c r="J1206" s="30" t="str">
        <f>IFERROR(IF(G1206="","",VLOOKUP(G1206,'Zakladní DB'!$F$6:$K$21,6,0)),"")</f>
        <v/>
      </c>
      <c r="K1206" s="31" t="str">
        <f t="shared" si="97"/>
        <v/>
      </c>
      <c r="L1206" s="32"/>
      <c r="M1206" s="33" t="str">
        <f t="shared" si="98"/>
        <v/>
      </c>
      <c r="N1206" s="30" t="str">
        <f t="shared" si="96"/>
        <v/>
      </c>
      <c r="R1206" s="30" t="str">
        <f t="shared" si="99"/>
        <v/>
      </c>
      <c r="U1206" s="12" t="str">
        <f>IF(OR('Případy DB'!$N1206="(blank)",'Případy DB'!$N1206=""),"",IF($N1206=$U$6,1,""))</f>
        <v/>
      </c>
      <c r="V1206" s="12" t="str">
        <f>IF(OR('Případy DB'!$N1206="(blank)",'Případy DB'!$N1206=""),"",IF($N1206=$V$6,1,""))</f>
        <v/>
      </c>
      <c r="W1206" s="12" t="str">
        <f>IF(OR('Případy DB'!$N1206="(blank)",'Případy DB'!$N1206=""),"",IF($N1206=$W$6,1,""))</f>
        <v/>
      </c>
      <c r="X1206" s="12" t="str">
        <f>IF(OR('Případy DB'!$R1206="(blank)",'Případy DB'!$R1206=""),"",IF($R1206=$X$6,1,""))</f>
        <v/>
      </c>
      <c r="Y1206" s="12" t="str">
        <f>IF(OR('Případy DB'!$R1206="(blank)",'Případy DB'!$R1206=""),"",IF($R1206=$Y$6,1,""))</f>
        <v/>
      </c>
    </row>
    <row r="1207" spans="1:25" x14ac:dyDescent="0.3">
      <c r="A1207" s="41" t="str">
        <f t="shared" si="100"/>
        <v/>
      </c>
      <c r="H1207" s="30" t="str">
        <f>IFERROR(IF(G1207="","",VLOOKUP(G1207,'Zakladní DB'!$F$6:$K$21,4,0)),"")</f>
        <v/>
      </c>
      <c r="I1207" s="30" t="str">
        <f>IFERROR(IF(G1207="","",VLOOKUP(G1207,'Zakladní DB'!$F$6:$K$21,5,0)),"")</f>
        <v/>
      </c>
      <c r="J1207" s="30" t="str">
        <f>IFERROR(IF(G1207="","",VLOOKUP(G1207,'Zakladní DB'!$F$6:$K$21,6,0)),"")</f>
        <v/>
      </c>
      <c r="K1207" s="31" t="str">
        <f t="shared" si="97"/>
        <v/>
      </c>
      <c r="L1207" s="32"/>
      <c r="M1207" s="33" t="str">
        <f t="shared" si="98"/>
        <v/>
      </c>
      <c r="N1207" s="30" t="str">
        <f t="shared" si="96"/>
        <v/>
      </c>
      <c r="R1207" s="30" t="str">
        <f t="shared" si="99"/>
        <v/>
      </c>
      <c r="U1207" s="12" t="str">
        <f>IF(OR('Případy DB'!$N1207="(blank)",'Případy DB'!$N1207=""),"",IF($N1207=$U$6,1,""))</f>
        <v/>
      </c>
      <c r="V1207" s="12" t="str">
        <f>IF(OR('Případy DB'!$N1207="(blank)",'Případy DB'!$N1207=""),"",IF($N1207=$V$6,1,""))</f>
        <v/>
      </c>
      <c r="W1207" s="12" t="str">
        <f>IF(OR('Případy DB'!$N1207="(blank)",'Případy DB'!$N1207=""),"",IF($N1207=$W$6,1,""))</f>
        <v/>
      </c>
      <c r="X1207" s="12" t="str">
        <f>IF(OR('Případy DB'!$R1207="(blank)",'Případy DB'!$R1207=""),"",IF($R1207=$X$6,1,""))</f>
        <v/>
      </c>
      <c r="Y1207" s="12" t="str">
        <f>IF(OR('Případy DB'!$R1207="(blank)",'Případy DB'!$R1207=""),"",IF($R1207=$Y$6,1,""))</f>
        <v/>
      </c>
    </row>
    <row r="1208" spans="1:25" x14ac:dyDescent="0.3">
      <c r="A1208" s="41" t="str">
        <f t="shared" si="100"/>
        <v/>
      </c>
      <c r="H1208" s="30" t="str">
        <f>IFERROR(IF(G1208="","",VLOOKUP(G1208,'Zakladní DB'!$F$6:$K$21,4,0)),"")</f>
        <v/>
      </c>
      <c r="I1208" s="30" t="str">
        <f>IFERROR(IF(G1208="","",VLOOKUP(G1208,'Zakladní DB'!$F$6:$K$21,5,0)),"")</f>
        <v/>
      </c>
      <c r="J1208" s="30" t="str">
        <f>IFERROR(IF(G1208="","",VLOOKUP(G1208,'Zakladní DB'!$F$6:$K$21,6,0)),"")</f>
        <v/>
      </c>
      <c r="K1208" s="31" t="str">
        <f t="shared" si="97"/>
        <v/>
      </c>
      <c r="L1208" s="32"/>
      <c r="M1208" s="33" t="str">
        <f t="shared" si="98"/>
        <v/>
      </c>
      <c r="N1208" s="30" t="str">
        <f t="shared" si="96"/>
        <v/>
      </c>
      <c r="R1208" s="30" t="str">
        <f t="shared" si="99"/>
        <v/>
      </c>
      <c r="U1208" s="12" t="str">
        <f>IF(OR('Případy DB'!$N1208="(blank)",'Případy DB'!$N1208=""),"",IF($N1208=$U$6,1,""))</f>
        <v/>
      </c>
      <c r="V1208" s="12" t="str">
        <f>IF(OR('Případy DB'!$N1208="(blank)",'Případy DB'!$N1208=""),"",IF($N1208=$V$6,1,""))</f>
        <v/>
      </c>
      <c r="W1208" s="12" t="str">
        <f>IF(OR('Případy DB'!$N1208="(blank)",'Případy DB'!$N1208=""),"",IF($N1208=$W$6,1,""))</f>
        <v/>
      </c>
      <c r="X1208" s="12" t="str">
        <f>IF(OR('Případy DB'!$R1208="(blank)",'Případy DB'!$R1208=""),"",IF($R1208=$X$6,1,""))</f>
        <v/>
      </c>
      <c r="Y1208" s="12" t="str">
        <f>IF(OR('Případy DB'!$R1208="(blank)",'Případy DB'!$R1208=""),"",IF($R1208=$Y$6,1,""))</f>
        <v/>
      </c>
    </row>
    <row r="1209" spans="1:25" x14ac:dyDescent="0.3">
      <c r="A1209" s="41" t="str">
        <f t="shared" si="100"/>
        <v/>
      </c>
      <c r="H1209" s="30" t="str">
        <f>IFERROR(IF(G1209="","",VLOOKUP(G1209,'Zakladní DB'!$F$6:$K$21,4,0)),"")</f>
        <v/>
      </c>
      <c r="I1209" s="30" t="str">
        <f>IFERROR(IF(G1209="","",VLOOKUP(G1209,'Zakladní DB'!$F$6:$K$21,5,0)),"")</f>
        <v/>
      </c>
      <c r="J1209" s="30" t="str">
        <f>IFERROR(IF(G1209="","",VLOOKUP(G1209,'Zakladní DB'!$F$6:$K$21,6,0)),"")</f>
        <v/>
      </c>
      <c r="K1209" s="31" t="str">
        <f t="shared" si="97"/>
        <v/>
      </c>
      <c r="L1209" s="32"/>
      <c r="M1209" s="33" t="str">
        <f t="shared" si="98"/>
        <v/>
      </c>
      <c r="N1209" s="30" t="str">
        <f t="shared" si="96"/>
        <v/>
      </c>
      <c r="R1209" s="30" t="str">
        <f t="shared" si="99"/>
        <v/>
      </c>
      <c r="U1209" s="12" t="str">
        <f>IF(OR('Případy DB'!$N1209="(blank)",'Případy DB'!$N1209=""),"",IF($N1209=$U$6,1,""))</f>
        <v/>
      </c>
      <c r="V1209" s="12" t="str">
        <f>IF(OR('Případy DB'!$N1209="(blank)",'Případy DB'!$N1209=""),"",IF($N1209=$V$6,1,""))</f>
        <v/>
      </c>
      <c r="W1209" s="12" t="str">
        <f>IF(OR('Případy DB'!$N1209="(blank)",'Případy DB'!$N1209=""),"",IF($N1209=$W$6,1,""))</f>
        <v/>
      </c>
      <c r="X1209" s="12" t="str">
        <f>IF(OR('Případy DB'!$R1209="(blank)",'Případy DB'!$R1209=""),"",IF($R1209=$X$6,1,""))</f>
        <v/>
      </c>
      <c r="Y1209" s="12" t="str">
        <f>IF(OR('Případy DB'!$R1209="(blank)",'Případy DB'!$R1209=""),"",IF($R1209=$Y$6,1,""))</f>
        <v/>
      </c>
    </row>
    <row r="1210" spans="1:25" x14ac:dyDescent="0.3">
      <c r="A1210" s="41" t="str">
        <f t="shared" si="100"/>
        <v/>
      </c>
      <c r="H1210" s="30" t="str">
        <f>IFERROR(IF(G1210="","",VLOOKUP(G1210,'Zakladní DB'!$F$6:$K$21,4,0)),"")</f>
        <v/>
      </c>
      <c r="I1210" s="30" t="str">
        <f>IFERROR(IF(G1210="","",VLOOKUP(G1210,'Zakladní DB'!$F$6:$K$21,5,0)),"")</f>
        <v/>
      </c>
      <c r="J1210" s="30" t="str">
        <f>IFERROR(IF(G1210="","",VLOOKUP(G1210,'Zakladní DB'!$F$6:$K$21,6,0)),"")</f>
        <v/>
      </c>
      <c r="K1210" s="31" t="str">
        <f t="shared" si="97"/>
        <v/>
      </c>
      <c r="L1210" s="32"/>
      <c r="M1210" s="33" t="str">
        <f t="shared" si="98"/>
        <v/>
      </c>
      <c r="N1210" s="30" t="str">
        <f t="shared" si="96"/>
        <v/>
      </c>
      <c r="R1210" s="30" t="str">
        <f t="shared" si="99"/>
        <v/>
      </c>
      <c r="U1210" s="12" t="str">
        <f>IF(OR('Případy DB'!$N1210="(blank)",'Případy DB'!$N1210=""),"",IF($N1210=$U$6,1,""))</f>
        <v/>
      </c>
      <c r="V1210" s="12" t="str">
        <f>IF(OR('Případy DB'!$N1210="(blank)",'Případy DB'!$N1210=""),"",IF($N1210=$V$6,1,""))</f>
        <v/>
      </c>
      <c r="W1210" s="12" t="str">
        <f>IF(OR('Případy DB'!$N1210="(blank)",'Případy DB'!$N1210=""),"",IF($N1210=$W$6,1,""))</f>
        <v/>
      </c>
      <c r="X1210" s="12" t="str">
        <f>IF(OR('Případy DB'!$R1210="(blank)",'Případy DB'!$R1210=""),"",IF($R1210=$X$6,1,""))</f>
        <v/>
      </c>
      <c r="Y1210" s="12" t="str">
        <f>IF(OR('Případy DB'!$R1210="(blank)",'Případy DB'!$R1210=""),"",IF($R1210=$Y$6,1,""))</f>
        <v/>
      </c>
    </row>
    <row r="1211" spans="1:25" x14ac:dyDescent="0.3">
      <c r="A1211" s="41" t="str">
        <f t="shared" si="100"/>
        <v/>
      </c>
      <c r="H1211" s="30" t="str">
        <f>IFERROR(IF(G1211="","",VLOOKUP(G1211,'Zakladní DB'!$F$6:$K$21,4,0)),"")</f>
        <v/>
      </c>
      <c r="I1211" s="30" t="str">
        <f>IFERROR(IF(G1211="","",VLOOKUP(G1211,'Zakladní DB'!$F$6:$K$21,5,0)),"")</f>
        <v/>
      </c>
      <c r="J1211" s="30" t="str">
        <f>IFERROR(IF(G1211="","",VLOOKUP(G1211,'Zakladní DB'!$F$6:$K$21,6,0)),"")</f>
        <v/>
      </c>
      <c r="K1211" s="31" t="str">
        <f t="shared" si="97"/>
        <v/>
      </c>
      <c r="L1211" s="32"/>
      <c r="M1211" s="33" t="str">
        <f t="shared" si="98"/>
        <v/>
      </c>
      <c r="N1211" s="30" t="str">
        <f t="shared" si="96"/>
        <v/>
      </c>
      <c r="R1211" s="30" t="str">
        <f t="shared" si="99"/>
        <v/>
      </c>
      <c r="U1211" s="12" t="str">
        <f>IF(OR('Případy DB'!$N1211="(blank)",'Případy DB'!$N1211=""),"",IF($N1211=$U$6,1,""))</f>
        <v/>
      </c>
      <c r="V1211" s="12" t="str">
        <f>IF(OR('Případy DB'!$N1211="(blank)",'Případy DB'!$N1211=""),"",IF($N1211=$V$6,1,""))</f>
        <v/>
      </c>
      <c r="W1211" s="12" t="str">
        <f>IF(OR('Případy DB'!$N1211="(blank)",'Případy DB'!$N1211=""),"",IF($N1211=$W$6,1,""))</f>
        <v/>
      </c>
      <c r="X1211" s="12" t="str">
        <f>IF(OR('Případy DB'!$R1211="(blank)",'Případy DB'!$R1211=""),"",IF($R1211=$X$6,1,""))</f>
        <v/>
      </c>
      <c r="Y1211" s="12" t="str">
        <f>IF(OR('Případy DB'!$R1211="(blank)",'Případy DB'!$R1211=""),"",IF($R1211=$Y$6,1,""))</f>
        <v/>
      </c>
    </row>
    <row r="1212" spans="1:25" x14ac:dyDescent="0.3">
      <c r="A1212" s="41" t="str">
        <f t="shared" si="100"/>
        <v/>
      </c>
      <c r="H1212" s="30" t="str">
        <f>IFERROR(IF(G1212="","",VLOOKUP(G1212,'Zakladní DB'!$F$6:$K$21,4,0)),"")</f>
        <v/>
      </c>
      <c r="I1212" s="30" t="str">
        <f>IFERROR(IF(G1212="","",VLOOKUP(G1212,'Zakladní DB'!$F$6:$K$21,5,0)),"")</f>
        <v/>
      </c>
      <c r="J1212" s="30" t="str">
        <f>IFERROR(IF(G1212="","",VLOOKUP(G1212,'Zakladní DB'!$F$6:$K$21,6,0)),"")</f>
        <v/>
      </c>
      <c r="K1212" s="31" t="str">
        <f t="shared" si="97"/>
        <v/>
      </c>
      <c r="L1212" s="32"/>
      <c r="M1212" s="33" t="str">
        <f t="shared" si="98"/>
        <v/>
      </c>
      <c r="N1212" s="30" t="str">
        <f t="shared" si="96"/>
        <v/>
      </c>
      <c r="R1212" s="30" t="str">
        <f t="shared" si="99"/>
        <v/>
      </c>
      <c r="U1212" s="12" t="str">
        <f>IF(OR('Případy DB'!$N1212="(blank)",'Případy DB'!$N1212=""),"",IF($N1212=$U$6,1,""))</f>
        <v/>
      </c>
      <c r="V1212" s="12" t="str">
        <f>IF(OR('Případy DB'!$N1212="(blank)",'Případy DB'!$N1212=""),"",IF($N1212=$V$6,1,""))</f>
        <v/>
      </c>
      <c r="W1212" s="12" t="str">
        <f>IF(OR('Případy DB'!$N1212="(blank)",'Případy DB'!$N1212=""),"",IF($N1212=$W$6,1,""))</f>
        <v/>
      </c>
      <c r="X1212" s="12" t="str">
        <f>IF(OR('Případy DB'!$R1212="(blank)",'Případy DB'!$R1212=""),"",IF($R1212=$X$6,1,""))</f>
        <v/>
      </c>
      <c r="Y1212" s="12" t="str">
        <f>IF(OR('Případy DB'!$R1212="(blank)",'Případy DB'!$R1212=""),"",IF($R1212=$Y$6,1,""))</f>
        <v/>
      </c>
    </row>
    <row r="1213" spans="1:25" x14ac:dyDescent="0.3">
      <c r="A1213" s="41" t="str">
        <f t="shared" si="100"/>
        <v/>
      </c>
      <c r="H1213" s="30" t="str">
        <f>IFERROR(IF(G1213="","",VLOOKUP(G1213,'Zakladní DB'!$F$6:$K$21,4,0)),"")</f>
        <v/>
      </c>
      <c r="I1213" s="30" t="str">
        <f>IFERROR(IF(G1213="","",VLOOKUP(G1213,'Zakladní DB'!$F$6:$K$21,5,0)),"")</f>
        <v/>
      </c>
      <c r="J1213" s="30" t="str">
        <f>IFERROR(IF(G1213="","",VLOOKUP(G1213,'Zakladní DB'!$F$6:$K$21,6,0)),"")</f>
        <v/>
      </c>
      <c r="K1213" s="31" t="str">
        <f t="shared" si="97"/>
        <v/>
      </c>
      <c r="L1213" s="32"/>
      <c r="M1213" s="33" t="str">
        <f t="shared" si="98"/>
        <v/>
      </c>
      <c r="N1213" s="30" t="str">
        <f t="shared" si="96"/>
        <v/>
      </c>
      <c r="R1213" s="30" t="str">
        <f t="shared" si="99"/>
        <v/>
      </c>
      <c r="U1213" s="12" t="str">
        <f>IF(OR('Případy DB'!$N1213="(blank)",'Případy DB'!$N1213=""),"",IF($N1213=$U$6,1,""))</f>
        <v/>
      </c>
      <c r="V1213" s="12" t="str">
        <f>IF(OR('Případy DB'!$N1213="(blank)",'Případy DB'!$N1213=""),"",IF($N1213=$V$6,1,""))</f>
        <v/>
      </c>
      <c r="W1213" s="12" t="str">
        <f>IF(OR('Případy DB'!$N1213="(blank)",'Případy DB'!$N1213=""),"",IF($N1213=$W$6,1,""))</f>
        <v/>
      </c>
      <c r="X1213" s="12" t="str">
        <f>IF(OR('Případy DB'!$R1213="(blank)",'Případy DB'!$R1213=""),"",IF($R1213=$X$6,1,""))</f>
        <v/>
      </c>
      <c r="Y1213" s="12" t="str">
        <f>IF(OR('Případy DB'!$R1213="(blank)",'Případy DB'!$R1213=""),"",IF($R1213=$Y$6,1,""))</f>
        <v/>
      </c>
    </row>
    <row r="1214" spans="1:25" x14ac:dyDescent="0.3">
      <c r="A1214" s="41" t="str">
        <f t="shared" si="100"/>
        <v/>
      </c>
      <c r="H1214" s="30" t="str">
        <f>IFERROR(IF(G1214="","",VLOOKUP(G1214,'Zakladní DB'!$F$6:$K$21,4,0)),"")</f>
        <v/>
      </c>
      <c r="I1214" s="30" t="str">
        <f>IFERROR(IF(G1214="","",VLOOKUP(G1214,'Zakladní DB'!$F$6:$K$21,5,0)),"")</f>
        <v/>
      </c>
      <c r="J1214" s="30" t="str">
        <f>IFERROR(IF(G1214="","",VLOOKUP(G1214,'Zakladní DB'!$F$6:$K$21,6,0)),"")</f>
        <v/>
      </c>
      <c r="K1214" s="31" t="str">
        <f t="shared" si="97"/>
        <v/>
      </c>
      <c r="L1214" s="32"/>
      <c r="M1214" s="33" t="str">
        <f t="shared" si="98"/>
        <v/>
      </c>
      <c r="N1214" s="30" t="str">
        <f t="shared" si="96"/>
        <v/>
      </c>
      <c r="R1214" s="30" t="str">
        <f t="shared" si="99"/>
        <v/>
      </c>
      <c r="U1214" s="12" t="str">
        <f>IF(OR('Případy DB'!$N1214="(blank)",'Případy DB'!$N1214=""),"",IF($N1214=$U$6,1,""))</f>
        <v/>
      </c>
      <c r="V1214" s="12" t="str">
        <f>IF(OR('Případy DB'!$N1214="(blank)",'Případy DB'!$N1214=""),"",IF($N1214=$V$6,1,""))</f>
        <v/>
      </c>
      <c r="W1214" s="12" t="str">
        <f>IF(OR('Případy DB'!$N1214="(blank)",'Případy DB'!$N1214=""),"",IF($N1214=$W$6,1,""))</f>
        <v/>
      </c>
      <c r="X1214" s="12" t="str">
        <f>IF(OR('Případy DB'!$R1214="(blank)",'Případy DB'!$R1214=""),"",IF($R1214=$X$6,1,""))</f>
        <v/>
      </c>
      <c r="Y1214" s="12" t="str">
        <f>IF(OR('Případy DB'!$R1214="(blank)",'Případy DB'!$R1214=""),"",IF($R1214=$Y$6,1,""))</f>
        <v/>
      </c>
    </row>
    <row r="1215" spans="1:25" x14ac:dyDescent="0.3">
      <c r="A1215" s="41" t="str">
        <f t="shared" si="100"/>
        <v/>
      </c>
      <c r="H1215" s="30" t="str">
        <f>IFERROR(IF(G1215="","",VLOOKUP(G1215,'Zakladní DB'!$F$6:$K$21,4,0)),"")</f>
        <v/>
      </c>
      <c r="I1215" s="30" t="str">
        <f>IFERROR(IF(G1215="","",VLOOKUP(G1215,'Zakladní DB'!$F$6:$K$21,5,0)),"")</f>
        <v/>
      </c>
      <c r="J1215" s="30" t="str">
        <f>IFERROR(IF(G1215="","",VLOOKUP(G1215,'Zakladní DB'!$F$6:$K$21,6,0)),"")</f>
        <v/>
      </c>
      <c r="K1215" s="31" t="str">
        <f t="shared" si="97"/>
        <v/>
      </c>
      <c r="L1215" s="32"/>
      <c r="M1215" s="33" t="str">
        <f t="shared" si="98"/>
        <v/>
      </c>
      <c r="N1215" s="30" t="str">
        <f t="shared" si="96"/>
        <v/>
      </c>
      <c r="R1215" s="30" t="str">
        <f t="shared" si="99"/>
        <v/>
      </c>
      <c r="U1215" s="12" t="str">
        <f>IF(OR('Případy DB'!$N1215="(blank)",'Případy DB'!$N1215=""),"",IF($N1215=$U$6,1,""))</f>
        <v/>
      </c>
      <c r="V1215" s="12" t="str">
        <f>IF(OR('Případy DB'!$N1215="(blank)",'Případy DB'!$N1215=""),"",IF($N1215=$V$6,1,""))</f>
        <v/>
      </c>
      <c r="W1215" s="12" t="str">
        <f>IF(OR('Případy DB'!$N1215="(blank)",'Případy DB'!$N1215=""),"",IF($N1215=$W$6,1,""))</f>
        <v/>
      </c>
      <c r="X1215" s="12" t="str">
        <f>IF(OR('Případy DB'!$R1215="(blank)",'Případy DB'!$R1215=""),"",IF($R1215=$X$6,1,""))</f>
        <v/>
      </c>
      <c r="Y1215" s="12" t="str">
        <f>IF(OR('Případy DB'!$R1215="(blank)",'Případy DB'!$R1215=""),"",IF($R1215=$Y$6,1,""))</f>
        <v/>
      </c>
    </row>
    <row r="1216" spans="1:25" x14ac:dyDescent="0.3">
      <c r="A1216" s="41" t="str">
        <f t="shared" si="100"/>
        <v/>
      </c>
      <c r="H1216" s="30" t="str">
        <f>IFERROR(IF(G1216="","",VLOOKUP(G1216,'Zakladní DB'!$F$6:$K$21,4,0)),"")</f>
        <v/>
      </c>
      <c r="I1216" s="30" t="str">
        <f>IFERROR(IF(G1216="","",VLOOKUP(G1216,'Zakladní DB'!$F$6:$K$21,5,0)),"")</f>
        <v/>
      </c>
      <c r="J1216" s="30" t="str">
        <f>IFERROR(IF(G1216="","",VLOOKUP(G1216,'Zakladní DB'!$F$6:$K$21,6,0)),"")</f>
        <v/>
      </c>
      <c r="K1216" s="31" t="str">
        <f t="shared" si="97"/>
        <v/>
      </c>
      <c r="L1216" s="32"/>
      <c r="M1216" s="33" t="str">
        <f t="shared" si="98"/>
        <v/>
      </c>
      <c r="N1216" s="30" t="str">
        <f t="shared" si="96"/>
        <v/>
      </c>
      <c r="R1216" s="30" t="str">
        <f t="shared" si="99"/>
        <v/>
      </c>
      <c r="U1216" s="12" t="str">
        <f>IF(OR('Případy DB'!$N1216="(blank)",'Případy DB'!$N1216=""),"",IF($N1216=$U$6,1,""))</f>
        <v/>
      </c>
      <c r="V1216" s="12" t="str">
        <f>IF(OR('Případy DB'!$N1216="(blank)",'Případy DB'!$N1216=""),"",IF($N1216=$V$6,1,""))</f>
        <v/>
      </c>
      <c r="W1216" s="12" t="str">
        <f>IF(OR('Případy DB'!$N1216="(blank)",'Případy DB'!$N1216=""),"",IF($N1216=$W$6,1,""))</f>
        <v/>
      </c>
      <c r="X1216" s="12" t="str">
        <f>IF(OR('Případy DB'!$R1216="(blank)",'Případy DB'!$R1216=""),"",IF($R1216=$X$6,1,""))</f>
        <v/>
      </c>
      <c r="Y1216" s="12" t="str">
        <f>IF(OR('Případy DB'!$R1216="(blank)",'Případy DB'!$R1216=""),"",IF($R1216=$Y$6,1,""))</f>
        <v/>
      </c>
    </row>
    <row r="1217" spans="1:25" x14ac:dyDescent="0.3">
      <c r="A1217" s="41" t="str">
        <f t="shared" si="100"/>
        <v/>
      </c>
      <c r="H1217" s="30" t="str">
        <f>IFERROR(IF(G1217="","",VLOOKUP(G1217,'Zakladní DB'!$F$6:$K$21,4,0)),"")</f>
        <v/>
      </c>
      <c r="I1217" s="30" t="str">
        <f>IFERROR(IF(G1217="","",VLOOKUP(G1217,'Zakladní DB'!$F$6:$K$21,5,0)),"")</f>
        <v/>
      </c>
      <c r="J1217" s="30" t="str">
        <f>IFERROR(IF(G1217="","",VLOOKUP(G1217,'Zakladní DB'!$F$6:$K$21,6,0)),"")</f>
        <v/>
      </c>
      <c r="K1217" s="31" t="str">
        <f t="shared" si="97"/>
        <v/>
      </c>
      <c r="L1217" s="32"/>
      <c r="M1217" s="33" t="str">
        <f t="shared" si="98"/>
        <v/>
      </c>
      <c r="N1217" s="30" t="str">
        <f t="shared" si="96"/>
        <v/>
      </c>
      <c r="R1217" s="30" t="str">
        <f t="shared" si="99"/>
        <v/>
      </c>
      <c r="U1217" s="12" t="str">
        <f>IF(OR('Případy DB'!$N1217="(blank)",'Případy DB'!$N1217=""),"",IF($N1217=$U$6,1,""))</f>
        <v/>
      </c>
      <c r="V1217" s="12" t="str">
        <f>IF(OR('Případy DB'!$N1217="(blank)",'Případy DB'!$N1217=""),"",IF($N1217=$V$6,1,""))</f>
        <v/>
      </c>
      <c r="W1217" s="12" t="str">
        <f>IF(OR('Případy DB'!$N1217="(blank)",'Případy DB'!$N1217=""),"",IF($N1217=$W$6,1,""))</f>
        <v/>
      </c>
      <c r="X1217" s="12" t="str">
        <f>IF(OR('Případy DB'!$R1217="(blank)",'Případy DB'!$R1217=""),"",IF($R1217=$X$6,1,""))</f>
        <v/>
      </c>
      <c r="Y1217" s="12" t="str">
        <f>IF(OR('Případy DB'!$R1217="(blank)",'Případy DB'!$R1217=""),"",IF($R1217=$Y$6,1,""))</f>
        <v/>
      </c>
    </row>
    <row r="1218" spans="1:25" x14ac:dyDescent="0.3">
      <c r="A1218" s="41" t="str">
        <f t="shared" si="100"/>
        <v/>
      </c>
      <c r="H1218" s="30" t="str">
        <f>IFERROR(IF(G1218="","",VLOOKUP(G1218,'Zakladní DB'!$F$6:$K$21,4,0)),"")</f>
        <v/>
      </c>
      <c r="I1218" s="30" t="str">
        <f>IFERROR(IF(G1218="","",VLOOKUP(G1218,'Zakladní DB'!$F$6:$K$21,5,0)),"")</f>
        <v/>
      </c>
      <c r="J1218" s="30" t="str">
        <f>IFERROR(IF(G1218="","",VLOOKUP(G1218,'Zakladní DB'!$F$6:$K$21,6,0)),"")</f>
        <v/>
      </c>
      <c r="K1218" s="31" t="str">
        <f t="shared" si="97"/>
        <v/>
      </c>
      <c r="L1218" s="32"/>
      <c r="M1218" s="33" t="str">
        <f t="shared" si="98"/>
        <v/>
      </c>
      <c r="N1218" s="30" t="str">
        <f t="shared" si="96"/>
        <v/>
      </c>
      <c r="R1218" s="30" t="str">
        <f t="shared" si="99"/>
        <v/>
      </c>
      <c r="U1218" s="12" t="str">
        <f>IF(OR('Případy DB'!$N1218="(blank)",'Případy DB'!$N1218=""),"",IF($N1218=$U$6,1,""))</f>
        <v/>
      </c>
      <c r="V1218" s="12" t="str">
        <f>IF(OR('Případy DB'!$N1218="(blank)",'Případy DB'!$N1218=""),"",IF($N1218=$V$6,1,""))</f>
        <v/>
      </c>
      <c r="W1218" s="12" t="str">
        <f>IF(OR('Případy DB'!$N1218="(blank)",'Případy DB'!$N1218=""),"",IF($N1218=$W$6,1,""))</f>
        <v/>
      </c>
      <c r="X1218" s="12" t="str">
        <f>IF(OR('Případy DB'!$R1218="(blank)",'Případy DB'!$R1218=""),"",IF($R1218=$X$6,1,""))</f>
        <v/>
      </c>
      <c r="Y1218" s="12" t="str">
        <f>IF(OR('Případy DB'!$R1218="(blank)",'Případy DB'!$R1218=""),"",IF($R1218=$Y$6,1,""))</f>
        <v/>
      </c>
    </row>
    <row r="1219" spans="1:25" x14ac:dyDescent="0.3">
      <c r="A1219" s="41" t="str">
        <f t="shared" si="100"/>
        <v/>
      </c>
      <c r="H1219" s="30" t="str">
        <f>IFERROR(IF(G1219="","",VLOOKUP(G1219,'Zakladní DB'!$F$6:$K$21,4,0)),"")</f>
        <v/>
      </c>
      <c r="I1219" s="30" t="str">
        <f>IFERROR(IF(G1219="","",VLOOKUP(G1219,'Zakladní DB'!$F$6:$K$21,5,0)),"")</f>
        <v/>
      </c>
      <c r="J1219" s="30" t="str">
        <f>IFERROR(IF(G1219="","",VLOOKUP(G1219,'Zakladní DB'!$F$6:$K$21,6,0)),"")</f>
        <v/>
      </c>
      <c r="K1219" s="31" t="str">
        <f t="shared" si="97"/>
        <v/>
      </c>
      <c r="L1219" s="32"/>
      <c r="M1219" s="33" t="str">
        <f t="shared" si="98"/>
        <v/>
      </c>
      <c r="N1219" s="30" t="str">
        <f t="shared" si="96"/>
        <v/>
      </c>
      <c r="R1219" s="30" t="str">
        <f t="shared" si="99"/>
        <v/>
      </c>
      <c r="U1219" s="12" t="str">
        <f>IF(OR('Případy DB'!$N1219="(blank)",'Případy DB'!$N1219=""),"",IF($N1219=$U$6,1,""))</f>
        <v/>
      </c>
      <c r="V1219" s="12" t="str">
        <f>IF(OR('Případy DB'!$N1219="(blank)",'Případy DB'!$N1219=""),"",IF($N1219=$V$6,1,""))</f>
        <v/>
      </c>
      <c r="W1219" s="12" t="str">
        <f>IF(OR('Případy DB'!$N1219="(blank)",'Případy DB'!$N1219=""),"",IF($N1219=$W$6,1,""))</f>
        <v/>
      </c>
      <c r="X1219" s="12" t="str">
        <f>IF(OR('Případy DB'!$R1219="(blank)",'Případy DB'!$R1219=""),"",IF($R1219=$X$6,1,""))</f>
        <v/>
      </c>
      <c r="Y1219" s="12" t="str">
        <f>IF(OR('Případy DB'!$R1219="(blank)",'Případy DB'!$R1219=""),"",IF($R1219=$Y$6,1,""))</f>
        <v/>
      </c>
    </row>
    <row r="1220" spans="1:25" x14ac:dyDescent="0.3">
      <c r="A1220" s="41" t="str">
        <f t="shared" si="100"/>
        <v/>
      </c>
      <c r="H1220" s="30" t="str">
        <f>IFERROR(IF(G1220="","",VLOOKUP(G1220,'Zakladní DB'!$F$6:$K$21,4,0)),"")</f>
        <v/>
      </c>
      <c r="I1220" s="30" t="str">
        <f>IFERROR(IF(G1220="","",VLOOKUP(G1220,'Zakladní DB'!$F$6:$K$21,5,0)),"")</f>
        <v/>
      </c>
      <c r="J1220" s="30" t="str">
        <f>IFERROR(IF(G1220="","",VLOOKUP(G1220,'Zakladní DB'!$F$6:$K$21,6,0)),"")</f>
        <v/>
      </c>
      <c r="K1220" s="31" t="str">
        <f t="shared" si="97"/>
        <v/>
      </c>
      <c r="L1220" s="32"/>
      <c r="M1220" s="33" t="str">
        <f t="shared" si="98"/>
        <v/>
      </c>
      <c r="N1220" s="30" t="str">
        <f t="shared" si="96"/>
        <v/>
      </c>
      <c r="R1220" s="30" t="str">
        <f t="shared" si="99"/>
        <v/>
      </c>
      <c r="U1220" s="12" t="str">
        <f>IF(OR('Případy DB'!$N1220="(blank)",'Případy DB'!$N1220=""),"",IF($N1220=$U$6,1,""))</f>
        <v/>
      </c>
      <c r="V1220" s="12" t="str">
        <f>IF(OR('Případy DB'!$N1220="(blank)",'Případy DB'!$N1220=""),"",IF($N1220=$V$6,1,""))</f>
        <v/>
      </c>
      <c r="W1220" s="12" t="str">
        <f>IF(OR('Případy DB'!$N1220="(blank)",'Případy DB'!$N1220=""),"",IF($N1220=$W$6,1,""))</f>
        <v/>
      </c>
      <c r="X1220" s="12" t="str">
        <f>IF(OR('Případy DB'!$R1220="(blank)",'Případy DB'!$R1220=""),"",IF($R1220=$X$6,1,""))</f>
        <v/>
      </c>
      <c r="Y1220" s="12" t="str">
        <f>IF(OR('Případy DB'!$R1220="(blank)",'Případy DB'!$R1220=""),"",IF($R1220=$Y$6,1,""))</f>
        <v/>
      </c>
    </row>
    <row r="1221" spans="1:25" x14ac:dyDescent="0.3">
      <c r="A1221" s="41" t="str">
        <f t="shared" si="100"/>
        <v/>
      </c>
      <c r="H1221" s="30" t="str">
        <f>IFERROR(IF(G1221="","",VLOOKUP(G1221,'Zakladní DB'!$F$6:$K$21,4,0)),"")</f>
        <v/>
      </c>
      <c r="I1221" s="30" t="str">
        <f>IFERROR(IF(G1221="","",VLOOKUP(G1221,'Zakladní DB'!$F$6:$K$21,5,0)),"")</f>
        <v/>
      </c>
      <c r="J1221" s="30" t="str">
        <f>IFERROR(IF(G1221="","",VLOOKUP(G1221,'Zakladní DB'!$F$6:$K$21,6,0)),"")</f>
        <v/>
      </c>
      <c r="K1221" s="31" t="str">
        <f t="shared" si="97"/>
        <v/>
      </c>
      <c r="L1221" s="32"/>
      <c r="M1221" s="33" t="str">
        <f t="shared" si="98"/>
        <v/>
      </c>
      <c r="N1221" s="30" t="str">
        <f t="shared" si="96"/>
        <v/>
      </c>
      <c r="R1221" s="30" t="str">
        <f t="shared" si="99"/>
        <v/>
      </c>
      <c r="U1221" s="12" t="str">
        <f>IF(OR('Případy DB'!$N1221="(blank)",'Případy DB'!$N1221=""),"",IF($N1221=$U$6,1,""))</f>
        <v/>
      </c>
      <c r="V1221" s="12" t="str">
        <f>IF(OR('Případy DB'!$N1221="(blank)",'Případy DB'!$N1221=""),"",IF($N1221=$V$6,1,""))</f>
        <v/>
      </c>
      <c r="W1221" s="12" t="str">
        <f>IF(OR('Případy DB'!$N1221="(blank)",'Případy DB'!$N1221=""),"",IF($N1221=$W$6,1,""))</f>
        <v/>
      </c>
      <c r="X1221" s="12" t="str">
        <f>IF(OR('Případy DB'!$R1221="(blank)",'Případy DB'!$R1221=""),"",IF($R1221=$X$6,1,""))</f>
        <v/>
      </c>
      <c r="Y1221" s="12" t="str">
        <f>IF(OR('Případy DB'!$R1221="(blank)",'Případy DB'!$R1221=""),"",IF($R1221=$Y$6,1,""))</f>
        <v/>
      </c>
    </row>
    <row r="1222" spans="1:25" x14ac:dyDescent="0.3">
      <c r="A1222" s="41" t="str">
        <f t="shared" si="100"/>
        <v/>
      </c>
      <c r="H1222" s="30" t="str">
        <f>IFERROR(IF(G1222="","",VLOOKUP(G1222,'Zakladní DB'!$F$6:$K$21,4,0)),"")</f>
        <v/>
      </c>
      <c r="I1222" s="30" t="str">
        <f>IFERROR(IF(G1222="","",VLOOKUP(G1222,'Zakladní DB'!$F$6:$K$21,5,0)),"")</f>
        <v/>
      </c>
      <c r="J1222" s="30" t="str">
        <f>IFERROR(IF(G1222="","",VLOOKUP(G1222,'Zakladní DB'!$F$6:$K$21,6,0)),"")</f>
        <v/>
      </c>
      <c r="K1222" s="31" t="str">
        <f t="shared" si="97"/>
        <v/>
      </c>
      <c r="L1222" s="32"/>
      <c r="M1222" s="33" t="str">
        <f t="shared" si="98"/>
        <v/>
      </c>
      <c r="N1222" s="30" t="str">
        <f t="shared" si="96"/>
        <v/>
      </c>
      <c r="R1222" s="30" t="str">
        <f t="shared" si="99"/>
        <v/>
      </c>
      <c r="U1222" s="12" t="str">
        <f>IF(OR('Případy DB'!$N1222="(blank)",'Případy DB'!$N1222=""),"",IF($N1222=$U$6,1,""))</f>
        <v/>
      </c>
      <c r="V1222" s="12" t="str">
        <f>IF(OR('Případy DB'!$N1222="(blank)",'Případy DB'!$N1222=""),"",IF($N1222=$V$6,1,""))</f>
        <v/>
      </c>
      <c r="W1222" s="12" t="str">
        <f>IF(OR('Případy DB'!$N1222="(blank)",'Případy DB'!$N1222=""),"",IF($N1222=$W$6,1,""))</f>
        <v/>
      </c>
      <c r="X1222" s="12" t="str">
        <f>IF(OR('Případy DB'!$R1222="(blank)",'Případy DB'!$R1222=""),"",IF($R1222=$X$6,1,""))</f>
        <v/>
      </c>
      <c r="Y1222" s="12" t="str">
        <f>IF(OR('Případy DB'!$R1222="(blank)",'Případy DB'!$R1222=""),"",IF($R1222=$Y$6,1,""))</f>
        <v/>
      </c>
    </row>
    <row r="1223" spans="1:25" x14ac:dyDescent="0.3">
      <c r="A1223" s="41" t="str">
        <f t="shared" si="100"/>
        <v/>
      </c>
      <c r="H1223" s="30" t="str">
        <f>IFERROR(IF(G1223="","",VLOOKUP(G1223,'Zakladní DB'!$F$6:$K$21,4,0)),"")</f>
        <v/>
      </c>
      <c r="I1223" s="30" t="str">
        <f>IFERROR(IF(G1223="","",VLOOKUP(G1223,'Zakladní DB'!$F$6:$K$21,5,0)),"")</f>
        <v/>
      </c>
      <c r="J1223" s="30" t="str">
        <f>IFERROR(IF(G1223="","",VLOOKUP(G1223,'Zakladní DB'!$F$6:$K$21,6,0)),"")</f>
        <v/>
      </c>
      <c r="K1223" s="31" t="str">
        <f t="shared" si="97"/>
        <v/>
      </c>
      <c r="L1223" s="32"/>
      <c r="M1223" s="33" t="str">
        <f t="shared" si="98"/>
        <v/>
      </c>
      <c r="N1223" s="30" t="str">
        <f t="shared" si="96"/>
        <v/>
      </c>
      <c r="R1223" s="30" t="str">
        <f t="shared" si="99"/>
        <v/>
      </c>
      <c r="U1223" s="12" t="str">
        <f>IF(OR('Případy DB'!$N1223="(blank)",'Případy DB'!$N1223=""),"",IF($N1223=$U$6,1,""))</f>
        <v/>
      </c>
      <c r="V1223" s="12" t="str">
        <f>IF(OR('Případy DB'!$N1223="(blank)",'Případy DB'!$N1223=""),"",IF($N1223=$V$6,1,""))</f>
        <v/>
      </c>
      <c r="W1223" s="12" t="str">
        <f>IF(OR('Případy DB'!$N1223="(blank)",'Případy DB'!$N1223=""),"",IF($N1223=$W$6,1,""))</f>
        <v/>
      </c>
      <c r="X1223" s="12" t="str">
        <f>IF(OR('Případy DB'!$R1223="(blank)",'Případy DB'!$R1223=""),"",IF($R1223=$X$6,1,""))</f>
        <v/>
      </c>
      <c r="Y1223" s="12" t="str">
        <f>IF(OR('Případy DB'!$R1223="(blank)",'Případy DB'!$R1223=""),"",IF($R1223=$Y$6,1,""))</f>
        <v/>
      </c>
    </row>
    <row r="1224" spans="1:25" x14ac:dyDescent="0.3">
      <c r="A1224" s="41" t="str">
        <f t="shared" si="100"/>
        <v/>
      </c>
      <c r="H1224" s="30" t="str">
        <f>IFERROR(IF(G1224="","",VLOOKUP(G1224,'Zakladní DB'!$F$6:$K$21,4,0)),"")</f>
        <v/>
      </c>
      <c r="I1224" s="30" t="str">
        <f>IFERROR(IF(G1224="","",VLOOKUP(G1224,'Zakladní DB'!$F$6:$K$21,5,0)),"")</f>
        <v/>
      </c>
      <c r="J1224" s="30" t="str">
        <f>IFERROR(IF(G1224="","",VLOOKUP(G1224,'Zakladní DB'!$F$6:$K$21,6,0)),"")</f>
        <v/>
      </c>
      <c r="K1224" s="31" t="str">
        <f t="shared" si="97"/>
        <v/>
      </c>
      <c r="L1224" s="32"/>
      <c r="M1224" s="33" t="str">
        <f t="shared" si="98"/>
        <v/>
      </c>
      <c r="N1224" s="30" t="str">
        <f t="shared" ref="N1224:N1287" si="101">IFERROR(IF(B1224&lt;&gt;"",(IF(H1224=2,IF(L1224="",IF(F1224="","NE","nedokončeno"),"ANO"),IF(H1224=1,IF(F1224="","nedokončeno","ANO"),"NE"))),""),"NE")</f>
        <v/>
      </c>
      <c r="R1224" s="30" t="str">
        <f t="shared" si="99"/>
        <v/>
      </c>
      <c r="U1224" s="12" t="str">
        <f>IF(OR('Případy DB'!$N1224="(blank)",'Případy DB'!$N1224=""),"",IF($N1224=$U$6,1,""))</f>
        <v/>
      </c>
      <c r="V1224" s="12" t="str">
        <f>IF(OR('Případy DB'!$N1224="(blank)",'Případy DB'!$N1224=""),"",IF($N1224=$V$6,1,""))</f>
        <v/>
      </c>
      <c r="W1224" s="12" t="str">
        <f>IF(OR('Případy DB'!$N1224="(blank)",'Případy DB'!$N1224=""),"",IF($N1224=$W$6,1,""))</f>
        <v/>
      </c>
      <c r="X1224" s="12" t="str">
        <f>IF(OR('Případy DB'!$R1224="(blank)",'Případy DB'!$R1224=""),"",IF($R1224=$X$6,1,""))</f>
        <v/>
      </c>
      <c r="Y1224" s="12" t="str">
        <f>IF(OR('Případy DB'!$R1224="(blank)",'Případy DB'!$R1224=""),"",IF($R1224=$Y$6,1,""))</f>
        <v/>
      </c>
    </row>
    <row r="1225" spans="1:25" x14ac:dyDescent="0.3">
      <c r="A1225" s="41" t="str">
        <f t="shared" si="100"/>
        <v/>
      </c>
      <c r="H1225" s="30" t="str">
        <f>IFERROR(IF(G1225="","",VLOOKUP(G1225,'Zakladní DB'!$F$6:$K$21,4,0)),"")</f>
        <v/>
      </c>
      <c r="I1225" s="30" t="str">
        <f>IFERROR(IF(G1225="","",VLOOKUP(G1225,'Zakladní DB'!$F$6:$K$21,5,0)),"")</f>
        <v/>
      </c>
      <c r="J1225" s="30" t="str">
        <f>IFERROR(IF(G1225="","",VLOOKUP(G1225,'Zakladní DB'!$F$6:$K$21,6,0)),"")</f>
        <v/>
      </c>
      <c r="K1225" s="31" t="str">
        <f t="shared" si="97"/>
        <v/>
      </c>
      <c r="L1225" s="32"/>
      <c r="M1225" s="33" t="str">
        <f t="shared" si="98"/>
        <v/>
      </c>
      <c r="N1225" s="30" t="str">
        <f t="shared" si="101"/>
        <v/>
      </c>
      <c r="R1225" s="30" t="str">
        <f t="shared" si="99"/>
        <v/>
      </c>
      <c r="U1225" s="12" t="str">
        <f>IF(OR('Případy DB'!$N1225="(blank)",'Případy DB'!$N1225=""),"",IF($N1225=$U$6,1,""))</f>
        <v/>
      </c>
      <c r="V1225" s="12" t="str">
        <f>IF(OR('Případy DB'!$N1225="(blank)",'Případy DB'!$N1225=""),"",IF($N1225=$V$6,1,""))</f>
        <v/>
      </c>
      <c r="W1225" s="12" t="str">
        <f>IF(OR('Případy DB'!$N1225="(blank)",'Případy DB'!$N1225=""),"",IF($N1225=$W$6,1,""))</f>
        <v/>
      </c>
      <c r="X1225" s="12" t="str">
        <f>IF(OR('Případy DB'!$R1225="(blank)",'Případy DB'!$R1225=""),"",IF($R1225=$X$6,1,""))</f>
        <v/>
      </c>
      <c r="Y1225" s="12" t="str">
        <f>IF(OR('Případy DB'!$R1225="(blank)",'Případy DB'!$R1225=""),"",IF($R1225=$Y$6,1,""))</f>
        <v/>
      </c>
    </row>
    <row r="1226" spans="1:25" x14ac:dyDescent="0.3">
      <c r="A1226" s="41" t="str">
        <f t="shared" si="100"/>
        <v/>
      </c>
      <c r="H1226" s="30" t="str">
        <f>IFERROR(IF(G1226="","",VLOOKUP(G1226,'Zakladní DB'!$F$6:$K$21,4,0)),"")</f>
        <v/>
      </c>
      <c r="I1226" s="30" t="str">
        <f>IFERROR(IF(G1226="","",VLOOKUP(G1226,'Zakladní DB'!$F$6:$K$21,5,0)),"")</f>
        <v/>
      </c>
      <c r="J1226" s="30" t="str">
        <f>IFERROR(IF(G1226="","",VLOOKUP(G1226,'Zakladní DB'!$F$6:$K$21,6,0)),"")</f>
        <v/>
      </c>
      <c r="K1226" s="31" t="str">
        <f t="shared" si="97"/>
        <v/>
      </c>
      <c r="L1226" s="32"/>
      <c r="M1226" s="33" t="str">
        <f t="shared" si="98"/>
        <v/>
      </c>
      <c r="N1226" s="30" t="str">
        <f t="shared" si="101"/>
        <v/>
      </c>
      <c r="R1226" s="30" t="str">
        <f t="shared" si="99"/>
        <v/>
      </c>
      <c r="U1226" s="12" t="str">
        <f>IF(OR('Případy DB'!$N1226="(blank)",'Případy DB'!$N1226=""),"",IF($N1226=$U$6,1,""))</f>
        <v/>
      </c>
      <c r="V1226" s="12" t="str">
        <f>IF(OR('Případy DB'!$N1226="(blank)",'Případy DB'!$N1226=""),"",IF($N1226=$V$6,1,""))</f>
        <v/>
      </c>
      <c r="W1226" s="12" t="str">
        <f>IF(OR('Případy DB'!$N1226="(blank)",'Případy DB'!$N1226=""),"",IF($N1226=$W$6,1,""))</f>
        <v/>
      </c>
      <c r="X1226" s="12" t="str">
        <f>IF(OR('Případy DB'!$R1226="(blank)",'Případy DB'!$R1226=""),"",IF($R1226=$X$6,1,""))</f>
        <v/>
      </c>
      <c r="Y1226" s="12" t="str">
        <f>IF(OR('Případy DB'!$R1226="(blank)",'Případy DB'!$R1226=""),"",IF($R1226=$Y$6,1,""))</f>
        <v/>
      </c>
    </row>
    <row r="1227" spans="1:25" x14ac:dyDescent="0.3">
      <c r="A1227" s="41" t="str">
        <f t="shared" si="100"/>
        <v/>
      </c>
      <c r="H1227" s="30" t="str">
        <f>IFERROR(IF(G1227="","",VLOOKUP(G1227,'Zakladní DB'!$F$6:$K$21,4,0)),"")</f>
        <v/>
      </c>
      <c r="I1227" s="30" t="str">
        <f>IFERROR(IF(G1227="","",VLOOKUP(G1227,'Zakladní DB'!$F$6:$K$21,5,0)),"")</f>
        <v/>
      </c>
      <c r="J1227" s="30" t="str">
        <f>IFERROR(IF(G1227="","",VLOOKUP(G1227,'Zakladní DB'!$F$6:$K$21,6,0)),"")</f>
        <v/>
      </c>
      <c r="K1227" s="31" t="str">
        <f t="shared" ref="K1227:K1290" si="102">IFERROR(IF(H1227=2,IF(F1227="","",F1227+I1227),""),"")</f>
        <v/>
      </c>
      <c r="L1227" s="32"/>
      <c r="M1227" s="33" t="str">
        <f t="shared" ref="M1227:M1290" si="103">IFERROR(IF(L1227&lt;&gt;"",K1227-L1227,""),"")</f>
        <v/>
      </c>
      <c r="N1227" s="30" t="str">
        <f t="shared" si="101"/>
        <v/>
      </c>
      <c r="R1227" s="30" t="str">
        <f t="shared" ref="R1227:R1290" si="104">IFERROR(IF(B1227&lt;&gt;"",(IF(O1227="",IF(P1227="",IF(Q1227="","NE","ANO"),"ANO"),"ANO")),""),"NE")</f>
        <v/>
      </c>
      <c r="U1227" s="12" t="str">
        <f>IF(OR('Případy DB'!$N1227="(blank)",'Případy DB'!$N1227=""),"",IF($N1227=$U$6,1,""))</f>
        <v/>
      </c>
      <c r="V1227" s="12" t="str">
        <f>IF(OR('Případy DB'!$N1227="(blank)",'Případy DB'!$N1227=""),"",IF($N1227=$V$6,1,""))</f>
        <v/>
      </c>
      <c r="W1227" s="12" t="str">
        <f>IF(OR('Případy DB'!$N1227="(blank)",'Případy DB'!$N1227=""),"",IF($N1227=$W$6,1,""))</f>
        <v/>
      </c>
      <c r="X1227" s="12" t="str">
        <f>IF(OR('Případy DB'!$R1227="(blank)",'Případy DB'!$R1227=""),"",IF($R1227=$X$6,1,""))</f>
        <v/>
      </c>
      <c r="Y1227" s="12" t="str">
        <f>IF(OR('Případy DB'!$R1227="(blank)",'Případy DB'!$R1227=""),"",IF($R1227=$Y$6,1,""))</f>
        <v/>
      </c>
    </row>
    <row r="1228" spans="1:25" x14ac:dyDescent="0.3">
      <c r="A1228" s="41" t="str">
        <f t="shared" ref="A1228:A1291" si="105">IF(AND(B1227&lt;&gt;"",B1228=""),"---&gt;","")</f>
        <v/>
      </c>
      <c r="H1228" s="30" t="str">
        <f>IFERROR(IF(G1228="","",VLOOKUP(G1228,'Zakladní DB'!$F$6:$K$21,4,0)),"")</f>
        <v/>
      </c>
      <c r="I1228" s="30" t="str">
        <f>IFERROR(IF(G1228="","",VLOOKUP(G1228,'Zakladní DB'!$F$6:$K$21,5,0)),"")</f>
        <v/>
      </c>
      <c r="J1228" s="30" t="str">
        <f>IFERROR(IF(G1228="","",VLOOKUP(G1228,'Zakladní DB'!$F$6:$K$21,6,0)),"")</f>
        <v/>
      </c>
      <c r="K1228" s="31" t="str">
        <f t="shared" si="102"/>
        <v/>
      </c>
      <c r="L1228" s="32"/>
      <c r="M1228" s="33" t="str">
        <f t="shared" si="103"/>
        <v/>
      </c>
      <c r="N1228" s="30" t="str">
        <f t="shared" si="101"/>
        <v/>
      </c>
      <c r="R1228" s="30" t="str">
        <f t="shared" si="104"/>
        <v/>
      </c>
      <c r="U1228" s="12" t="str">
        <f>IF(OR('Případy DB'!$N1228="(blank)",'Případy DB'!$N1228=""),"",IF($N1228=$U$6,1,""))</f>
        <v/>
      </c>
      <c r="V1228" s="12" t="str">
        <f>IF(OR('Případy DB'!$N1228="(blank)",'Případy DB'!$N1228=""),"",IF($N1228=$V$6,1,""))</f>
        <v/>
      </c>
      <c r="W1228" s="12" t="str">
        <f>IF(OR('Případy DB'!$N1228="(blank)",'Případy DB'!$N1228=""),"",IF($N1228=$W$6,1,""))</f>
        <v/>
      </c>
      <c r="X1228" s="12" t="str">
        <f>IF(OR('Případy DB'!$R1228="(blank)",'Případy DB'!$R1228=""),"",IF($R1228=$X$6,1,""))</f>
        <v/>
      </c>
      <c r="Y1228" s="12" t="str">
        <f>IF(OR('Případy DB'!$R1228="(blank)",'Případy DB'!$R1228=""),"",IF($R1228=$Y$6,1,""))</f>
        <v/>
      </c>
    </row>
    <row r="1229" spans="1:25" x14ac:dyDescent="0.3">
      <c r="A1229" s="41" t="str">
        <f t="shared" si="105"/>
        <v/>
      </c>
      <c r="H1229" s="30" t="str">
        <f>IFERROR(IF(G1229="","",VLOOKUP(G1229,'Zakladní DB'!$F$6:$K$21,4,0)),"")</f>
        <v/>
      </c>
      <c r="I1229" s="30" t="str">
        <f>IFERROR(IF(G1229="","",VLOOKUP(G1229,'Zakladní DB'!$F$6:$K$21,5,0)),"")</f>
        <v/>
      </c>
      <c r="J1229" s="30" t="str">
        <f>IFERROR(IF(G1229="","",VLOOKUP(G1229,'Zakladní DB'!$F$6:$K$21,6,0)),"")</f>
        <v/>
      </c>
      <c r="K1229" s="31" t="str">
        <f t="shared" si="102"/>
        <v/>
      </c>
      <c r="L1229" s="32"/>
      <c r="M1229" s="33" t="str">
        <f t="shared" si="103"/>
        <v/>
      </c>
      <c r="N1229" s="30" t="str">
        <f t="shared" si="101"/>
        <v/>
      </c>
      <c r="R1229" s="30" t="str">
        <f t="shared" si="104"/>
        <v/>
      </c>
      <c r="U1229" s="12" t="str">
        <f>IF(OR('Případy DB'!$N1229="(blank)",'Případy DB'!$N1229=""),"",IF($N1229=$U$6,1,""))</f>
        <v/>
      </c>
      <c r="V1229" s="12" t="str">
        <f>IF(OR('Případy DB'!$N1229="(blank)",'Případy DB'!$N1229=""),"",IF($N1229=$V$6,1,""))</f>
        <v/>
      </c>
      <c r="W1229" s="12" t="str">
        <f>IF(OR('Případy DB'!$N1229="(blank)",'Případy DB'!$N1229=""),"",IF($N1229=$W$6,1,""))</f>
        <v/>
      </c>
      <c r="X1229" s="12" t="str">
        <f>IF(OR('Případy DB'!$R1229="(blank)",'Případy DB'!$R1229=""),"",IF($R1229=$X$6,1,""))</f>
        <v/>
      </c>
      <c r="Y1229" s="12" t="str">
        <f>IF(OR('Případy DB'!$R1229="(blank)",'Případy DB'!$R1229=""),"",IF($R1229=$Y$6,1,""))</f>
        <v/>
      </c>
    </row>
    <row r="1230" spans="1:25" x14ac:dyDescent="0.3">
      <c r="A1230" s="41" t="str">
        <f t="shared" si="105"/>
        <v/>
      </c>
      <c r="H1230" s="30" t="str">
        <f>IFERROR(IF(G1230="","",VLOOKUP(G1230,'Zakladní DB'!$F$6:$K$21,4,0)),"")</f>
        <v/>
      </c>
      <c r="I1230" s="30" t="str">
        <f>IFERROR(IF(G1230="","",VLOOKUP(G1230,'Zakladní DB'!$F$6:$K$21,5,0)),"")</f>
        <v/>
      </c>
      <c r="J1230" s="30" t="str">
        <f>IFERROR(IF(G1230="","",VLOOKUP(G1230,'Zakladní DB'!$F$6:$K$21,6,0)),"")</f>
        <v/>
      </c>
      <c r="K1230" s="31" t="str">
        <f t="shared" si="102"/>
        <v/>
      </c>
      <c r="L1230" s="32"/>
      <c r="M1230" s="33" t="str">
        <f t="shared" si="103"/>
        <v/>
      </c>
      <c r="N1230" s="30" t="str">
        <f t="shared" si="101"/>
        <v/>
      </c>
      <c r="R1230" s="30" t="str">
        <f t="shared" si="104"/>
        <v/>
      </c>
      <c r="U1230" s="12" t="str">
        <f>IF(OR('Případy DB'!$N1230="(blank)",'Případy DB'!$N1230=""),"",IF($N1230=$U$6,1,""))</f>
        <v/>
      </c>
      <c r="V1230" s="12" t="str">
        <f>IF(OR('Případy DB'!$N1230="(blank)",'Případy DB'!$N1230=""),"",IF($N1230=$V$6,1,""))</f>
        <v/>
      </c>
      <c r="W1230" s="12" t="str">
        <f>IF(OR('Případy DB'!$N1230="(blank)",'Případy DB'!$N1230=""),"",IF($N1230=$W$6,1,""))</f>
        <v/>
      </c>
      <c r="X1230" s="12" t="str">
        <f>IF(OR('Případy DB'!$R1230="(blank)",'Případy DB'!$R1230=""),"",IF($R1230=$X$6,1,""))</f>
        <v/>
      </c>
      <c r="Y1230" s="12" t="str">
        <f>IF(OR('Případy DB'!$R1230="(blank)",'Případy DB'!$R1230=""),"",IF($R1230=$Y$6,1,""))</f>
        <v/>
      </c>
    </row>
    <row r="1231" spans="1:25" x14ac:dyDescent="0.3">
      <c r="A1231" s="41" t="str">
        <f t="shared" si="105"/>
        <v/>
      </c>
      <c r="H1231" s="30" t="str">
        <f>IFERROR(IF(G1231="","",VLOOKUP(G1231,'Zakladní DB'!$F$6:$K$21,4,0)),"")</f>
        <v/>
      </c>
      <c r="I1231" s="30" t="str">
        <f>IFERROR(IF(G1231="","",VLOOKUP(G1231,'Zakladní DB'!$F$6:$K$21,5,0)),"")</f>
        <v/>
      </c>
      <c r="J1231" s="30" t="str">
        <f>IFERROR(IF(G1231="","",VLOOKUP(G1231,'Zakladní DB'!$F$6:$K$21,6,0)),"")</f>
        <v/>
      </c>
      <c r="K1231" s="31" t="str">
        <f t="shared" si="102"/>
        <v/>
      </c>
      <c r="L1231" s="32"/>
      <c r="M1231" s="33" t="str">
        <f t="shared" si="103"/>
        <v/>
      </c>
      <c r="N1231" s="30" t="str">
        <f t="shared" si="101"/>
        <v/>
      </c>
      <c r="R1231" s="30" t="str">
        <f t="shared" si="104"/>
        <v/>
      </c>
      <c r="U1231" s="12" t="str">
        <f>IF(OR('Případy DB'!$N1231="(blank)",'Případy DB'!$N1231=""),"",IF($N1231=$U$6,1,""))</f>
        <v/>
      </c>
      <c r="V1231" s="12" t="str">
        <f>IF(OR('Případy DB'!$N1231="(blank)",'Případy DB'!$N1231=""),"",IF($N1231=$V$6,1,""))</f>
        <v/>
      </c>
      <c r="W1231" s="12" t="str">
        <f>IF(OR('Případy DB'!$N1231="(blank)",'Případy DB'!$N1231=""),"",IF($N1231=$W$6,1,""))</f>
        <v/>
      </c>
      <c r="X1231" s="12" t="str">
        <f>IF(OR('Případy DB'!$R1231="(blank)",'Případy DB'!$R1231=""),"",IF($R1231=$X$6,1,""))</f>
        <v/>
      </c>
      <c r="Y1231" s="12" t="str">
        <f>IF(OR('Případy DB'!$R1231="(blank)",'Případy DB'!$R1231=""),"",IF($R1231=$Y$6,1,""))</f>
        <v/>
      </c>
    </row>
    <row r="1232" spans="1:25" x14ac:dyDescent="0.3">
      <c r="A1232" s="41" t="str">
        <f t="shared" si="105"/>
        <v/>
      </c>
      <c r="H1232" s="30" t="str">
        <f>IFERROR(IF(G1232="","",VLOOKUP(G1232,'Zakladní DB'!$F$6:$K$21,4,0)),"")</f>
        <v/>
      </c>
      <c r="I1232" s="30" t="str">
        <f>IFERROR(IF(G1232="","",VLOOKUP(G1232,'Zakladní DB'!$F$6:$K$21,5,0)),"")</f>
        <v/>
      </c>
      <c r="J1232" s="30" t="str">
        <f>IFERROR(IF(G1232="","",VLOOKUP(G1232,'Zakladní DB'!$F$6:$K$21,6,0)),"")</f>
        <v/>
      </c>
      <c r="K1232" s="31" t="str">
        <f t="shared" si="102"/>
        <v/>
      </c>
      <c r="L1232" s="32"/>
      <c r="M1232" s="33" t="str">
        <f t="shared" si="103"/>
        <v/>
      </c>
      <c r="N1232" s="30" t="str">
        <f t="shared" si="101"/>
        <v/>
      </c>
      <c r="R1232" s="30" t="str">
        <f t="shared" si="104"/>
        <v/>
      </c>
      <c r="U1232" s="12" t="str">
        <f>IF(OR('Případy DB'!$N1232="(blank)",'Případy DB'!$N1232=""),"",IF($N1232=$U$6,1,""))</f>
        <v/>
      </c>
      <c r="V1232" s="12" t="str">
        <f>IF(OR('Případy DB'!$N1232="(blank)",'Případy DB'!$N1232=""),"",IF($N1232=$V$6,1,""))</f>
        <v/>
      </c>
      <c r="W1232" s="12" t="str">
        <f>IF(OR('Případy DB'!$N1232="(blank)",'Případy DB'!$N1232=""),"",IF($N1232=$W$6,1,""))</f>
        <v/>
      </c>
      <c r="X1232" s="12" t="str">
        <f>IF(OR('Případy DB'!$R1232="(blank)",'Případy DB'!$R1232=""),"",IF($R1232=$X$6,1,""))</f>
        <v/>
      </c>
      <c r="Y1232" s="12" t="str">
        <f>IF(OR('Případy DB'!$R1232="(blank)",'Případy DB'!$R1232=""),"",IF($R1232=$Y$6,1,""))</f>
        <v/>
      </c>
    </row>
    <row r="1233" spans="1:25" x14ac:dyDescent="0.3">
      <c r="A1233" s="41" t="str">
        <f t="shared" si="105"/>
        <v/>
      </c>
      <c r="H1233" s="30" t="str">
        <f>IFERROR(IF(G1233="","",VLOOKUP(G1233,'Zakladní DB'!$F$6:$K$21,4,0)),"")</f>
        <v/>
      </c>
      <c r="I1233" s="30" t="str">
        <f>IFERROR(IF(G1233="","",VLOOKUP(G1233,'Zakladní DB'!$F$6:$K$21,5,0)),"")</f>
        <v/>
      </c>
      <c r="J1233" s="30" t="str">
        <f>IFERROR(IF(G1233="","",VLOOKUP(G1233,'Zakladní DB'!$F$6:$K$21,6,0)),"")</f>
        <v/>
      </c>
      <c r="K1233" s="31" t="str">
        <f t="shared" si="102"/>
        <v/>
      </c>
      <c r="L1233" s="32"/>
      <c r="M1233" s="33" t="str">
        <f t="shared" si="103"/>
        <v/>
      </c>
      <c r="N1233" s="30" t="str">
        <f t="shared" si="101"/>
        <v/>
      </c>
      <c r="R1233" s="30" t="str">
        <f t="shared" si="104"/>
        <v/>
      </c>
      <c r="U1233" s="12" t="str">
        <f>IF(OR('Případy DB'!$N1233="(blank)",'Případy DB'!$N1233=""),"",IF($N1233=$U$6,1,""))</f>
        <v/>
      </c>
      <c r="V1233" s="12" t="str">
        <f>IF(OR('Případy DB'!$N1233="(blank)",'Případy DB'!$N1233=""),"",IF($N1233=$V$6,1,""))</f>
        <v/>
      </c>
      <c r="W1233" s="12" t="str">
        <f>IF(OR('Případy DB'!$N1233="(blank)",'Případy DB'!$N1233=""),"",IF($N1233=$W$6,1,""))</f>
        <v/>
      </c>
      <c r="X1233" s="12" t="str">
        <f>IF(OR('Případy DB'!$R1233="(blank)",'Případy DB'!$R1233=""),"",IF($R1233=$X$6,1,""))</f>
        <v/>
      </c>
      <c r="Y1233" s="12" t="str">
        <f>IF(OR('Případy DB'!$R1233="(blank)",'Případy DB'!$R1233=""),"",IF($R1233=$Y$6,1,""))</f>
        <v/>
      </c>
    </row>
    <row r="1234" spans="1:25" x14ac:dyDescent="0.3">
      <c r="A1234" s="41" t="str">
        <f t="shared" si="105"/>
        <v/>
      </c>
      <c r="H1234" s="30" t="str">
        <f>IFERROR(IF(G1234="","",VLOOKUP(G1234,'Zakladní DB'!$F$6:$K$21,4,0)),"")</f>
        <v/>
      </c>
      <c r="I1234" s="30" t="str">
        <f>IFERROR(IF(G1234="","",VLOOKUP(G1234,'Zakladní DB'!$F$6:$K$21,5,0)),"")</f>
        <v/>
      </c>
      <c r="J1234" s="30" t="str">
        <f>IFERROR(IF(G1234="","",VLOOKUP(G1234,'Zakladní DB'!$F$6:$K$21,6,0)),"")</f>
        <v/>
      </c>
      <c r="K1234" s="31" t="str">
        <f t="shared" si="102"/>
        <v/>
      </c>
      <c r="L1234" s="32"/>
      <c r="M1234" s="33" t="str">
        <f t="shared" si="103"/>
        <v/>
      </c>
      <c r="N1234" s="30" t="str">
        <f t="shared" si="101"/>
        <v/>
      </c>
      <c r="R1234" s="30" t="str">
        <f t="shared" si="104"/>
        <v/>
      </c>
      <c r="U1234" s="12" t="str">
        <f>IF(OR('Případy DB'!$N1234="(blank)",'Případy DB'!$N1234=""),"",IF($N1234=$U$6,1,""))</f>
        <v/>
      </c>
      <c r="V1234" s="12" t="str">
        <f>IF(OR('Případy DB'!$N1234="(blank)",'Případy DB'!$N1234=""),"",IF($N1234=$V$6,1,""))</f>
        <v/>
      </c>
      <c r="W1234" s="12" t="str">
        <f>IF(OR('Případy DB'!$N1234="(blank)",'Případy DB'!$N1234=""),"",IF($N1234=$W$6,1,""))</f>
        <v/>
      </c>
      <c r="X1234" s="12" t="str">
        <f>IF(OR('Případy DB'!$R1234="(blank)",'Případy DB'!$R1234=""),"",IF($R1234=$X$6,1,""))</f>
        <v/>
      </c>
      <c r="Y1234" s="12" t="str">
        <f>IF(OR('Případy DB'!$R1234="(blank)",'Případy DB'!$R1234=""),"",IF($R1234=$Y$6,1,""))</f>
        <v/>
      </c>
    </row>
    <row r="1235" spans="1:25" x14ac:dyDescent="0.3">
      <c r="A1235" s="41" t="str">
        <f t="shared" si="105"/>
        <v/>
      </c>
      <c r="H1235" s="30" t="str">
        <f>IFERROR(IF(G1235="","",VLOOKUP(G1235,'Zakladní DB'!$F$6:$K$21,4,0)),"")</f>
        <v/>
      </c>
      <c r="I1235" s="30" t="str">
        <f>IFERROR(IF(G1235="","",VLOOKUP(G1235,'Zakladní DB'!$F$6:$K$21,5,0)),"")</f>
        <v/>
      </c>
      <c r="J1235" s="30" t="str">
        <f>IFERROR(IF(G1235="","",VLOOKUP(G1235,'Zakladní DB'!$F$6:$K$21,6,0)),"")</f>
        <v/>
      </c>
      <c r="K1235" s="31" t="str">
        <f t="shared" si="102"/>
        <v/>
      </c>
      <c r="L1235" s="32"/>
      <c r="M1235" s="33" t="str">
        <f t="shared" si="103"/>
        <v/>
      </c>
      <c r="N1235" s="30" t="str">
        <f t="shared" si="101"/>
        <v/>
      </c>
      <c r="R1235" s="30" t="str">
        <f t="shared" si="104"/>
        <v/>
      </c>
      <c r="U1235" s="12" t="str">
        <f>IF(OR('Případy DB'!$N1235="(blank)",'Případy DB'!$N1235=""),"",IF($N1235=$U$6,1,""))</f>
        <v/>
      </c>
      <c r="V1235" s="12" t="str">
        <f>IF(OR('Případy DB'!$N1235="(blank)",'Případy DB'!$N1235=""),"",IF($N1235=$V$6,1,""))</f>
        <v/>
      </c>
      <c r="W1235" s="12" t="str">
        <f>IF(OR('Případy DB'!$N1235="(blank)",'Případy DB'!$N1235=""),"",IF($N1235=$W$6,1,""))</f>
        <v/>
      </c>
      <c r="X1235" s="12" t="str">
        <f>IF(OR('Případy DB'!$R1235="(blank)",'Případy DB'!$R1235=""),"",IF($R1235=$X$6,1,""))</f>
        <v/>
      </c>
      <c r="Y1235" s="12" t="str">
        <f>IF(OR('Případy DB'!$R1235="(blank)",'Případy DB'!$R1235=""),"",IF($R1235=$Y$6,1,""))</f>
        <v/>
      </c>
    </row>
    <row r="1236" spans="1:25" x14ac:dyDescent="0.3">
      <c r="A1236" s="41" t="str">
        <f t="shared" si="105"/>
        <v/>
      </c>
      <c r="H1236" s="30" t="str">
        <f>IFERROR(IF(G1236="","",VLOOKUP(G1236,'Zakladní DB'!$F$6:$K$21,4,0)),"")</f>
        <v/>
      </c>
      <c r="I1236" s="30" t="str">
        <f>IFERROR(IF(G1236="","",VLOOKUP(G1236,'Zakladní DB'!$F$6:$K$21,5,0)),"")</f>
        <v/>
      </c>
      <c r="J1236" s="30" t="str">
        <f>IFERROR(IF(G1236="","",VLOOKUP(G1236,'Zakladní DB'!$F$6:$K$21,6,0)),"")</f>
        <v/>
      </c>
      <c r="K1236" s="31" t="str">
        <f t="shared" si="102"/>
        <v/>
      </c>
      <c r="L1236" s="32"/>
      <c r="M1236" s="33" t="str">
        <f t="shared" si="103"/>
        <v/>
      </c>
      <c r="N1236" s="30" t="str">
        <f t="shared" si="101"/>
        <v/>
      </c>
      <c r="R1236" s="30" t="str">
        <f t="shared" si="104"/>
        <v/>
      </c>
      <c r="U1236" s="12" t="str">
        <f>IF(OR('Případy DB'!$N1236="(blank)",'Případy DB'!$N1236=""),"",IF($N1236=$U$6,1,""))</f>
        <v/>
      </c>
      <c r="V1236" s="12" t="str">
        <f>IF(OR('Případy DB'!$N1236="(blank)",'Případy DB'!$N1236=""),"",IF($N1236=$V$6,1,""))</f>
        <v/>
      </c>
      <c r="W1236" s="12" t="str">
        <f>IF(OR('Případy DB'!$N1236="(blank)",'Případy DB'!$N1236=""),"",IF($N1236=$W$6,1,""))</f>
        <v/>
      </c>
      <c r="X1236" s="12" t="str">
        <f>IF(OR('Případy DB'!$R1236="(blank)",'Případy DB'!$R1236=""),"",IF($R1236=$X$6,1,""))</f>
        <v/>
      </c>
      <c r="Y1236" s="12" t="str">
        <f>IF(OR('Případy DB'!$R1236="(blank)",'Případy DB'!$R1236=""),"",IF($R1236=$Y$6,1,""))</f>
        <v/>
      </c>
    </row>
    <row r="1237" spans="1:25" x14ac:dyDescent="0.3">
      <c r="A1237" s="41" t="str">
        <f t="shared" si="105"/>
        <v/>
      </c>
      <c r="H1237" s="30" t="str">
        <f>IFERROR(IF(G1237="","",VLOOKUP(G1237,'Zakladní DB'!$F$6:$K$21,4,0)),"")</f>
        <v/>
      </c>
      <c r="I1237" s="30" t="str">
        <f>IFERROR(IF(G1237="","",VLOOKUP(G1237,'Zakladní DB'!$F$6:$K$21,5,0)),"")</f>
        <v/>
      </c>
      <c r="J1237" s="30" t="str">
        <f>IFERROR(IF(G1237="","",VLOOKUP(G1237,'Zakladní DB'!$F$6:$K$21,6,0)),"")</f>
        <v/>
      </c>
      <c r="K1237" s="31" t="str">
        <f t="shared" si="102"/>
        <v/>
      </c>
      <c r="L1237" s="32"/>
      <c r="M1237" s="33" t="str">
        <f t="shared" si="103"/>
        <v/>
      </c>
      <c r="N1237" s="30" t="str">
        <f t="shared" si="101"/>
        <v/>
      </c>
      <c r="R1237" s="30" t="str">
        <f t="shared" si="104"/>
        <v/>
      </c>
      <c r="U1237" s="12" t="str">
        <f>IF(OR('Případy DB'!$N1237="(blank)",'Případy DB'!$N1237=""),"",IF($N1237=$U$6,1,""))</f>
        <v/>
      </c>
      <c r="V1237" s="12" t="str">
        <f>IF(OR('Případy DB'!$N1237="(blank)",'Případy DB'!$N1237=""),"",IF($N1237=$V$6,1,""))</f>
        <v/>
      </c>
      <c r="W1237" s="12" t="str">
        <f>IF(OR('Případy DB'!$N1237="(blank)",'Případy DB'!$N1237=""),"",IF($N1237=$W$6,1,""))</f>
        <v/>
      </c>
      <c r="X1237" s="12" t="str">
        <f>IF(OR('Případy DB'!$R1237="(blank)",'Případy DB'!$R1237=""),"",IF($R1237=$X$6,1,""))</f>
        <v/>
      </c>
      <c r="Y1237" s="12" t="str">
        <f>IF(OR('Případy DB'!$R1237="(blank)",'Případy DB'!$R1237=""),"",IF($R1237=$Y$6,1,""))</f>
        <v/>
      </c>
    </row>
    <row r="1238" spans="1:25" x14ac:dyDescent="0.3">
      <c r="A1238" s="41" t="str">
        <f t="shared" si="105"/>
        <v/>
      </c>
      <c r="H1238" s="30" t="str">
        <f>IFERROR(IF(G1238="","",VLOOKUP(G1238,'Zakladní DB'!$F$6:$K$21,4,0)),"")</f>
        <v/>
      </c>
      <c r="I1238" s="30" t="str">
        <f>IFERROR(IF(G1238="","",VLOOKUP(G1238,'Zakladní DB'!$F$6:$K$21,5,0)),"")</f>
        <v/>
      </c>
      <c r="J1238" s="30" t="str">
        <f>IFERROR(IF(G1238="","",VLOOKUP(G1238,'Zakladní DB'!$F$6:$K$21,6,0)),"")</f>
        <v/>
      </c>
      <c r="K1238" s="31" t="str">
        <f t="shared" si="102"/>
        <v/>
      </c>
      <c r="L1238" s="32"/>
      <c r="M1238" s="33" t="str">
        <f t="shared" si="103"/>
        <v/>
      </c>
      <c r="N1238" s="30" t="str">
        <f t="shared" si="101"/>
        <v/>
      </c>
      <c r="R1238" s="30" t="str">
        <f t="shared" si="104"/>
        <v/>
      </c>
      <c r="U1238" s="12" t="str">
        <f>IF(OR('Případy DB'!$N1238="(blank)",'Případy DB'!$N1238=""),"",IF($N1238=$U$6,1,""))</f>
        <v/>
      </c>
      <c r="V1238" s="12" t="str">
        <f>IF(OR('Případy DB'!$N1238="(blank)",'Případy DB'!$N1238=""),"",IF($N1238=$V$6,1,""))</f>
        <v/>
      </c>
      <c r="W1238" s="12" t="str">
        <f>IF(OR('Případy DB'!$N1238="(blank)",'Případy DB'!$N1238=""),"",IF($N1238=$W$6,1,""))</f>
        <v/>
      </c>
      <c r="X1238" s="12" t="str">
        <f>IF(OR('Případy DB'!$R1238="(blank)",'Případy DB'!$R1238=""),"",IF($R1238=$X$6,1,""))</f>
        <v/>
      </c>
      <c r="Y1238" s="12" t="str">
        <f>IF(OR('Případy DB'!$R1238="(blank)",'Případy DB'!$R1238=""),"",IF($R1238=$Y$6,1,""))</f>
        <v/>
      </c>
    </row>
    <row r="1239" spans="1:25" x14ac:dyDescent="0.3">
      <c r="A1239" s="41" t="str">
        <f t="shared" si="105"/>
        <v/>
      </c>
      <c r="H1239" s="30" t="str">
        <f>IFERROR(IF(G1239="","",VLOOKUP(G1239,'Zakladní DB'!$F$6:$K$21,4,0)),"")</f>
        <v/>
      </c>
      <c r="I1239" s="30" t="str">
        <f>IFERROR(IF(G1239="","",VLOOKUP(G1239,'Zakladní DB'!$F$6:$K$21,5,0)),"")</f>
        <v/>
      </c>
      <c r="J1239" s="30" t="str">
        <f>IFERROR(IF(G1239="","",VLOOKUP(G1239,'Zakladní DB'!$F$6:$K$21,6,0)),"")</f>
        <v/>
      </c>
      <c r="K1239" s="31" t="str">
        <f t="shared" si="102"/>
        <v/>
      </c>
      <c r="L1239" s="32"/>
      <c r="M1239" s="33" t="str">
        <f t="shared" si="103"/>
        <v/>
      </c>
      <c r="N1239" s="30" t="str">
        <f t="shared" si="101"/>
        <v/>
      </c>
      <c r="R1239" s="30" t="str">
        <f t="shared" si="104"/>
        <v/>
      </c>
      <c r="U1239" s="12" t="str">
        <f>IF(OR('Případy DB'!$N1239="(blank)",'Případy DB'!$N1239=""),"",IF($N1239=$U$6,1,""))</f>
        <v/>
      </c>
      <c r="V1239" s="12" t="str">
        <f>IF(OR('Případy DB'!$N1239="(blank)",'Případy DB'!$N1239=""),"",IF($N1239=$V$6,1,""))</f>
        <v/>
      </c>
      <c r="W1239" s="12" t="str">
        <f>IF(OR('Případy DB'!$N1239="(blank)",'Případy DB'!$N1239=""),"",IF($N1239=$W$6,1,""))</f>
        <v/>
      </c>
      <c r="X1239" s="12" t="str">
        <f>IF(OR('Případy DB'!$R1239="(blank)",'Případy DB'!$R1239=""),"",IF($R1239=$X$6,1,""))</f>
        <v/>
      </c>
      <c r="Y1239" s="12" t="str">
        <f>IF(OR('Případy DB'!$R1239="(blank)",'Případy DB'!$R1239=""),"",IF($R1239=$Y$6,1,""))</f>
        <v/>
      </c>
    </row>
    <row r="1240" spans="1:25" x14ac:dyDescent="0.3">
      <c r="A1240" s="41" t="str">
        <f t="shared" si="105"/>
        <v/>
      </c>
      <c r="H1240" s="30" t="str">
        <f>IFERROR(IF(G1240="","",VLOOKUP(G1240,'Zakladní DB'!$F$6:$K$21,4,0)),"")</f>
        <v/>
      </c>
      <c r="I1240" s="30" t="str">
        <f>IFERROR(IF(G1240="","",VLOOKUP(G1240,'Zakladní DB'!$F$6:$K$21,5,0)),"")</f>
        <v/>
      </c>
      <c r="J1240" s="30" t="str">
        <f>IFERROR(IF(G1240="","",VLOOKUP(G1240,'Zakladní DB'!$F$6:$K$21,6,0)),"")</f>
        <v/>
      </c>
      <c r="K1240" s="31" t="str">
        <f t="shared" si="102"/>
        <v/>
      </c>
      <c r="L1240" s="32"/>
      <c r="M1240" s="33" t="str">
        <f t="shared" si="103"/>
        <v/>
      </c>
      <c r="N1240" s="30" t="str">
        <f t="shared" si="101"/>
        <v/>
      </c>
      <c r="R1240" s="30" t="str">
        <f t="shared" si="104"/>
        <v/>
      </c>
      <c r="U1240" s="12" t="str">
        <f>IF(OR('Případy DB'!$N1240="(blank)",'Případy DB'!$N1240=""),"",IF($N1240=$U$6,1,""))</f>
        <v/>
      </c>
      <c r="V1240" s="12" t="str">
        <f>IF(OR('Případy DB'!$N1240="(blank)",'Případy DB'!$N1240=""),"",IF($N1240=$V$6,1,""))</f>
        <v/>
      </c>
      <c r="W1240" s="12" t="str">
        <f>IF(OR('Případy DB'!$N1240="(blank)",'Případy DB'!$N1240=""),"",IF($N1240=$W$6,1,""))</f>
        <v/>
      </c>
      <c r="X1240" s="12" t="str">
        <f>IF(OR('Případy DB'!$R1240="(blank)",'Případy DB'!$R1240=""),"",IF($R1240=$X$6,1,""))</f>
        <v/>
      </c>
      <c r="Y1240" s="12" t="str">
        <f>IF(OR('Případy DB'!$R1240="(blank)",'Případy DB'!$R1240=""),"",IF($R1240=$Y$6,1,""))</f>
        <v/>
      </c>
    </row>
    <row r="1241" spans="1:25" x14ac:dyDescent="0.3">
      <c r="A1241" s="41" t="str">
        <f t="shared" si="105"/>
        <v/>
      </c>
      <c r="H1241" s="30" t="str">
        <f>IFERROR(IF(G1241="","",VLOOKUP(G1241,'Zakladní DB'!$F$6:$K$21,4,0)),"")</f>
        <v/>
      </c>
      <c r="I1241" s="30" t="str">
        <f>IFERROR(IF(G1241="","",VLOOKUP(G1241,'Zakladní DB'!$F$6:$K$21,5,0)),"")</f>
        <v/>
      </c>
      <c r="J1241" s="30" t="str">
        <f>IFERROR(IF(G1241="","",VLOOKUP(G1241,'Zakladní DB'!$F$6:$K$21,6,0)),"")</f>
        <v/>
      </c>
      <c r="K1241" s="31" t="str">
        <f t="shared" si="102"/>
        <v/>
      </c>
      <c r="L1241" s="32"/>
      <c r="M1241" s="33" t="str">
        <f t="shared" si="103"/>
        <v/>
      </c>
      <c r="N1241" s="30" t="str">
        <f t="shared" si="101"/>
        <v/>
      </c>
      <c r="R1241" s="30" t="str">
        <f t="shared" si="104"/>
        <v/>
      </c>
      <c r="U1241" s="12" t="str">
        <f>IF(OR('Případy DB'!$N1241="(blank)",'Případy DB'!$N1241=""),"",IF($N1241=$U$6,1,""))</f>
        <v/>
      </c>
      <c r="V1241" s="12" t="str">
        <f>IF(OR('Případy DB'!$N1241="(blank)",'Případy DB'!$N1241=""),"",IF($N1241=$V$6,1,""))</f>
        <v/>
      </c>
      <c r="W1241" s="12" t="str">
        <f>IF(OR('Případy DB'!$N1241="(blank)",'Případy DB'!$N1241=""),"",IF($N1241=$W$6,1,""))</f>
        <v/>
      </c>
      <c r="X1241" s="12" t="str">
        <f>IF(OR('Případy DB'!$R1241="(blank)",'Případy DB'!$R1241=""),"",IF($R1241=$X$6,1,""))</f>
        <v/>
      </c>
      <c r="Y1241" s="12" t="str">
        <f>IF(OR('Případy DB'!$R1241="(blank)",'Případy DB'!$R1241=""),"",IF($R1241=$Y$6,1,""))</f>
        <v/>
      </c>
    </row>
    <row r="1242" spans="1:25" x14ac:dyDescent="0.3">
      <c r="A1242" s="41" t="str">
        <f t="shared" si="105"/>
        <v/>
      </c>
      <c r="H1242" s="30" t="str">
        <f>IFERROR(IF(G1242="","",VLOOKUP(G1242,'Zakladní DB'!$F$6:$K$21,4,0)),"")</f>
        <v/>
      </c>
      <c r="I1242" s="30" t="str">
        <f>IFERROR(IF(G1242="","",VLOOKUP(G1242,'Zakladní DB'!$F$6:$K$21,5,0)),"")</f>
        <v/>
      </c>
      <c r="J1242" s="30" t="str">
        <f>IFERROR(IF(G1242="","",VLOOKUP(G1242,'Zakladní DB'!$F$6:$K$21,6,0)),"")</f>
        <v/>
      </c>
      <c r="K1242" s="31" t="str">
        <f t="shared" si="102"/>
        <v/>
      </c>
      <c r="L1242" s="32"/>
      <c r="M1242" s="33" t="str">
        <f t="shared" si="103"/>
        <v/>
      </c>
      <c r="N1242" s="30" t="str">
        <f t="shared" si="101"/>
        <v/>
      </c>
      <c r="R1242" s="30" t="str">
        <f t="shared" si="104"/>
        <v/>
      </c>
      <c r="U1242" s="12" t="str">
        <f>IF(OR('Případy DB'!$N1242="(blank)",'Případy DB'!$N1242=""),"",IF($N1242=$U$6,1,""))</f>
        <v/>
      </c>
      <c r="V1242" s="12" t="str">
        <f>IF(OR('Případy DB'!$N1242="(blank)",'Případy DB'!$N1242=""),"",IF($N1242=$V$6,1,""))</f>
        <v/>
      </c>
      <c r="W1242" s="12" t="str">
        <f>IF(OR('Případy DB'!$N1242="(blank)",'Případy DB'!$N1242=""),"",IF($N1242=$W$6,1,""))</f>
        <v/>
      </c>
      <c r="X1242" s="12" t="str">
        <f>IF(OR('Případy DB'!$R1242="(blank)",'Případy DB'!$R1242=""),"",IF($R1242=$X$6,1,""))</f>
        <v/>
      </c>
      <c r="Y1242" s="12" t="str">
        <f>IF(OR('Případy DB'!$R1242="(blank)",'Případy DB'!$R1242=""),"",IF($R1242=$Y$6,1,""))</f>
        <v/>
      </c>
    </row>
    <row r="1243" spans="1:25" x14ac:dyDescent="0.3">
      <c r="A1243" s="41" t="str">
        <f t="shared" si="105"/>
        <v/>
      </c>
      <c r="H1243" s="30" t="str">
        <f>IFERROR(IF(G1243="","",VLOOKUP(G1243,'Zakladní DB'!$F$6:$K$21,4,0)),"")</f>
        <v/>
      </c>
      <c r="I1243" s="30" t="str">
        <f>IFERROR(IF(G1243="","",VLOOKUP(G1243,'Zakladní DB'!$F$6:$K$21,5,0)),"")</f>
        <v/>
      </c>
      <c r="J1243" s="30" t="str">
        <f>IFERROR(IF(G1243="","",VLOOKUP(G1243,'Zakladní DB'!$F$6:$K$21,6,0)),"")</f>
        <v/>
      </c>
      <c r="K1243" s="31" t="str">
        <f t="shared" si="102"/>
        <v/>
      </c>
      <c r="L1243" s="32"/>
      <c r="M1243" s="33" t="str">
        <f t="shared" si="103"/>
        <v/>
      </c>
      <c r="N1243" s="30" t="str">
        <f t="shared" si="101"/>
        <v/>
      </c>
      <c r="R1243" s="30" t="str">
        <f t="shared" si="104"/>
        <v/>
      </c>
      <c r="U1243" s="12" t="str">
        <f>IF(OR('Případy DB'!$N1243="(blank)",'Případy DB'!$N1243=""),"",IF($N1243=$U$6,1,""))</f>
        <v/>
      </c>
      <c r="V1243" s="12" t="str">
        <f>IF(OR('Případy DB'!$N1243="(blank)",'Případy DB'!$N1243=""),"",IF($N1243=$V$6,1,""))</f>
        <v/>
      </c>
      <c r="W1243" s="12" t="str">
        <f>IF(OR('Případy DB'!$N1243="(blank)",'Případy DB'!$N1243=""),"",IF($N1243=$W$6,1,""))</f>
        <v/>
      </c>
      <c r="X1243" s="12" t="str">
        <f>IF(OR('Případy DB'!$R1243="(blank)",'Případy DB'!$R1243=""),"",IF($R1243=$X$6,1,""))</f>
        <v/>
      </c>
      <c r="Y1243" s="12" t="str">
        <f>IF(OR('Případy DB'!$R1243="(blank)",'Případy DB'!$R1243=""),"",IF($R1243=$Y$6,1,""))</f>
        <v/>
      </c>
    </row>
    <row r="1244" spans="1:25" x14ac:dyDescent="0.3">
      <c r="A1244" s="41" t="str">
        <f t="shared" si="105"/>
        <v/>
      </c>
      <c r="H1244" s="30" t="str">
        <f>IFERROR(IF(G1244="","",VLOOKUP(G1244,'Zakladní DB'!$F$6:$K$21,4,0)),"")</f>
        <v/>
      </c>
      <c r="I1244" s="30" t="str">
        <f>IFERROR(IF(G1244="","",VLOOKUP(G1244,'Zakladní DB'!$F$6:$K$21,5,0)),"")</f>
        <v/>
      </c>
      <c r="J1244" s="30" t="str">
        <f>IFERROR(IF(G1244="","",VLOOKUP(G1244,'Zakladní DB'!$F$6:$K$21,6,0)),"")</f>
        <v/>
      </c>
      <c r="K1244" s="31" t="str">
        <f t="shared" si="102"/>
        <v/>
      </c>
      <c r="L1244" s="32"/>
      <c r="M1244" s="33" t="str">
        <f t="shared" si="103"/>
        <v/>
      </c>
      <c r="N1244" s="30" t="str">
        <f t="shared" si="101"/>
        <v/>
      </c>
      <c r="R1244" s="30" t="str">
        <f t="shared" si="104"/>
        <v/>
      </c>
      <c r="U1244" s="12" t="str">
        <f>IF(OR('Případy DB'!$N1244="(blank)",'Případy DB'!$N1244=""),"",IF($N1244=$U$6,1,""))</f>
        <v/>
      </c>
      <c r="V1244" s="12" t="str">
        <f>IF(OR('Případy DB'!$N1244="(blank)",'Případy DB'!$N1244=""),"",IF($N1244=$V$6,1,""))</f>
        <v/>
      </c>
      <c r="W1244" s="12" t="str">
        <f>IF(OR('Případy DB'!$N1244="(blank)",'Případy DB'!$N1244=""),"",IF($N1244=$W$6,1,""))</f>
        <v/>
      </c>
      <c r="X1244" s="12" t="str">
        <f>IF(OR('Případy DB'!$R1244="(blank)",'Případy DB'!$R1244=""),"",IF($R1244=$X$6,1,""))</f>
        <v/>
      </c>
      <c r="Y1244" s="12" t="str">
        <f>IF(OR('Případy DB'!$R1244="(blank)",'Případy DB'!$R1244=""),"",IF($R1244=$Y$6,1,""))</f>
        <v/>
      </c>
    </row>
    <row r="1245" spans="1:25" x14ac:dyDescent="0.3">
      <c r="A1245" s="41" t="str">
        <f t="shared" si="105"/>
        <v/>
      </c>
      <c r="H1245" s="30" t="str">
        <f>IFERROR(IF(G1245="","",VLOOKUP(G1245,'Zakladní DB'!$F$6:$K$21,4,0)),"")</f>
        <v/>
      </c>
      <c r="I1245" s="30" t="str">
        <f>IFERROR(IF(G1245="","",VLOOKUP(G1245,'Zakladní DB'!$F$6:$K$21,5,0)),"")</f>
        <v/>
      </c>
      <c r="J1245" s="30" t="str">
        <f>IFERROR(IF(G1245="","",VLOOKUP(G1245,'Zakladní DB'!$F$6:$K$21,6,0)),"")</f>
        <v/>
      </c>
      <c r="K1245" s="31" t="str">
        <f t="shared" si="102"/>
        <v/>
      </c>
      <c r="L1245" s="32"/>
      <c r="M1245" s="33" t="str">
        <f t="shared" si="103"/>
        <v/>
      </c>
      <c r="N1245" s="30" t="str">
        <f t="shared" si="101"/>
        <v/>
      </c>
      <c r="R1245" s="30" t="str">
        <f t="shared" si="104"/>
        <v/>
      </c>
      <c r="U1245" s="12" t="str">
        <f>IF(OR('Případy DB'!$N1245="(blank)",'Případy DB'!$N1245=""),"",IF($N1245=$U$6,1,""))</f>
        <v/>
      </c>
      <c r="V1245" s="12" t="str">
        <f>IF(OR('Případy DB'!$N1245="(blank)",'Případy DB'!$N1245=""),"",IF($N1245=$V$6,1,""))</f>
        <v/>
      </c>
      <c r="W1245" s="12" t="str">
        <f>IF(OR('Případy DB'!$N1245="(blank)",'Případy DB'!$N1245=""),"",IF($N1245=$W$6,1,""))</f>
        <v/>
      </c>
      <c r="X1245" s="12" t="str">
        <f>IF(OR('Případy DB'!$R1245="(blank)",'Případy DB'!$R1245=""),"",IF($R1245=$X$6,1,""))</f>
        <v/>
      </c>
      <c r="Y1245" s="12" t="str">
        <f>IF(OR('Případy DB'!$R1245="(blank)",'Případy DB'!$R1245=""),"",IF($R1245=$Y$6,1,""))</f>
        <v/>
      </c>
    </row>
    <row r="1246" spans="1:25" x14ac:dyDescent="0.3">
      <c r="A1246" s="41" t="str">
        <f t="shared" si="105"/>
        <v/>
      </c>
      <c r="H1246" s="30" t="str">
        <f>IFERROR(IF(G1246="","",VLOOKUP(G1246,'Zakladní DB'!$F$6:$K$21,4,0)),"")</f>
        <v/>
      </c>
      <c r="I1246" s="30" t="str">
        <f>IFERROR(IF(G1246="","",VLOOKUP(G1246,'Zakladní DB'!$F$6:$K$21,5,0)),"")</f>
        <v/>
      </c>
      <c r="J1246" s="30" t="str">
        <f>IFERROR(IF(G1246="","",VLOOKUP(G1246,'Zakladní DB'!$F$6:$K$21,6,0)),"")</f>
        <v/>
      </c>
      <c r="K1246" s="31" t="str">
        <f t="shared" si="102"/>
        <v/>
      </c>
      <c r="L1246" s="32"/>
      <c r="M1246" s="33" t="str">
        <f t="shared" si="103"/>
        <v/>
      </c>
      <c r="N1246" s="30" t="str">
        <f t="shared" si="101"/>
        <v/>
      </c>
      <c r="R1246" s="30" t="str">
        <f t="shared" si="104"/>
        <v/>
      </c>
      <c r="U1246" s="12" t="str">
        <f>IF(OR('Případy DB'!$N1246="(blank)",'Případy DB'!$N1246=""),"",IF($N1246=$U$6,1,""))</f>
        <v/>
      </c>
      <c r="V1246" s="12" t="str">
        <f>IF(OR('Případy DB'!$N1246="(blank)",'Případy DB'!$N1246=""),"",IF($N1246=$V$6,1,""))</f>
        <v/>
      </c>
      <c r="W1246" s="12" t="str">
        <f>IF(OR('Případy DB'!$N1246="(blank)",'Případy DB'!$N1246=""),"",IF($N1246=$W$6,1,""))</f>
        <v/>
      </c>
      <c r="X1246" s="12" t="str">
        <f>IF(OR('Případy DB'!$R1246="(blank)",'Případy DB'!$R1246=""),"",IF($R1246=$X$6,1,""))</f>
        <v/>
      </c>
      <c r="Y1246" s="12" t="str">
        <f>IF(OR('Případy DB'!$R1246="(blank)",'Případy DB'!$R1246=""),"",IF($R1246=$Y$6,1,""))</f>
        <v/>
      </c>
    </row>
    <row r="1247" spans="1:25" x14ac:dyDescent="0.3">
      <c r="A1247" s="41" t="str">
        <f t="shared" si="105"/>
        <v/>
      </c>
      <c r="H1247" s="30" t="str">
        <f>IFERROR(IF(G1247="","",VLOOKUP(G1247,'Zakladní DB'!$F$6:$K$21,4,0)),"")</f>
        <v/>
      </c>
      <c r="I1247" s="30" t="str">
        <f>IFERROR(IF(G1247="","",VLOOKUP(G1247,'Zakladní DB'!$F$6:$K$21,5,0)),"")</f>
        <v/>
      </c>
      <c r="J1247" s="30" t="str">
        <f>IFERROR(IF(G1247="","",VLOOKUP(G1247,'Zakladní DB'!$F$6:$K$21,6,0)),"")</f>
        <v/>
      </c>
      <c r="K1247" s="31" t="str">
        <f t="shared" si="102"/>
        <v/>
      </c>
      <c r="L1247" s="32"/>
      <c r="M1247" s="33" t="str">
        <f t="shared" si="103"/>
        <v/>
      </c>
      <c r="N1247" s="30" t="str">
        <f t="shared" si="101"/>
        <v/>
      </c>
      <c r="R1247" s="30" t="str">
        <f t="shared" si="104"/>
        <v/>
      </c>
      <c r="U1247" s="12" t="str">
        <f>IF(OR('Případy DB'!$N1247="(blank)",'Případy DB'!$N1247=""),"",IF($N1247=$U$6,1,""))</f>
        <v/>
      </c>
      <c r="V1247" s="12" t="str">
        <f>IF(OR('Případy DB'!$N1247="(blank)",'Případy DB'!$N1247=""),"",IF($N1247=$V$6,1,""))</f>
        <v/>
      </c>
      <c r="W1247" s="12" t="str">
        <f>IF(OR('Případy DB'!$N1247="(blank)",'Případy DB'!$N1247=""),"",IF($N1247=$W$6,1,""))</f>
        <v/>
      </c>
      <c r="X1247" s="12" t="str">
        <f>IF(OR('Případy DB'!$R1247="(blank)",'Případy DB'!$R1247=""),"",IF($R1247=$X$6,1,""))</f>
        <v/>
      </c>
      <c r="Y1247" s="12" t="str">
        <f>IF(OR('Případy DB'!$R1247="(blank)",'Případy DB'!$R1247=""),"",IF($R1247=$Y$6,1,""))</f>
        <v/>
      </c>
    </row>
    <row r="1248" spans="1:25" x14ac:dyDescent="0.3">
      <c r="A1248" s="41" t="str">
        <f t="shared" si="105"/>
        <v/>
      </c>
      <c r="H1248" s="30" t="str">
        <f>IFERROR(IF(G1248="","",VLOOKUP(G1248,'Zakladní DB'!$F$6:$K$21,4,0)),"")</f>
        <v/>
      </c>
      <c r="I1248" s="30" t="str">
        <f>IFERROR(IF(G1248="","",VLOOKUP(G1248,'Zakladní DB'!$F$6:$K$21,5,0)),"")</f>
        <v/>
      </c>
      <c r="J1248" s="30" t="str">
        <f>IFERROR(IF(G1248="","",VLOOKUP(G1248,'Zakladní DB'!$F$6:$K$21,6,0)),"")</f>
        <v/>
      </c>
      <c r="K1248" s="31" t="str">
        <f t="shared" si="102"/>
        <v/>
      </c>
      <c r="L1248" s="32"/>
      <c r="M1248" s="33" t="str">
        <f t="shared" si="103"/>
        <v/>
      </c>
      <c r="N1248" s="30" t="str">
        <f t="shared" si="101"/>
        <v/>
      </c>
      <c r="R1248" s="30" t="str">
        <f t="shared" si="104"/>
        <v/>
      </c>
      <c r="U1248" s="12" t="str">
        <f>IF(OR('Případy DB'!$N1248="(blank)",'Případy DB'!$N1248=""),"",IF($N1248=$U$6,1,""))</f>
        <v/>
      </c>
      <c r="V1248" s="12" t="str">
        <f>IF(OR('Případy DB'!$N1248="(blank)",'Případy DB'!$N1248=""),"",IF($N1248=$V$6,1,""))</f>
        <v/>
      </c>
      <c r="W1248" s="12" t="str">
        <f>IF(OR('Případy DB'!$N1248="(blank)",'Případy DB'!$N1248=""),"",IF($N1248=$W$6,1,""))</f>
        <v/>
      </c>
      <c r="X1248" s="12" t="str">
        <f>IF(OR('Případy DB'!$R1248="(blank)",'Případy DB'!$R1248=""),"",IF($R1248=$X$6,1,""))</f>
        <v/>
      </c>
      <c r="Y1248" s="12" t="str">
        <f>IF(OR('Případy DB'!$R1248="(blank)",'Případy DB'!$R1248=""),"",IF($R1248=$Y$6,1,""))</f>
        <v/>
      </c>
    </row>
    <row r="1249" spans="1:25" x14ac:dyDescent="0.3">
      <c r="A1249" s="41" t="str">
        <f t="shared" si="105"/>
        <v/>
      </c>
      <c r="H1249" s="30" t="str">
        <f>IFERROR(IF(G1249="","",VLOOKUP(G1249,'Zakladní DB'!$F$6:$K$21,4,0)),"")</f>
        <v/>
      </c>
      <c r="I1249" s="30" t="str">
        <f>IFERROR(IF(G1249="","",VLOOKUP(G1249,'Zakladní DB'!$F$6:$K$21,5,0)),"")</f>
        <v/>
      </c>
      <c r="J1249" s="30" t="str">
        <f>IFERROR(IF(G1249="","",VLOOKUP(G1249,'Zakladní DB'!$F$6:$K$21,6,0)),"")</f>
        <v/>
      </c>
      <c r="K1249" s="31" t="str">
        <f t="shared" si="102"/>
        <v/>
      </c>
      <c r="L1249" s="32"/>
      <c r="M1249" s="33" t="str">
        <f t="shared" si="103"/>
        <v/>
      </c>
      <c r="N1249" s="30" t="str">
        <f t="shared" si="101"/>
        <v/>
      </c>
      <c r="R1249" s="30" t="str">
        <f t="shared" si="104"/>
        <v/>
      </c>
      <c r="U1249" s="12" t="str">
        <f>IF(OR('Případy DB'!$N1249="(blank)",'Případy DB'!$N1249=""),"",IF($N1249=$U$6,1,""))</f>
        <v/>
      </c>
      <c r="V1249" s="12" t="str">
        <f>IF(OR('Případy DB'!$N1249="(blank)",'Případy DB'!$N1249=""),"",IF($N1249=$V$6,1,""))</f>
        <v/>
      </c>
      <c r="W1249" s="12" t="str">
        <f>IF(OR('Případy DB'!$N1249="(blank)",'Případy DB'!$N1249=""),"",IF($N1249=$W$6,1,""))</f>
        <v/>
      </c>
      <c r="X1249" s="12" t="str">
        <f>IF(OR('Případy DB'!$R1249="(blank)",'Případy DB'!$R1249=""),"",IF($R1249=$X$6,1,""))</f>
        <v/>
      </c>
      <c r="Y1249" s="12" t="str">
        <f>IF(OR('Případy DB'!$R1249="(blank)",'Případy DB'!$R1249=""),"",IF($R1249=$Y$6,1,""))</f>
        <v/>
      </c>
    </row>
    <row r="1250" spans="1:25" x14ac:dyDescent="0.3">
      <c r="A1250" s="41" t="str">
        <f t="shared" si="105"/>
        <v/>
      </c>
      <c r="H1250" s="30" t="str">
        <f>IFERROR(IF(G1250="","",VLOOKUP(G1250,'Zakladní DB'!$F$6:$K$21,4,0)),"")</f>
        <v/>
      </c>
      <c r="I1250" s="30" t="str">
        <f>IFERROR(IF(G1250="","",VLOOKUP(G1250,'Zakladní DB'!$F$6:$K$21,5,0)),"")</f>
        <v/>
      </c>
      <c r="J1250" s="30" t="str">
        <f>IFERROR(IF(G1250="","",VLOOKUP(G1250,'Zakladní DB'!$F$6:$K$21,6,0)),"")</f>
        <v/>
      </c>
      <c r="K1250" s="31" t="str">
        <f t="shared" si="102"/>
        <v/>
      </c>
      <c r="L1250" s="32"/>
      <c r="M1250" s="33" t="str">
        <f t="shared" si="103"/>
        <v/>
      </c>
      <c r="N1250" s="30" t="str">
        <f t="shared" si="101"/>
        <v/>
      </c>
      <c r="R1250" s="30" t="str">
        <f t="shared" si="104"/>
        <v/>
      </c>
      <c r="U1250" s="12" t="str">
        <f>IF(OR('Případy DB'!$N1250="(blank)",'Případy DB'!$N1250=""),"",IF($N1250=$U$6,1,""))</f>
        <v/>
      </c>
      <c r="V1250" s="12" t="str">
        <f>IF(OR('Případy DB'!$N1250="(blank)",'Případy DB'!$N1250=""),"",IF($N1250=$V$6,1,""))</f>
        <v/>
      </c>
      <c r="W1250" s="12" t="str">
        <f>IF(OR('Případy DB'!$N1250="(blank)",'Případy DB'!$N1250=""),"",IF($N1250=$W$6,1,""))</f>
        <v/>
      </c>
      <c r="X1250" s="12" t="str">
        <f>IF(OR('Případy DB'!$R1250="(blank)",'Případy DB'!$R1250=""),"",IF($R1250=$X$6,1,""))</f>
        <v/>
      </c>
      <c r="Y1250" s="12" t="str">
        <f>IF(OR('Případy DB'!$R1250="(blank)",'Případy DB'!$R1250=""),"",IF($R1250=$Y$6,1,""))</f>
        <v/>
      </c>
    </row>
    <row r="1251" spans="1:25" x14ac:dyDescent="0.3">
      <c r="A1251" s="41" t="str">
        <f t="shared" si="105"/>
        <v/>
      </c>
      <c r="H1251" s="30" t="str">
        <f>IFERROR(IF(G1251="","",VLOOKUP(G1251,'Zakladní DB'!$F$6:$K$21,4,0)),"")</f>
        <v/>
      </c>
      <c r="I1251" s="30" t="str">
        <f>IFERROR(IF(G1251="","",VLOOKUP(G1251,'Zakladní DB'!$F$6:$K$21,5,0)),"")</f>
        <v/>
      </c>
      <c r="J1251" s="30" t="str">
        <f>IFERROR(IF(G1251="","",VLOOKUP(G1251,'Zakladní DB'!$F$6:$K$21,6,0)),"")</f>
        <v/>
      </c>
      <c r="K1251" s="31" t="str">
        <f t="shared" si="102"/>
        <v/>
      </c>
      <c r="L1251" s="32"/>
      <c r="M1251" s="33" t="str">
        <f t="shared" si="103"/>
        <v/>
      </c>
      <c r="N1251" s="30" t="str">
        <f t="shared" si="101"/>
        <v/>
      </c>
      <c r="R1251" s="30" t="str">
        <f t="shared" si="104"/>
        <v/>
      </c>
      <c r="U1251" s="12" t="str">
        <f>IF(OR('Případy DB'!$N1251="(blank)",'Případy DB'!$N1251=""),"",IF($N1251=$U$6,1,""))</f>
        <v/>
      </c>
      <c r="V1251" s="12" t="str">
        <f>IF(OR('Případy DB'!$N1251="(blank)",'Případy DB'!$N1251=""),"",IF($N1251=$V$6,1,""))</f>
        <v/>
      </c>
      <c r="W1251" s="12" t="str">
        <f>IF(OR('Případy DB'!$N1251="(blank)",'Případy DB'!$N1251=""),"",IF($N1251=$W$6,1,""))</f>
        <v/>
      </c>
      <c r="X1251" s="12" t="str">
        <f>IF(OR('Případy DB'!$R1251="(blank)",'Případy DB'!$R1251=""),"",IF($R1251=$X$6,1,""))</f>
        <v/>
      </c>
      <c r="Y1251" s="12" t="str">
        <f>IF(OR('Případy DB'!$R1251="(blank)",'Případy DB'!$R1251=""),"",IF($R1251=$Y$6,1,""))</f>
        <v/>
      </c>
    </row>
    <row r="1252" spans="1:25" x14ac:dyDescent="0.3">
      <c r="A1252" s="41" t="str">
        <f t="shared" si="105"/>
        <v/>
      </c>
      <c r="H1252" s="30" t="str">
        <f>IFERROR(IF(G1252="","",VLOOKUP(G1252,'Zakladní DB'!$F$6:$K$21,4,0)),"")</f>
        <v/>
      </c>
      <c r="I1252" s="30" t="str">
        <f>IFERROR(IF(G1252="","",VLOOKUP(G1252,'Zakladní DB'!$F$6:$K$21,5,0)),"")</f>
        <v/>
      </c>
      <c r="J1252" s="30" t="str">
        <f>IFERROR(IF(G1252="","",VLOOKUP(G1252,'Zakladní DB'!$F$6:$K$21,6,0)),"")</f>
        <v/>
      </c>
      <c r="K1252" s="31" t="str">
        <f t="shared" si="102"/>
        <v/>
      </c>
      <c r="L1252" s="32"/>
      <c r="M1252" s="33" t="str">
        <f t="shared" si="103"/>
        <v/>
      </c>
      <c r="N1252" s="30" t="str">
        <f t="shared" si="101"/>
        <v/>
      </c>
      <c r="R1252" s="30" t="str">
        <f t="shared" si="104"/>
        <v/>
      </c>
      <c r="U1252" s="12" t="str">
        <f>IF(OR('Případy DB'!$N1252="(blank)",'Případy DB'!$N1252=""),"",IF($N1252=$U$6,1,""))</f>
        <v/>
      </c>
      <c r="V1252" s="12" t="str">
        <f>IF(OR('Případy DB'!$N1252="(blank)",'Případy DB'!$N1252=""),"",IF($N1252=$V$6,1,""))</f>
        <v/>
      </c>
      <c r="W1252" s="12" t="str">
        <f>IF(OR('Případy DB'!$N1252="(blank)",'Případy DB'!$N1252=""),"",IF($N1252=$W$6,1,""))</f>
        <v/>
      </c>
      <c r="X1252" s="12" t="str">
        <f>IF(OR('Případy DB'!$R1252="(blank)",'Případy DB'!$R1252=""),"",IF($R1252=$X$6,1,""))</f>
        <v/>
      </c>
      <c r="Y1252" s="12" t="str">
        <f>IF(OR('Případy DB'!$R1252="(blank)",'Případy DB'!$R1252=""),"",IF($R1252=$Y$6,1,""))</f>
        <v/>
      </c>
    </row>
    <row r="1253" spans="1:25" x14ac:dyDescent="0.3">
      <c r="A1253" s="41" t="str">
        <f t="shared" si="105"/>
        <v/>
      </c>
      <c r="H1253" s="30" t="str">
        <f>IFERROR(IF(G1253="","",VLOOKUP(G1253,'Zakladní DB'!$F$6:$K$21,4,0)),"")</f>
        <v/>
      </c>
      <c r="I1253" s="30" t="str">
        <f>IFERROR(IF(G1253="","",VLOOKUP(G1253,'Zakladní DB'!$F$6:$K$21,5,0)),"")</f>
        <v/>
      </c>
      <c r="J1253" s="30" t="str">
        <f>IFERROR(IF(G1253="","",VLOOKUP(G1253,'Zakladní DB'!$F$6:$K$21,6,0)),"")</f>
        <v/>
      </c>
      <c r="K1253" s="31" t="str">
        <f t="shared" si="102"/>
        <v/>
      </c>
      <c r="L1253" s="32"/>
      <c r="M1253" s="33" t="str">
        <f t="shared" si="103"/>
        <v/>
      </c>
      <c r="N1253" s="30" t="str">
        <f t="shared" si="101"/>
        <v/>
      </c>
      <c r="R1253" s="30" t="str">
        <f t="shared" si="104"/>
        <v/>
      </c>
      <c r="U1253" s="12" t="str">
        <f>IF(OR('Případy DB'!$N1253="(blank)",'Případy DB'!$N1253=""),"",IF($N1253=$U$6,1,""))</f>
        <v/>
      </c>
      <c r="V1253" s="12" t="str">
        <f>IF(OR('Případy DB'!$N1253="(blank)",'Případy DB'!$N1253=""),"",IF($N1253=$V$6,1,""))</f>
        <v/>
      </c>
      <c r="W1253" s="12" t="str">
        <f>IF(OR('Případy DB'!$N1253="(blank)",'Případy DB'!$N1253=""),"",IF($N1253=$W$6,1,""))</f>
        <v/>
      </c>
      <c r="X1253" s="12" t="str">
        <f>IF(OR('Případy DB'!$R1253="(blank)",'Případy DB'!$R1253=""),"",IF($R1253=$X$6,1,""))</f>
        <v/>
      </c>
      <c r="Y1253" s="12" t="str">
        <f>IF(OR('Případy DB'!$R1253="(blank)",'Případy DB'!$R1253=""),"",IF($R1253=$Y$6,1,""))</f>
        <v/>
      </c>
    </row>
    <row r="1254" spans="1:25" x14ac:dyDescent="0.3">
      <c r="A1254" s="41" t="str">
        <f t="shared" si="105"/>
        <v/>
      </c>
      <c r="H1254" s="30" t="str">
        <f>IFERROR(IF(G1254="","",VLOOKUP(G1254,'Zakladní DB'!$F$6:$K$21,4,0)),"")</f>
        <v/>
      </c>
      <c r="I1254" s="30" t="str">
        <f>IFERROR(IF(G1254="","",VLOOKUP(G1254,'Zakladní DB'!$F$6:$K$21,5,0)),"")</f>
        <v/>
      </c>
      <c r="J1254" s="30" t="str">
        <f>IFERROR(IF(G1254="","",VLOOKUP(G1254,'Zakladní DB'!$F$6:$K$21,6,0)),"")</f>
        <v/>
      </c>
      <c r="K1254" s="31" t="str">
        <f t="shared" si="102"/>
        <v/>
      </c>
      <c r="L1254" s="32"/>
      <c r="M1254" s="33" t="str">
        <f t="shared" si="103"/>
        <v/>
      </c>
      <c r="N1254" s="30" t="str">
        <f t="shared" si="101"/>
        <v/>
      </c>
      <c r="R1254" s="30" t="str">
        <f t="shared" si="104"/>
        <v/>
      </c>
      <c r="U1254" s="12" t="str">
        <f>IF(OR('Případy DB'!$N1254="(blank)",'Případy DB'!$N1254=""),"",IF($N1254=$U$6,1,""))</f>
        <v/>
      </c>
      <c r="V1254" s="12" t="str">
        <f>IF(OR('Případy DB'!$N1254="(blank)",'Případy DB'!$N1254=""),"",IF($N1254=$V$6,1,""))</f>
        <v/>
      </c>
      <c r="W1254" s="12" t="str">
        <f>IF(OR('Případy DB'!$N1254="(blank)",'Případy DB'!$N1254=""),"",IF($N1254=$W$6,1,""))</f>
        <v/>
      </c>
      <c r="X1254" s="12" t="str">
        <f>IF(OR('Případy DB'!$R1254="(blank)",'Případy DB'!$R1254=""),"",IF($R1254=$X$6,1,""))</f>
        <v/>
      </c>
      <c r="Y1254" s="12" t="str">
        <f>IF(OR('Případy DB'!$R1254="(blank)",'Případy DB'!$R1254=""),"",IF($R1254=$Y$6,1,""))</f>
        <v/>
      </c>
    </row>
    <row r="1255" spans="1:25" x14ac:dyDescent="0.3">
      <c r="A1255" s="41" t="str">
        <f t="shared" si="105"/>
        <v/>
      </c>
      <c r="H1255" s="30" t="str">
        <f>IFERROR(IF(G1255="","",VLOOKUP(G1255,'Zakladní DB'!$F$6:$K$21,4,0)),"")</f>
        <v/>
      </c>
      <c r="I1255" s="30" t="str">
        <f>IFERROR(IF(G1255="","",VLOOKUP(G1255,'Zakladní DB'!$F$6:$K$21,5,0)),"")</f>
        <v/>
      </c>
      <c r="J1255" s="30" t="str">
        <f>IFERROR(IF(G1255="","",VLOOKUP(G1255,'Zakladní DB'!$F$6:$K$21,6,0)),"")</f>
        <v/>
      </c>
      <c r="K1255" s="31" t="str">
        <f t="shared" si="102"/>
        <v/>
      </c>
      <c r="L1255" s="32"/>
      <c r="M1255" s="33" t="str">
        <f t="shared" si="103"/>
        <v/>
      </c>
      <c r="N1255" s="30" t="str">
        <f t="shared" si="101"/>
        <v/>
      </c>
      <c r="R1255" s="30" t="str">
        <f t="shared" si="104"/>
        <v/>
      </c>
      <c r="U1255" s="12" t="str">
        <f>IF(OR('Případy DB'!$N1255="(blank)",'Případy DB'!$N1255=""),"",IF($N1255=$U$6,1,""))</f>
        <v/>
      </c>
      <c r="V1255" s="12" t="str">
        <f>IF(OR('Případy DB'!$N1255="(blank)",'Případy DB'!$N1255=""),"",IF($N1255=$V$6,1,""))</f>
        <v/>
      </c>
      <c r="W1255" s="12" t="str">
        <f>IF(OR('Případy DB'!$N1255="(blank)",'Případy DB'!$N1255=""),"",IF($N1255=$W$6,1,""))</f>
        <v/>
      </c>
      <c r="X1255" s="12" t="str">
        <f>IF(OR('Případy DB'!$R1255="(blank)",'Případy DB'!$R1255=""),"",IF($R1255=$X$6,1,""))</f>
        <v/>
      </c>
      <c r="Y1255" s="12" t="str">
        <f>IF(OR('Případy DB'!$R1255="(blank)",'Případy DB'!$R1255=""),"",IF($R1255=$Y$6,1,""))</f>
        <v/>
      </c>
    </row>
    <row r="1256" spans="1:25" x14ac:dyDescent="0.3">
      <c r="A1256" s="41" t="str">
        <f t="shared" si="105"/>
        <v/>
      </c>
      <c r="H1256" s="30" t="str">
        <f>IFERROR(IF(G1256="","",VLOOKUP(G1256,'Zakladní DB'!$F$6:$K$21,4,0)),"")</f>
        <v/>
      </c>
      <c r="I1256" s="30" t="str">
        <f>IFERROR(IF(G1256="","",VLOOKUP(G1256,'Zakladní DB'!$F$6:$K$21,5,0)),"")</f>
        <v/>
      </c>
      <c r="J1256" s="30" t="str">
        <f>IFERROR(IF(G1256="","",VLOOKUP(G1256,'Zakladní DB'!$F$6:$K$21,6,0)),"")</f>
        <v/>
      </c>
      <c r="K1256" s="31" t="str">
        <f t="shared" si="102"/>
        <v/>
      </c>
      <c r="L1256" s="32"/>
      <c r="M1256" s="33" t="str">
        <f t="shared" si="103"/>
        <v/>
      </c>
      <c r="N1256" s="30" t="str">
        <f t="shared" si="101"/>
        <v/>
      </c>
      <c r="R1256" s="30" t="str">
        <f t="shared" si="104"/>
        <v/>
      </c>
      <c r="U1256" s="12" t="str">
        <f>IF(OR('Případy DB'!$N1256="(blank)",'Případy DB'!$N1256=""),"",IF($N1256=$U$6,1,""))</f>
        <v/>
      </c>
      <c r="V1256" s="12" t="str">
        <f>IF(OR('Případy DB'!$N1256="(blank)",'Případy DB'!$N1256=""),"",IF($N1256=$V$6,1,""))</f>
        <v/>
      </c>
      <c r="W1256" s="12" t="str">
        <f>IF(OR('Případy DB'!$N1256="(blank)",'Případy DB'!$N1256=""),"",IF($N1256=$W$6,1,""))</f>
        <v/>
      </c>
      <c r="X1256" s="12" t="str">
        <f>IF(OR('Případy DB'!$R1256="(blank)",'Případy DB'!$R1256=""),"",IF($R1256=$X$6,1,""))</f>
        <v/>
      </c>
      <c r="Y1256" s="12" t="str">
        <f>IF(OR('Případy DB'!$R1256="(blank)",'Případy DB'!$R1256=""),"",IF($R1256=$Y$6,1,""))</f>
        <v/>
      </c>
    </row>
    <row r="1257" spans="1:25" x14ac:dyDescent="0.3">
      <c r="A1257" s="41" t="str">
        <f t="shared" si="105"/>
        <v/>
      </c>
      <c r="H1257" s="30" t="str">
        <f>IFERROR(IF(G1257="","",VLOOKUP(G1257,'Zakladní DB'!$F$6:$K$21,4,0)),"")</f>
        <v/>
      </c>
      <c r="I1257" s="30" t="str">
        <f>IFERROR(IF(G1257="","",VLOOKUP(G1257,'Zakladní DB'!$F$6:$K$21,5,0)),"")</f>
        <v/>
      </c>
      <c r="J1257" s="30" t="str">
        <f>IFERROR(IF(G1257="","",VLOOKUP(G1257,'Zakladní DB'!$F$6:$K$21,6,0)),"")</f>
        <v/>
      </c>
      <c r="K1257" s="31" t="str">
        <f t="shared" si="102"/>
        <v/>
      </c>
      <c r="L1257" s="32"/>
      <c r="M1257" s="33" t="str">
        <f t="shared" si="103"/>
        <v/>
      </c>
      <c r="N1257" s="30" t="str">
        <f t="shared" si="101"/>
        <v/>
      </c>
      <c r="R1257" s="30" t="str">
        <f t="shared" si="104"/>
        <v/>
      </c>
      <c r="U1257" s="12" t="str">
        <f>IF(OR('Případy DB'!$N1257="(blank)",'Případy DB'!$N1257=""),"",IF($N1257=$U$6,1,""))</f>
        <v/>
      </c>
      <c r="V1257" s="12" t="str">
        <f>IF(OR('Případy DB'!$N1257="(blank)",'Případy DB'!$N1257=""),"",IF($N1257=$V$6,1,""))</f>
        <v/>
      </c>
      <c r="W1257" s="12" t="str">
        <f>IF(OR('Případy DB'!$N1257="(blank)",'Případy DB'!$N1257=""),"",IF($N1257=$W$6,1,""))</f>
        <v/>
      </c>
      <c r="X1257" s="12" t="str">
        <f>IF(OR('Případy DB'!$R1257="(blank)",'Případy DB'!$R1257=""),"",IF($R1257=$X$6,1,""))</f>
        <v/>
      </c>
      <c r="Y1257" s="12" t="str">
        <f>IF(OR('Případy DB'!$R1257="(blank)",'Případy DB'!$R1257=""),"",IF($R1257=$Y$6,1,""))</f>
        <v/>
      </c>
    </row>
    <row r="1258" spans="1:25" x14ac:dyDescent="0.3">
      <c r="A1258" s="41" t="str">
        <f t="shared" si="105"/>
        <v/>
      </c>
      <c r="H1258" s="30" t="str">
        <f>IFERROR(IF(G1258="","",VLOOKUP(G1258,'Zakladní DB'!$F$6:$K$21,4,0)),"")</f>
        <v/>
      </c>
      <c r="I1258" s="30" t="str">
        <f>IFERROR(IF(G1258="","",VLOOKUP(G1258,'Zakladní DB'!$F$6:$K$21,5,0)),"")</f>
        <v/>
      </c>
      <c r="J1258" s="30" t="str">
        <f>IFERROR(IF(G1258="","",VLOOKUP(G1258,'Zakladní DB'!$F$6:$K$21,6,0)),"")</f>
        <v/>
      </c>
      <c r="K1258" s="31" t="str">
        <f t="shared" si="102"/>
        <v/>
      </c>
      <c r="L1258" s="32"/>
      <c r="M1258" s="33" t="str">
        <f t="shared" si="103"/>
        <v/>
      </c>
      <c r="N1258" s="30" t="str">
        <f t="shared" si="101"/>
        <v/>
      </c>
      <c r="R1258" s="30" t="str">
        <f t="shared" si="104"/>
        <v/>
      </c>
      <c r="U1258" s="12" t="str">
        <f>IF(OR('Případy DB'!$N1258="(blank)",'Případy DB'!$N1258=""),"",IF($N1258=$U$6,1,""))</f>
        <v/>
      </c>
      <c r="V1258" s="12" t="str">
        <f>IF(OR('Případy DB'!$N1258="(blank)",'Případy DB'!$N1258=""),"",IF($N1258=$V$6,1,""))</f>
        <v/>
      </c>
      <c r="W1258" s="12" t="str">
        <f>IF(OR('Případy DB'!$N1258="(blank)",'Případy DB'!$N1258=""),"",IF($N1258=$W$6,1,""))</f>
        <v/>
      </c>
      <c r="X1258" s="12" t="str">
        <f>IF(OR('Případy DB'!$R1258="(blank)",'Případy DB'!$R1258=""),"",IF($R1258=$X$6,1,""))</f>
        <v/>
      </c>
      <c r="Y1258" s="12" t="str">
        <f>IF(OR('Případy DB'!$R1258="(blank)",'Případy DB'!$R1258=""),"",IF($R1258=$Y$6,1,""))</f>
        <v/>
      </c>
    </row>
    <row r="1259" spans="1:25" x14ac:dyDescent="0.3">
      <c r="A1259" s="41" t="str">
        <f t="shared" si="105"/>
        <v/>
      </c>
      <c r="H1259" s="30" t="str">
        <f>IFERROR(IF(G1259="","",VLOOKUP(G1259,'Zakladní DB'!$F$6:$K$21,4,0)),"")</f>
        <v/>
      </c>
      <c r="I1259" s="30" t="str">
        <f>IFERROR(IF(G1259="","",VLOOKUP(G1259,'Zakladní DB'!$F$6:$K$21,5,0)),"")</f>
        <v/>
      </c>
      <c r="J1259" s="30" t="str">
        <f>IFERROR(IF(G1259="","",VLOOKUP(G1259,'Zakladní DB'!$F$6:$K$21,6,0)),"")</f>
        <v/>
      </c>
      <c r="K1259" s="31" t="str">
        <f t="shared" si="102"/>
        <v/>
      </c>
      <c r="L1259" s="32"/>
      <c r="M1259" s="33" t="str">
        <f t="shared" si="103"/>
        <v/>
      </c>
      <c r="N1259" s="30" t="str">
        <f t="shared" si="101"/>
        <v/>
      </c>
      <c r="R1259" s="30" t="str">
        <f t="shared" si="104"/>
        <v/>
      </c>
      <c r="U1259" s="12" t="str">
        <f>IF(OR('Případy DB'!$N1259="(blank)",'Případy DB'!$N1259=""),"",IF($N1259=$U$6,1,""))</f>
        <v/>
      </c>
      <c r="V1259" s="12" t="str">
        <f>IF(OR('Případy DB'!$N1259="(blank)",'Případy DB'!$N1259=""),"",IF($N1259=$V$6,1,""))</f>
        <v/>
      </c>
      <c r="W1259" s="12" t="str">
        <f>IF(OR('Případy DB'!$N1259="(blank)",'Případy DB'!$N1259=""),"",IF($N1259=$W$6,1,""))</f>
        <v/>
      </c>
      <c r="X1259" s="12" t="str">
        <f>IF(OR('Případy DB'!$R1259="(blank)",'Případy DB'!$R1259=""),"",IF($R1259=$X$6,1,""))</f>
        <v/>
      </c>
      <c r="Y1259" s="12" t="str">
        <f>IF(OR('Případy DB'!$R1259="(blank)",'Případy DB'!$R1259=""),"",IF($R1259=$Y$6,1,""))</f>
        <v/>
      </c>
    </row>
    <row r="1260" spans="1:25" x14ac:dyDescent="0.3">
      <c r="A1260" s="41" t="str">
        <f t="shared" si="105"/>
        <v/>
      </c>
      <c r="H1260" s="30" t="str">
        <f>IFERROR(IF(G1260="","",VLOOKUP(G1260,'Zakladní DB'!$F$6:$K$21,4,0)),"")</f>
        <v/>
      </c>
      <c r="I1260" s="30" t="str">
        <f>IFERROR(IF(G1260="","",VLOOKUP(G1260,'Zakladní DB'!$F$6:$K$21,5,0)),"")</f>
        <v/>
      </c>
      <c r="J1260" s="30" t="str">
        <f>IFERROR(IF(G1260="","",VLOOKUP(G1260,'Zakladní DB'!$F$6:$K$21,6,0)),"")</f>
        <v/>
      </c>
      <c r="K1260" s="31" t="str">
        <f t="shared" si="102"/>
        <v/>
      </c>
      <c r="L1260" s="32"/>
      <c r="M1260" s="33" t="str">
        <f t="shared" si="103"/>
        <v/>
      </c>
      <c r="N1260" s="30" t="str">
        <f t="shared" si="101"/>
        <v/>
      </c>
      <c r="R1260" s="30" t="str">
        <f t="shared" si="104"/>
        <v/>
      </c>
      <c r="U1260" s="12" t="str">
        <f>IF(OR('Případy DB'!$N1260="(blank)",'Případy DB'!$N1260=""),"",IF($N1260=$U$6,1,""))</f>
        <v/>
      </c>
      <c r="V1260" s="12" t="str">
        <f>IF(OR('Případy DB'!$N1260="(blank)",'Případy DB'!$N1260=""),"",IF($N1260=$V$6,1,""))</f>
        <v/>
      </c>
      <c r="W1260" s="12" t="str">
        <f>IF(OR('Případy DB'!$N1260="(blank)",'Případy DB'!$N1260=""),"",IF($N1260=$W$6,1,""))</f>
        <v/>
      </c>
      <c r="X1260" s="12" t="str">
        <f>IF(OR('Případy DB'!$R1260="(blank)",'Případy DB'!$R1260=""),"",IF($R1260=$X$6,1,""))</f>
        <v/>
      </c>
      <c r="Y1260" s="12" t="str">
        <f>IF(OR('Případy DB'!$R1260="(blank)",'Případy DB'!$R1260=""),"",IF($R1260=$Y$6,1,""))</f>
        <v/>
      </c>
    </row>
    <row r="1261" spans="1:25" x14ac:dyDescent="0.3">
      <c r="A1261" s="41" t="str">
        <f t="shared" si="105"/>
        <v/>
      </c>
      <c r="H1261" s="30" t="str">
        <f>IFERROR(IF(G1261="","",VLOOKUP(G1261,'Zakladní DB'!$F$6:$K$21,4,0)),"")</f>
        <v/>
      </c>
      <c r="I1261" s="30" t="str">
        <f>IFERROR(IF(G1261="","",VLOOKUP(G1261,'Zakladní DB'!$F$6:$K$21,5,0)),"")</f>
        <v/>
      </c>
      <c r="J1261" s="30" t="str">
        <f>IFERROR(IF(G1261="","",VLOOKUP(G1261,'Zakladní DB'!$F$6:$K$21,6,0)),"")</f>
        <v/>
      </c>
      <c r="K1261" s="31" t="str">
        <f t="shared" si="102"/>
        <v/>
      </c>
      <c r="L1261" s="32"/>
      <c r="M1261" s="33" t="str">
        <f t="shared" si="103"/>
        <v/>
      </c>
      <c r="N1261" s="30" t="str">
        <f t="shared" si="101"/>
        <v/>
      </c>
      <c r="R1261" s="30" t="str">
        <f t="shared" si="104"/>
        <v/>
      </c>
      <c r="U1261" s="12" t="str">
        <f>IF(OR('Případy DB'!$N1261="(blank)",'Případy DB'!$N1261=""),"",IF($N1261=$U$6,1,""))</f>
        <v/>
      </c>
      <c r="V1261" s="12" t="str">
        <f>IF(OR('Případy DB'!$N1261="(blank)",'Případy DB'!$N1261=""),"",IF($N1261=$V$6,1,""))</f>
        <v/>
      </c>
      <c r="W1261" s="12" t="str">
        <f>IF(OR('Případy DB'!$N1261="(blank)",'Případy DB'!$N1261=""),"",IF($N1261=$W$6,1,""))</f>
        <v/>
      </c>
      <c r="X1261" s="12" t="str">
        <f>IF(OR('Případy DB'!$R1261="(blank)",'Případy DB'!$R1261=""),"",IF($R1261=$X$6,1,""))</f>
        <v/>
      </c>
      <c r="Y1261" s="12" t="str">
        <f>IF(OR('Případy DB'!$R1261="(blank)",'Případy DB'!$R1261=""),"",IF($R1261=$Y$6,1,""))</f>
        <v/>
      </c>
    </row>
    <row r="1262" spans="1:25" x14ac:dyDescent="0.3">
      <c r="A1262" s="41" t="str">
        <f t="shared" si="105"/>
        <v/>
      </c>
      <c r="H1262" s="30" t="str">
        <f>IFERROR(IF(G1262="","",VLOOKUP(G1262,'Zakladní DB'!$F$6:$K$21,4,0)),"")</f>
        <v/>
      </c>
      <c r="I1262" s="30" t="str">
        <f>IFERROR(IF(G1262="","",VLOOKUP(G1262,'Zakladní DB'!$F$6:$K$21,5,0)),"")</f>
        <v/>
      </c>
      <c r="J1262" s="30" t="str">
        <f>IFERROR(IF(G1262="","",VLOOKUP(G1262,'Zakladní DB'!$F$6:$K$21,6,0)),"")</f>
        <v/>
      </c>
      <c r="K1262" s="31" t="str">
        <f t="shared" si="102"/>
        <v/>
      </c>
      <c r="L1262" s="32"/>
      <c r="M1262" s="33" t="str">
        <f t="shared" si="103"/>
        <v/>
      </c>
      <c r="N1262" s="30" t="str">
        <f t="shared" si="101"/>
        <v/>
      </c>
      <c r="R1262" s="30" t="str">
        <f t="shared" si="104"/>
        <v/>
      </c>
      <c r="U1262" s="12" t="str">
        <f>IF(OR('Případy DB'!$N1262="(blank)",'Případy DB'!$N1262=""),"",IF($N1262=$U$6,1,""))</f>
        <v/>
      </c>
      <c r="V1262" s="12" t="str">
        <f>IF(OR('Případy DB'!$N1262="(blank)",'Případy DB'!$N1262=""),"",IF($N1262=$V$6,1,""))</f>
        <v/>
      </c>
      <c r="W1262" s="12" t="str">
        <f>IF(OR('Případy DB'!$N1262="(blank)",'Případy DB'!$N1262=""),"",IF($N1262=$W$6,1,""))</f>
        <v/>
      </c>
      <c r="X1262" s="12" t="str">
        <f>IF(OR('Případy DB'!$R1262="(blank)",'Případy DB'!$R1262=""),"",IF($R1262=$X$6,1,""))</f>
        <v/>
      </c>
      <c r="Y1262" s="12" t="str">
        <f>IF(OR('Případy DB'!$R1262="(blank)",'Případy DB'!$R1262=""),"",IF($R1262=$Y$6,1,""))</f>
        <v/>
      </c>
    </row>
    <row r="1263" spans="1:25" x14ac:dyDescent="0.3">
      <c r="A1263" s="41" t="str">
        <f t="shared" si="105"/>
        <v/>
      </c>
      <c r="H1263" s="30" t="str">
        <f>IFERROR(IF(G1263="","",VLOOKUP(G1263,'Zakladní DB'!$F$6:$K$21,4,0)),"")</f>
        <v/>
      </c>
      <c r="I1263" s="30" t="str">
        <f>IFERROR(IF(G1263="","",VLOOKUP(G1263,'Zakladní DB'!$F$6:$K$21,5,0)),"")</f>
        <v/>
      </c>
      <c r="J1263" s="30" t="str">
        <f>IFERROR(IF(G1263="","",VLOOKUP(G1263,'Zakladní DB'!$F$6:$K$21,6,0)),"")</f>
        <v/>
      </c>
      <c r="K1263" s="31" t="str">
        <f t="shared" si="102"/>
        <v/>
      </c>
      <c r="L1263" s="32"/>
      <c r="M1263" s="33" t="str">
        <f t="shared" si="103"/>
        <v/>
      </c>
      <c r="N1263" s="30" t="str">
        <f t="shared" si="101"/>
        <v/>
      </c>
      <c r="R1263" s="30" t="str">
        <f t="shared" si="104"/>
        <v/>
      </c>
      <c r="U1263" s="12" t="str">
        <f>IF(OR('Případy DB'!$N1263="(blank)",'Případy DB'!$N1263=""),"",IF($N1263=$U$6,1,""))</f>
        <v/>
      </c>
      <c r="V1263" s="12" t="str">
        <f>IF(OR('Případy DB'!$N1263="(blank)",'Případy DB'!$N1263=""),"",IF($N1263=$V$6,1,""))</f>
        <v/>
      </c>
      <c r="W1263" s="12" t="str">
        <f>IF(OR('Případy DB'!$N1263="(blank)",'Případy DB'!$N1263=""),"",IF($N1263=$W$6,1,""))</f>
        <v/>
      </c>
      <c r="X1263" s="12" t="str">
        <f>IF(OR('Případy DB'!$R1263="(blank)",'Případy DB'!$R1263=""),"",IF($R1263=$X$6,1,""))</f>
        <v/>
      </c>
      <c r="Y1263" s="12" t="str">
        <f>IF(OR('Případy DB'!$R1263="(blank)",'Případy DB'!$R1263=""),"",IF($R1263=$Y$6,1,""))</f>
        <v/>
      </c>
    </row>
    <row r="1264" spans="1:25" x14ac:dyDescent="0.3">
      <c r="A1264" s="41" t="str">
        <f t="shared" si="105"/>
        <v/>
      </c>
      <c r="H1264" s="30" t="str">
        <f>IFERROR(IF(G1264="","",VLOOKUP(G1264,'Zakladní DB'!$F$6:$K$21,4,0)),"")</f>
        <v/>
      </c>
      <c r="I1264" s="30" t="str">
        <f>IFERROR(IF(G1264="","",VLOOKUP(G1264,'Zakladní DB'!$F$6:$K$21,5,0)),"")</f>
        <v/>
      </c>
      <c r="J1264" s="30" t="str">
        <f>IFERROR(IF(G1264="","",VLOOKUP(G1264,'Zakladní DB'!$F$6:$K$21,6,0)),"")</f>
        <v/>
      </c>
      <c r="K1264" s="31" t="str">
        <f t="shared" si="102"/>
        <v/>
      </c>
      <c r="L1264" s="32"/>
      <c r="M1264" s="33" t="str">
        <f t="shared" si="103"/>
        <v/>
      </c>
      <c r="N1264" s="30" t="str">
        <f t="shared" si="101"/>
        <v/>
      </c>
      <c r="R1264" s="30" t="str">
        <f t="shared" si="104"/>
        <v/>
      </c>
      <c r="U1264" s="12" t="str">
        <f>IF(OR('Případy DB'!$N1264="(blank)",'Případy DB'!$N1264=""),"",IF($N1264=$U$6,1,""))</f>
        <v/>
      </c>
      <c r="V1264" s="12" t="str">
        <f>IF(OR('Případy DB'!$N1264="(blank)",'Případy DB'!$N1264=""),"",IF($N1264=$V$6,1,""))</f>
        <v/>
      </c>
      <c r="W1264" s="12" t="str">
        <f>IF(OR('Případy DB'!$N1264="(blank)",'Případy DB'!$N1264=""),"",IF($N1264=$W$6,1,""))</f>
        <v/>
      </c>
      <c r="X1264" s="12" t="str">
        <f>IF(OR('Případy DB'!$R1264="(blank)",'Případy DB'!$R1264=""),"",IF($R1264=$X$6,1,""))</f>
        <v/>
      </c>
      <c r="Y1264" s="12" t="str">
        <f>IF(OR('Případy DB'!$R1264="(blank)",'Případy DB'!$R1264=""),"",IF($R1264=$Y$6,1,""))</f>
        <v/>
      </c>
    </row>
    <row r="1265" spans="1:25" x14ac:dyDescent="0.3">
      <c r="A1265" s="41" t="str">
        <f t="shared" si="105"/>
        <v/>
      </c>
      <c r="H1265" s="30" t="str">
        <f>IFERROR(IF(G1265="","",VLOOKUP(G1265,'Zakladní DB'!$F$6:$K$21,4,0)),"")</f>
        <v/>
      </c>
      <c r="I1265" s="30" t="str">
        <f>IFERROR(IF(G1265="","",VLOOKUP(G1265,'Zakladní DB'!$F$6:$K$21,5,0)),"")</f>
        <v/>
      </c>
      <c r="J1265" s="30" t="str">
        <f>IFERROR(IF(G1265="","",VLOOKUP(G1265,'Zakladní DB'!$F$6:$K$21,6,0)),"")</f>
        <v/>
      </c>
      <c r="K1265" s="31" t="str">
        <f t="shared" si="102"/>
        <v/>
      </c>
      <c r="L1265" s="32"/>
      <c r="M1265" s="33" t="str">
        <f t="shared" si="103"/>
        <v/>
      </c>
      <c r="N1265" s="30" t="str">
        <f t="shared" si="101"/>
        <v/>
      </c>
      <c r="R1265" s="30" t="str">
        <f t="shared" si="104"/>
        <v/>
      </c>
      <c r="U1265" s="12" t="str">
        <f>IF(OR('Případy DB'!$N1265="(blank)",'Případy DB'!$N1265=""),"",IF($N1265=$U$6,1,""))</f>
        <v/>
      </c>
      <c r="V1265" s="12" t="str">
        <f>IF(OR('Případy DB'!$N1265="(blank)",'Případy DB'!$N1265=""),"",IF($N1265=$V$6,1,""))</f>
        <v/>
      </c>
      <c r="W1265" s="12" t="str">
        <f>IF(OR('Případy DB'!$N1265="(blank)",'Případy DB'!$N1265=""),"",IF($N1265=$W$6,1,""))</f>
        <v/>
      </c>
      <c r="X1265" s="12" t="str">
        <f>IF(OR('Případy DB'!$R1265="(blank)",'Případy DB'!$R1265=""),"",IF($R1265=$X$6,1,""))</f>
        <v/>
      </c>
      <c r="Y1265" s="12" t="str">
        <f>IF(OR('Případy DB'!$R1265="(blank)",'Případy DB'!$R1265=""),"",IF($R1265=$Y$6,1,""))</f>
        <v/>
      </c>
    </row>
    <row r="1266" spans="1:25" x14ac:dyDescent="0.3">
      <c r="A1266" s="41" t="str">
        <f t="shared" si="105"/>
        <v/>
      </c>
      <c r="H1266" s="30" t="str">
        <f>IFERROR(IF(G1266="","",VLOOKUP(G1266,'Zakladní DB'!$F$6:$K$21,4,0)),"")</f>
        <v/>
      </c>
      <c r="I1266" s="30" t="str">
        <f>IFERROR(IF(G1266="","",VLOOKUP(G1266,'Zakladní DB'!$F$6:$K$21,5,0)),"")</f>
        <v/>
      </c>
      <c r="J1266" s="30" t="str">
        <f>IFERROR(IF(G1266="","",VLOOKUP(G1266,'Zakladní DB'!$F$6:$K$21,6,0)),"")</f>
        <v/>
      </c>
      <c r="K1266" s="31" t="str">
        <f t="shared" si="102"/>
        <v/>
      </c>
      <c r="L1266" s="32"/>
      <c r="M1266" s="33" t="str">
        <f t="shared" si="103"/>
        <v/>
      </c>
      <c r="N1266" s="30" t="str">
        <f t="shared" si="101"/>
        <v/>
      </c>
      <c r="R1266" s="30" t="str">
        <f t="shared" si="104"/>
        <v/>
      </c>
      <c r="U1266" s="12" t="str">
        <f>IF(OR('Případy DB'!$N1266="(blank)",'Případy DB'!$N1266=""),"",IF($N1266=$U$6,1,""))</f>
        <v/>
      </c>
      <c r="V1266" s="12" t="str">
        <f>IF(OR('Případy DB'!$N1266="(blank)",'Případy DB'!$N1266=""),"",IF($N1266=$V$6,1,""))</f>
        <v/>
      </c>
      <c r="W1266" s="12" t="str">
        <f>IF(OR('Případy DB'!$N1266="(blank)",'Případy DB'!$N1266=""),"",IF($N1266=$W$6,1,""))</f>
        <v/>
      </c>
      <c r="X1266" s="12" t="str">
        <f>IF(OR('Případy DB'!$R1266="(blank)",'Případy DB'!$R1266=""),"",IF($R1266=$X$6,1,""))</f>
        <v/>
      </c>
      <c r="Y1266" s="12" t="str">
        <f>IF(OR('Případy DB'!$R1266="(blank)",'Případy DB'!$R1266=""),"",IF($R1266=$Y$6,1,""))</f>
        <v/>
      </c>
    </row>
    <row r="1267" spans="1:25" x14ac:dyDescent="0.3">
      <c r="A1267" s="41" t="str">
        <f t="shared" si="105"/>
        <v/>
      </c>
      <c r="H1267" s="30" t="str">
        <f>IFERROR(IF(G1267="","",VLOOKUP(G1267,'Zakladní DB'!$F$6:$K$21,4,0)),"")</f>
        <v/>
      </c>
      <c r="I1267" s="30" t="str">
        <f>IFERROR(IF(G1267="","",VLOOKUP(G1267,'Zakladní DB'!$F$6:$K$21,5,0)),"")</f>
        <v/>
      </c>
      <c r="J1267" s="30" t="str">
        <f>IFERROR(IF(G1267="","",VLOOKUP(G1267,'Zakladní DB'!$F$6:$K$21,6,0)),"")</f>
        <v/>
      </c>
      <c r="K1267" s="31" t="str">
        <f t="shared" si="102"/>
        <v/>
      </c>
      <c r="L1267" s="32"/>
      <c r="M1267" s="33" t="str">
        <f t="shared" si="103"/>
        <v/>
      </c>
      <c r="N1267" s="30" t="str">
        <f t="shared" si="101"/>
        <v/>
      </c>
      <c r="R1267" s="30" t="str">
        <f t="shared" si="104"/>
        <v/>
      </c>
      <c r="U1267" s="12" t="str">
        <f>IF(OR('Případy DB'!$N1267="(blank)",'Případy DB'!$N1267=""),"",IF($N1267=$U$6,1,""))</f>
        <v/>
      </c>
      <c r="V1267" s="12" t="str">
        <f>IF(OR('Případy DB'!$N1267="(blank)",'Případy DB'!$N1267=""),"",IF($N1267=$V$6,1,""))</f>
        <v/>
      </c>
      <c r="W1267" s="12" t="str">
        <f>IF(OR('Případy DB'!$N1267="(blank)",'Případy DB'!$N1267=""),"",IF($N1267=$W$6,1,""))</f>
        <v/>
      </c>
      <c r="X1267" s="12" t="str">
        <f>IF(OR('Případy DB'!$R1267="(blank)",'Případy DB'!$R1267=""),"",IF($R1267=$X$6,1,""))</f>
        <v/>
      </c>
      <c r="Y1267" s="12" t="str">
        <f>IF(OR('Případy DB'!$R1267="(blank)",'Případy DB'!$R1267=""),"",IF($R1267=$Y$6,1,""))</f>
        <v/>
      </c>
    </row>
    <row r="1268" spans="1:25" x14ac:dyDescent="0.3">
      <c r="A1268" s="41" t="str">
        <f t="shared" si="105"/>
        <v/>
      </c>
      <c r="H1268" s="30" t="str">
        <f>IFERROR(IF(G1268="","",VLOOKUP(G1268,'Zakladní DB'!$F$6:$K$21,4,0)),"")</f>
        <v/>
      </c>
      <c r="I1268" s="30" t="str">
        <f>IFERROR(IF(G1268="","",VLOOKUP(G1268,'Zakladní DB'!$F$6:$K$21,5,0)),"")</f>
        <v/>
      </c>
      <c r="J1268" s="30" t="str">
        <f>IFERROR(IF(G1268="","",VLOOKUP(G1268,'Zakladní DB'!$F$6:$K$21,6,0)),"")</f>
        <v/>
      </c>
      <c r="K1268" s="31" t="str">
        <f t="shared" si="102"/>
        <v/>
      </c>
      <c r="L1268" s="32"/>
      <c r="M1268" s="33" t="str">
        <f t="shared" si="103"/>
        <v/>
      </c>
      <c r="N1268" s="30" t="str">
        <f t="shared" si="101"/>
        <v/>
      </c>
      <c r="R1268" s="30" t="str">
        <f t="shared" si="104"/>
        <v/>
      </c>
      <c r="U1268" s="12" t="str">
        <f>IF(OR('Případy DB'!$N1268="(blank)",'Případy DB'!$N1268=""),"",IF($N1268=$U$6,1,""))</f>
        <v/>
      </c>
      <c r="V1268" s="12" t="str">
        <f>IF(OR('Případy DB'!$N1268="(blank)",'Případy DB'!$N1268=""),"",IF($N1268=$V$6,1,""))</f>
        <v/>
      </c>
      <c r="W1268" s="12" t="str">
        <f>IF(OR('Případy DB'!$N1268="(blank)",'Případy DB'!$N1268=""),"",IF($N1268=$W$6,1,""))</f>
        <v/>
      </c>
      <c r="X1268" s="12" t="str">
        <f>IF(OR('Případy DB'!$R1268="(blank)",'Případy DB'!$R1268=""),"",IF($R1268=$X$6,1,""))</f>
        <v/>
      </c>
      <c r="Y1268" s="12" t="str">
        <f>IF(OR('Případy DB'!$R1268="(blank)",'Případy DB'!$R1268=""),"",IF($R1268=$Y$6,1,""))</f>
        <v/>
      </c>
    </row>
    <row r="1269" spans="1:25" x14ac:dyDescent="0.3">
      <c r="A1269" s="41" t="str">
        <f t="shared" si="105"/>
        <v/>
      </c>
      <c r="H1269" s="30" t="str">
        <f>IFERROR(IF(G1269="","",VLOOKUP(G1269,'Zakladní DB'!$F$6:$K$21,4,0)),"")</f>
        <v/>
      </c>
      <c r="I1269" s="30" t="str">
        <f>IFERROR(IF(G1269="","",VLOOKUP(G1269,'Zakladní DB'!$F$6:$K$21,5,0)),"")</f>
        <v/>
      </c>
      <c r="J1269" s="30" t="str">
        <f>IFERROR(IF(G1269="","",VLOOKUP(G1269,'Zakladní DB'!$F$6:$K$21,6,0)),"")</f>
        <v/>
      </c>
      <c r="K1269" s="31" t="str">
        <f t="shared" si="102"/>
        <v/>
      </c>
      <c r="L1269" s="32"/>
      <c r="M1269" s="33" t="str">
        <f t="shared" si="103"/>
        <v/>
      </c>
      <c r="N1269" s="30" t="str">
        <f t="shared" si="101"/>
        <v/>
      </c>
      <c r="R1269" s="30" t="str">
        <f t="shared" si="104"/>
        <v/>
      </c>
      <c r="U1269" s="12" t="str">
        <f>IF(OR('Případy DB'!$N1269="(blank)",'Případy DB'!$N1269=""),"",IF($N1269=$U$6,1,""))</f>
        <v/>
      </c>
      <c r="V1269" s="12" t="str">
        <f>IF(OR('Případy DB'!$N1269="(blank)",'Případy DB'!$N1269=""),"",IF($N1269=$V$6,1,""))</f>
        <v/>
      </c>
      <c r="W1269" s="12" t="str">
        <f>IF(OR('Případy DB'!$N1269="(blank)",'Případy DB'!$N1269=""),"",IF($N1269=$W$6,1,""))</f>
        <v/>
      </c>
      <c r="X1269" s="12" t="str">
        <f>IF(OR('Případy DB'!$R1269="(blank)",'Případy DB'!$R1269=""),"",IF($R1269=$X$6,1,""))</f>
        <v/>
      </c>
      <c r="Y1269" s="12" t="str">
        <f>IF(OR('Případy DB'!$R1269="(blank)",'Případy DB'!$R1269=""),"",IF($R1269=$Y$6,1,""))</f>
        <v/>
      </c>
    </row>
    <row r="1270" spans="1:25" x14ac:dyDescent="0.3">
      <c r="A1270" s="41" t="str">
        <f t="shared" si="105"/>
        <v/>
      </c>
      <c r="H1270" s="30" t="str">
        <f>IFERROR(IF(G1270="","",VLOOKUP(G1270,'Zakladní DB'!$F$6:$K$21,4,0)),"")</f>
        <v/>
      </c>
      <c r="I1270" s="30" t="str">
        <f>IFERROR(IF(G1270="","",VLOOKUP(G1270,'Zakladní DB'!$F$6:$K$21,5,0)),"")</f>
        <v/>
      </c>
      <c r="J1270" s="30" t="str">
        <f>IFERROR(IF(G1270="","",VLOOKUP(G1270,'Zakladní DB'!$F$6:$K$21,6,0)),"")</f>
        <v/>
      </c>
      <c r="K1270" s="31" t="str">
        <f t="shared" si="102"/>
        <v/>
      </c>
      <c r="L1270" s="32"/>
      <c r="M1270" s="33" t="str">
        <f t="shared" si="103"/>
        <v/>
      </c>
      <c r="N1270" s="30" t="str">
        <f t="shared" si="101"/>
        <v/>
      </c>
      <c r="R1270" s="30" t="str">
        <f t="shared" si="104"/>
        <v/>
      </c>
      <c r="U1270" s="12" t="str">
        <f>IF(OR('Případy DB'!$N1270="(blank)",'Případy DB'!$N1270=""),"",IF($N1270=$U$6,1,""))</f>
        <v/>
      </c>
      <c r="V1270" s="12" t="str">
        <f>IF(OR('Případy DB'!$N1270="(blank)",'Případy DB'!$N1270=""),"",IF($N1270=$V$6,1,""))</f>
        <v/>
      </c>
      <c r="W1270" s="12" t="str">
        <f>IF(OR('Případy DB'!$N1270="(blank)",'Případy DB'!$N1270=""),"",IF($N1270=$W$6,1,""))</f>
        <v/>
      </c>
      <c r="X1270" s="12" t="str">
        <f>IF(OR('Případy DB'!$R1270="(blank)",'Případy DB'!$R1270=""),"",IF($R1270=$X$6,1,""))</f>
        <v/>
      </c>
      <c r="Y1270" s="12" t="str">
        <f>IF(OR('Případy DB'!$R1270="(blank)",'Případy DB'!$R1270=""),"",IF($R1270=$Y$6,1,""))</f>
        <v/>
      </c>
    </row>
    <row r="1271" spans="1:25" x14ac:dyDescent="0.3">
      <c r="A1271" s="41" t="str">
        <f t="shared" si="105"/>
        <v/>
      </c>
      <c r="H1271" s="30" t="str">
        <f>IFERROR(IF(G1271="","",VLOOKUP(G1271,'Zakladní DB'!$F$6:$K$21,4,0)),"")</f>
        <v/>
      </c>
      <c r="I1271" s="30" t="str">
        <f>IFERROR(IF(G1271="","",VLOOKUP(G1271,'Zakladní DB'!$F$6:$K$21,5,0)),"")</f>
        <v/>
      </c>
      <c r="J1271" s="30" t="str">
        <f>IFERROR(IF(G1271="","",VLOOKUP(G1271,'Zakladní DB'!$F$6:$K$21,6,0)),"")</f>
        <v/>
      </c>
      <c r="K1271" s="31" t="str">
        <f t="shared" si="102"/>
        <v/>
      </c>
      <c r="L1271" s="32"/>
      <c r="M1271" s="33" t="str">
        <f t="shared" si="103"/>
        <v/>
      </c>
      <c r="N1271" s="30" t="str">
        <f t="shared" si="101"/>
        <v/>
      </c>
      <c r="R1271" s="30" t="str">
        <f t="shared" si="104"/>
        <v/>
      </c>
      <c r="U1271" s="12" t="str">
        <f>IF(OR('Případy DB'!$N1271="(blank)",'Případy DB'!$N1271=""),"",IF($N1271=$U$6,1,""))</f>
        <v/>
      </c>
      <c r="V1271" s="12" t="str">
        <f>IF(OR('Případy DB'!$N1271="(blank)",'Případy DB'!$N1271=""),"",IF($N1271=$V$6,1,""))</f>
        <v/>
      </c>
      <c r="W1271" s="12" t="str">
        <f>IF(OR('Případy DB'!$N1271="(blank)",'Případy DB'!$N1271=""),"",IF($N1271=$W$6,1,""))</f>
        <v/>
      </c>
      <c r="X1271" s="12" t="str">
        <f>IF(OR('Případy DB'!$R1271="(blank)",'Případy DB'!$R1271=""),"",IF($R1271=$X$6,1,""))</f>
        <v/>
      </c>
      <c r="Y1271" s="12" t="str">
        <f>IF(OR('Případy DB'!$R1271="(blank)",'Případy DB'!$R1271=""),"",IF($R1271=$Y$6,1,""))</f>
        <v/>
      </c>
    </row>
    <row r="1272" spans="1:25" x14ac:dyDescent="0.3">
      <c r="A1272" s="41" t="str">
        <f t="shared" si="105"/>
        <v/>
      </c>
      <c r="H1272" s="30" t="str">
        <f>IFERROR(IF(G1272="","",VLOOKUP(G1272,'Zakladní DB'!$F$6:$K$21,4,0)),"")</f>
        <v/>
      </c>
      <c r="I1272" s="30" t="str">
        <f>IFERROR(IF(G1272="","",VLOOKUP(G1272,'Zakladní DB'!$F$6:$K$21,5,0)),"")</f>
        <v/>
      </c>
      <c r="J1272" s="30" t="str">
        <f>IFERROR(IF(G1272="","",VLOOKUP(G1272,'Zakladní DB'!$F$6:$K$21,6,0)),"")</f>
        <v/>
      </c>
      <c r="K1272" s="31" t="str">
        <f t="shared" si="102"/>
        <v/>
      </c>
      <c r="L1272" s="32"/>
      <c r="M1272" s="33" t="str">
        <f t="shared" si="103"/>
        <v/>
      </c>
      <c r="N1272" s="30" t="str">
        <f t="shared" si="101"/>
        <v/>
      </c>
      <c r="R1272" s="30" t="str">
        <f t="shared" si="104"/>
        <v/>
      </c>
      <c r="U1272" s="12" t="str">
        <f>IF(OR('Případy DB'!$N1272="(blank)",'Případy DB'!$N1272=""),"",IF($N1272=$U$6,1,""))</f>
        <v/>
      </c>
      <c r="V1272" s="12" t="str">
        <f>IF(OR('Případy DB'!$N1272="(blank)",'Případy DB'!$N1272=""),"",IF($N1272=$V$6,1,""))</f>
        <v/>
      </c>
      <c r="W1272" s="12" t="str">
        <f>IF(OR('Případy DB'!$N1272="(blank)",'Případy DB'!$N1272=""),"",IF($N1272=$W$6,1,""))</f>
        <v/>
      </c>
      <c r="X1272" s="12" t="str">
        <f>IF(OR('Případy DB'!$R1272="(blank)",'Případy DB'!$R1272=""),"",IF($R1272=$X$6,1,""))</f>
        <v/>
      </c>
      <c r="Y1272" s="12" t="str">
        <f>IF(OR('Případy DB'!$R1272="(blank)",'Případy DB'!$R1272=""),"",IF($R1272=$Y$6,1,""))</f>
        <v/>
      </c>
    </row>
    <row r="1273" spans="1:25" x14ac:dyDescent="0.3">
      <c r="A1273" s="41" t="str">
        <f t="shared" si="105"/>
        <v/>
      </c>
      <c r="H1273" s="30" t="str">
        <f>IFERROR(IF(G1273="","",VLOOKUP(G1273,'Zakladní DB'!$F$6:$K$21,4,0)),"")</f>
        <v/>
      </c>
      <c r="I1273" s="30" t="str">
        <f>IFERROR(IF(G1273="","",VLOOKUP(G1273,'Zakladní DB'!$F$6:$K$21,5,0)),"")</f>
        <v/>
      </c>
      <c r="J1273" s="30" t="str">
        <f>IFERROR(IF(G1273="","",VLOOKUP(G1273,'Zakladní DB'!$F$6:$K$21,6,0)),"")</f>
        <v/>
      </c>
      <c r="K1273" s="31" t="str">
        <f t="shared" si="102"/>
        <v/>
      </c>
      <c r="L1273" s="32"/>
      <c r="M1273" s="33" t="str">
        <f t="shared" si="103"/>
        <v/>
      </c>
      <c r="N1273" s="30" t="str">
        <f t="shared" si="101"/>
        <v/>
      </c>
      <c r="R1273" s="30" t="str">
        <f t="shared" si="104"/>
        <v/>
      </c>
      <c r="U1273" s="12" t="str">
        <f>IF(OR('Případy DB'!$N1273="(blank)",'Případy DB'!$N1273=""),"",IF($N1273=$U$6,1,""))</f>
        <v/>
      </c>
      <c r="V1273" s="12" t="str">
        <f>IF(OR('Případy DB'!$N1273="(blank)",'Případy DB'!$N1273=""),"",IF($N1273=$V$6,1,""))</f>
        <v/>
      </c>
      <c r="W1273" s="12" t="str">
        <f>IF(OR('Případy DB'!$N1273="(blank)",'Případy DB'!$N1273=""),"",IF($N1273=$W$6,1,""))</f>
        <v/>
      </c>
      <c r="X1273" s="12" t="str">
        <f>IF(OR('Případy DB'!$R1273="(blank)",'Případy DB'!$R1273=""),"",IF($R1273=$X$6,1,""))</f>
        <v/>
      </c>
      <c r="Y1273" s="12" t="str">
        <f>IF(OR('Případy DB'!$R1273="(blank)",'Případy DB'!$R1273=""),"",IF($R1273=$Y$6,1,""))</f>
        <v/>
      </c>
    </row>
    <row r="1274" spans="1:25" x14ac:dyDescent="0.3">
      <c r="A1274" s="41" t="str">
        <f t="shared" si="105"/>
        <v/>
      </c>
      <c r="H1274" s="30" t="str">
        <f>IFERROR(IF(G1274="","",VLOOKUP(G1274,'Zakladní DB'!$F$6:$K$21,4,0)),"")</f>
        <v/>
      </c>
      <c r="I1274" s="30" t="str">
        <f>IFERROR(IF(G1274="","",VLOOKUP(G1274,'Zakladní DB'!$F$6:$K$21,5,0)),"")</f>
        <v/>
      </c>
      <c r="J1274" s="30" t="str">
        <f>IFERROR(IF(G1274="","",VLOOKUP(G1274,'Zakladní DB'!$F$6:$K$21,6,0)),"")</f>
        <v/>
      </c>
      <c r="K1274" s="31" t="str">
        <f t="shared" si="102"/>
        <v/>
      </c>
      <c r="L1274" s="32"/>
      <c r="M1274" s="33" t="str">
        <f t="shared" si="103"/>
        <v/>
      </c>
      <c r="N1274" s="30" t="str">
        <f t="shared" si="101"/>
        <v/>
      </c>
      <c r="R1274" s="30" t="str">
        <f t="shared" si="104"/>
        <v/>
      </c>
      <c r="U1274" s="12" t="str">
        <f>IF(OR('Případy DB'!$N1274="(blank)",'Případy DB'!$N1274=""),"",IF($N1274=$U$6,1,""))</f>
        <v/>
      </c>
      <c r="V1274" s="12" t="str">
        <f>IF(OR('Případy DB'!$N1274="(blank)",'Případy DB'!$N1274=""),"",IF($N1274=$V$6,1,""))</f>
        <v/>
      </c>
      <c r="W1274" s="12" t="str">
        <f>IF(OR('Případy DB'!$N1274="(blank)",'Případy DB'!$N1274=""),"",IF($N1274=$W$6,1,""))</f>
        <v/>
      </c>
      <c r="X1274" s="12" t="str">
        <f>IF(OR('Případy DB'!$R1274="(blank)",'Případy DB'!$R1274=""),"",IF($R1274=$X$6,1,""))</f>
        <v/>
      </c>
      <c r="Y1274" s="12" t="str">
        <f>IF(OR('Případy DB'!$R1274="(blank)",'Případy DB'!$R1274=""),"",IF($R1274=$Y$6,1,""))</f>
        <v/>
      </c>
    </row>
    <row r="1275" spans="1:25" x14ac:dyDescent="0.3">
      <c r="A1275" s="41" t="str">
        <f t="shared" si="105"/>
        <v/>
      </c>
      <c r="H1275" s="30" t="str">
        <f>IFERROR(IF(G1275="","",VLOOKUP(G1275,'Zakladní DB'!$F$6:$K$21,4,0)),"")</f>
        <v/>
      </c>
      <c r="I1275" s="30" t="str">
        <f>IFERROR(IF(G1275="","",VLOOKUP(G1275,'Zakladní DB'!$F$6:$K$21,5,0)),"")</f>
        <v/>
      </c>
      <c r="J1275" s="30" t="str">
        <f>IFERROR(IF(G1275="","",VLOOKUP(G1275,'Zakladní DB'!$F$6:$K$21,6,0)),"")</f>
        <v/>
      </c>
      <c r="K1275" s="31" t="str">
        <f t="shared" si="102"/>
        <v/>
      </c>
      <c r="L1275" s="32"/>
      <c r="M1275" s="33" t="str">
        <f t="shared" si="103"/>
        <v/>
      </c>
      <c r="N1275" s="30" t="str">
        <f t="shared" si="101"/>
        <v/>
      </c>
      <c r="R1275" s="30" t="str">
        <f t="shared" si="104"/>
        <v/>
      </c>
      <c r="U1275" s="12" t="str">
        <f>IF(OR('Případy DB'!$N1275="(blank)",'Případy DB'!$N1275=""),"",IF($N1275=$U$6,1,""))</f>
        <v/>
      </c>
      <c r="V1275" s="12" t="str">
        <f>IF(OR('Případy DB'!$N1275="(blank)",'Případy DB'!$N1275=""),"",IF($N1275=$V$6,1,""))</f>
        <v/>
      </c>
      <c r="W1275" s="12" t="str">
        <f>IF(OR('Případy DB'!$N1275="(blank)",'Případy DB'!$N1275=""),"",IF($N1275=$W$6,1,""))</f>
        <v/>
      </c>
      <c r="X1275" s="12" t="str">
        <f>IF(OR('Případy DB'!$R1275="(blank)",'Případy DB'!$R1275=""),"",IF($R1275=$X$6,1,""))</f>
        <v/>
      </c>
      <c r="Y1275" s="12" t="str">
        <f>IF(OR('Případy DB'!$R1275="(blank)",'Případy DB'!$R1275=""),"",IF($R1275=$Y$6,1,""))</f>
        <v/>
      </c>
    </row>
    <row r="1276" spans="1:25" x14ac:dyDescent="0.3">
      <c r="A1276" s="41" t="str">
        <f t="shared" si="105"/>
        <v/>
      </c>
      <c r="H1276" s="30" t="str">
        <f>IFERROR(IF(G1276="","",VLOOKUP(G1276,'Zakladní DB'!$F$6:$K$21,4,0)),"")</f>
        <v/>
      </c>
      <c r="I1276" s="30" t="str">
        <f>IFERROR(IF(G1276="","",VLOOKUP(G1276,'Zakladní DB'!$F$6:$K$21,5,0)),"")</f>
        <v/>
      </c>
      <c r="J1276" s="30" t="str">
        <f>IFERROR(IF(G1276="","",VLOOKUP(G1276,'Zakladní DB'!$F$6:$K$21,6,0)),"")</f>
        <v/>
      </c>
      <c r="K1276" s="31" t="str">
        <f t="shared" si="102"/>
        <v/>
      </c>
      <c r="L1276" s="32"/>
      <c r="M1276" s="33" t="str">
        <f t="shared" si="103"/>
        <v/>
      </c>
      <c r="N1276" s="30" t="str">
        <f t="shared" si="101"/>
        <v/>
      </c>
      <c r="R1276" s="30" t="str">
        <f t="shared" si="104"/>
        <v/>
      </c>
      <c r="U1276" s="12" t="str">
        <f>IF(OR('Případy DB'!$N1276="(blank)",'Případy DB'!$N1276=""),"",IF($N1276=$U$6,1,""))</f>
        <v/>
      </c>
      <c r="V1276" s="12" t="str">
        <f>IF(OR('Případy DB'!$N1276="(blank)",'Případy DB'!$N1276=""),"",IF($N1276=$V$6,1,""))</f>
        <v/>
      </c>
      <c r="W1276" s="12" t="str">
        <f>IF(OR('Případy DB'!$N1276="(blank)",'Případy DB'!$N1276=""),"",IF($N1276=$W$6,1,""))</f>
        <v/>
      </c>
      <c r="X1276" s="12" t="str">
        <f>IF(OR('Případy DB'!$R1276="(blank)",'Případy DB'!$R1276=""),"",IF($R1276=$X$6,1,""))</f>
        <v/>
      </c>
      <c r="Y1276" s="12" t="str">
        <f>IF(OR('Případy DB'!$R1276="(blank)",'Případy DB'!$R1276=""),"",IF($R1276=$Y$6,1,""))</f>
        <v/>
      </c>
    </row>
    <row r="1277" spans="1:25" x14ac:dyDescent="0.3">
      <c r="A1277" s="41" t="str">
        <f t="shared" si="105"/>
        <v/>
      </c>
      <c r="H1277" s="30" t="str">
        <f>IFERROR(IF(G1277="","",VLOOKUP(G1277,'Zakladní DB'!$F$6:$K$21,4,0)),"")</f>
        <v/>
      </c>
      <c r="I1277" s="30" t="str">
        <f>IFERROR(IF(G1277="","",VLOOKUP(G1277,'Zakladní DB'!$F$6:$K$21,5,0)),"")</f>
        <v/>
      </c>
      <c r="J1277" s="30" t="str">
        <f>IFERROR(IF(G1277="","",VLOOKUP(G1277,'Zakladní DB'!$F$6:$K$21,6,0)),"")</f>
        <v/>
      </c>
      <c r="K1277" s="31" t="str">
        <f t="shared" si="102"/>
        <v/>
      </c>
      <c r="L1277" s="32"/>
      <c r="M1277" s="33" t="str">
        <f t="shared" si="103"/>
        <v/>
      </c>
      <c r="N1277" s="30" t="str">
        <f t="shared" si="101"/>
        <v/>
      </c>
      <c r="R1277" s="30" t="str">
        <f t="shared" si="104"/>
        <v/>
      </c>
      <c r="U1277" s="12" t="str">
        <f>IF(OR('Případy DB'!$N1277="(blank)",'Případy DB'!$N1277=""),"",IF($N1277=$U$6,1,""))</f>
        <v/>
      </c>
      <c r="V1277" s="12" t="str">
        <f>IF(OR('Případy DB'!$N1277="(blank)",'Případy DB'!$N1277=""),"",IF($N1277=$V$6,1,""))</f>
        <v/>
      </c>
      <c r="W1277" s="12" t="str">
        <f>IF(OR('Případy DB'!$N1277="(blank)",'Případy DB'!$N1277=""),"",IF($N1277=$W$6,1,""))</f>
        <v/>
      </c>
      <c r="X1277" s="12" t="str">
        <f>IF(OR('Případy DB'!$R1277="(blank)",'Případy DB'!$R1277=""),"",IF($R1277=$X$6,1,""))</f>
        <v/>
      </c>
      <c r="Y1277" s="12" t="str">
        <f>IF(OR('Případy DB'!$R1277="(blank)",'Případy DB'!$R1277=""),"",IF($R1277=$Y$6,1,""))</f>
        <v/>
      </c>
    </row>
    <row r="1278" spans="1:25" x14ac:dyDescent="0.3">
      <c r="A1278" s="41" t="str">
        <f t="shared" si="105"/>
        <v/>
      </c>
      <c r="H1278" s="30" t="str">
        <f>IFERROR(IF(G1278="","",VLOOKUP(G1278,'Zakladní DB'!$F$6:$K$21,4,0)),"")</f>
        <v/>
      </c>
      <c r="I1278" s="30" t="str">
        <f>IFERROR(IF(G1278="","",VLOOKUP(G1278,'Zakladní DB'!$F$6:$K$21,5,0)),"")</f>
        <v/>
      </c>
      <c r="J1278" s="30" t="str">
        <f>IFERROR(IF(G1278="","",VLOOKUP(G1278,'Zakladní DB'!$F$6:$K$21,6,0)),"")</f>
        <v/>
      </c>
      <c r="K1278" s="31" t="str">
        <f t="shared" si="102"/>
        <v/>
      </c>
      <c r="L1278" s="32"/>
      <c r="M1278" s="33" t="str">
        <f t="shared" si="103"/>
        <v/>
      </c>
      <c r="N1278" s="30" t="str">
        <f t="shared" si="101"/>
        <v/>
      </c>
      <c r="R1278" s="30" t="str">
        <f t="shared" si="104"/>
        <v/>
      </c>
      <c r="U1278" s="12" t="str">
        <f>IF(OR('Případy DB'!$N1278="(blank)",'Případy DB'!$N1278=""),"",IF($N1278=$U$6,1,""))</f>
        <v/>
      </c>
      <c r="V1278" s="12" t="str">
        <f>IF(OR('Případy DB'!$N1278="(blank)",'Případy DB'!$N1278=""),"",IF($N1278=$V$6,1,""))</f>
        <v/>
      </c>
      <c r="W1278" s="12" t="str">
        <f>IF(OR('Případy DB'!$N1278="(blank)",'Případy DB'!$N1278=""),"",IF($N1278=$W$6,1,""))</f>
        <v/>
      </c>
      <c r="X1278" s="12" t="str">
        <f>IF(OR('Případy DB'!$R1278="(blank)",'Případy DB'!$R1278=""),"",IF($R1278=$X$6,1,""))</f>
        <v/>
      </c>
      <c r="Y1278" s="12" t="str">
        <f>IF(OR('Případy DB'!$R1278="(blank)",'Případy DB'!$R1278=""),"",IF($R1278=$Y$6,1,""))</f>
        <v/>
      </c>
    </row>
    <row r="1279" spans="1:25" x14ac:dyDescent="0.3">
      <c r="A1279" s="41" t="str">
        <f t="shared" si="105"/>
        <v/>
      </c>
      <c r="H1279" s="30" t="str">
        <f>IFERROR(IF(G1279="","",VLOOKUP(G1279,'Zakladní DB'!$F$6:$K$21,4,0)),"")</f>
        <v/>
      </c>
      <c r="I1279" s="30" t="str">
        <f>IFERROR(IF(G1279="","",VLOOKUP(G1279,'Zakladní DB'!$F$6:$K$21,5,0)),"")</f>
        <v/>
      </c>
      <c r="J1279" s="30" t="str">
        <f>IFERROR(IF(G1279="","",VLOOKUP(G1279,'Zakladní DB'!$F$6:$K$21,6,0)),"")</f>
        <v/>
      </c>
      <c r="K1279" s="31" t="str">
        <f t="shared" si="102"/>
        <v/>
      </c>
      <c r="L1279" s="32"/>
      <c r="M1279" s="33" t="str">
        <f t="shared" si="103"/>
        <v/>
      </c>
      <c r="N1279" s="30" t="str">
        <f t="shared" si="101"/>
        <v/>
      </c>
      <c r="R1279" s="30" t="str">
        <f t="shared" si="104"/>
        <v/>
      </c>
      <c r="U1279" s="12" t="str">
        <f>IF(OR('Případy DB'!$N1279="(blank)",'Případy DB'!$N1279=""),"",IF($N1279=$U$6,1,""))</f>
        <v/>
      </c>
      <c r="V1279" s="12" t="str">
        <f>IF(OR('Případy DB'!$N1279="(blank)",'Případy DB'!$N1279=""),"",IF($N1279=$V$6,1,""))</f>
        <v/>
      </c>
      <c r="W1279" s="12" t="str">
        <f>IF(OR('Případy DB'!$N1279="(blank)",'Případy DB'!$N1279=""),"",IF($N1279=$W$6,1,""))</f>
        <v/>
      </c>
      <c r="X1279" s="12" t="str">
        <f>IF(OR('Případy DB'!$R1279="(blank)",'Případy DB'!$R1279=""),"",IF($R1279=$X$6,1,""))</f>
        <v/>
      </c>
      <c r="Y1279" s="12" t="str">
        <f>IF(OR('Případy DB'!$R1279="(blank)",'Případy DB'!$R1279=""),"",IF($R1279=$Y$6,1,""))</f>
        <v/>
      </c>
    </row>
    <row r="1280" spans="1:25" x14ac:dyDescent="0.3">
      <c r="A1280" s="41" t="str">
        <f t="shared" si="105"/>
        <v/>
      </c>
      <c r="H1280" s="30" t="str">
        <f>IFERROR(IF(G1280="","",VLOOKUP(G1280,'Zakladní DB'!$F$6:$K$21,4,0)),"")</f>
        <v/>
      </c>
      <c r="I1280" s="30" t="str">
        <f>IFERROR(IF(G1280="","",VLOOKUP(G1280,'Zakladní DB'!$F$6:$K$21,5,0)),"")</f>
        <v/>
      </c>
      <c r="J1280" s="30" t="str">
        <f>IFERROR(IF(G1280="","",VLOOKUP(G1280,'Zakladní DB'!$F$6:$K$21,6,0)),"")</f>
        <v/>
      </c>
      <c r="K1280" s="31" t="str">
        <f t="shared" si="102"/>
        <v/>
      </c>
      <c r="L1280" s="32"/>
      <c r="M1280" s="33" t="str">
        <f t="shared" si="103"/>
        <v/>
      </c>
      <c r="N1280" s="30" t="str">
        <f t="shared" si="101"/>
        <v/>
      </c>
      <c r="R1280" s="30" t="str">
        <f t="shared" si="104"/>
        <v/>
      </c>
      <c r="U1280" s="12" t="str">
        <f>IF(OR('Případy DB'!$N1280="(blank)",'Případy DB'!$N1280=""),"",IF($N1280=$U$6,1,""))</f>
        <v/>
      </c>
      <c r="V1280" s="12" t="str">
        <f>IF(OR('Případy DB'!$N1280="(blank)",'Případy DB'!$N1280=""),"",IF($N1280=$V$6,1,""))</f>
        <v/>
      </c>
      <c r="W1280" s="12" t="str">
        <f>IF(OR('Případy DB'!$N1280="(blank)",'Případy DB'!$N1280=""),"",IF($N1280=$W$6,1,""))</f>
        <v/>
      </c>
      <c r="X1280" s="12" t="str">
        <f>IF(OR('Případy DB'!$R1280="(blank)",'Případy DB'!$R1280=""),"",IF($R1280=$X$6,1,""))</f>
        <v/>
      </c>
      <c r="Y1280" s="12" t="str">
        <f>IF(OR('Případy DB'!$R1280="(blank)",'Případy DB'!$R1280=""),"",IF($R1280=$Y$6,1,""))</f>
        <v/>
      </c>
    </row>
    <row r="1281" spans="1:25" x14ac:dyDescent="0.3">
      <c r="A1281" s="41" t="str">
        <f t="shared" si="105"/>
        <v/>
      </c>
      <c r="H1281" s="30" t="str">
        <f>IFERROR(IF(G1281="","",VLOOKUP(G1281,'Zakladní DB'!$F$6:$K$21,4,0)),"")</f>
        <v/>
      </c>
      <c r="I1281" s="30" t="str">
        <f>IFERROR(IF(G1281="","",VLOOKUP(G1281,'Zakladní DB'!$F$6:$K$21,5,0)),"")</f>
        <v/>
      </c>
      <c r="J1281" s="30" t="str">
        <f>IFERROR(IF(G1281="","",VLOOKUP(G1281,'Zakladní DB'!$F$6:$K$21,6,0)),"")</f>
        <v/>
      </c>
      <c r="K1281" s="31" t="str">
        <f t="shared" si="102"/>
        <v/>
      </c>
      <c r="L1281" s="32"/>
      <c r="M1281" s="33" t="str">
        <f t="shared" si="103"/>
        <v/>
      </c>
      <c r="N1281" s="30" t="str">
        <f t="shared" si="101"/>
        <v/>
      </c>
      <c r="R1281" s="30" t="str">
        <f t="shared" si="104"/>
        <v/>
      </c>
      <c r="U1281" s="12" t="str">
        <f>IF(OR('Případy DB'!$N1281="(blank)",'Případy DB'!$N1281=""),"",IF($N1281=$U$6,1,""))</f>
        <v/>
      </c>
      <c r="V1281" s="12" t="str">
        <f>IF(OR('Případy DB'!$N1281="(blank)",'Případy DB'!$N1281=""),"",IF($N1281=$V$6,1,""))</f>
        <v/>
      </c>
      <c r="W1281" s="12" t="str">
        <f>IF(OR('Případy DB'!$N1281="(blank)",'Případy DB'!$N1281=""),"",IF($N1281=$W$6,1,""))</f>
        <v/>
      </c>
      <c r="X1281" s="12" t="str">
        <f>IF(OR('Případy DB'!$R1281="(blank)",'Případy DB'!$R1281=""),"",IF($R1281=$X$6,1,""))</f>
        <v/>
      </c>
      <c r="Y1281" s="12" t="str">
        <f>IF(OR('Případy DB'!$R1281="(blank)",'Případy DB'!$R1281=""),"",IF($R1281=$Y$6,1,""))</f>
        <v/>
      </c>
    </row>
    <row r="1282" spans="1:25" x14ac:dyDescent="0.3">
      <c r="A1282" s="41" t="str">
        <f t="shared" si="105"/>
        <v/>
      </c>
      <c r="H1282" s="30" t="str">
        <f>IFERROR(IF(G1282="","",VLOOKUP(G1282,'Zakladní DB'!$F$6:$K$21,4,0)),"")</f>
        <v/>
      </c>
      <c r="I1282" s="30" t="str">
        <f>IFERROR(IF(G1282="","",VLOOKUP(G1282,'Zakladní DB'!$F$6:$K$21,5,0)),"")</f>
        <v/>
      </c>
      <c r="J1282" s="30" t="str">
        <f>IFERROR(IF(G1282="","",VLOOKUP(G1282,'Zakladní DB'!$F$6:$K$21,6,0)),"")</f>
        <v/>
      </c>
      <c r="K1282" s="31" t="str">
        <f t="shared" si="102"/>
        <v/>
      </c>
      <c r="L1282" s="32"/>
      <c r="M1282" s="33" t="str">
        <f t="shared" si="103"/>
        <v/>
      </c>
      <c r="N1282" s="30" t="str">
        <f t="shared" si="101"/>
        <v/>
      </c>
      <c r="R1282" s="30" t="str">
        <f t="shared" si="104"/>
        <v/>
      </c>
      <c r="U1282" s="12" t="str">
        <f>IF(OR('Případy DB'!$N1282="(blank)",'Případy DB'!$N1282=""),"",IF($N1282=$U$6,1,""))</f>
        <v/>
      </c>
      <c r="V1282" s="12" t="str">
        <f>IF(OR('Případy DB'!$N1282="(blank)",'Případy DB'!$N1282=""),"",IF($N1282=$V$6,1,""))</f>
        <v/>
      </c>
      <c r="W1282" s="12" t="str">
        <f>IF(OR('Případy DB'!$N1282="(blank)",'Případy DB'!$N1282=""),"",IF($N1282=$W$6,1,""))</f>
        <v/>
      </c>
      <c r="X1282" s="12" t="str">
        <f>IF(OR('Případy DB'!$R1282="(blank)",'Případy DB'!$R1282=""),"",IF($R1282=$X$6,1,""))</f>
        <v/>
      </c>
      <c r="Y1282" s="12" t="str">
        <f>IF(OR('Případy DB'!$R1282="(blank)",'Případy DB'!$R1282=""),"",IF($R1282=$Y$6,1,""))</f>
        <v/>
      </c>
    </row>
    <row r="1283" spans="1:25" x14ac:dyDescent="0.3">
      <c r="A1283" s="41" t="str">
        <f t="shared" si="105"/>
        <v/>
      </c>
      <c r="H1283" s="30" t="str">
        <f>IFERROR(IF(G1283="","",VLOOKUP(G1283,'Zakladní DB'!$F$6:$K$21,4,0)),"")</f>
        <v/>
      </c>
      <c r="I1283" s="30" t="str">
        <f>IFERROR(IF(G1283="","",VLOOKUP(G1283,'Zakladní DB'!$F$6:$K$21,5,0)),"")</f>
        <v/>
      </c>
      <c r="J1283" s="30" t="str">
        <f>IFERROR(IF(G1283="","",VLOOKUP(G1283,'Zakladní DB'!$F$6:$K$21,6,0)),"")</f>
        <v/>
      </c>
      <c r="K1283" s="31" t="str">
        <f t="shared" si="102"/>
        <v/>
      </c>
      <c r="L1283" s="32"/>
      <c r="M1283" s="33" t="str">
        <f t="shared" si="103"/>
        <v/>
      </c>
      <c r="N1283" s="30" t="str">
        <f t="shared" si="101"/>
        <v/>
      </c>
      <c r="R1283" s="30" t="str">
        <f t="shared" si="104"/>
        <v/>
      </c>
      <c r="U1283" s="12" t="str">
        <f>IF(OR('Případy DB'!$N1283="(blank)",'Případy DB'!$N1283=""),"",IF($N1283=$U$6,1,""))</f>
        <v/>
      </c>
      <c r="V1283" s="12" t="str">
        <f>IF(OR('Případy DB'!$N1283="(blank)",'Případy DB'!$N1283=""),"",IF($N1283=$V$6,1,""))</f>
        <v/>
      </c>
      <c r="W1283" s="12" t="str">
        <f>IF(OR('Případy DB'!$N1283="(blank)",'Případy DB'!$N1283=""),"",IF($N1283=$W$6,1,""))</f>
        <v/>
      </c>
      <c r="X1283" s="12" t="str">
        <f>IF(OR('Případy DB'!$R1283="(blank)",'Případy DB'!$R1283=""),"",IF($R1283=$X$6,1,""))</f>
        <v/>
      </c>
      <c r="Y1283" s="12" t="str">
        <f>IF(OR('Případy DB'!$R1283="(blank)",'Případy DB'!$R1283=""),"",IF($R1283=$Y$6,1,""))</f>
        <v/>
      </c>
    </row>
    <row r="1284" spans="1:25" x14ac:dyDescent="0.3">
      <c r="A1284" s="41" t="str">
        <f t="shared" si="105"/>
        <v/>
      </c>
      <c r="H1284" s="30" t="str">
        <f>IFERROR(IF(G1284="","",VLOOKUP(G1284,'Zakladní DB'!$F$6:$K$21,4,0)),"")</f>
        <v/>
      </c>
      <c r="I1284" s="30" t="str">
        <f>IFERROR(IF(G1284="","",VLOOKUP(G1284,'Zakladní DB'!$F$6:$K$21,5,0)),"")</f>
        <v/>
      </c>
      <c r="J1284" s="30" t="str">
        <f>IFERROR(IF(G1284="","",VLOOKUP(G1284,'Zakladní DB'!$F$6:$K$21,6,0)),"")</f>
        <v/>
      </c>
      <c r="K1284" s="31" t="str">
        <f t="shared" si="102"/>
        <v/>
      </c>
      <c r="L1284" s="32"/>
      <c r="M1284" s="33" t="str">
        <f t="shared" si="103"/>
        <v/>
      </c>
      <c r="N1284" s="30" t="str">
        <f t="shared" si="101"/>
        <v/>
      </c>
      <c r="R1284" s="30" t="str">
        <f t="shared" si="104"/>
        <v/>
      </c>
      <c r="U1284" s="12" t="str">
        <f>IF(OR('Případy DB'!$N1284="(blank)",'Případy DB'!$N1284=""),"",IF($N1284=$U$6,1,""))</f>
        <v/>
      </c>
      <c r="V1284" s="12" t="str">
        <f>IF(OR('Případy DB'!$N1284="(blank)",'Případy DB'!$N1284=""),"",IF($N1284=$V$6,1,""))</f>
        <v/>
      </c>
      <c r="W1284" s="12" t="str">
        <f>IF(OR('Případy DB'!$N1284="(blank)",'Případy DB'!$N1284=""),"",IF($N1284=$W$6,1,""))</f>
        <v/>
      </c>
      <c r="X1284" s="12" t="str">
        <f>IF(OR('Případy DB'!$R1284="(blank)",'Případy DB'!$R1284=""),"",IF($R1284=$X$6,1,""))</f>
        <v/>
      </c>
      <c r="Y1284" s="12" t="str">
        <f>IF(OR('Případy DB'!$R1284="(blank)",'Případy DB'!$R1284=""),"",IF($R1284=$Y$6,1,""))</f>
        <v/>
      </c>
    </row>
    <row r="1285" spans="1:25" x14ac:dyDescent="0.3">
      <c r="A1285" s="41" t="str">
        <f t="shared" si="105"/>
        <v/>
      </c>
      <c r="H1285" s="30" t="str">
        <f>IFERROR(IF(G1285="","",VLOOKUP(G1285,'Zakladní DB'!$F$6:$K$21,4,0)),"")</f>
        <v/>
      </c>
      <c r="I1285" s="30" t="str">
        <f>IFERROR(IF(G1285="","",VLOOKUP(G1285,'Zakladní DB'!$F$6:$K$21,5,0)),"")</f>
        <v/>
      </c>
      <c r="J1285" s="30" t="str">
        <f>IFERROR(IF(G1285="","",VLOOKUP(G1285,'Zakladní DB'!$F$6:$K$21,6,0)),"")</f>
        <v/>
      </c>
      <c r="K1285" s="31" t="str">
        <f t="shared" si="102"/>
        <v/>
      </c>
      <c r="L1285" s="32"/>
      <c r="M1285" s="33" t="str">
        <f t="shared" si="103"/>
        <v/>
      </c>
      <c r="N1285" s="30" t="str">
        <f t="shared" si="101"/>
        <v/>
      </c>
      <c r="R1285" s="30" t="str">
        <f t="shared" si="104"/>
        <v/>
      </c>
      <c r="U1285" s="12" t="str">
        <f>IF(OR('Případy DB'!$N1285="(blank)",'Případy DB'!$N1285=""),"",IF($N1285=$U$6,1,""))</f>
        <v/>
      </c>
      <c r="V1285" s="12" t="str">
        <f>IF(OR('Případy DB'!$N1285="(blank)",'Případy DB'!$N1285=""),"",IF($N1285=$V$6,1,""))</f>
        <v/>
      </c>
      <c r="W1285" s="12" t="str">
        <f>IF(OR('Případy DB'!$N1285="(blank)",'Případy DB'!$N1285=""),"",IF($N1285=$W$6,1,""))</f>
        <v/>
      </c>
      <c r="X1285" s="12" t="str">
        <f>IF(OR('Případy DB'!$R1285="(blank)",'Případy DB'!$R1285=""),"",IF($R1285=$X$6,1,""))</f>
        <v/>
      </c>
      <c r="Y1285" s="12" t="str">
        <f>IF(OR('Případy DB'!$R1285="(blank)",'Případy DB'!$R1285=""),"",IF($R1285=$Y$6,1,""))</f>
        <v/>
      </c>
    </row>
    <row r="1286" spans="1:25" x14ac:dyDescent="0.3">
      <c r="A1286" s="41" t="str">
        <f t="shared" si="105"/>
        <v/>
      </c>
      <c r="H1286" s="30" t="str">
        <f>IFERROR(IF(G1286="","",VLOOKUP(G1286,'Zakladní DB'!$F$6:$K$21,4,0)),"")</f>
        <v/>
      </c>
      <c r="I1286" s="30" t="str">
        <f>IFERROR(IF(G1286="","",VLOOKUP(G1286,'Zakladní DB'!$F$6:$K$21,5,0)),"")</f>
        <v/>
      </c>
      <c r="J1286" s="30" t="str">
        <f>IFERROR(IF(G1286="","",VLOOKUP(G1286,'Zakladní DB'!$F$6:$K$21,6,0)),"")</f>
        <v/>
      </c>
      <c r="K1286" s="31" t="str">
        <f t="shared" si="102"/>
        <v/>
      </c>
      <c r="L1286" s="32"/>
      <c r="M1286" s="33" t="str">
        <f t="shared" si="103"/>
        <v/>
      </c>
      <c r="N1286" s="30" t="str">
        <f t="shared" si="101"/>
        <v/>
      </c>
      <c r="R1286" s="30" t="str">
        <f t="shared" si="104"/>
        <v/>
      </c>
      <c r="U1286" s="12" t="str">
        <f>IF(OR('Případy DB'!$N1286="(blank)",'Případy DB'!$N1286=""),"",IF($N1286=$U$6,1,""))</f>
        <v/>
      </c>
      <c r="V1286" s="12" t="str">
        <f>IF(OR('Případy DB'!$N1286="(blank)",'Případy DB'!$N1286=""),"",IF($N1286=$V$6,1,""))</f>
        <v/>
      </c>
      <c r="W1286" s="12" t="str">
        <f>IF(OR('Případy DB'!$N1286="(blank)",'Případy DB'!$N1286=""),"",IF($N1286=$W$6,1,""))</f>
        <v/>
      </c>
      <c r="X1286" s="12" t="str">
        <f>IF(OR('Případy DB'!$R1286="(blank)",'Případy DB'!$R1286=""),"",IF($R1286=$X$6,1,""))</f>
        <v/>
      </c>
      <c r="Y1286" s="12" t="str">
        <f>IF(OR('Případy DB'!$R1286="(blank)",'Případy DB'!$R1286=""),"",IF($R1286=$Y$6,1,""))</f>
        <v/>
      </c>
    </row>
    <row r="1287" spans="1:25" x14ac:dyDescent="0.3">
      <c r="A1287" s="41" t="str">
        <f t="shared" si="105"/>
        <v/>
      </c>
      <c r="H1287" s="30" t="str">
        <f>IFERROR(IF(G1287="","",VLOOKUP(G1287,'Zakladní DB'!$F$6:$K$21,4,0)),"")</f>
        <v/>
      </c>
      <c r="I1287" s="30" t="str">
        <f>IFERROR(IF(G1287="","",VLOOKUP(G1287,'Zakladní DB'!$F$6:$K$21,5,0)),"")</f>
        <v/>
      </c>
      <c r="J1287" s="30" t="str">
        <f>IFERROR(IF(G1287="","",VLOOKUP(G1287,'Zakladní DB'!$F$6:$K$21,6,0)),"")</f>
        <v/>
      </c>
      <c r="K1287" s="31" t="str">
        <f t="shared" si="102"/>
        <v/>
      </c>
      <c r="L1287" s="32"/>
      <c r="M1287" s="33" t="str">
        <f t="shared" si="103"/>
        <v/>
      </c>
      <c r="N1287" s="30" t="str">
        <f t="shared" si="101"/>
        <v/>
      </c>
      <c r="R1287" s="30" t="str">
        <f t="shared" si="104"/>
        <v/>
      </c>
      <c r="U1287" s="12" t="str">
        <f>IF(OR('Případy DB'!$N1287="(blank)",'Případy DB'!$N1287=""),"",IF($N1287=$U$6,1,""))</f>
        <v/>
      </c>
      <c r="V1287" s="12" t="str">
        <f>IF(OR('Případy DB'!$N1287="(blank)",'Případy DB'!$N1287=""),"",IF($N1287=$V$6,1,""))</f>
        <v/>
      </c>
      <c r="W1287" s="12" t="str">
        <f>IF(OR('Případy DB'!$N1287="(blank)",'Případy DB'!$N1287=""),"",IF($N1287=$W$6,1,""))</f>
        <v/>
      </c>
      <c r="X1287" s="12" t="str">
        <f>IF(OR('Případy DB'!$R1287="(blank)",'Případy DB'!$R1287=""),"",IF($R1287=$X$6,1,""))</f>
        <v/>
      </c>
      <c r="Y1287" s="12" t="str">
        <f>IF(OR('Případy DB'!$R1287="(blank)",'Případy DB'!$R1287=""),"",IF($R1287=$Y$6,1,""))</f>
        <v/>
      </c>
    </row>
    <row r="1288" spans="1:25" x14ac:dyDescent="0.3">
      <c r="A1288" s="41" t="str">
        <f t="shared" si="105"/>
        <v/>
      </c>
      <c r="H1288" s="30" t="str">
        <f>IFERROR(IF(G1288="","",VLOOKUP(G1288,'Zakladní DB'!$F$6:$K$21,4,0)),"")</f>
        <v/>
      </c>
      <c r="I1288" s="30" t="str">
        <f>IFERROR(IF(G1288="","",VLOOKUP(G1288,'Zakladní DB'!$F$6:$K$21,5,0)),"")</f>
        <v/>
      </c>
      <c r="J1288" s="30" t="str">
        <f>IFERROR(IF(G1288="","",VLOOKUP(G1288,'Zakladní DB'!$F$6:$K$21,6,0)),"")</f>
        <v/>
      </c>
      <c r="K1288" s="31" t="str">
        <f t="shared" si="102"/>
        <v/>
      </c>
      <c r="L1288" s="32"/>
      <c r="M1288" s="33" t="str">
        <f t="shared" si="103"/>
        <v/>
      </c>
      <c r="N1288" s="30" t="str">
        <f t="shared" ref="N1288:N1351" si="106">IFERROR(IF(B1288&lt;&gt;"",(IF(H1288=2,IF(L1288="",IF(F1288="","NE","nedokončeno"),"ANO"),IF(H1288=1,IF(F1288="","nedokončeno","ANO"),"NE"))),""),"NE")</f>
        <v/>
      </c>
      <c r="R1288" s="30" t="str">
        <f t="shared" si="104"/>
        <v/>
      </c>
      <c r="U1288" s="12" t="str">
        <f>IF(OR('Případy DB'!$N1288="(blank)",'Případy DB'!$N1288=""),"",IF($N1288=$U$6,1,""))</f>
        <v/>
      </c>
      <c r="V1288" s="12" t="str">
        <f>IF(OR('Případy DB'!$N1288="(blank)",'Případy DB'!$N1288=""),"",IF($N1288=$V$6,1,""))</f>
        <v/>
      </c>
      <c r="W1288" s="12" t="str">
        <f>IF(OR('Případy DB'!$N1288="(blank)",'Případy DB'!$N1288=""),"",IF($N1288=$W$6,1,""))</f>
        <v/>
      </c>
      <c r="X1288" s="12" t="str">
        <f>IF(OR('Případy DB'!$R1288="(blank)",'Případy DB'!$R1288=""),"",IF($R1288=$X$6,1,""))</f>
        <v/>
      </c>
      <c r="Y1288" s="12" t="str">
        <f>IF(OR('Případy DB'!$R1288="(blank)",'Případy DB'!$R1288=""),"",IF($R1288=$Y$6,1,""))</f>
        <v/>
      </c>
    </row>
    <row r="1289" spans="1:25" x14ac:dyDescent="0.3">
      <c r="A1289" s="41" t="str">
        <f t="shared" si="105"/>
        <v/>
      </c>
      <c r="H1289" s="30" t="str">
        <f>IFERROR(IF(G1289="","",VLOOKUP(G1289,'Zakladní DB'!$F$6:$K$21,4,0)),"")</f>
        <v/>
      </c>
      <c r="I1289" s="30" t="str">
        <f>IFERROR(IF(G1289="","",VLOOKUP(G1289,'Zakladní DB'!$F$6:$K$21,5,0)),"")</f>
        <v/>
      </c>
      <c r="J1289" s="30" t="str">
        <f>IFERROR(IF(G1289="","",VLOOKUP(G1289,'Zakladní DB'!$F$6:$K$21,6,0)),"")</f>
        <v/>
      </c>
      <c r="K1289" s="31" t="str">
        <f t="shared" si="102"/>
        <v/>
      </c>
      <c r="L1289" s="32"/>
      <c r="M1289" s="33" t="str">
        <f t="shared" si="103"/>
        <v/>
      </c>
      <c r="N1289" s="30" t="str">
        <f t="shared" si="106"/>
        <v/>
      </c>
      <c r="R1289" s="30" t="str">
        <f t="shared" si="104"/>
        <v/>
      </c>
      <c r="U1289" s="12" t="str">
        <f>IF(OR('Případy DB'!$N1289="(blank)",'Případy DB'!$N1289=""),"",IF($N1289=$U$6,1,""))</f>
        <v/>
      </c>
      <c r="V1289" s="12" t="str">
        <f>IF(OR('Případy DB'!$N1289="(blank)",'Případy DB'!$N1289=""),"",IF($N1289=$V$6,1,""))</f>
        <v/>
      </c>
      <c r="W1289" s="12" t="str">
        <f>IF(OR('Případy DB'!$N1289="(blank)",'Případy DB'!$N1289=""),"",IF($N1289=$W$6,1,""))</f>
        <v/>
      </c>
      <c r="X1289" s="12" t="str">
        <f>IF(OR('Případy DB'!$R1289="(blank)",'Případy DB'!$R1289=""),"",IF($R1289=$X$6,1,""))</f>
        <v/>
      </c>
      <c r="Y1289" s="12" t="str">
        <f>IF(OR('Případy DB'!$R1289="(blank)",'Případy DB'!$R1289=""),"",IF($R1289=$Y$6,1,""))</f>
        <v/>
      </c>
    </row>
    <row r="1290" spans="1:25" x14ac:dyDescent="0.3">
      <c r="A1290" s="41" t="str">
        <f t="shared" si="105"/>
        <v/>
      </c>
      <c r="H1290" s="30" t="str">
        <f>IFERROR(IF(G1290="","",VLOOKUP(G1290,'Zakladní DB'!$F$6:$K$21,4,0)),"")</f>
        <v/>
      </c>
      <c r="I1290" s="30" t="str">
        <f>IFERROR(IF(G1290="","",VLOOKUP(G1290,'Zakladní DB'!$F$6:$K$21,5,0)),"")</f>
        <v/>
      </c>
      <c r="J1290" s="30" t="str">
        <f>IFERROR(IF(G1290="","",VLOOKUP(G1290,'Zakladní DB'!$F$6:$K$21,6,0)),"")</f>
        <v/>
      </c>
      <c r="K1290" s="31" t="str">
        <f t="shared" si="102"/>
        <v/>
      </c>
      <c r="L1290" s="32"/>
      <c r="M1290" s="33" t="str">
        <f t="shared" si="103"/>
        <v/>
      </c>
      <c r="N1290" s="30" t="str">
        <f t="shared" si="106"/>
        <v/>
      </c>
      <c r="R1290" s="30" t="str">
        <f t="shared" si="104"/>
        <v/>
      </c>
      <c r="U1290" s="12" t="str">
        <f>IF(OR('Případy DB'!$N1290="(blank)",'Případy DB'!$N1290=""),"",IF($N1290=$U$6,1,""))</f>
        <v/>
      </c>
      <c r="V1290" s="12" t="str">
        <f>IF(OR('Případy DB'!$N1290="(blank)",'Případy DB'!$N1290=""),"",IF($N1290=$V$6,1,""))</f>
        <v/>
      </c>
      <c r="W1290" s="12" t="str">
        <f>IF(OR('Případy DB'!$N1290="(blank)",'Případy DB'!$N1290=""),"",IF($N1290=$W$6,1,""))</f>
        <v/>
      </c>
      <c r="X1290" s="12" t="str">
        <f>IF(OR('Případy DB'!$R1290="(blank)",'Případy DB'!$R1290=""),"",IF($R1290=$X$6,1,""))</f>
        <v/>
      </c>
      <c r="Y1290" s="12" t="str">
        <f>IF(OR('Případy DB'!$R1290="(blank)",'Případy DB'!$R1290=""),"",IF($R1290=$Y$6,1,""))</f>
        <v/>
      </c>
    </row>
    <row r="1291" spans="1:25" x14ac:dyDescent="0.3">
      <c r="A1291" s="41" t="str">
        <f t="shared" si="105"/>
        <v/>
      </c>
      <c r="H1291" s="30" t="str">
        <f>IFERROR(IF(G1291="","",VLOOKUP(G1291,'Zakladní DB'!$F$6:$K$21,4,0)),"")</f>
        <v/>
      </c>
      <c r="I1291" s="30" t="str">
        <f>IFERROR(IF(G1291="","",VLOOKUP(G1291,'Zakladní DB'!$F$6:$K$21,5,0)),"")</f>
        <v/>
      </c>
      <c r="J1291" s="30" t="str">
        <f>IFERROR(IF(G1291="","",VLOOKUP(G1291,'Zakladní DB'!$F$6:$K$21,6,0)),"")</f>
        <v/>
      </c>
      <c r="K1291" s="31" t="str">
        <f t="shared" ref="K1291:K1354" si="107">IFERROR(IF(H1291=2,IF(F1291="","",F1291+I1291),""),"")</f>
        <v/>
      </c>
      <c r="L1291" s="32"/>
      <c r="M1291" s="33" t="str">
        <f t="shared" ref="M1291:M1354" si="108">IFERROR(IF(L1291&lt;&gt;"",K1291-L1291,""),"")</f>
        <v/>
      </c>
      <c r="N1291" s="30" t="str">
        <f t="shared" si="106"/>
        <v/>
      </c>
      <c r="R1291" s="30" t="str">
        <f t="shared" ref="R1291:R1354" si="109">IFERROR(IF(B1291&lt;&gt;"",(IF(O1291="",IF(P1291="",IF(Q1291="","NE","ANO"),"ANO"),"ANO")),""),"NE")</f>
        <v/>
      </c>
      <c r="U1291" s="12" t="str">
        <f>IF(OR('Případy DB'!$N1291="(blank)",'Případy DB'!$N1291=""),"",IF($N1291=$U$6,1,""))</f>
        <v/>
      </c>
      <c r="V1291" s="12" t="str">
        <f>IF(OR('Případy DB'!$N1291="(blank)",'Případy DB'!$N1291=""),"",IF($N1291=$V$6,1,""))</f>
        <v/>
      </c>
      <c r="W1291" s="12" t="str">
        <f>IF(OR('Případy DB'!$N1291="(blank)",'Případy DB'!$N1291=""),"",IF($N1291=$W$6,1,""))</f>
        <v/>
      </c>
      <c r="X1291" s="12" t="str">
        <f>IF(OR('Případy DB'!$R1291="(blank)",'Případy DB'!$R1291=""),"",IF($R1291=$X$6,1,""))</f>
        <v/>
      </c>
      <c r="Y1291" s="12" t="str">
        <f>IF(OR('Případy DB'!$R1291="(blank)",'Případy DB'!$R1291=""),"",IF($R1291=$Y$6,1,""))</f>
        <v/>
      </c>
    </row>
    <row r="1292" spans="1:25" x14ac:dyDescent="0.3">
      <c r="A1292" s="41" t="str">
        <f t="shared" ref="A1292:A1355" si="110">IF(AND(B1291&lt;&gt;"",B1292=""),"---&gt;","")</f>
        <v/>
      </c>
      <c r="H1292" s="30" t="str">
        <f>IFERROR(IF(G1292="","",VLOOKUP(G1292,'Zakladní DB'!$F$6:$K$21,4,0)),"")</f>
        <v/>
      </c>
      <c r="I1292" s="30" t="str">
        <f>IFERROR(IF(G1292="","",VLOOKUP(G1292,'Zakladní DB'!$F$6:$K$21,5,0)),"")</f>
        <v/>
      </c>
      <c r="J1292" s="30" t="str">
        <f>IFERROR(IF(G1292="","",VLOOKUP(G1292,'Zakladní DB'!$F$6:$K$21,6,0)),"")</f>
        <v/>
      </c>
      <c r="K1292" s="31" t="str">
        <f t="shared" si="107"/>
        <v/>
      </c>
      <c r="L1292" s="32"/>
      <c r="M1292" s="33" t="str">
        <f t="shared" si="108"/>
        <v/>
      </c>
      <c r="N1292" s="30" t="str">
        <f t="shared" si="106"/>
        <v/>
      </c>
      <c r="R1292" s="30" t="str">
        <f t="shared" si="109"/>
        <v/>
      </c>
      <c r="U1292" s="12" t="str">
        <f>IF(OR('Případy DB'!$N1292="(blank)",'Případy DB'!$N1292=""),"",IF($N1292=$U$6,1,""))</f>
        <v/>
      </c>
      <c r="V1292" s="12" t="str">
        <f>IF(OR('Případy DB'!$N1292="(blank)",'Případy DB'!$N1292=""),"",IF($N1292=$V$6,1,""))</f>
        <v/>
      </c>
      <c r="W1292" s="12" t="str">
        <f>IF(OR('Případy DB'!$N1292="(blank)",'Případy DB'!$N1292=""),"",IF($N1292=$W$6,1,""))</f>
        <v/>
      </c>
      <c r="X1292" s="12" t="str">
        <f>IF(OR('Případy DB'!$R1292="(blank)",'Případy DB'!$R1292=""),"",IF($R1292=$X$6,1,""))</f>
        <v/>
      </c>
      <c r="Y1292" s="12" t="str">
        <f>IF(OR('Případy DB'!$R1292="(blank)",'Případy DB'!$R1292=""),"",IF($R1292=$Y$6,1,""))</f>
        <v/>
      </c>
    </row>
    <row r="1293" spans="1:25" x14ac:dyDescent="0.3">
      <c r="A1293" s="41" t="str">
        <f t="shared" si="110"/>
        <v/>
      </c>
      <c r="H1293" s="30" t="str">
        <f>IFERROR(IF(G1293="","",VLOOKUP(G1293,'Zakladní DB'!$F$6:$K$21,4,0)),"")</f>
        <v/>
      </c>
      <c r="I1293" s="30" t="str">
        <f>IFERROR(IF(G1293="","",VLOOKUP(G1293,'Zakladní DB'!$F$6:$K$21,5,0)),"")</f>
        <v/>
      </c>
      <c r="J1293" s="30" t="str">
        <f>IFERROR(IF(G1293="","",VLOOKUP(G1293,'Zakladní DB'!$F$6:$K$21,6,0)),"")</f>
        <v/>
      </c>
      <c r="K1293" s="31" t="str">
        <f t="shared" si="107"/>
        <v/>
      </c>
      <c r="L1293" s="32"/>
      <c r="M1293" s="33" t="str">
        <f t="shared" si="108"/>
        <v/>
      </c>
      <c r="N1293" s="30" t="str">
        <f t="shared" si="106"/>
        <v/>
      </c>
      <c r="R1293" s="30" t="str">
        <f t="shared" si="109"/>
        <v/>
      </c>
      <c r="U1293" s="12" t="str">
        <f>IF(OR('Případy DB'!$N1293="(blank)",'Případy DB'!$N1293=""),"",IF($N1293=$U$6,1,""))</f>
        <v/>
      </c>
      <c r="V1293" s="12" t="str">
        <f>IF(OR('Případy DB'!$N1293="(blank)",'Případy DB'!$N1293=""),"",IF($N1293=$V$6,1,""))</f>
        <v/>
      </c>
      <c r="W1293" s="12" t="str">
        <f>IF(OR('Případy DB'!$N1293="(blank)",'Případy DB'!$N1293=""),"",IF($N1293=$W$6,1,""))</f>
        <v/>
      </c>
      <c r="X1293" s="12" t="str">
        <f>IF(OR('Případy DB'!$R1293="(blank)",'Případy DB'!$R1293=""),"",IF($R1293=$X$6,1,""))</f>
        <v/>
      </c>
      <c r="Y1293" s="12" t="str">
        <f>IF(OR('Případy DB'!$R1293="(blank)",'Případy DB'!$R1293=""),"",IF($R1293=$Y$6,1,""))</f>
        <v/>
      </c>
    </row>
    <row r="1294" spans="1:25" x14ac:dyDescent="0.3">
      <c r="A1294" s="41" t="str">
        <f t="shared" si="110"/>
        <v/>
      </c>
      <c r="H1294" s="30" t="str">
        <f>IFERROR(IF(G1294="","",VLOOKUP(G1294,'Zakladní DB'!$F$6:$K$21,4,0)),"")</f>
        <v/>
      </c>
      <c r="I1294" s="30" t="str">
        <f>IFERROR(IF(G1294="","",VLOOKUP(G1294,'Zakladní DB'!$F$6:$K$21,5,0)),"")</f>
        <v/>
      </c>
      <c r="J1294" s="30" t="str">
        <f>IFERROR(IF(G1294="","",VLOOKUP(G1294,'Zakladní DB'!$F$6:$K$21,6,0)),"")</f>
        <v/>
      </c>
      <c r="K1294" s="31" t="str">
        <f t="shared" si="107"/>
        <v/>
      </c>
      <c r="L1294" s="32"/>
      <c r="M1294" s="33" t="str">
        <f t="shared" si="108"/>
        <v/>
      </c>
      <c r="N1294" s="30" t="str">
        <f t="shared" si="106"/>
        <v/>
      </c>
      <c r="R1294" s="30" t="str">
        <f t="shared" si="109"/>
        <v/>
      </c>
      <c r="U1294" s="12" t="str">
        <f>IF(OR('Případy DB'!$N1294="(blank)",'Případy DB'!$N1294=""),"",IF($N1294=$U$6,1,""))</f>
        <v/>
      </c>
      <c r="V1294" s="12" t="str">
        <f>IF(OR('Případy DB'!$N1294="(blank)",'Případy DB'!$N1294=""),"",IF($N1294=$V$6,1,""))</f>
        <v/>
      </c>
      <c r="W1294" s="12" t="str">
        <f>IF(OR('Případy DB'!$N1294="(blank)",'Případy DB'!$N1294=""),"",IF($N1294=$W$6,1,""))</f>
        <v/>
      </c>
      <c r="X1294" s="12" t="str">
        <f>IF(OR('Případy DB'!$R1294="(blank)",'Případy DB'!$R1294=""),"",IF($R1294=$X$6,1,""))</f>
        <v/>
      </c>
      <c r="Y1294" s="12" t="str">
        <f>IF(OR('Případy DB'!$R1294="(blank)",'Případy DB'!$R1294=""),"",IF($R1294=$Y$6,1,""))</f>
        <v/>
      </c>
    </row>
    <row r="1295" spans="1:25" x14ac:dyDescent="0.3">
      <c r="A1295" s="41" t="str">
        <f t="shared" si="110"/>
        <v/>
      </c>
      <c r="H1295" s="30" t="str">
        <f>IFERROR(IF(G1295="","",VLOOKUP(G1295,'Zakladní DB'!$F$6:$K$21,4,0)),"")</f>
        <v/>
      </c>
      <c r="I1295" s="30" t="str">
        <f>IFERROR(IF(G1295="","",VLOOKUP(G1295,'Zakladní DB'!$F$6:$K$21,5,0)),"")</f>
        <v/>
      </c>
      <c r="J1295" s="30" t="str">
        <f>IFERROR(IF(G1295="","",VLOOKUP(G1295,'Zakladní DB'!$F$6:$K$21,6,0)),"")</f>
        <v/>
      </c>
      <c r="K1295" s="31" t="str">
        <f t="shared" si="107"/>
        <v/>
      </c>
      <c r="L1295" s="32"/>
      <c r="M1295" s="33" t="str">
        <f t="shared" si="108"/>
        <v/>
      </c>
      <c r="N1295" s="30" t="str">
        <f t="shared" si="106"/>
        <v/>
      </c>
      <c r="R1295" s="30" t="str">
        <f t="shared" si="109"/>
        <v/>
      </c>
      <c r="U1295" s="12" t="str">
        <f>IF(OR('Případy DB'!$N1295="(blank)",'Případy DB'!$N1295=""),"",IF($N1295=$U$6,1,""))</f>
        <v/>
      </c>
      <c r="V1295" s="12" t="str">
        <f>IF(OR('Případy DB'!$N1295="(blank)",'Případy DB'!$N1295=""),"",IF($N1295=$V$6,1,""))</f>
        <v/>
      </c>
      <c r="W1295" s="12" t="str">
        <f>IF(OR('Případy DB'!$N1295="(blank)",'Případy DB'!$N1295=""),"",IF($N1295=$W$6,1,""))</f>
        <v/>
      </c>
      <c r="X1295" s="12" t="str">
        <f>IF(OR('Případy DB'!$R1295="(blank)",'Případy DB'!$R1295=""),"",IF($R1295=$X$6,1,""))</f>
        <v/>
      </c>
      <c r="Y1295" s="12" t="str">
        <f>IF(OR('Případy DB'!$R1295="(blank)",'Případy DB'!$R1295=""),"",IF($R1295=$Y$6,1,""))</f>
        <v/>
      </c>
    </row>
    <row r="1296" spans="1:25" x14ac:dyDescent="0.3">
      <c r="A1296" s="41" t="str">
        <f t="shared" si="110"/>
        <v/>
      </c>
      <c r="H1296" s="30" t="str">
        <f>IFERROR(IF(G1296="","",VLOOKUP(G1296,'Zakladní DB'!$F$6:$K$21,4,0)),"")</f>
        <v/>
      </c>
      <c r="I1296" s="30" t="str">
        <f>IFERROR(IF(G1296="","",VLOOKUP(G1296,'Zakladní DB'!$F$6:$K$21,5,0)),"")</f>
        <v/>
      </c>
      <c r="J1296" s="30" t="str">
        <f>IFERROR(IF(G1296="","",VLOOKUP(G1296,'Zakladní DB'!$F$6:$K$21,6,0)),"")</f>
        <v/>
      </c>
      <c r="K1296" s="31" t="str">
        <f t="shared" si="107"/>
        <v/>
      </c>
      <c r="L1296" s="32"/>
      <c r="M1296" s="33" t="str">
        <f t="shared" si="108"/>
        <v/>
      </c>
      <c r="N1296" s="30" t="str">
        <f t="shared" si="106"/>
        <v/>
      </c>
      <c r="R1296" s="30" t="str">
        <f t="shared" si="109"/>
        <v/>
      </c>
      <c r="U1296" s="12" t="str">
        <f>IF(OR('Případy DB'!$N1296="(blank)",'Případy DB'!$N1296=""),"",IF($N1296=$U$6,1,""))</f>
        <v/>
      </c>
      <c r="V1296" s="12" t="str">
        <f>IF(OR('Případy DB'!$N1296="(blank)",'Případy DB'!$N1296=""),"",IF($N1296=$V$6,1,""))</f>
        <v/>
      </c>
      <c r="W1296" s="12" t="str">
        <f>IF(OR('Případy DB'!$N1296="(blank)",'Případy DB'!$N1296=""),"",IF($N1296=$W$6,1,""))</f>
        <v/>
      </c>
      <c r="X1296" s="12" t="str">
        <f>IF(OR('Případy DB'!$R1296="(blank)",'Případy DB'!$R1296=""),"",IF($R1296=$X$6,1,""))</f>
        <v/>
      </c>
      <c r="Y1296" s="12" t="str">
        <f>IF(OR('Případy DB'!$R1296="(blank)",'Případy DB'!$R1296=""),"",IF($R1296=$Y$6,1,""))</f>
        <v/>
      </c>
    </row>
    <row r="1297" spans="1:25" x14ac:dyDescent="0.3">
      <c r="A1297" s="41" t="str">
        <f t="shared" si="110"/>
        <v/>
      </c>
      <c r="H1297" s="30" t="str">
        <f>IFERROR(IF(G1297="","",VLOOKUP(G1297,'Zakladní DB'!$F$6:$K$21,4,0)),"")</f>
        <v/>
      </c>
      <c r="I1297" s="30" t="str">
        <f>IFERROR(IF(G1297="","",VLOOKUP(G1297,'Zakladní DB'!$F$6:$K$21,5,0)),"")</f>
        <v/>
      </c>
      <c r="J1297" s="30" t="str">
        <f>IFERROR(IF(G1297="","",VLOOKUP(G1297,'Zakladní DB'!$F$6:$K$21,6,0)),"")</f>
        <v/>
      </c>
      <c r="K1297" s="31" t="str">
        <f t="shared" si="107"/>
        <v/>
      </c>
      <c r="L1297" s="32"/>
      <c r="M1297" s="33" t="str">
        <f t="shared" si="108"/>
        <v/>
      </c>
      <c r="N1297" s="30" t="str">
        <f t="shared" si="106"/>
        <v/>
      </c>
      <c r="R1297" s="30" t="str">
        <f t="shared" si="109"/>
        <v/>
      </c>
      <c r="U1297" s="12" t="str">
        <f>IF(OR('Případy DB'!$N1297="(blank)",'Případy DB'!$N1297=""),"",IF($N1297=$U$6,1,""))</f>
        <v/>
      </c>
      <c r="V1297" s="12" t="str">
        <f>IF(OR('Případy DB'!$N1297="(blank)",'Případy DB'!$N1297=""),"",IF($N1297=$V$6,1,""))</f>
        <v/>
      </c>
      <c r="W1297" s="12" t="str">
        <f>IF(OR('Případy DB'!$N1297="(blank)",'Případy DB'!$N1297=""),"",IF($N1297=$W$6,1,""))</f>
        <v/>
      </c>
      <c r="X1297" s="12" t="str">
        <f>IF(OR('Případy DB'!$R1297="(blank)",'Případy DB'!$R1297=""),"",IF($R1297=$X$6,1,""))</f>
        <v/>
      </c>
      <c r="Y1297" s="12" t="str">
        <f>IF(OR('Případy DB'!$R1297="(blank)",'Případy DB'!$R1297=""),"",IF($R1297=$Y$6,1,""))</f>
        <v/>
      </c>
    </row>
    <row r="1298" spans="1:25" x14ac:dyDescent="0.3">
      <c r="A1298" s="41" t="str">
        <f t="shared" si="110"/>
        <v/>
      </c>
      <c r="H1298" s="30" t="str">
        <f>IFERROR(IF(G1298="","",VLOOKUP(G1298,'Zakladní DB'!$F$6:$K$21,4,0)),"")</f>
        <v/>
      </c>
      <c r="I1298" s="30" t="str">
        <f>IFERROR(IF(G1298="","",VLOOKUP(G1298,'Zakladní DB'!$F$6:$K$21,5,0)),"")</f>
        <v/>
      </c>
      <c r="J1298" s="30" t="str">
        <f>IFERROR(IF(G1298="","",VLOOKUP(G1298,'Zakladní DB'!$F$6:$K$21,6,0)),"")</f>
        <v/>
      </c>
      <c r="K1298" s="31" t="str">
        <f t="shared" si="107"/>
        <v/>
      </c>
      <c r="L1298" s="32"/>
      <c r="M1298" s="33" t="str">
        <f t="shared" si="108"/>
        <v/>
      </c>
      <c r="N1298" s="30" t="str">
        <f t="shared" si="106"/>
        <v/>
      </c>
      <c r="R1298" s="30" t="str">
        <f t="shared" si="109"/>
        <v/>
      </c>
      <c r="U1298" s="12" t="str">
        <f>IF(OR('Případy DB'!$N1298="(blank)",'Případy DB'!$N1298=""),"",IF($N1298=$U$6,1,""))</f>
        <v/>
      </c>
      <c r="V1298" s="12" t="str">
        <f>IF(OR('Případy DB'!$N1298="(blank)",'Případy DB'!$N1298=""),"",IF($N1298=$V$6,1,""))</f>
        <v/>
      </c>
      <c r="W1298" s="12" t="str">
        <f>IF(OR('Případy DB'!$N1298="(blank)",'Případy DB'!$N1298=""),"",IF($N1298=$W$6,1,""))</f>
        <v/>
      </c>
      <c r="X1298" s="12" t="str">
        <f>IF(OR('Případy DB'!$R1298="(blank)",'Případy DB'!$R1298=""),"",IF($R1298=$X$6,1,""))</f>
        <v/>
      </c>
      <c r="Y1298" s="12" t="str">
        <f>IF(OR('Případy DB'!$R1298="(blank)",'Případy DB'!$R1298=""),"",IF($R1298=$Y$6,1,""))</f>
        <v/>
      </c>
    </row>
    <row r="1299" spans="1:25" x14ac:dyDescent="0.3">
      <c r="A1299" s="41" t="str">
        <f t="shared" si="110"/>
        <v/>
      </c>
      <c r="H1299" s="30" t="str">
        <f>IFERROR(IF(G1299="","",VLOOKUP(G1299,'Zakladní DB'!$F$6:$K$21,4,0)),"")</f>
        <v/>
      </c>
      <c r="I1299" s="30" t="str">
        <f>IFERROR(IF(G1299="","",VLOOKUP(G1299,'Zakladní DB'!$F$6:$K$21,5,0)),"")</f>
        <v/>
      </c>
      <c r="J1299" s="30" t="str">
        <f>IFERROR(IF(G1299="","",VLOOKUP(G1299,'Zakladní DB'!$F$6:$K$21,6,0)),"")</f>
        <v/>
      </c>
      <c r="K1299" s="31" t="str">
        <f t="shared" si="107"/>
        <v/>
      </c>
      <c r="L1299" s="32"/>
      <c r="M1299" s="33" t="str">
        <f t="shared" si="108"/>
        <v/>
      </c>
      <c r="N1299" s="30" t="str">
        <f t="shared" si="106"/>
        <v/>
      </c>
      <c r="R1299" s="30" t="str">
        <f t="shared" si="109"/>
        <v/>
      </c>
      <c r="U1299" s="12" t="str">
        <f>IF(OR('Případy DB'!$N1299="(blank)",'Případy DB'!$N1299=""),"",IF($N1299=$U$6,1,""))</f>
        <v/>
      </c>
      <c r="V1299" s="12" t="str">
        <f>IF(OR('Případy DB'!$N1299="(blank)",'Případy DB'!$N1299=""),"",IF($N1299=$V$6,1,""))</f>
        <v/>
      </c>
      <c r="W1299" s="12" t="str">
        <f>IF(OR('Případy DB'!$N1299="(blank)",'Případy DB'!$N1299=""),"",IF($N1299=$W$6,1,""))</f>
        <v/>
      </c>
      <c r="X1299" s="12" t="str">
        <f>IF(OR('Případy DB'!$R1299="(blank)",'Případy DB'!$R1299=""),"",IF($R1299=$X$6,1,""))</f>
        <v/>
      </c>
      <c r="Y1299" s="12" t="str">
        <f>IF(OR('Případy DB'!$R1299="(blank)",'Případy DB'!$R1299=""),"",IF($R1299=$Y$6,1,""))</f>
        <v/>
      </c>
    </row>
    <row r="1300" spans="1:25" x14ac:dyDescent="0.3">
      <c r="A1300" s="41" t="str">
        <f t="shared" si="110"/>
        <v/>
      </c>
      <c r="H1300" s="30" t="str">
        <f>IFERROR(IF(G1300="","",VLOOKUP(G1300,'Zakladní DB'!$F$6:$K$21,4,0)),"")</f>
        <v/>
      </c>
      <c r="I1300" s="30" t="str">
        <f>IFERROR(IF(G1300="","",VLOOKUP(G1300,'Zakladní DB'!$F$6:$K$21,5,0)),"")</f>
        <v/>
      </c>
      <c r="J1300" s="30" t="str">
        <f>IFERROR(IF(G1300="","",VLOOKUP(G1300,'Zakladní DB'!$F$6:$K$21,6,0)),"")</f>
        <v/>
      </c>
      <c r="K1300" s="31" t="str">
        <f t="shared" si="107"/>
        <v/>
      </c>
      <c r="L1300" s="32"/>
      <c r="M1300" s="33" t="str">
        <f t="shared" si="108"/>
        <v/>
      </c>
      <c r="N1300" s="30" t="str">
        <f t="shared" si="106"/>
        <v/>
      </c>
      <c r="R1300" s="30" t="str">
        <f t="shared" si="109"/>
        <v/>
      </c>
      <c r="U1300" s="12" t="str">
        <f>IF(OR('Případy DB'!$N1300="(blank)",'Případy DB'!$N1300=""),"",IF($N1300=$U$6,1,""))</f>
        <v/>
      </c>
      <c r="V1300" s="12" t="str">
        <f>IF(OR('Případy DB'!$N1300="(blank)",'Případy DB'!$N1300=""),"",IF($N1300=$V$6,1,""))</f>
        <v/>
      </c>
      <c r="W1300" s="12" t="str">
        <f>IF(OR('Případy DB'!$N1300="(blank)",'Případy DB'!$N1300=""),"",IF($N1300=$W$6,1,""))</f>
        <v/>
      </c>
      <c r="X1300" s="12" t="str">
        <f>IF(OR('Případy DB'!$R1300="(blank)",'Případy DB'!$R1300=""),"",IF($R1300=$X$6,1,""))</f>
        <v/>
      </c>
      <c r="Y1300" s="12" t="str">
        <f>IF(OR('Případy DB'!$R1300="(blank)",'Případy DB'!$R1300=""),"",IF($R1300=$Y$6,1,""))</f>
        <v/>
      </c>
    </row>
    <row r="1301" spans="1:25" x14ac:dyDescent="0.3">
      <c r="A1301" s="41" t="str">
        <f t="shared" si="110"/>
        <v/>
      </c>
      <c r="H1301" s="30" t="str">
        <f>IFERROR(IF(G1301="","",VLOOKUP(G1301,'Zakladní DB'!$F$6:$K$21,4,0)),"")</f>
        <v/>
      </c>
      <c r="I1301" s="30" t="str">
        <f>IFERROR(IF(G1301="","",VLOOKUP(G1301,'Zakladní DB'!$F$6:$K$21,5,0)),"")</f>
        <v/>
      </c>
      <c r="J1301" s="30" t="str">
        <f>IFERROR(IF(G1301="","",VLOOKUP(G1301,'Zakladní DB'!$F$6:$K$21,6,0)),"")</f>
        <v/>
      </c>
      <c r="K1301" s="31" t="str">
        <f t="shared" si="107"/>
        <v/>
      </c>
      <c r="L1301" s="32"/>
      <c r="M1301" s="33" t="str">
        <f t="shared" si="108"/>
        <v/>
      </c>
      <c r="N1301" s="30" t="str">
        <f t="shared" si="106"/>
        <v/>
      </c>
      <c r="R1301" s="30" t="str">
        <f t="shared" si="109"/>
        <v/>
      </c>
      <c r="U1301" s="12" t="str">
        <f>IF(OR('Případy DB'!$N1301="(blank)",'Případy DB'!$N1301=""),"",IF($N1301=$U$6,1,""))</f>
        <v/>
      </c>
      <c r="V1301" s="12" t="str">
        <f>IF(OR('Případy DB'!$N1301="(blank)",'Případy DB'!$N1301=""),"",IF($N1301=$V$6,1,""))</f>
        <v/>
      </c>
      <c r="W1301" s="12" t="str">
        <f>IF(OR('Případy DB'!$N1301="(blank)",'Případy DB'!$N1301=""),"",IF($N1301=$W$6,1,""))</f>
        <v/>
      </c>
      <c r="X1301" s="12" t="str">
        <f>IF(OR('Případy DB'!$R1301="(blank)",'Případy DB'!$R1301=""),"",IF($R1301=$X$6,1,""))</f>
        <v/>
      </c>
      <c r="Y1301" s="12" t="str">
        <f>IF(OR('Případy DB'!$R1301="(blank)",'Případy DB'!$R1301=""),"",IF($R1301=$Y$6,1,""))</f>
        <v/>
      </c>
    </row>
    <row r="1302" spans="1:25" x14ac:dyDescent="0.3">
      <c r="A1302" s="41" t="str">
        <f t="shared" si="110"/>
        <v/>
      </c>
      <c r="H1302" s="30" t="str">
        <f>IFERROR(IF(G1302="","",VLOOKUP(G1302,'Zakladní DB'!$F$6:$K$21,4,0)),"")</f>
        <v/>
      </c>
      <c r="I1302" s="30" t="str">
        <f>IFERROR(IF(G1302="","",VLOOKUP(G1302,'Zakladní DB'!$F$6:$K$21,5,0)),"")</f>
        <v/>
      </c>
      <c r="J1302" s="30" t="str">
        <f>IFERROR(IF(G1302="","",VLOOKUP(G1302,'Zakladní DB'!$F$6:$K$21,6,0)),"")</f>
        <v/>
      </c>
      <c r="K1302" s="31" t="str">
        <f t="shared" si="107"/>
        <v/>
      </c>
      <c r="L1302" s="32"/>
      <c r="M1302" s="33" t="str">
        <f t="shared" si="108"/>
        <v/>
      </c>
      <c r="N1302" s="30" t="str">
        <f t="shared" si="106"/>
        <v/>
      </c>
      <c r="R1302" s="30" t="str">
        <f t="shared" si="109"/>
        <v/>
      </c>
      <c r="U1302" s="12" t="str">
        <f>IF(OR('Případy DB'!$N1302="(blank)",'Případy DB'!$N1302=""),"",IF($N1302=$U$6,1,""))</f>
        <v/>
      </c>
      <c r="V1302" s="12" t="str">
        <f>IF(OR('Případy DB'!$N1302="(blank)",'Případy DB'!$N1302=""),"",IF($N1302=$V$6,1,""))</f>
        <v/>
      </c>
      <c r="W1302" s="12" t="str">
        <f>IF(OR('Případy DB'!$N1302="(blank)",'Případy DB'!$N1302=""),"",IF($N1302=$W$6,1,""))</f>
        <v/>
      </c>
      <c r="X1302" s="12" t="str">
        <f>IF(OR('Případy DB'!$R1302="(blank)",'Případy DB'!$R1302=""),"",IF($R1302=$X$6,1,""))</f>
        <v/>
      </c>
      <c r="Y1302" s="12" t="str">
        <f>IF(OR('Případy DB'!$R1302="(blank)",'Případy DB'!$R1302=""),"",IF($R1302=$Y$6,1,""))</f>
        <v/>
      </c>
    </row>
    <row r="1303" spans="1:25" x14ac:dyDescent="0.3">
      <c r="A1303" s="41" t="str">
        <f t="shared" si="110"/>
        <v/>
      </c>
      <c r="H1303" s="30" t="str">
        <f>IFERROR(IF(G1303="","",VLOOKUP(G1303,'Zakladní DB'!$F$6:$K$21,4,0)),"")</f>
        <v/>
      </c>
      <c r="I1303" s="30" t="str">
        <f>IFERROR(IF(G1303="","",VLOOKUP(G1303,'Zakladní DB'!$F$6:$K$21,5,0)),"")</f>
        <v/>
      </c>
      <c r="J1303" s="30" t="str">
        <f>IFERROR(IF(G1303="","",VLOOKUP(G1303,'Zakladní DB'!$F$6:$K$21,6,0)),"")</f>
        <v/>
      </c>
      <c r="K1303" s="31" t="str">
        <f t="shared" si="107"/>
        <v/>
      </c>
      <c r="L1303" s="32"/>
      <c r="M1303" s="33" t="str">
        <f t="shared" si="108"/>
        <v/>
      </c>
      <c r="N1303" s="30" t="str">
        <f t="shared" si="106"/>
        <v/>
      </c>
      <c r="R1303" s="30" t="str">
        <f t="shared" si="109"/>
        <v/>
      </c>
      <c r="U1303" s="12" t="str">
        <f>IF(OR('Případy DB'!$N1303="(blank)",'Případy DB'!$N1303=""),"",IF($N1303=$U$6,1,""))</f>
        <v/>
      </c>
      <c r="V1303" s="12" t="str">
        <f>IF(OR('Případy DB'!$N1303="(blank)",'Případy DB'!$N1303=""),"",IF($N1303=$V$6,1,""))</f>
        <v/>
      </c>
      <c r="W1303" s="12" t="str">
        <f>IF(OR('Případy DB'!$N1303="(blank)",'Případy DB'!$N1303=""),"",IF($N1303=$W$6,1,""))</f>
        <v/>
      </c>
      <c r="X1303" s="12" t="str">
        <f>IF(OR('Případy DB'!$R1303="(blank)",'Případy DB'!$R1303=""),"",IF($R1303=$X$6,1,""))</f>
        <v/>
      </c>
      <c r="Y1303" s="12" t="str">
        <f>IF(OR('Případy DB'!$R1303="(blank)",'Případy DB'!$R1303=""),"",IF($R1303=$Y$6,1,""))</f>
        <v/>
      </c>
    </row>
    <row r="1304" spans="1:25" x14ac:dyDescent="0.3">
      <c r="A1304" s="41" t="str">
        <f t="shared" si="110"/>
        <v/>
      </c>
      <c r="H1304" s="30" t="str">
        <f>IFERROR(IF(G1304="","",VLOOKUP(G1304,'Zakladní DB'!$F$6:$K$21,4,0)),"")</f>
        <v/>
      </c>
      <c r="I1304" s="30" t="str">
        <f>IFERROR(IF(G1304="","",VLOOKUP(G1304,'Zakladní DB'!$F$6:$K$21,5,0)),"")</f>
        <v/>
      </c>
      <c r="J1304" s="30" t="str">
        <f>IFERROR(IF(G1304="","",VLOOKUP(G1304,'Zakladní DB'!$F$6:$K$21,6,0)),"")</f>
        <v/>
      </c>
      <c r="K1304" s="31" t="str">
        <f t="shared" si="107"/>
        <v/>
      </c>
      <c r="L1304" s="32"/>
      <c r="M1304" s="33" t="str">
        <f t="shared" si="108"/>
        <v/>
      </c>
      <c r="N1304" s="30" t="str">
        <f t="shared" si="106"/>
        <v/>
      </c>
      <c r="R1304" s="30" t="str">
        <f t="shared" si="109"/>
        <v/>
      </c>
      <c r="U1304" s="12" t="str">
        <f>IF(OR('Případy DB'!$N1304="(blank)",'Případy DB'!$N1304=""),"",IF($N1304=$U$6,1,""))</f>
        <v/>
      </c>
      <c r="V1304" s="12" t="str">
        <f>IF(OR('Případy DB'!$N1304="(blank)",'Případy DB'!$N1304=""),"",IF($N1304=$V$6,1,""))</f>
        <v/>
      </c>
      <c r="W1304" s="12" t="str">
        <f>IF(OR('Případy DB'!$N1304="(blank)",'Případy DB'!$N1304=""),"",IF($N1304=$W$6,1,""))</f>
        <v/>
      </c>
      <c r="X1304" s="12" t="str">
        <f>IF(OR('Případy DB'!$R1304="(blank)",'Případy DB'!$R1304=""),"",IF($R1304=$X$6,1,""))</f>
        <v/>
      </c>
      <c r="Y1304" s="12" t="str">
        <f>IF(OR('Případy DB'!$R1304="(blank)",'Případy DB'!$R1304=""),"",IF($R1304=$Y$6,1,""))</f>
        <v/>
      </c>
    </row>
    <row r="1305" spans="1:25" x14ac:dyDescent="0.3">
      <c r="A1305" s="41" t="str">
        <f t="shared" si="110"/>
        <v/>
      </c>
      <c r="H1305" s="30" t="str">
        <f>IFERROR(IF(G1305="","",VLOOKUP(G1305,'Zakladní DB'!$F$6:$K$21,4,0)),"")</f>
        <v/>
      </c>
      <c r="I1305" s="30" t="str">
        <f>IFERROR(IF(G1305="","",VLOOKUP(G1305,'Zakladní DB'!$F$6:$K$21,5,0)),"")</f>
        <v/>
      </c>
      <c r="J1305" s="30" t="str">
        <f>IFERROR(IF(G1305="","",VLOOKUP(G1305,'Zakladní DB'!$F$6:$K$21,6,0)),"")</f>
        <v/>
      </c>
      <c r="K1305" s="31" t="str">
        <f t="shared" si="107"/>
        <v/>
      </c>
      <c r="L1305" s="32"/>
      <c r="M1305" s="33" t="str">
        <f t="shared" si="108"/>
        <v/>
      </c>
      <c r="N1305" s="30" t="str">
        <f t="shared" si="106"/>
        <v/>
      </c>
      <c r="R1305" s="30" t="str">
        <f t="shared" si="109"/>
        <v/>
      </c>
      <c r="U1305" s="12" t="str">
        <f>IF(OR('Případy DB'!$N1305="(blank)",'Případy DB'!$N1305=""),"",IF($N1305=$U$6,1,""))</f>
        <v/>
      </c>
      <c r="V1305" s="12" t="str">
        <f>IF(OR('Případy DB'!$N1305="(blank)",'Případy DB'!$N1305=""),"",IF($N1305=$V$6,1,""))</f>
        <v/>
      </c>
      <c r="W1305" s="12" t="str">
        <f>IF(OR('Případy DB'!$N1305="(blank)",'Případy DB'!$N1305=""),"",IF($N1305=$W$6,1,""))</f>
        <v/>
      </c>
      <c r="X1305" s="12" t="str">
        <f>IF(OR('Případy DB'!$R1305="(blank)",'Případy DB'!$R1305=""),"",IF($R1305=$X$6,1,""))</f>
        <v/>
      </c>
      <c r="Y1305" s="12" t="str">
        <f>IF(OR('Případy DB'!$R1305="(blank)",'Případy DB'!$R1305=""),"",IF($R1305=$Y$6,1,""))</f>
        <v/>
      </c>
    </row>
    <row r="1306" spans="1:25" x14ac:dyDescent="0.3">
      <c r="A1306" s="41" t="str">
        <f t="shared" si="110"/>
        <v/>
      </c>
      <c r="H1306" s="30" t="str">
        <f>IFERROR(IF(G1306="","",VLOOKUP(G1306,'Zakladní DB'!$F$6:$K$21,4,0)),"")</f>
        <v/>
      </c>
      <c r="I1306" s="30" t="str">
        <f>IFERROR(IF(G1306="","",VLOOKUP(G1306,'Zakladní DB'!$F$6:$K$21,5,0)),"")</f>
        <v/>
      </c>
      <c r="J1306" s="30" t="str">
        <f>IFERROR(IF(G1306="","",VLOOKUP(G1306,'Zakladní DB'!$F$6:$K$21,6,0)),"")</f>
        <v/>
      </c>
      <c r="K1306" s="31" t="str">
        <f t="shared" si="107"/>
        <v/>
      </c>
      <c r="L1306" s="32"/>
      <c r="M1306" s="33" t="str">
        <f t="shared" si="108"/>
        <v/>
      </c>
      <c r="N1306" s="30" t="str">
        <f t="shared" si="106"/>
        <v/>
      </c>
      <c r="R1306" s="30" t="str">
        <f t="shared" si="109"/>
        <v/>
      </c>
      <c r="U1306" s="12" t="str">
        <f>IF(OR('Případy DB'!$N1306="(blank)",'Případy DB'!$N1306=""),"",IF($N1306=$U$6,1,""))</f>
        <v/>
      </c>
      <c r="V1306" s="12" t="str">
        <f>IF(OR('Případy DB'!$N1306="(blank)",'Případy DB'!$N1306=""),"",IF($N1306=$V$6,1,""))</f>
        <v/>
      </c>
      <c r="W1306" s="12" t="str">
        <f>IF(OR('Případy DB'!$N1306="(blank)",'Případy DB'!$N1306=""),"",IF($N1306=$W$6,1,""))</f>
        <v/>
      </c>
      <c r="X1306" s="12" t="str">
        <f>IF(OR('Případy DB'!$R1306="(blank)",'Případy DB'!$R1306=""),"",IF($R1306=$X$6,1,""))</f>
        <v/>
      </c>
      <c r="Y1306" s="12" t="str">
        <f>IF(OR('Případy DB'!$R1306="(blank)",'Případy DB'!$R1306=""),"",IF($R1306=$Y$6,1,""))</f>
        <v/>
      </c>
    </row>
    <row r="1307" spans="1:25" x14ac:dyDescent="0.3">
      <c r="A1307" s="41" t="str">
        <f t="shared" si="110"/>
        <v/>
      </c>
      <c r="H1307" s="30" t="str">
        <f>IFERROR(IF(G1307="","",VLOOKUP(G1307,'Zakladní DB'!$F$6:$K$21,4,0)),"")</f>
        <v/>
      </c>
      <c r="I1307" s="30" t="str">
        <f>IFERROR(IF(G1307="","",VLOOKUP(G1307,'Zakladní DB'!$F$6:$K$21,5,0)),"")</f>
        <v/>
      </c>
      <c r="J1307" s="30" t="str">
        <f>IFERROR(IF(G1307="","",VLOOKUP(G1307,'Zakladní DB'!$F$6:$K$21,6,0)),"")</f>
        <v/>
      </c>
      <c r="K1307" s="31" t="str">
        <f t="shared" si="107"/>
        <v/>
      </c>
      <c r="L1307" s="32"/>
      <c r="M1307" s="33" t="str">
        <f t="shared" si="108"/>
        <v/>
      </c>
      <c r="N1307" s="30" t="str">
        <f t="shared" si="106"/>
        <v/>
      </c>
      <c r="R1307" s="30" t="str">
        <f t="shared" si="109"/>
        <v/>
      </c>
      <c r="U1307" s="12" t="str">
        <f>IF(OR('Případy DB'!$N1307="(blank)",'Případy DB'!$N1307=""),"",IF($N1307=$U$6,1,""))</f>
        <v/>
      </c>
      <c r="V1307" s="12" t="str">
        <f>IF(OR('Případy DB'!$N1307="(blank)",'Případy DB'!$N1307=""),"",IF($N1307=$V$6,1,""))</f>
        <v/>
      </c>
      <c r="W1307" s="12" t="str">
        <f>IF(OR('Případy DB'!$N1307="(blank)",'Případy DB'!$N1307=""),"",IF($N1307=$W$6,1,""))</f>
        <v/>
      </c>
      <c r="X1307" s="12" t="str">
        <f>IF(OR('Případy DB'!$R1307="(blank)",'Případy DB'!$R1307=""),"",IF($R1307=$X$6,1,""))</f>
        <v/>
      </c>
      <c r="Y1307" s="12" t="str">
        <f>IF(OR('Případy DB'!$R1307="(blank)",'Případy DB'!$R1307=""),"",IF($R1307=$Y$6,1,""))</f>
        <v/>
      </c>
    </row>
    <row r="1308" spans="1:25" x14ac:dyDescent="0.3">
      <c r="A1308" s="41" t="str">
        <f t="shared" si="110"/>
        <v/>
      </c>
      <c r="H1308" s="30" t="str">
        <f>IFERROR(IF(G1308="","",VLOOKUP(G1308,'Zakladní DB'!$F$6:$K$21,4,0)),"")</f>
        <v/>
      </c>
      <c r="I1308" s="30" t="str">
        <f>IFERROR(IF(G1308="","",VLOOKUP(G1308,'Zakladní DB'!$F$6:$K$21,5,0)),"")</f>
        <v/>
      </c>
      <c r="J1308" s="30" t="str">
        <f>IFERROR(IF(G1308="","",VLOOKUP(G1308,'Zakladní DB'!$F$6:$K$21,6,0)),"")</f>
        <v/>
      </c>
      <c r="K1308" s="31" t="str">
        <f t="shared" si="107"/>
        <v/>
      </c>
      <c r="L1308" s="32"/>
      <c r="M1308" s="33" t="str">
        <f t="shared" si="108"/>
        <v/>
      </c>
      <c r="N1308" s="30" t="str">
        <f t="shared" si="106"/>
        <v/>
      </c>
      <c r="R1308" s="30" t="str">
        <f t="shared" si="109"/>
        <v/>
      </c>
      <c r="U1308" s="12" t="str">
        <f>IF(OR('Případy DB'!$N1308="(blank)",'Případy DB'!$N1308=""),"",IF($N1308=$U$6,1,""))</f>
        <v/>
      </c>
      <c r="V1308" s="12" t="str">
        <f>IF(OR('Případy DB'!$N1308="(blank)",'Případy DB'!$N1308=""),"",IF($N1308=$V$6,1,""))</f>
        <v/>
      </c>
      <c r="W1308" s="12" t="str">
        <f>IF(OR('Případy DB'!$N1308="(blank)",'Případy DB'!$N1308=""),"",IF($N1308=$W$6,1,""))</f>
        <v/>
      </c>
      <c r="X1308" s="12" t="str">
        <f>IF(OR('Případy DB'!$R1308="(blank)",'Případy DB'!$R1308=""),"",IF($R1308=$X$6,1,""))</f>
        <v/>
      </c>
      <c r="Y1308" s="12" t="str">
        <f>IF(OR('Případy DB'!$R1308="(blank)",'Případy DB'!$R1308=""),"",IF($R1308=$Y$6,1,""))</f>
        <v/>
      </c>
    </row>
    <row r="1309" spans="1:25" x14ac:dyDescent="0.3">
      <c r="A1309" s="41" t="str">
        <f t="shared" si="110"/>
        <v/>
      </c>
      <c r="H1309" s="30" t="str">
        <f>IFERROR(IF(G1309="","",VLOOKUP(G1309,'Zakladní DB'!$F$6:$K$21,4,0)),"")</f>
        <v/>
      </c>
      <c r="I1309" s="30" t="str">
        <f>IFERROR(IF(G1309="","",VLOOKUP(G1309,'Zakladní DB'!$F$6:$K$21,5,0)),"")</f>
        <v/>
      </c>
      <c r="J1309" s="30" t="str">
        <f>IFERROR(IF(G1309="","",VLOOKUP(G1309,'Zakladní DB'!$F$6:$K$21,6,0)),"")</f>
        <v/>
      </c>
      <c r="K1309" s="31" t="str">
        <f t="shared" si="107"/>
        <v/>
      </c>
      <c r="L1309" s="32"/>
      <c r="M1309" s="33" t="str">
        <f t="shared" si="108"/>
        <v/>
      </c>
      <c r="N1309" s="30" t="str">
        <f t="shared" si="106"/>
        <v/>
      </c>
      <c r="R1309" s="30" t="str">
        <f t="shared" si="109"/>
        <v/>
      </c>
      <c r="U1309" s="12" t="str">
        <f>IF(OR('Případy DB'!$N1309="(blank)",'Případy DB'!$N1309=""),"",IF($N1309=$U$6,1,""))</f>
        <v/>
      </c>
      <c r="V1309" s="12" t="str">
        <f>IF(OR('Případy DB'!$N1309="(blank)",'Případy DB'!$N1309=""),"",IF($N1309=$V$6,1,""))</f>
        <v/>
      </c>
      <c r="W1309" s="12" t="str">
        <f>IF(OR('Případy DB'!$N1309="(blank)",'Případy DB'!$N1309=""),"",IF($N1309=$W$6,1,""))</f>
        <v/>
      </c>
      <c r="X1309" s="12" t="str">
        <f>IF(OR('Případy DB'!$R1309="(blank)",'Případy DB'!$R1309=""),"",IF($R1309=$X$6,1,""))</f>
        <v/>
      </c>
      <c r="Y1309" s="12" t="str">
        <f>IF(OR('Případy DB'!$R1309="(blank)",'Případy DB'!$R1309=""),"",IF($R1309=$Y$6,1,""))</f>
        <v/>
      </c>
    </row>
    <row r="1310" spans="1:25" x14ac:dyDescent="0.3">
      <c r="A1310" s="41" t="str">
        <f t="shared" si="110"/>
        <v/>
      </c>
      <c r="H1310" s="30" t="str">
        <f>IFERROR(IF(G1310="","",VLOOKUP(G1310,'Zakladní DB'!$F$6:$K$21,4,0)),"")</f>
        <v/>
      </c>
      <c r="I1310" s="30" t="str">
        <f>IFERROR(IF(G1310="","",VLOOKUP(G1310,'Zakladní DB'!$F$6:$K$21,5,0)),"")</f>
        <v/>
      </c>
      <c r="J1310" s="30" t="str">
        <f>IFERROR(IF(G1310="","",VLOOKUP(G1310,'Zakladní DB'!$F$6:$K$21,6,0)),"")</f>
        <v/>
      </c>
      <c r="K1310" s="31" t="str">
        <f t="shared" si="107"/>
        <v/>
      </c>
      <c r="L1310" s="32"/>
      <c r="M1310" s="33" t="str">
        <f t="shared" si="108"/>
        <v/>
      </c>
      <c r="N1310" s="30" t="str">
        <f t="shared" si="106"/>
        <v/>
      </c>
      <c r="R1310" s="30" t="str">
        <f t="shared" si="109"/>
        <v/>
      </c>
      <c r="U1310" s="12" t="str">
        <f>IF(OR('Případy DB'!$N1310="(blank)",'Případy DB'!$N1310=""),"",IF($N1310=$U$6,1,""))</f>
        <v/>
      </c>
      <c r="V1310" s="12" t="str">
        <f>IF(OR('Případy DB'!$N1310="(blank)",'Případy DB'!$N1310=""),"",IF($N1310=$V$6,1,""))</f>
        <v/>
      </c>
      <c r="W1310" s="12" t="str">
        <f>IF(OR('Případy DB'!$N1310="(blank)",'Případy DB'!$N1310=""),"",IF($N1310=$W$6,1,""))</f>
        <v/>
      </c>
      <c r="X1310" s="12" t="str">
        <f>IF(OR('Případy DB'!$R1310="(blank)",'Případy DB'!$R1310=""),"",IF($R1310=$X$6,1,""))</f>
        <v/>
      </c>
      <c r="Y1310" s="12" t="str">
        <f>IF(OR('Případy DB'!$R1310="(blank)",'Případy DB'!$R1310=""),"",IF($R1310=$Y$6,1,""))</f>
        <v/>
      </c>
    </row>
    <row r="1311" spans="1:25" x14ac:dyDescent="0.3">
      <c r="A1311" s="41" t="str">
        <f t="shared" si="110"/>
        <v/>
      </c>
      <c r="H1311" s="30" t="str">
        <f>IFERROR(IF(G1311="","",VLOOKUP(G1311,'Zakladní DB'!$F$6:$K$21,4,0)),"")</f>
        <v/>
      </c>
      <c r="I1311" s="30" t="str">
        <f>IFERROR(IF(G1311="","",VLOOKUP(G1311,'Zakladní DB'!$F$6:$K$21,5,0)),"")</f>
        <v/>
      </c>
      <c r="J1311" s="30" t="str">
        <f>IFERROR(IF(G1311="","",VLOOKUP(G1311,'Zakladní DB'!$F$6:$K$21,6,0)),"")</f>
        <v/>
      </c>
      <c r="K1311" s="31" t="str">
        <f t="shared" si="107"/>
        <v/>
      </c>
      <c r="L1311" s="32"/>
      <c r="M1311" s="33" t="str">
        <f t="shared" si="108"/>
        <v/>
      </c>
      <c r="N1311" s="30" t="str">
        <f t="shared" si="106"/>
        <v/>
      </c>
      <c r="R1311" s="30" t="str">
        <f t="shared" si="109"/>
        <v/>
      </c>
      <c r="U1311" s="12" t="str">
        <f>IF(OR('Případy DB'!$N1311="(blank)",'Případy DB'!$N1311=""),"",IF($N1311=$U$6,1,""))</f>
        <v/>
      </c>
      <c r="V1311" s="12" t="str">
        <f>IF(OR('Případy DB'!$N1311="(blank)",'Případy DB'!$N1311=""),"",IF($N1311=$V$6,1,""))</f>
        <v/>
      </c>
      <c r="W1311" s="12" t="str">
        <f>IF(OR('Případy DB'!$N1311="(blank)",'Případy DB'!$N1311=""),"",IF($N1311=$W$6,1,""))</f>
        <v/>
      </c>
      <c r="X1311" s="12" t="str">
        <f>IF(OR('Případy DB'!$R1311="(blank)",'Případy DB'!$R1311=""),"",IF($R1311=$X$6,1,""))</f>
        <v/>
      </c>
      <c r="Y1311" s="12" t="str">
        <f>IF(OR('Případy DB'!$R1311="(blank)",'Případy DB'!$R1311=""),"",IF($R1311=$Y$6,1,""))</f>
        <v/>
      </c>
    </row>
    <row r="1312" spans="1:25" x14ac:dyDescent="0.3">
      <c r="A1312" s="41" t="str">
        <f t="shared" si="110"/>
        <v/>
      </c>
      <c r="H1312" s="30" t="str">
        <f>IFERROR(IF(G1312="","",VLOOKUP(G1312,'Zakladní DB'!$F$6:$K$21,4,0)),"")</f>
        <v/>
      </c>
      <c r="I1312" s="30" t="str">
        <f>IFERROR(IF(G1312="","",VLOOKUP(G1312,'Zakladní DB'!$F$6:$K$21,5,0)),"")</f>
        <v/>
      </c>
      <c r="J1312" s="30" t="str">
        <f>IFERROR(IF(G1312="","",VLOOKUP(G1312,'Zakladní DB'!$F$6:$K$21,6,0)),"")</f>
        <v/>
      </c>
      <c r="K1312" s="31" t="str">
        <f t="shared" si="107"/>
        <v/>
      </c>
      <c r="L1312" s="32"/>
      <c r="M1312" s="33" t="str">
        <f t="shared" si="108"/>
        <v/>
      </c>
      <c r="N1312" s="30" t="str">
        <f t="shared" si="106"/>
        <v/>
      </c>
      <c r="R1312" s="30" t="str">
        <f t="shared" si="109"/>
        <v/>
      </c>
      <c r="U1312" s="12" t="str">
        <f>IF(OR('Případy DB'!$N1312="(blank)",'Případy DB'!$N1312=""),"",IF($N1312=$U$6,1,""))</f>
        <v/>
      </c>
      <c r="V1312" s="12" t="str">
        <f>IF(OR('Případy DB'!$N1312="(blank)",'Případy DB'!$N1312=""),"",IF($N1312=$V$6,1,""))</f>
        <v/>
      </c>
      <c r="W1312" s="12" t="str">
        <f>IF(OR('Případy DB'!$N1312="(blank)",'Případy DB'!$N1312=""),"",IF($N1312=$W$6,1,""))</f>
        <v/>
      </c>
      <c r="X1312" s="12" t="str">
        <f>IF(OR('Případy DB'!$R1312="(blank)",'Případy DB'!$R1312=""),"",IF($R1312=$X$6,1,""))</f>
        <v/>
      </c>
      <c r="Y1312" s="12" t="str">
        <f>IF(OR('Případy DB'!$R1312="(blank)",'Případy DB'!$R1312=""),"",IF($R1312=$Y$6,1,""))</f>
        <v/>
      </c>
    </row>
    <row r="1313" spans="1:25" x14ac:dyDescent="0.3">
      <c r="A1313" s="41" t="str">
        <f t="shared" si="110"/>
        <v/>
      </c>
      <c r="H1313" s="30" t="str">
        <f>IFERROR(IF(G1313="","",VLOOKUP(G1313,'Zakladní DB'!$F$6:$K$21,4,0)),"")</f>
        <v/>
      </c>
      <c r="I1313" s="30" t="str">
        <f>IFERROR(IF(G1313="","",VLOOKUP(G1313,'Zakladní DB'!$F$6:$K$21,5,0)),"")</f>
        <v/>
      </c>
      <c r="J1313" s="30" t="str">
        <f>IFERROR(IF(G1313="","",VLOOKUP(G1313,'Zakladní DB'!$F$6:$K$21,6,0)),"")</f>
        <v/>
      </c>
      <c r="K1313" s="31" t="str">
        <f t="shared" si="107"/>
        <v/>
      </c>
      <c r="L1313" s="32"/>
      <c r="M1313" s="33" t="str">
        <f t="shared" si="108"/>
        <v/>
      </c>
      <c r="N1313" s="30" t="str">
        <f t="shared" si="106"/>
        <v/>
      </c>
      <c r="R1313" s="30" t="str">
        <f t="shared" si="109"/>
        <v/>
      </c>
      <c r="U1313" s="12" t="str">
        <f>IF(OR('Případy DB'!$N1313="(blank)",'Případy DB'!$N1313=""),"",IF($N1313=$U$6,1,""))</f>
        <v/>
      </c>
      <c r="V1313" s="12" t="str">
        <f>IF(OR('Případy DB'!$N1313="(blank)",'Případy DB'!$N1313=""),"",IF($N1313=$V$6,1,""))</f>
        <v/>
      </c>
      <c r="W1313" s="12" t="str">
        <f>IF(OR('Případy DB'!$N1313="(blank)",'Případy DB'!$N1313=""),"",IF($N1313=$W$6,1,""))</f>
        <v/>
      </c>
      <c r="X1313" s="12" t="str">
        <f>IF(OR('Případy DB'!$R1313="(blank)",'Případy DB'!$R1313=""),"",IF($R1313=$X$6,1,""))</f>
        <v/>
      </c>
      <c r="Y1313" s="12" t="str">
        <f>IF(OR('Případy DB'!$R1313="(blank)",'Případy DB'!$R1313=""),"",IF($R1313=$Y$6,1,""))</f>
        <v/>
      </c>
    </row>
    <row r="1314" spans="1:25" x14ac:dyDescent="0.3">
      <c r="A1314" s="41" t="str">
        <f t="shared" si="110"/>
        <v/>
      </c>
      <c r="H1314" s="30" t="str">
        <f>IFERROR(IF(G1314="","",VLOOKUP(G1314,'Zakladní DB'!$F$6:$K$21,4,0)),"")</f>
        <v/>
      </c>
      <c r="I1314" s="30" t="str">
        <f>IFERROR(IF(G1314="","",VLOOKUP(G1314,'Zakladní DB'!$F$6:$K$21,5,0)),"")</f>
        <v/>
      </c>
      <c r="J1314" s="30" t="str">
        <f>IFERROR(IF(G1314="","",VLOOKUP(G1314,'Zakladní DB'!$F$6:$K$21,6,0)),"")</f>
        <v/>
      </c>
      <c r="K1314" s="31" t="str">
        <f t="shared" si="107"/>
        <v/>
      </c>
      <c r="L1314" s="32"/>
      <c r="M1314" s="33" t="str">
        <f t="shared" si="108"/>
        <v/>
      </c>
      <c r="N1314" s="30" t="str">
        <f t="shared" si="106"/>
        <v/>
      </c>
      <c r="R1314" s="30" t="str">
        <f t="shared" si="109"/>
        <v/>
      </c>
      <c r="U1314" s="12" t="str">
        <f>IF(OR('Případy DB'!$N1314="(blank)",'Případy DB'!$N1314=""),"",IF($N1314=$U$6,1,""))</f>
        <v/>
      </c>
      <c r="V1314" s="12" t="str">
        <f>IF(OR('Případy DB'!$N1314="(blank)",'Případy DB'!$N1314=""),"",IF($N1314=$V$6,1,""))</f>
        <v/>
      </c>
      <c r="W1314" s="12" t="str">
        <f>IF(OR('Případy DB'!$N1314="(blank)",'Případy DB'!$N1314=""),"",IF($N1314=$W$6,1,""))</f>
        <v/>
      </c>
      <c r="X1314" s="12" t="str">
        <f>IF(OR('Případy DB'!$R1314="(blank)",'Případy DB'!$R1314=""),"",IF($R1314=$X$6,1,""))</f>
        <v/>
      </c>
      <c r="Y1314" s="12" t="str">
        <f>IF(OR('Případy DB'!$R1314="(blank)",'Případy DB'!$R1314=""),"",IF($R1314=$Y$6,1,""))</f>
        <v/>
      </c>
    </row>
    <row r="1315" spans="1:25" x14ac:dyDescent="0.3">
      <c r="A1315" s="41" t="str">
        <f t="shared" si="110"/>
        <v/>
      </c>
      <c r="H1315" s="30" t="str">
        <f>IFERROR(IF(G1315="","",VLOOKUP(G1315,'Zakladní DB'!$F$6:$K$21,4,0)),"")</f>
        <v/>
      </c>
      <c r="I1315" s="30" t="str">
        <f>IFERROR(IF(G1315="","",VLOOKUP(G1315,'Zakladní DB'!$F$6:$K$21,5,0)),"")</f>
        <v/>
      </c>
      <c r="J1315" s="30" t="str">
        <f>IFERROR(IF(G1315="","",VLOOKUP(G1315,'Zakladní DB'!$F$6:$K$21,6,0)),"")</f>
        <v/>
      </c>
      <c r="K1315" s="31" t="str">
        <f t="shared" si="107"/>
        <v/>
      </c>
      <c r="L1315" s="32"/>
      <c r="M1315" s="33" t="str">
        <f t="shared" si="108"/>
        <v/>
      </c>
      <c r="N1315" s="30" t="str">
        <f t="shared" si="106"/>
        <v/>
      </c>
      <c r="R1315" s="30" t="str">
        <f t="shared" si="109"/>
        <v/>
      </c>
      <c r="U1315" s="12" t="str">
        <f>IF(OR('Případy DB'!$N1315="(blank)",'Případy DB'!$N1315=""),"",IF($N1315=$U$6,1,""))</f>
        <v/>
      </c>
      <c r="V1315" s="12" t="str">
        <f>IF(OR('Případy DB'!$N1315="(blank)",'Případy DB'!$N1315=""),"",IF($N1315=$V$6,1,""))</f>
        <v/>
      </c>
      <c r="W1315" s="12" t="str">
        <f>IF(OR('Případy DB'!$N1315="(blank)",'Případy DB'!$N1315=""),"",IF($N1315=$W$6,1,""))</f>
        <v/>
      </c>
      <c r="X1315" s="12" t="str">
        <f>IF(OR('Případy DB'!$R1315="(blank)",'Případy DB'!$R1315=""),"",IF($R1315=$X$6,1,""))</f>
        <v/>
      </c>
      <c r="Y1315" s="12" t="str">
        <f>IF(OR('Případy DB'!$R1315="(blank)",'Případy DB'!$R1315=""),"",IF($R1315=$Y$6,1,""))</f>
        <v/>
      </c>
    </row>
    <row r="1316" spans="1:25" x14ac:dyDescent="0.3">
      <c r="A1316" s="41" t="str">
        <f t="shared" si="110"/>
        <v/>
      </c>
      <c r="H1316" s="30" t="str">
        <f>IFERROR(IF(G1316="","",VLOOKUP(G1316,'Zakladní DB'!$F$6:$K$21,4,0)),"")</f>
        <v/>
      </c>
      <c r="I1316" s="30" t="str">
        <f>IFERROR(IF(G1316="","",VLOOKUP(G1316,'Zakladní DB'!$F$6:$K$21,5,0)),"")</f>
        <v/>
      </c>
      <c r="J1316" s="30" t="str">
        <f>IFERROR(IF(G1316="","",VLOOKUP(G1316,'Zakladní DB'!$F$6:$K$21,6,0)),"")</f>
        <v/>
      </c>
      <c r="K1316" s="31" t="str">
        <f t="shared" si="107"/>
        <v/>
      </c>
      <c r="L1316" s="32"/>
      <c r="M1316" s="33" t="str">
        <f t="shared" si="108"/>
        <v/>
      </c>
      <c r="N1316" s="30" t="str">
        <f t="shared" si="106"/>
        <v/>
      </c>
      <c r="R1316" s="30" t="str">
        <f t="shared" si="109"/>
        <v/>
      </c>
      <c r="U1316" s="12" t="str">
        <f>IF(OR('Případy DB'!$N1316="(blank)",'Případy DB'!$N1316=""),"",IF($N1316=$U$6,1,""))</f>
        <v/>
      </c>
      <c r="V1316" s="12" t="str">
        <f>IF(OR('Případy DB'!$N1316="(blank)",'Případy DB'!$N1316=""),"",IF($N1316=$V$6,1,""))</f>
        <v/>
      </c>
      <c r="W1316" s="12" t="str">
        <f>IF(OR('Případy DB'!$N1316="(blank)",'Případy DB'!$N1316=""),"",IF($N1316=$W$6,1,""))</f>
        <v/>
      </c>
      <c r="X1316" s="12" t="str">
        <f>IF(OR('Případy DB'!$R1316="(blank)",'Případy DB'!$R1316=""),"",IF($R1316=$X$6,1,""))</f>
        <v/>
      </c>
      <c r="Y1316" s="12" t="str">
        <f>IF(OR('Případy DB'!$R1316="(blank)",'Případy DB'!$R1316=""),"",IF($R1316=$Y$6,1,""))</f>
        <v/>
      </c>
    </row>
    <row r="1317" spans="1:25" x14ac:dyDescent="0.3">
      <c r="A1317" s="41" t="str">
        <f t="shared" si="110"/>
        <v/>
      </c>
      <c r="H1317" s="30" t="str">
        <f>IFERROR(IF(G1317="","",VLOOKUP(G1317,'Zakladní DB'!$F$6:$K$21,4,0)),"")</f>
        <v/>
      </c>
      <c r="I1317" s="30" t="str">
        <f>IFERROR(IF(G1317="","",VLOOKUP(G1317,'Zakladní DB'!$F$6:$K$21,5,0)),"")</f>
        <v/>
      </c>
      <c r="J1317" s="30" t="str">
        <f>IFERROR(IF(G1317="","",VLOOKUP(G1317,'Zakladní DB'!$F$6:$K$21,6,0)),"")</f>
        <v/>
      </c>
      <c r="K1317" s="31" t="str">
        <f t="shared" si="107"/>
        <v/>
      </c>
      <c r="L1317" s="32"/>
      <c r="M1317" s="33" t="str">
        <f t="shared" si="108"/>
        <v/>
      </c>
      <c r="N1317" s="30" t="str">
        <f t="shared" si="106"/>
        <v/>
      </c>
      <c r="R1317" s="30" t="str">
        <f t="shared" si="109"/>
        <v/>
      </c>
      <c r="U1317" s="12" t="str">
        <f>IF(OR('Případy DB'!$N1317="(blank)",'Případy DB'!$N1317=""),"",IF($N1317=$U$6,1,""))</f>
        <v/>
      </c>
      <c r="V1317" s="12" t="str">
        <f>IF(OR('Případy DB'!$N1317="(blank)",'Případy DB'!$N1317=""),"",IF($N1317=$V$6,1,""))</f>
        <v/>
      </c>
      <c r="W1317" s="12" t="str">
        <f>IF(OR('Případy DB'!$N1317="(blank)",'Případy DB'!$N1317=""),"",IF($N1317=$W$6,1,""))</f>
        <v/>
      </c>
      <c r="X1317" s="12" t="str">
        <f>IF(OR('Případy DB'!$R1317="(blank)",'Případy DB'!$R1317=""),"",IF($R1317=$X$6,1,""))</f>
        <v/>
      </c>
      <c r="Y1317" s="12" t="str">
        <f>IF(OR('Případy DB'!$R1317="(blank)",'Případy DB'!$R1317=""),"",IF($R1317=$Y$6,1,""))</f>
        <v/>
      </c>
    </row>
    <row r="1318" spans="1:25" x14ac:dyDescent="0.3">
      <c r="A1318" s="41" t="str">
        <f t="shared" si="110"/>
        <v/>
      </c>
      <c r="H1318" s="30" t="str">
        <f>IFERROR(IF(G1318="","",VLOOKUP(G1318,'Zakladní DB'!$F$6:$K$21,4,0)),"")</f>
        <v/>
      </c>
      <c r="I1318" s="30" t="str">
        <f>IFERROR(IF(G1318="","",VLOOKUP(G1318,'Zakladní DB'!$F$6:$K$21,5,0)),"")</f>
        <v/>
      </c>
      <c r="J1318" s="30" t="str">
        <f>IFERROR(IF(G1318="","",VLOOKUP(G1318,'Zakladní DB'!$F$6:$K$21,6,0)),"")</f>
        <v/>
      </c>
      <c r="K1318" s="31" t="str">
        <f t="shared" si="107"/>
        <v/>
      </c>
      <c r="L1318" s="32"/>
      <c r="M1318" s="33" t="str">
        <f t="shared" si="108"/>
        <v/>
      </c>
      <c r="N1318" s="30" t="str">
        <f t="shared" si="106"/>
        <v/>
      </c>
      <c r="R1318" s="30" t="str">
        <f t="shared" si="109"/>
        <v/>
      </c>
      <c r="U1318" s="12" t="str">
        <f>IF(OR('Případy DB'!$N1318="(blank)",'Případy DB'!$N1318=""),"",IF($N1318=$U$6,1,""))</f>
        <v/>
      </c>
      <c r="V1318" s="12" t="str">
        <f>IF(OR('Případy DB'!$N1318="(blank)",'Případy DB'!$N1318=""),"",IF($N1318=$V$6,1,""))</f>
        <v/>
      </c>
      <c r="W1318" s="12" t="str">
        <f>IF(OR('Případy DB'!$N1318="(blank)",'Případy DB'!$N1318=""),"",IF($N1318=$W$6,1,""))</f>
        <v/>
      </c>
      <c r="X1318" s="12" t="str">
        <f>IF(OR('Případy DB'!$R1318="(blank)",'Případy DB'!$R1318=""),"",IF($R1318=$X$6,1,""))</f>
        <v/>
      </c>
      <c r="Y1318" s="12" t="str">
        <f>IF(OR('Případy DB'!$R1318="(blank)",'Případy DB'!$R1318=""),"",IF($R1318=$Y$6,1,""))</f>
        <v/>
      </c>
    </row>
    <row r="1319" spans="1:25" x14ac:dyDescent="0.3">
      <c r="A1319" s="41" t="str">
        <f t="shared" si="110"/>
        <v/>
      </c>
      <c r="H1319" s="30" t="str">
        <f>IFERROR(IF(G1319="","",VLOOKUP(G1319,'Zakladní DB'!$F$6:$K$21,4,0)),"")</f>
        <v/>
      </c>
      <c r="I1319" s="30" t="str">
        <f>IFERROR(IF(G1319="","",VLOOKUP(G1319,'Zakladní DB'!$F$6:$K$21,5,0)),"")</f>
        <v/>
      </c>
      <c r="J1319" s="30" t="str">
        <f>IFERROR(IF(G1319="","",VLOOKUP(G1319,'Zakladní DB'!$F$6:$K$21,6,0)),"")</f>
        <v/>
      </c>
      <c r="K1319" s="31" t="str">
        <f t="shared" si="107"/>
        <v/>
      </c>
      <c r="L1319" s="32"/>
      <c r="M1319" s="33" t="str">
        <f t="shared" si="108"/>
        <v/>
      </c>
      <c r="N1319" s="30" t="str">
        <f t="shared" si="106"/>
        <v/>
      </c>
      <c r="R1319" s="30" t="str">
        <f t="shared" si="109"/>
        <v/>
      </c>
      <c r="U1319" s="12" t="str">
        <f>IF(OR('Případy DB'!$N1319="(blank)",'Případy DB'!$N1319=""),"",IF($N1319=$U$6,1,""))</f>
        <v/>
      </c>
      <c r="V1319" s="12" t="str">
        <f>IF(OR('Případy DB'!$N1319="(blank)",'Případy DB'!$N1319=""),"",IF($N1319=$V$6,1,""))</f>
        <v/>
      </c>
      <c r="W1319" s="12" t="str">
        <f>IF(OR('Případy DB'!$N1319="(blank)",'Případy DB'!$N1319=""),"",IF($N1319=$W$6,1,""))</f>
        <v/>
      </c>
      <c r="X1319" s="12" t="str">
        <f>IF(OR('Případy DB'!$R1319="(blank)",'Případy DB'!$R1319=""),"",IF($R1319=$X$6,1,""))</f>
        <v/>
      </c>
      <c r="Y1319" s="12" t="str">
        <f>IF(OR('Případy DB'!$R1319="(blank)",'Případy DB'!$R1319=""),"",IF($R1319=$Y$6,1,""))</f>
        <v/>
      </c>
    </row>
    <row r="1320" spans="1:25" x14ac:dyDescent="0.3">
      <c r="A1320" s="41" t="str">
        <f t="shared" si="110"/>
        <v/>
      </c>
      <c r="H1320" s="30" t="str">
        <f>IFERROR(IF(G1320="","",VLOOKUP(G1320,'Zakladní DB'!$F$6:$K$21,4,0)),"")</f>
        <v/>
      </c>
      <c r="I1320" s="30" t="str">
        <f>IFERROR(IF(G1320="","",VLOOKUP(G1320,'Zakladní DB'!$F$6:$K$21,5,0)),"")</f>
        <v/>
      </c>
      <c r="J1320" s="30" t="str">
        <f>IFERROR(IF(G1320="","",VLOOKUP(G1320,'Zakladní DB'!$F$6:$K$21,6,0)),"")</f>
        <v/>
      </c>
      <c r="K1320" s="31" t="str">
        <f t="shared" si="107"/>
        <v/>
      </c>
      <c r="L1320" s="32"/>
      <c r="M1320" s="33" t="str">
        <f t="shared" si="108"/>
        <v/>
      </c>
      <c r="N1320" s="30" t="str">
        <f t="shared" si="106"/>
        <v/>
      </c>
      <c r="R1320" s="30" t="str">
        <f t="shared" si="109"/>
        <v/>
      </c>
      <c r="U1320" s="12" t="str">
        <f>IF(OR('Případy DB'!$N1320="(blank)",'Případy DB'!$N1320=""),"",IF($N1320=$U$6,1,""))</f>
        <v/>
      </c>
      <c r="V1320" s="12" t="str">
        <f>IF(OR('Případy DB'!$N1320="(blank)",'Případy DB'!$N1320=""),"",IF($N1320=$V$6,1,""))</f>
        <v/>
      </c>
      <c r="W1320" s="12" t="str">
        <f>IF(OR('Případy DB'!$N1320="(blank)",'Případy DB'!$N1320=""),"",IF($N1320=$W$6,1,""))</f>
        <v/>
      </c>
      <c r="X1320" s="12" t="str">
        <f>IF(OR('Případy DB'!$R1320="(blank)",'Případy DB'!$R1320=""),"",IF($R1320=$X$6,1,""))</f>
        <v/>
      </c>
      <c r="Y1320" s="12" t="str">
        <f>IF(OR('Případy DB'!$R1320="(blank)",'Případy DB'!$R1320=""),"",IF($R1320=$Y$6,1,""))</f>
        <v/>
      </c>
    </row>
    <row r="1321" spans="1:25" x14ac:dyDescent="0.3">
      <c r="A1321" s="41" t="str">
        <f t="shared" si="110"/>
        <v/>
      </c>
      <c r="H1321" s="30" t="str">
        <f>IFERROR(IF(G1321="","",VLOOKUP(G1321,'Zakladní DB'!$F$6:$K$21,4,0)),"")</f>
        <v/>
      </c>
      <c r="I1321" s="30" t="str">
        <f>IFERROR(IF(G1321="","",VLOOKUP(G1321,'Zakladní DB'!$F$6:$K$21,5,0)),"")</f>
        <v/>
      </c>
      <c r="J1321" s="30" t="str">
        <f>IFERROR(IF(G1321="","",VLOOKUP(G1321,'Zakladní DB'!$F$6:$K$21,6,0)),"")</f>
        <v/>
      </c>
      <c r="K1321" s="31" t="str">
        <f t="shared" si="107"/>
        <v/>
      </c>
      <c r="L1321" s="32"/>
      <c r="M1321" s="33" t="str">
        <f t="shared" si="108"/>
        <v/>
      </c>
      <c r="N1321" s="30" t="str">
        <f t="shared" si="106"/>
        <v/>
      </c>
      <c r="R1321" s="30" t="str">
        <f t="shared" si="109"/>
        <v/>
      </c>
      <c r="U1321" s="12" t="str">
        <f>IF(OR('Případy DB'!$N1321="(blank)",'Případy DB'!$N1321=""),"",IF($N1321=$U$6,1,""))</f>
        <v/>
      </c>
      <c r="V1321" s="12" t="str">
        <f>IF(OR('Případy DB'!$N1321="(blank)",'Případy DB'!$N1321=""),"",IF($N1321=$V$6,1,""))</f>
        <v/>
      </c>
      <c r="W1321" s="12" t="str">
        <f>IF(OR('Případy DB'!$N1321="(blank)",'Případy DB'!$N1321=""),"",IF($N1321=$W$6,1,""))</f>
        <v/>
      </c>
      <c r="X1321" s="12" t="str">
        <f>IF(OR('Případy DB'!$R1321="(blank)",'Případy DB'!$R1321=""),"",IF($R1321=$X$6,1,""))</f>
        <v/>
      </c>
      <c r="Y1321" s="12" t="str">
        <f>IF(OR('Případy DB'!$R1321="(blank)",'Případy DB'!$R1321=""),"",IF($R1321=$Y$6,1,""))</f>
        <v/>
      </c>
    </row>
    <row r="1322" spans="1:25" x14ac:dyDescent="0.3">
      <c r="A1322" s="41" t="str">
        <f t="shared" si="110"/>
        <v/>
      </c>
      <c r="H1322" s="30" t="str">
        <f>IFERROR(IF(G1322="","",VLOOKUP(G1322,'Zakladní DB'!$F$6:$K$21,4,0)),"")</f>
        <v/>
      </c>
      <c r="I1322" s="30" t="str">
        <f>IFERROR(IF(G1322="","",VLOOKUP(G1322,'Zakladní DB'!$F$6:$K$21,5,0)),"")</f>
        <v/>
      </c>
      <c r="J1322" s="30" t="str">
        <f>IFERROR(IF(G1322="","",VLOOKUP(G1322,'Zakladní DB'!$F$6:$K$21,6,0)),"")</f>
        <v/>
      </c>
      <c r="K1322" s="31" t="str">
        <f t="shared" si="107"/>
        <v/>
      </c>
      <c r="L1322" s="32"/>
      <c r="M1322" s="33" t="str">
        <f t="shared" si="108"/>
        <v/>
      </c>
      <c r="N1322" s="30" t="str">
        <f t="shared" si="106"/>
        <v/>
      </c>
      <c r="R1322" s="30" t="str">
        <f t="shared" si="109"/>
        <v/>
      </c>
      <c r="U1322" s="12" t="str">
        <f>IF(OR('Případy DB'!$N1322="(blank)",'Případy DB'!$N1322=""),"",IF($N1322=$U$6,1,""))</f>
        <v/>
      </c>
      <c r="V1322" s="12" t="str">
        <f>IF(OR('Případy DB'!$N1322="(blank)",'Případy DB'!$N1322=""),"",IF($N1322=$V$6,1,""))</f>
        <v/>
      </c>
      <c r="W1322" s="12" t="str">
        <f>IF(OR('Případy DB'!$N1322="(blank)",'Případy DB'!$N1322=""),"",IF($N1322=$W$6,1,""))</f>
        <v/>
      </c>
      <c r="X1322" s="12" t="str">
        <f>IF(OR('Případy DB'!$R1322="(blank)",'Případy DB'!$R1322=""),"",IF($R1322=$X$6,1,""))</f>
        <v/>
      </c>
      <c r="Y1322" s="12" t="str">
        <f>IF(OR('Případy DB'!$R1322="(blank)",'Případy DB'!$R1322=""),"",IF($R1322=$Y$6,1,""))</f>
        <v/>
      </c>
    </row>
    <row r="1323" spans="1:25" x14ac:dyDescent="0.3">
      <c r="A1323" s="41" t="str">
        <f t="shared" si="110"/>
        <v/>
      </c>
      <c r="H1323" s="30" t="str">
        <f>IFERROR(IF(G1323="","",VLOOKUP(G1323,'Zakladní DB'!$F$6:$K$21,4,0)),"")</f>
        <v/>
      </c>
      <c r="I1323" s="30" t="str">
        <f>IFERROR(IF(G1323="","",VLOOKUP(G1323,'Zakladní DB'!$F$6:$K$21,5,0)),"")</f>
        <v/>
      </c>
      <c r="J1323" s="30" t="str">
        <f>IFERROR(IF(G1323="","",VLOOKUP(G1323,'Zakladní DB'!$F$6:$K$21,6,0)),"")</f>
        <v/>
      </c>
      <c r="K1323" s="31" t="str">
        <f t="shared" si="107"/>
        <v/>
      </c>
      <c r="L1323" s="32"/>
      <c r="M1323" s="33" t="str">
        <f t="shared" si="108"/>
        <v/>
      </c>
      <c r="N1323" s="30" t="str">
        <f t="shared" si="106"/>
        <v/>
      </c>
      <c r="R1323" s="30" t="str">
        <f t="shared" si="109"/>
        <v/>
      </c>
      <c r="U1323" s="12" t="str">
        <f>IF(OR('Případy DB'!$N1323="(blank)",'Případy DB'!$N1323=""),"",IF($N1323=$U$6,1,""))</f>
        <v/>
      </c>
      <c r="V1323" s="12" t="str">
        <f>IF(OR('Případy DB'!$N1323="(blank)",'Případy DB'!$N1323=""),"",IF($N1323=$V$6,1,""))</f>
        <v/>
      </c>
      <c r="W1323" s="12" t="str">
        <f>IF(OR('Případy DB'!$N1323="(blank)",'Případy DB'!$N1323=""),"",IF($N1323=$W$6,1,""))</f>
        <v/>
      </c>
      <c r="X1323" s="12" t="str">
        <f>IF(OR('Případy DB'!$R1323="(blank)",'Případy DB'!$R1323=""),"",IF($R1323=$X$6,1,""))</f>
        <v/>
      </c>
      <c r="Y1323" s="12" t="str">
        <f>IF(OR('Případy DB'!$R1323="(blank)",'Případy DB'!$R1323=""),"",IF($R1323=$Y$6,1,""))</f>
        <v/>
      </c>
    </row>
    <row r="1324" spans="1:25" x14ac:dyDescent="0.3">
      <c r="A1324" s="41" t="str">
        <f t="shared" si="110"/>
        <v/>
      </c>
      <c r="H1324" s="30" t="str">
        <f>IFERROR(IF(G1324="","",VLOOKUP(G1324,'Zakladní DB'!$F$6:$K$21,4,0)),"")</f>
        <v/>
      </c>
      <c r="I1324" s="30" t="str">
        <f>IFERROR(IF(G1324="","",VLOOKUP(G1324,'Zakladní DB'!$F$6:$K$21,5,0)),"")</f>
        <v/>
      </c>
      <c r="J1324" s="30" t="str">
        <f>IFERROR(IF(G1324="","",VLOOKUP(G1324,'Zakladní DB'!$F$6:$K$21,6,0)),"")</f>
        <v/>
      </c>
      <c r="K1324" s="31" t="str">
        <f t="shared" si="107"/>
        <v/>
      </c>
      <c r="L1324" s="32"/>
      <c r="M1324" s="33" t="str">
        <f t="shared" si="108"/>
        <v/>
      </c>
      <c r="N1324" s="30" t="str">
        <f t="shared" si="106"/>
        <v/>
      </c>
      <c r="R1324" s="30" t="str">
        <f t="shared" si="109"/>
        <v/>
      </c>
      <c r="U1324" s="12" t="str">
        <f>IF(OR('Případy DB'!$N1324="(blank)",'Případy DB'!$N1324=""),"",IF($N1324=$U$6,1,""))</f>
        <v/>
      </c>
      <c r="V1324" s="12" t="str">
        <f>IF(OR('Případy DB'!$N1324="(blank)",'Případy DB'!$N1324=""),"",IF($N1324=$V$6,1,""))</f>
        <v/>
      </c>
      <c r="W1324" s="12" t="str">
        <f>IF(OR('Případy DB'!$N1324="(blank)",'Případy DB'!$N1324=""),"",IF($N1324=$W$6,1,""))</f>
        <v/>
      </c>
      <c r="X1324" s="12" t="str">
        <f>IF(OR('Případy DB'!$R1324="(blank)",'Případy DB'!$R1324=""),"",IF($R1324=$X$6,1,""))</f>
        <v/>
      </c>
      <c r="Y1324" s="12" t="str">
        <f>IF(OR('Případy DB'!$R1324="(blank)",'Případy DB'!$R1324=""),"",IF($R1324=$Y$6,1,""))</f>
        <v/>
      </c>
    </row>
    <row r="1325" spans="1:25" x14ac:dyDescent="0.3">
      <c r="A1325" s="41" t="str">
        <f t="shared" si="110"/>
        <v/>
      </c>
      <c r="H1325" s="30" t="str">
        <f>IFERROR(IF(G1325="","",VLOOKUP(G1325,'Zakladní DB'!$F$6:$K$21,4,0)),"")</f>
        <v/>
      </c>
      <c r="I1325" s="30" t="str">
        <f>IFERROR(IF(G1325="","",VLOOKUP(G1325,'Zakladní DB'!$F$6:$K$21,5,0)),"")</f>
        <v/>
      </c>
      <c r="J1325" s="30" t="str">
        <f>IFERROR(IF(G1325="","",VLOOKUP(G1325,'Zakladní DB'!$F$6:$K$21,6,0)),"")</f>
        <v/>
      </c>
      <c r="K1325" s="31" t="str">
        <f t="shared" si="107"/>
        <v/>
      </c>
      <c r="L1325" s="32"/>
      <c r="M1325" s="33" t="str">
        <f t="shared" si="108"/>
        <v/>
      </c>
      <c r="N1325" s="30" t="str">
        <f t="shared" si="106"/>
        <v/>
      </c>
      <c r="R1325" s="30" t="str">
        <f t="shared" si="109"/>
        <v/>
      </c>
      <c r="U1325" s="12" t="str">
        <f>IF(OR('Případy DB'!$N1325="(blank)",'Případy DB'!$N1325=""),"",IF($N1325=$U$6,1,""))</f>
        <v/>
      </c>
      <c r="V1325" s="12" t="str">
        <f>IF(OR('Případy DB'!$N1325="(blank)",'Případy DB'!$N1325=""),"",IF($N1325=$V$6,1,""))</f>
        <v/>
      </c>
      <c r="W1325" s="12" t="str">
        <f>IF(OR('Případy DB'!$N1325="(blank)",'Případy DB'!$N1325=""),"",IF($N1325=$W$6,1,""))</f>
        <v/>
      </c>
      <c r="X1325" s="12" t="str">
        <f>IF(OR('Případy DB'!$R1325="(blank)",'Případy DB'!$R1325=""),"",IF($R1325=$X$6,1,""))</f>
        <v/>
      </c>
      <c r="Y1325" s="12" t="str">
        <f>IF(OR('Případy DB'!$R1325="(blank)",'Případy DB'!$R1325=""),"",IF($R1325=$Y$6,1,""))</f>
        <v/>
      </c>
    </row>
    <row r="1326" spans="1:25" x14ac:dyDescent="0.3">
      <c r="A1326" s="41" t="str">
        <f t="shared" si="110"/>
        <v/>
      </c>
      <c r="H1326" s="30" t="str">
        <f>IFERROR(IF(G1326="","",VLOOKUP(G1326,'Zakladní DB'!$F$6:$K$21,4,0)),"")</f>
        <v/>
      </c>
      <c r="I1326" s="30" t="str">
        <f>IFERROR(IF(G1326="","",VLOOKUP(G1326,'Zakladní DB'!$F$6:$K$21,5,0)),"")</f>
        <v/>
      </c>
      <c r="J1326" s="30" t="str">
        <f>IFERROR(IF(G1326="","",VLOOKUP(G1326,'Zakladní DB'!$F$6:$K$21,6,0)),"")</f>
        <v/>
      </c>
      <c r="K1326" s="31" t="str">
        <f t="shared" si="107"/>
        <v/>
      </c>
      <c r="L1326" s="32"/>
      <c r="M1326" s="33" t="str">
        <f t="shared" si="108"/>
        <v/>
      </c>
      <c r="N1326" s="30" t="str">
        <f t="shared" si="106"/>
        <v/>
      </c>
      <c r="R1326" s="30" t="str">
        <f t="shared" si="109"/>
        <v/>
      </c>
      <c r="U1326" s="12" t="str">
        <f>IF(OR('Případy DB'!$N1326="(blank)",'Případy DB'!$N1326=""),"",IF($N1326=$U$6,1,""))</f>
        <v/>
      </c>
      <c r="V1326" s="12" t="str">
        <f>IF(OR('Případy DB'!$N1326="(blank)",'Případy DB'!$N1326=""),"",IF($N1326=$V$6,1,""))</f>
        <v/>
      </c>
      <c r="W1326" s="12" t="str">
        <f>IF(OR('Případy DB'!$N1326="(blank)",'Případy DB'!$N1326=""),"",IF($N1326=$W$6,1,""))</f>
        <v/>
      </c>
      <c r="X1326" s="12" t="str">
        <f>IF(OR('Případy DB'!$R1326="(blank)",'Případy DB'!$R1326=""),"",IF($R1326=$X$6,1,""))</f>
        <v/>
      </c>
      <c r="Y1326" s="12" t="str">
        <f>IF(OR('Případy DB'!$R1326="(blank)",'Případy DB'!$R1326=""),"",IF($R1326=$Y$6,1,""))</f>
        <v/>
      </c>
    </row>
    <row r="1327" spans="1:25" x14ac:dyDescent="0.3">
      <c r="A1327" s="41" t="str">
        <f t="shared" si="110"/>
        <v/>
      </c>
      <c r="H1327" s="30" t="str">
        <f>IFERROR(IF(G1327="","",VLOOKUP(G1327,'Zakladní DB'!$F$6:$K$21,4,0)),"")</f>
        <v/>
      </c>
      <c r="I1327" s="30" t="str">
        <f>IFERROR(IF(G1327="","",VLOOKUP(G1327,'Zakladní DB'!$F$6:$K$21,5,0)),"")</f>
        <v/>
      </c>
      <c r="J1327" s="30" t="str">
        <f>IFERROR(IF(G1327="","",VLOOKUP(G1327,'Zakladní DB'!$F$6:$K$21,6,0)),"")</f>
        <v/>
      </c>
      <c r="K1327" s="31" t="str">
        <f t="shared" si="107"/>
        <v/>
      </c>
      <c r="L1327" s="32"/>
      <c r="M1327" s="33" t="str">
        <f t="shared" si="108"/>
        <v/>
      </c>
      <c r="N1327" s="30" t="str">
        <f t="shared" si="106"/>
        <v/>
      </c>
      <c r="R1327" s="30" t="str">
        <f t="shared" si="109"/>
        <v/>
      </c>
      <c r="U1327" s="12" t="str">
        <f>IF(OR('Případy DB'!$N1327="(blank)",'Případy DB'!$N1327=""),"",IF($N1327=$U$6,1,""))</f>
        <v/>
      </c>
      <c r="V1327" s="12" t="str">
        <f>IF(OR('Případy DB'!$N1327="(blank)",'Případy DB'!$N1327=""),"",IF($N1327=$V$6,1,""))</f>
        <v/>
      </c>
      <c r="W1327" s="12" t="str">
        <f>IF(OR('Případy DB'!$N1327="(blank)",'Případy DB'!$N1327=""),"",IF($N1327=$W$6,1,""))</f>
        <v/>
      </c>
      <c r="X1327" s="12" t="str">
        <f>IF(OR('Případy DB'!$R1327="(blank)",'Případy DB'!$R1327=""),"",IF($R1327=$X$6,1,""))</f>
        <v/>
      </c>
      <c r="Y1327" s="12" t="str">
        <f>IF(OR('Případy DB'!$R1327="(blank)",'Případy DB'!$R1327=""),"",IF($R1327=$Y$6,1,""))</f>
        <v/>
      </c>
    </row>
    <row r="1328" spans="1:25" x14ac:dyDescent="0.3">
      <c r="A1328" s="41" t="str">
        <f t="shared" si="110"/>
        <v/>
      </c>
      <c r="H1328" s="30" t="str">
        <f>IFERROR(IF(G1328="","",VLOOKUP(G1328,'Zakladní DB'!$F$6:$K$21,4,0)),"")</f>
        <v/>
      </c>
      <c r="I1328" s="30" t="str">
        <f>IFERROR(IF(G1328="","",VLOOKUP(G1328,'Zakladní DB'!$F$6:$K$21,5,0)),"")</f>
        <v/>
      </c>
      <c r="J1328" s="30" t="str">
        <f>IFERROR(IF(G1328="","",VLOOKUP(G1328,'Zakladní DB'!$F$6:$K$21,6,0)),"")</f>
        <v/>
      </c>
      <c r="K1328" s="31" t="str">
        <f t="shared" si="107"/>
        <v/>
      </c>
      <c r="L1328" s="32"/>
      <c r="M1328" s="33" t="str">
        <f t="shared" si="108"/>
        <v/>
      </c>
      <c r="N1328" s="30" t="str">
        <f t="shared" si="106"/>
        <v/>
      </c>
      <c r="R1328" s="30" t="str">
        <f t="shared" si="109"/>
        <v/>
      </c>
      <c r="U1328" s="12" t="str">
        <f>IF(OR('Případy DB'!$N1328="(blank)",'Případy DB'!$N1328=""),"",IF($N1328=$U$6,1,""))</f>
        <v/>
      </c>
      <c r="V1328" s="12" t="str">
        <f>IF(OR('Případy DB'!$N1328="(blank)",'Případy DB'!$N1328=""),"",IF($N1328=$V$6,1,""))</f>
        <v/>
      </c>
      <c r="W1328" s="12" t="str">
        <f>IF(OR('Případy DB'!$N1328="(blank)",'Případy DB'!$N1328=""),"",IF($N1328=$W$6,1,""))</f>
        <v/>
      </c>
      <c r="X1328" s="12" t="str">
        <f>IF(OR('Případy DB'!$R1328="(blank)",'Případy DB'!$R1328=""),"",IF($R1328=$X$6,1,""))</f>
        <v/>
      </c>
      <c r="Y1328" s="12" t="str">
        <f>IF(OR('Případy DB'!$R1328="(blank)",'Případy DB'!$R1328=""),"",IF($R1328=$Y$6,1,""))</f>
        <v/>
      </c>
    </row>
    <row r="1329" spans="1:25" x14ac:dyDescent="0.3">
      <c r="A1329" s="41" t="str">
        <f t="shared" si="110"/>
        <v/>
      </c>
      <c r="H1329" s="30" t="str">
        <f>IFERROR(IF(G1329="","",VLOOKUP(G1329,'Zakladní DB'!$F$6:$K$21,4,0)),"")</f>
        <v/>
      </c>
      <c r="I1329" s="30" t="str">
        <f>IFERROR(IF(G1329="","",VLOOKUP(G1329,'Zakladní DB'!$F$6:$K$21,5,0)),"")</f>
        <v/>
      </c>
      <c r="J1329" s="30" t="str">
        <f>IFERROR(IF(G1329="","",VLOOKUP(G1329,'Zakladní DB'!$F$6:$K$21,6,0)),"")</f>
        <v/>
      </c>
      <c r="K1329" s="31" t="str">
        <f t="shared" si="107"/>
        <v/>
      </c>
      <c r="L1329" s="32"/>
      <c r="M1329" s="33" t="str">
        <f t="shared" si="108"/>
        <v/>
      </c>
      <c r="N1329" s="30" t="str">
        <f t="shared" si="106"/>
        <v/>
      </c>
      <c r="R1329" s="30" t="str">
        <f t="shared" si="109"/>
        <v/>
      </c>
      <c r="U1329" s="12" t="str">
        <f>IF(OR('Případy DB'!$N1329="(blank)",'Případy DB'!$N1329=""),"",IF($N1329=$U$6,1,""))</f>
        <v/>
      </c>
      <c r="V1329" s="12" t="str">
        <f>IF(OR('Případy DB'!$N1329="(blank)",'Případy DB'!$N1329=""),"",IF($N1329=$V$6,1,""))</f>
        <v/>
      </c>
      <c r="W1329" s="12" t="str">
        <f>IF(OR('Případy DB'!$N1329="(blank)",'Případy DB'!$N1329=""),"",IF($N1329=$W$6,1,""))</f>
        <v/>
      </c>
      <c r="X1329" s="12" t="str">
        <f>IF(OR('Případy DB'!$R1329="(blank)",'Případy DB'!$R1329=""),"",IF($R1329=$X$6,1,""))</f>
        <v/>
      </c>
      <c r="Y1329" s="12" t="str">
        <f>IF(OR('Případy DB'!$R1329="(blank)",'Případy DB'!$R1329=""),"",IF($R1329=$Y$6,1,""))</f>
        <v/>
      </c>
    </row>
    <row r="1330" spans="1:25" x14ac:dyDescent="0.3">
      <c r="A1330" s="41" t="str">
        <f t="shared" si="110"/>
        <v/>
      </c>
      <c r="H1330" s="30" t="str">
        <f>IFERROR(IF(G1330="","",VLOOKUP(G1330,'Zakladní DB'!$F$6:$K$21,4,0)),"")</f>
        <v/>
      </c>
      <c r="I1330" s="30" t="str">
        <f>IFERROR(IF(G1330="","",VLOOKUP(G1330,'Zakladní DB'!$F$6:$K$21,5,0)),"")</f>
        <v/>
      </c>
      <c r="J1330" s="30" t="str">
        <f>IFERROR(IF(G1330="","",VLOOKUP(G1330,'Zakladní DB'!$F$6:$K$21,6,0)),"")</f>
        <v/>
      </c>
      <c r="K1330" s="31" t="str">
        <f t="shared" si="107"/>
        <v/>
      </c>
      <c r="L1330" s="32"/>
      <c r="M1330" s="33" t="str">
        <f t="shared" si="108"/>
        <v/>
      </c>
      <c r="N1330" s="30" t="str">
        <f t="shared" si="106"/>
        <v/>
      </c>
      <c r="R1330" s="30" t="str">
        <f t="shared" si="109"/>
        <v/>
      </c>
      <c r="U1330" s="12" t="str">
        <f>IF(OR('Případy DB'!$N1330="(blank)",'Případy DB'!$N1330=""),"",IF($N1330=$U$6,1,""))</f>
        <v/>
      </c>
      <c r="V1330" s="12" t="str">
        <f>IF(OR('Případy DB'!$N1330="(blank)",'Případy DB'!$N1330=""),"",IF($N1330=$V$6,1,""))</f>
        <v/>
      </c>
      <c r="W1330" s="12" t="str">
        <f>IF(OR('Případy DB'!$N1330="(blank)",'Případy DB'!$N1330=""),"",IF($N1330=$W$6,1,""))</f>
        <v/>
      </c>
      <c r="X1330" s="12" t="str">
        <f>IF(OR('Případy DB'!$R1330="(blank)",'Případy DB'!$R1330=""),"",IF($R1330=$X$6,1,""))</f>
        <v/>
      </c>
      <c r="Y1330" s="12" t="str">
        <f>IF(OR('Případy DB'!$R1330="(blank)",'Případy DB'!$R1330=""),"",IF($R1330=$Y$6,1,""))</f>
        <v/>
      </c>
    </row>
    <row r="1331" spans="1:25" x14ac:dyDescent="0.3">
      <c r="A1331" s="41" t="str">
        <f t="shared" si="110"/>
        <v/>
      </c>
      <c r="H1331" s="30" t="str">
        <f>IFERROR(IF(G1331="","",VLOOKUP(G1331,'Zakladní DB'!$F$6:$K$21,4,0)),"")</f>
        <v/>
      </c>
      <c r="I1331" s="30" t="str">
        <f>IFERROR(IF(G1331="","",VLOOKUP(G1331,'Zakladní DB'!$F$6:$K$21,5,0)),"")</f>
        <v/>
      </c>
      <c r="J1331" s="30" t="str">
        <f>IFERROR(IF(G1331="","",VLOOKUP(G1331,'Zakladní DB'!$F$6:$K$21,6,0)),"")</f>
        <v/>
      </c>
      <c r="K1331" s="31" t="str">
        <f t="shared" si="107"/>
        <v/>
      </c>
      <c r="L1331" s="32"/>
      <c r="M1331" s="33" t="str">
        <f t="shared" si="108"/>
        <v/>
      </c>
      <c r="N1331" s="30" t="str">
        <f t="shared" si="106"/>
        <v/>
      </c>
      <c r="R1331" s="30" t="str">
        <f t="shared" si="109"/>
        <v/>
      </c>
      <c r="U1331" s="12" t="str">
        <f>IF(OR('Případy DB'!$N1331="(blank)",'Případy DB'!$N1331=""),"",IF($N1331=$U$6,1,""))</f>
        <v/>
      </c>
      <c r="V1331" s="12" t="str">
        <f>IF(OR('Případy DB'!$N1331="(blank)",'Případy DB'!$N1331=""),"",IF($N1331=$V$6,1,""))</f>
        <v/>
      </c>
      <c r="W1331" s="12" t="str">
        <f>IF(OR('Případy DB'!$N1331="(blank)",'Případy DB'!$N1331=""),"",IF($N1331=$W$6,1,""))</f>
        <v/>
      </c>
      <c r="X1331" s="12" t="str">
        <f>IF(OR('Případy DB'!$R1331="(blank)",'Případy DB'!$R1331=""),"",IF($R1331=$X$6,1,""))</f>
        <v/>
      </c>
      <c r="Y1331" s="12" t="str">
        <f>IF(OR('Případy DB'!$R1331="(blank)",'Případy DB'!$R1331=""),"",IF($R1331=$Y$6,1,""))</f>
        <v/>
      </c>
    </row>
    <row r="1332" spans="1:25" x14ac:dyDescent="0.3">
      <c r="A1332" s="41" t="str">
        <f t="shared" si="110"/>
        <v/>
      </c>
      <c r="H1332" s="30" t="str">
        <f>IFERROR(IF(G1332="","",VLOOKUP(G1332,'Zakladní DB'!$F$6:$K$21,4,0)),"")</f>
        <v/>
      </c>
      <c r="I1332" s="30" t="str">
        <f>IFERROR(IF(G1332="","",VLOOKUP(G1332,'Zakladní DB'!$F$6:$K$21,5,0)),"")</f>
        <v/>
      </c>
      <c r="J1332" s="30" t="str">
        <f>IFERROR(IF(G1332="","",VLOOKUP(G1332,'Zakladní DB'!$F$6:$K$21,6,0)),"")</f>
        <v/>
      </c>
      <c r="K1332" s="31" t="str">
        <f t="shared" si="107"/>
        <v/>
      </c>
      <c r="L1332" s="32"/>
      <c r="M1332" s="33" t="str">
        <f t="shared" si="108"/>
        <v/>
      </c>
      <c r="N1332" s="30" t="str">
        <f t="shared" si="106"/>
        <v/>
      </c>
      <c r="R1332" s="30" t="str">
        <f t="shared" si="109"/>
        <v/>
      </c>
      <c r="U1332" s="12" t="str">
        <f>IF(OR('Případy DB'!$N1332="(blank)",'Případy DB'!$N1332=""),"",IF($N1332=$U$6,1,""))</f>
        <v/>
      </c>
      <c r="V1332" s="12" t="str">
        <f>IF(OR('Případy DB'!$N1332="(blank)",'Případy DB'!$N1332=""),"",IF($N1332=$V$6,1,""))</f>
        <v/>
      </c>
      <c r="W1332" s="12" t="str">
        <f>IF(OR('Případy DB'!$N1332="(blank)",'Případy DB'!$N1332=""),"",IF($N1332=$W$6,1,""))</f>
        <v/>
      </c>
      <c r="X1332" s="12" t="str">
        <f>IF(OR('Případy DB'!$R1332="(blank)",'Případy DB'!$R1332=""),"",IF($R1332=$X$6,1,""))</f>
        <v/>
      </c>
      <c r="Y1332" s="12" t="str">
        <f>IF(OR('Případy DB'!$R1332="(blank)",'Případy DB'!$R1332=""),"",IF($R1332=$Y$6,1,""))</f>
        <v/>
      </c>
    </row>
    <row r="1333" spans="1:25" x14ac:dyDescent="0.3">
      <c r="A1333" s="41" t="str">
        <f t="shared" si="110"/>
        <v/>
      </c>
      <c r="H1333" s="30" t="str">
        <f>IFERROR(IF(G1333="","",VLOOKUP(G1333,'Zakladní DB'!$F$6:$K$21,4,0)),"")</f>
        <v/>
      </c>
      <c r="I1333" s="30" t="str">
        <f>IFERROR(IF(G1333="","",VLOOKUP(G1333,'Zakladní DB'!$F$6:$K$21,5,0)),"")</f>
        <v/>
      </c>
      <c r="J1333" s="30" t="str">
        <f>IFERROR(IF(G1333="","",VLOOKUP(G1333,'Zakladní DB'!$F$6:$K$21,6,0)),"")</f>
        <v/>
      </c>
      <c r="K1333" s="31" t="str">
        <f t="shared" si="107"/>
        <v/>
      </c>
      <c r="L1333" s="32"/>
      <c r="M1333" s="33" t="str">
        <f t="shared" si="108"/>
        <v/>
      </c>
      <c r="N1333" s="30" t="str">
        <f t="shared" si="106"/>
        <v/>
      </c>
      <c r="R1333" s="30" t="str">
        <f t="shared" si="109"/>
        <v/>
      </c>
      <c r="U1333" s="12" t="str">
        <f>IF(OR('Případy DB'!$N1333="(blank)",'Případy DB'!$N1333=""),"",IF($N1333=$U$6,1,""))</f>
        <v/>
      </c>
      <c r="V1333" s="12" t="str">
        <f>IF(OR('Případy DB'!$N1333="(blank)",'Případy DB'!$N1333=""),"",IF($N1333=$V$6,1,""))</f>
        <v/>
      </c>
      <c r="W1333" s="12" t="str">
        <f>IF(OR('Případy DB'!$N1333="(blank)",'Případy DB'!$N1333=""),"",IF($N1333=$W$6,1,""))</f>
        <v/>
      </c>
      <c r="X1333" s="12" t="str">
        <f>IF(OR('Případy DB'!$R1333="(blank)",'Případy DB'!$R1333=""),"",IF($R1333=$X$6,1,""))</f>
        <v/>
      </c>
      <c r="Y1333" s="12" t="str">
        <f>IF(OR('Případy DB'!$R1333="(blank)",'Případy DB'!$R1333=""),"",IF($R1333=$Y$6,1,""))</f>
        <v/>
      </c>
    </row>
    <row r="1334" spans="1:25" x14ac:dyDescent="0.3">
      <c r="A1334" s="41" t="str">
        <f t="shared" si="110"/>
        <v/>
      </c>
      <c r="H1334" s="30" t="str">
        <f>IFERROR(IF(G1334="","",VLOOKUP(G1334,'Zakladní DB'!$F$6:$K$21,4,0)),"")</f>
        <v/>
      </c>
      <c r="I1334" s="30" t="str">
        <f>IFERROR(IF(G1334="","",VLOOKUP(G1334,'Zakladní DB'!$F$6:$K$21,5,0)),"")</f>
        <v/>
      </c>
      <c r="J1334" s="30" t="str">
        <f>IFERROR(IF(G1334="","",VLOOKUP(G1334,'Zakladní DB'!$F$6:$K$21,6,0)),"")</f>
        <v/>
      </c>
      <c r="K1334" s="31" t="str">
        <f t="shared" si="107"/>
        <v/>
      </c>
      <c r="L1334" s="32"/>
      <c r="M1334" s="33" t="str">
        <f t="shared" si="108"/>
        <v/>
      </c>
      <c r="N1334" s="30" t="str">
        <f t="shared" si="106"/>
        <v/>
      </c>
      <c r="R1334" s="30" t="str">
        <f t="shared" si="109"/>
        <v/>
      </c>
      <c r="U1334" s="12" t="str">
        <f>IF(OR('Případy DB'!$N1334="(blank)",'Případy DB'!$N1334=""),"",IF($N1334=$U$6,1,""))</f>
        <v/>
      </c>
      <c r="V1334" s="12" t="str">
        <f>IF(OR('Případy DB'!$N1334="(blank)",'Případy DB'!$N1334=""),"",IF($N1334=$V$6,1,""))</f>
        <v/>
      </c>
      <c r="W1334" s="12" t="str">
        <f>IF(OR('Případy DB'!$N1334="(blank)",'Případy DB'!$N1334=""),"",IF($N1334=$W$6,1,""))</f>
        <v/>
      </c>
      <c r="X1334" s="12" t="str">
        <f>IF(OR('Případy DB'!$R1334="(blank)",'Případy DB'!$R1334=""),"",IF($R1334=$X$6,1,""))</f>
        <v/>
      </c>
      <c r="Y1334" s="12" t="str">
        <f>IF(OR('Případy DB'!$R1334="(blank)",'Případy DB'!$R1334=""),"",IF($R1334=$Y$6,1,""))</f>
        <v/>
      </c>
    </row>
    <row r="1335" spans="1:25" x14ac:dyDescent="0.3">
      <c r="A1335" s="41" t="str">
        <f t="shared" si="110"/>
        <v/>
      </c>
      <c r="H1335" s="30" t="str">
        <f>IFERROR(IF(G1335="","",VLOOKUP(G1335,'Zakladní DB'!$F$6:$K$21,4,0)),"")</f>
        <v/>
      </c>
      <c r="I1335" s="30" t="str">
        <f>IFERROR(IF(G1335="","",VLOOKUP(G1335,'Zakladní DB'!$F$6:$K$21,5,0)),"")</f>
        <v/>
      </c>
      <c r="J1335" s="30" t="str">
        <f>IFERROR(IF(G1335="","",VLOOKUP(G1335,'Zakladní DB'!$F$6:$K$21,6,0)),"")</f>
        <v/>
      </c>
      <c r="K1335" s="31" t="str">
        <f t="shared" si="107"/>
        <v/>
      </c>
      <c r="L1335" s="32"/>
      <c r="M1335" s="33" t="str">
        <f t="shared" si="108"/>
        <v/>
      </c>
      <c r="N1335" s="30" t="str">
        <f t="shared" si="106"/>
        <v/>
      </c>
      <c r="R1335" s="30" t="str">
        <f t="shared" si="109"/>
        <v/>
      </c>
      <c r="U1335" s="12" t="str">
        <f>IF(OR('Případy DB'!$N1335="(blank)",'Případy DB'!$N1335=""),"",IF($N1335=$U$6,1,""))</f>
        <v/>
      </c>
      <c r="V1335" s="12" t="str">
        <f>IF(OR('Případy DB'!$N1335="(blank)",'Případy DB'!$N1335=""),"",IF($N1335=$V$6,1,""))</f>
        <v/>
      </c>
      <c r="W1335" s="12" t="str">
        <f>IF(OR('Případy DB'!$N1335="(blank)",'Případy DB'!$N1335=""),"",IF($N1335=$W$6,1,""))</f>
        <v/>
      </c>
      <c r="X1335" s="12" t="str">
        <f>IF(OR('Případy DB'!$R1335="(blank)",'Případy DB'!$R1335=""),"",IF($R1335=$X$6,1,""))</f>
        <v/>
      </c>
      <c r="Y1335" s="12" t="str">
        <f>IF(OR('Případy DB'!$R1335="(blank)",'Případy DB'!$R1335=""),"",IF($R1335=$Y$6,1,""))</f>
        <v/>
      </c>
    </row>
    <row r="1336" spans="1:25" x14ac:dyDescent="0.3">
      <c r="A1336" s="41" t="str">
        <f t="shared" si="110"/>
        <v/>
      </c>
      <c r="H1336" s="30" t="str">
        <f>IFERROR(IF(G1336="","",VLOOKUP(G1336,'Zakladní DB'!$F$6:$K$21,4,0)),"")</f>
        <v/>
      </c>
      <c r="I1336" s="30" t="str">
        <f>IFERROR(IF(G1336="","",VLOOKUP(G1336,'Zakladní DB'!$F$6:$K$21,5,0)),"")</f>
        <v/>
      </c>
      <c r="J1336" s="30" t="str">
        <f>IFERROR(IF(G1336="","",VLOOKUP(G1336,'Zakladní DB'!$F$6:$K$21,6,0)),"")</f>
        <v/>
      </c>
      <c r="K1336" s="31" t="str">
        <f t="shared" si="107"/>
        <v/>
      </c>
      <c r="L1336" s="32"/>
      <c r="M1336" s="33" t="str">
        <f t="shared" si="108"/>
        <v/>
      </c>
      <c r="N1336" s="30" t="str">
        <f t="shared" si="106"/>
        <v/>
      </c>
      <c r="R1336" s="30" t="str">
        <f t="shared" si="109"/>
        <v/>
      </c>
      <c r="U1336" s="12" t="str">
        <f>IF(OR('Případy DB'!$N1336="(blank)",'Případy DB'!$N1336=""),"",IF($N1336=$U$6,1,""))</f>
        <v/>
      </c>
      <c r="V1336" s="12" t="str">
        <f>IF(OR('Případy DB'!$N1336="(blank)",'Případy DB'!$N1336=""),"",IF($N1336=$V$6,1,""))</f>
        <v/>
      </c>
      <c r="W1336" s="12" t="str">
        <f>IF(OR('Případy DB'!$N1336="(blank)",'Případy DB'!$N1336=""),"",IF($N1336=$W$6,1,""))</f>
        <v/>
      </c>
      <c r="X1336" s="12" t="str">
        <f>IF(OR('Případy DB'!$R1336="(blank)",'Případy DB'!$R1336=""),"",IF($R1336=$X$6,1,""))</f>
        <v/>
      </c>
      <c r="Y1336" s="12" t="str">
        <f>IF(OR('Případy DB'!$R1336="(blank)",'Případy DB'!$R1336=""),"",IF($R1336=$Y$6,1,""))</f>
        <v/>
      </c>
    </row>
    <row r="1337" spans="1:25" x14ac:dyDescent="0.3">
      <c r="A1337" s="41" t="str">
        <f t="shared" si="110"/>
        <v/>
      </c>
      <c r="H1337" s="30" t="str">
        <f>IFERROR(IF(G1337="","",VLOOKUP(G1337,'Zakladní DB'!$F$6:$K$21,4,0)),"")</f>
        <v/>
      </c>
      <c r="I1337" s="30" t="str">
        <f>IFERROR(IF(G1337="","",VLOOKUP(G1337,'Zakladní DB'!$F$6:$K$21,5,0)),"")</f>
        <v/>
      </c>
      <c r="J1337" s="30" t="str">
        <f>IFERROR(IF(G1337="","",VLOOKUP(G1337,'Zakladní DB'!$F$6:$K$21,6,0)),"")</f>
        <v/>
      </c>
      <c r="K1337" s="31" t="str">
        <f t="shared" si="107"/>
        <v/>
      </c>
      <c r="L1337" s="32"/>
      <c r="M1337" s="33" t="str">
        <f t="shared" si="108"/>
        <v/>
      </c>
      <c r="N1337" s="30" t="str">
        <f t="shared" si="106"/>
        <v/>
      </c>
      <c r="R1337" s="30" t="str">
        <f t="shared" si="109"/>
        <v/>
      </c>
      <c r="U1337" s="12" t="str">
        <f>IF(OR('Případy DB'!$N1337="(blank)",'Případy DB'!$N1337=""),"",IF($N1337=$U$6,1,""))</f>
        <v/>
      </c>
      <c r="V1337" s="12" t="str">
        <f>IF(OR('Případy DB'!$N1337="(blank)",'Případy DB'!$N1337=""),"",IF($N1337=$V$6,1,""))</f>
        <v/>
      </c>
      <c r="W1337" s="12" t="str">
        <f>IF(OR('Případy DB'!$N1337="(blank)",'Případy DB'!$N1337=""),"",IF($N1337=$W$6,1,""))</f>
        <v/>
      </c>
      <c r="X1337" s="12" t="str">
        <f>IF(OR('Případy DB'!$R1337="(blank)",'Případy DB'!$R1337=""),"",IF($R1337=$X$6,1,""))</f>
        <v/>
      </c>
      <c r="Y1337" s="12" t="str">
        <f>IF(OR('Případy DB'!$R1337="(blank)",'Případy DB'!$R1337=""),"",IF($R1337=$Y$6,1,""))</f>
        <v/>
      </c>
    </row>
    <row r="1338" spans="1:25" x14ac:dyDescent="0.3">
      <c r="A1338" s="41" t="str">
        <f t="shared" si="110"/>
        <v/>
      </c>
      <c r="H1338" s="30" t="str">
        <f>IFERROR(IF(G1338="","",VLOOKUP(G1338,'Zakladní DB'!$F$6:$K$21,4,0)),"")</f>
        <v/>
      </c>
      <c r="I1338" s="30" t="str">
        <f>IFERROR(IF(G1338="","",VLOOKUP(G1338,'Zakladní DB'!$F$6:$K$21,5,0)),"")</f>
        <v/>
      </c>
      <c r="J1338" s="30" t="str">
        <f>IFERROR(IF(G1338="","",VLOOKUP(G1338,'Zakladní DB'!$F$6:$K$21,6,0)),"")</f>
        <v/>
      </c>
      <c r="K1338" s="31" t="str">
        <f t="shared" si="107"/>
        <v/>
      </c>
      <c r="L1338" s="32"/>
      <c r="M1338" s="33" t="str">
        <f t="shared" si="108"/>
        <v/>
      </c>
      <c r="N1338" s="30" t="str">
        <f t="shared" si="106"/>
        <v/>
      </c>
      <c r="R1338" s="30" t="str">
        <f t="shared" si="109"/>
        <v/>
      </c>
      <c r="U1338" s="12" t="str">
        <f>IF(OR('Případy DB'!$N1338="(blank)",'Případy DB'!$N1338=""),"",IF($N1338=$U$6,1,""))</f>
        <v/>
      </c>
      <c r="V1338" s="12" t="str">
        <f>IF(OR('Případy DB'!$N1338="(blank)",'Případy DB'!$N1338=""),"",IF($N1338=$V$6,1,""))</f>
        <v/>
      </c>
      <c r="W1338" s="12" t="str">
        <f>IF(OR('Případy DB'!$N1338="(blank)",'Případy DB'!$N1338=""),"",IF($N1338=$W$6,1,""))</f>
        <v/>
      </c>
      <c r="X1338" s="12" t="str">
        <f>IF(OR('Případy DB'!$R1338="(blank)",'Případy DB'!$R1338=""),"",IF($R1338=$X$6,1,""))</f>
        <v/>
      </c>
      <c r="Y1338" s="12" t="str">
        <f>IF(OR('Případy DB'!$R1338="(blank)",'Případy DB'!$R1338=""),"",IF($R1338=$Y$6,1,""))</f>
        <v/>
      </c>
    </row>
    <row r="1339" spans="1:25" x14ac:dyDescent="0.3">
      <c r="A1339" s="41" t="str">
        <f t="shared" si="110"/>
        <v/>
      </c>
      <c r="H1339" s="30" t="str">
        <f>IFERROR(IF(G1339="","",VLOOKUP(G1339,'Zakladní DB'!$F$6:$K$21,4,0)),"")</f>
        <v/>
      </c>
      <c r="I1339" s="30" t="str">
        <f>IFERROR(IF(G1339="","",VLOOKUP(G1339,'Zakladní DB'!$F$6:$K$21,5,0)),"")</f>
        <v/>
      </c>
      <c r="J1339" s="30" t="str">
        <f>IFERROR(IF(G1339="","",VLOOKUP(G1339,'Zakladní DB'!$F$6:$K$21,6,0)),"")</f>
        <v/>
      </c>
      <c r="K1339" s="31" t="str">
        <f t="shared" si="107"/>
        <v/>
      </c>
      <c r="L1339" s="32"/>
      <c r="M1339" s="33" t="str">
        <f t="shared" si="108"/>
        <v/>
      </c>
      <c r="N1339" s="30" t="str">
        <f t="shared" si="106"/>
        <v/>
      </c>
      <c r="R1339" s="30" t="str">
        <f t="shared" si="109"/>
        <v/>
      </c>
      <c r="U1339" s="12" t="str">
        <f>IF(OR('Případy DB'!$N1339="(blank)",'Případy DB'!$N1339=""),"",IF($N1339=$U$6,1,""))</f>
        <v/>
      </c>
      <c r="V1339" s="12" t="str">
        <f>IF(OR('Případy DB'!$N1339="(blank)",'Případy DB'!$N1339=""),"",IF($N1339=$V$6,1,""))</f>
        <v/>
      </c>
      <c r="W1339" s="12" t="str">
        <f>IF(OR('Případy DB'!$N1339="(blank)",'Případy DB'!$N1339=""),"",IF($N1339=$W$6,1,""))</f>
        <v/>
      </c>
      <c r="X1339" s="12" t="str">
        <f>IF(OR('Případy DB'!$R1339="(blank)",'Případy DB'!$R1339=""),"",IF($R1339=$X$6,1,""))</f>
        <v/>
      </c>
      <c r="Y1339" s="12" t="str">
        <f>IF(OR('Případy DB'!$R1339="(blank)",'Případy DB'!$R1339=""),"",IF($R1339=$Y$6,1,""))</f>
        <v/>
      </c>
    </row>
    <row r="1340" spans="1:25" x14ac:dyDescent="0.3">
      <c r="A1340" s="41" t="str">
        <f t="shared" si="110"/>
        <v/>
      </c>
      <c r="H1340" s="30" t="str">
        <f>IFERROR(IF(G1340="","",VLOOKUP(G1340,'Zakladní DB'!$F$6:$K$21,4,0)),"")</f>
        <v/>
      </c>
      <c r="I1340" s="30" t="str">
        <f>IFERROR(IF(G1340="","",VLOOKUP(G1340,'Zakladní DB'!$F$6:$K$21,5,0)),"")</f>
        <v/>
      </c>
      <c r="J1340" s="30" t="str">
        <f>IFERROR(IF(G1340="","",VLOOKUP(G1340,'Zakladní DB'!$F$6:$K$21,6,0)),"")</f>
        <v/>
      </c>
      <c r="K1340" s="31" t="str">
        <f t="shared" si="107"/>
        <v/>
      </c>
      <c r="L1340" s="32"/>
      <c r="M1340" s="33" t="str">
        <f t="shared" si="108"/>
        <v/>
      </c>
      <c r="N1340" s="30" t="str">
        <f t="shared" si="106"/>
        <v/>
      </c>
      <c r="R1340" s="30" t="str">
        <f t="shared" si="109"/>
        <v/>
      </c>
      <c r="U1340" s="12" t="str">
        <f>IF(OR('Případy DB'!$N1340="(blank)",'Případy DB'!$N1340=""),"",IF($N1340=$U$6,1,""))</f>
        <v/>
      </c>
      <c r="V1340" s="12" t="str">
        <f>IF(OR('Případy DB'!$N1340="(blank)",'Případy DB'!$N1340=""),"",IF($N1340=$V$6,1,""))</f>
        <v/>
      </c>
      <c r="W1340" s="12" t="str">
        <f>IF(OR('Případy DB'!$N1340="(blank)",'Případy DB'!$N1340=""),"",IF($N1340=$W$6,1,""))</f>
        <v/>
      </c>
      <c r="X1340" s="12" t="str">
        <f>IF(OR('Případy DB'!$R1340="(blank)",'Případy DB'!$R1340=""),"",IF($R1340=$X$6,1,""))</f>
        <v/>
      </c>
      <c r="Y1340" s="12" t="str">
        <f>IF(OR('Případy DB'!$R1340="(blank)",'Případy DB'!$R1340=""),"",IF($R1340=$Y$6,1,""))</f>
        <v/>
      </c>
    </row>
    <row r="1341" spans="1:25" x14ac:dyDescent="0.3">
      <c r="A1341" s="41" t="str">
        <f t="shared" si="110"/>
        <v/>
      </c>
      <c r="H1341" s="30" t="str">
        <f>IFERROR(IF(G1341="","",VLOOKUP(G1341,'Zakladní DB'!$F$6:$K$21,4,0)),"")</f>
        <v/>
      </c>
      <c r="I1341" s="30" t="str">
        <f>IFERROR(IF(G1341="","",VLOOKUP(G1341,'Zakladní DB'!$F$6:$K$21,5,0)),"")</f>
        <v/>
      </c>
      <c r="J1341" s="30" t="str">
        <f>IFERROR(IF(G1341="","",VLOOKUP(G1341,'Zakladní DB'!$F$6:$K$21,6,0)),"")</f>
        <v/>
      </c>
      <c r="K1341" s="31" t="str">
        <f t="shared" si="107"/>
        <v/>
      </c>
      <c r="L1341" s="32"/>
      <c r="M1341" s="33" t="str">
        <f t="shared" si="108"/>
        <v/>
      </c>
      <c r="N1341" s="30" t="str">
        <f t="shared" si="106"/>
        <v/>
      </c>
      <c r="R1341" s="30" t="str">
        <f t="shared" si="109"/>
        <v/>
      </c>
      <c r="U1341" s="12" t="str">
        <f>IF(OR('Případy DB'!$N1341="(blank)",'Případy DB'!$N1341=""),"",IF($N1341=$U$6,1,""))</f>
        <v/>
      </c>
      <c r="V1341" s="12" t="str">
        <f>IF(OR('Případy DB'!$N1341="(blank)",'Případy DB'!$N1341=""),"",IF($N1341=$V$6,1,""))</f>
        <v/>
      </c>
      <c r="W1341" s="12" t="str">
        <f>IF(OR('Případy DB'!$N1341="(blank)",'Případy DB'!$N1341=""),"",IF($N1341=$W$6,1,""))</f>
        <v/>
      </c>
      <c r="X1341" s="12" t="str">
        <f>IF(OR('Případy DB'!$R1341="(blank)",'Případy DB'!$R1341=""),"",IF($R1341=$X$6,1,""))</f>
        <v/>
      </c>
      <c r="Y1341" s="12" t="str">
        <f>IF(OR('Případy DB'!$R1341="(blank)",'Případy DB'!$R1341=""),"",IF($R1341=$Y$6,1,""))</f>
        <v/>
      </c>
    </row>
    <row r="1342" spans="1:25" x14ac:dyDescent="0.3">
      <c r="A1342" s="41" t="str">
        <f t="shared" si="110"/>
        <v/>
      </c>
      <c r="H1342" s="30" t="str">
        <f>IFERROR(IF(G1342="","",VLOOKUP(G1342,'Zakladní DB'!$F$6:$K$21,4,0)),"")</f>
        <v/>
      </c>
      <c r="I1342" s="30" t="str">
        <f>IFERROR(IF(G1342="","",VLOOKUP(G1342,'Zakladní DB'!$F$6:$K$21,5,0)),"")</f>
        <v/>
      </c>
      <c r="J1342" s="30" t="str">
        <f>IFERROR(IF(G1342="","",VLOOKUP(G1342,'Zakladní DB'!$F$6:$K$21,6,0)),"")</f>
        <v/>
      </c>
      <c r="K1342" s="31" t="str">
        <f t="shared" si="107"/>
        <v/>
      </c>
      <c r="L1342" s="32"/>
      <c r="M1342" s="33" t="str">
        <f t="shared" si="108"/>
        <v/>
      </c>
      <c r="N1342" s="30" t="str">
        <f t="shared" si="106"/>
        <v/>
      </c>
      <c r="R1342" s="30" t="str">
        <f t="shared" si="109"/>
        <v/>
      </c>
      <c r="U1342" s="12" t="str">
        <f>IF(OR('Případy DB'!$N1342="(blank)",'Případy DB'!$N1342=""),"",IF($N1342=$U$6,1,""))</f>
        <v/>
      </c>
      <c r="V1342" s="12" t="str">
        <f>IF(OR('Případy DB'!$N1342="(blank)",'Případy DB'!$N1342=""),"",IF($N1342=$V$6,1,""))</f>
        <v/>
      </c>
      <c r="W1342" s="12" t="str">
        <f>IF(OR('Případy DB'!$N1342="(blank)",'Případy DB'!$N1342=""),"",IF($N1342=$W$6,1,""))</f>
        <v/>
      </c>
      <c r="X1342" s="12" t="str">
        <f>IF(OR('Případy DB'!$R1342="(blank)",'Případy DB'!$R1342=""),"",IF($R1342=$X$6,1,""))</f>
        <v/>
      </c>
      <c r="Y1342" s="12" t="str">
        <f>IF(OR('Případy DB'!$R1342="(blank)",'Případy DB'!$R1342=""),"",IF($R1342=$Y$6,1,""))</f>
        <v/>
      </c>
    </row>
    <row r="1343" spans="1:25" x14ac:dyDescent="0.3">
      <c r="A1343" s="41" t="str">
        <f t="shared" si="110"/>
        <v/>
      </c>
      <c r="H1343" s="30" t="str">
        <f>IFERROR(IF(G1343="","",VLOOKUP(G1343,'Zakladní DB'!$F$6:$K$21,4,0)),"")</f>
        <v/>
      </c>
      <c r="I1343" s="30" t="str">
        <f>IFERROR(IF(G1343="","",VLOOKUP(G1343,'Zakladní DB'!$F$6:$K$21,5,0)),"")</f>
        <v/>
      </c>
      <c r="J1343" s="30" t="str">
        <f>IFERROR(IF(G1343="","",VLOOKUP(G1343,'Zakladní DB'!$F$6:$K$21,6,0)),"")</f>
        <v/>
      </c>
      <c r="K1343" s="31" t="str">
        <f t="shared" si="107"/>
        <v/>
      </c>
      <c r="L1343" s="32"/>
      <c r="M1343" s="33" t="str">
        <f t="shared" si="108"/>
        <v/>
      </c>
      <c r="N1343" s="30" t="str">
        <f t="shared" si="106"/>
        <v/>
      </c>
      <c r="R1343" s="30" t="str">
        <f t="shared" si="109"/>
        <v/>
      </c>
      <c r="U1343" s="12" t="str">
        <f>IF(OR('Případy DB'!$N1343="(blank)",'Případy DB'!$N1343=""),"",IF($N1343=$U$6,1,""))</f>
        <v/>
      </c>
      <c r="V1343" s="12" t="str">
        <f>IF(OR('Případy DB'!$N1343="(blank)",'Případy DB'!$N1343=""),"",IF($N1343=$V$6,1,""))</f>
        <v/>
      </c>
      <c r="W1343" s="12" t="str">
        <f>IF(OR('Případy DB'!$N1343="(blank)",'Případy DB'!$N1343=""),"",IF($N1343=$W$6,1,""))</f>
        <v/>
      </c>
      <c r="X1343" s="12" t="str">
        <f>IF(OR('Případy DB'!$R1343="(blank)",'Případy DB'!$R1343=""),"",IF($R1343=$X$6,1,""))</f>
        <v/>
      </c>
      <c r="Y1343" s="12" t="str">
        <f>IF(OR('Případy DB'!$R1343="(blank)",'Případy DB'!$R1343=""),"",IF($R1343=$Y$6,1,""))</f>
        <v/>
      </c>
    </row>
    <row r="1344" spans="1:25" x14ac:dyDescent="0.3">
      <c r="A1344" s="41" t="str">
        <f t="shared" si="110"/>
        <v/>
      </c>
      <c r="H1344" s="30" t="str">
        <f>IFERROR(IF(G1344="","",VLOOKUP(G1344,'Zakladní DB'!$F$6:$K$21,4,0)),"")</f>
        <v/>
      </c>
      <c r="I1344" s="30" t="str">
        <f>IFERROR(IF(G1344="","",VLOOKUP(G1344,'Zakladní DB'!$F$6:$K$21,5,0)),"")</f>
        <v/>
      </c>
      <c r="J1344" s="30" t="str">
        <f>IFERROR(IF(G1344="","",VLOOKUP(G1344,'Zakladní DB'!$F$6:$K$21,6,0)),"")</f>
        <v/>
      </c>
      <c r="K1344" s="31" t="str">
        <f t="shared" si="107"/>
        <v/>
      </c>
      <c r="L1344" s="32"/>
      <c r="M1344" s="33" t="str">
        <f t="shared" si="108"/>
        <v/>
      </c>
      <c r="N1344" s="30" t="str">
        <f t="shared" si="106"/>
        <v/>
      </c>
      <c r="R1344" s="30" t="str">
        <f t="shared" si="109"/>
        <v/>
      </c>
      <c r="U1344" s="12" t="str">
        <f>IF(OR('Případy DB'!$N1344="(blank)",'Případy DB'!$N1344=""),"",IF($N1344=$U$6,1,""))</f>
        <v/>
      </c>
      <c r="V1344" s="12" t="str">
        <f>IF(OR('Případy DB'!$N1344="(blank)",'Případy DB'!$N1344=""),"",IF($N1344=$V$6,1,""))</f>
        <v/>
      </c>
      <c r="W1344" s="12" t="str">
        <f>IF(OR('Případy DB'!$N1344="(blank)",'Případy DB'!$N1344=""),"",IF($N1344=$W$6,1,""))</f>
        <v/>
      </c>
      <c r="X1344" s="12" t="str">
        <f>IF(OR('Případy DB'!$R1344="(blank)",'Případy DB'!$R1344=""),"",IF($R1344=$X$6,1,""))</f>
        <v/>
      </c>
      <c r="Y1344" s="12" t="str">
        <f>IF(OR('Případy DB'!$R1344="(blank)",'Případy DB'!$R1344=""),"",IF($R1344=$Y$6,1,""))</f>
        <v/>
      </c>
    </row>
    <row r="1345" spans="1:25" x14ac:dyDescent="0.3">
      <c r="A1345" s="41" t="str">
        <f t="shared" si="110"/>
        <v/>
      </c>
      <c r="H1345" s="30" t="str">
        <f>IFERROR(IF(G1345="","",VLOOKUP(G1345,'Zakladní DB'!$F$6:$K$21,4,0)),"")</f>
        <v/>
      </c>
      <c r="I1345" s="30" t="str">
        <f>IFERROR(IF(G1345="","",VLOOKUP(G1345,'Zakladní DB'!$F$6:$K$21,5,0)),"")</f>
        <v/>
      </c>
      <c r="J1345" s="30" t="str">
        <f>IFERROR(IF(G1345="","",VLOOKUP(G1345,'Zakladní DB'!$F$6:$K$21,6,0)),"")</f>
        <v/>
      </c>
      <c r="K1345" s="31" t="str">
        <f t="shared" si="107"/>
        <v/>
      </c>
      <c r="L1345" s="32"/>
      <c r="M1345" s="33" t="str">
        <f t="shared" si="108"/>
        <v/>
      </c>
      <c r="N1345" s="30" t="str">
        <f t="shared" si="106"/>
        <v/>
      </c>
      <c r="R1345" s="30" t="str">
        <f t="shared" si="109"/>
        <v/>
      </c>
      <c r="U1345" s="12" t="str">
        <f>IF(OR('Případy DB'!$N1345="(blank)",'Případy DB'!$N1345=""),"",IF($N1345=$U$6,1,""))</f>
        <v/>
      </c>
      <c r="V1345" s="12" t="str">
        <f>IF(OR('Případy DB'!$N1345="(blank)",'Případy DB'!$N1345=""),"",IF($N1345=$V$6,1,""))</f>
        <v/>
      </c>
      <c r="W1345" s="12" t="str">
        <f>IF(OR('Případy DB'!$N1345="(blank)",'Případy DB'!$N1345=""),"",IF($N1345=$W$6,1,""))</f>
        <v/>
      </c>
      <c r="X1345" s="12" t="str">
        <f>IF(OR('Případy DB'!$R1345="(blank)",'Případy DB'!$R1345=""),"",IF($R1345=$X$6,1,""))</f>
        <v/>
      </c>
      <c r="Y1345" s="12" t="str">
        <f>IF(OR('Případy DB'!$R1345="(blank)",'Případy DB'!$R1345=""),"",IF($R1345=$Y$6,1,""))</f>
        <v/>
      </c>
    </row>
    <row r="1346" spans="1:25" x14ac:dyDescent="0.3">
      <c r="A1346" s="41" t="str">
        <f t="shared" si="110"/>
        <v/>
      </c>
      <c r="H1346" s="30" t="str">
        <f>IFERROR(IF(G1346="","",VLOOKUP(G1346,'Zakladní DB'!$F$6:$K$21,4,0)),"")</f>
        <v/>
      </c>
      <c r="I1346" s="30" t="str">
        <f>IFERROR(IF(G1346="","",VLOOKUP(G1346,'Zakladní DB'!$F$6:$K$21,5,0)),"")</f>
        <v/>
      </c>
      <c r="J1346" s="30" t="str">
        <f>IFERROR(IF(G1346="","",VLOOKUP(G1346,'Zakladní DB'!$F$6:$K$21,6,0)),"")</f>
        <v/>
      </c>
      <c r="K1346" s="31" t="str">
        <f t="shared" si="107"/>
        <v/>
      </c>
      <c r="L1346" s="32"/>
      <c r="M1346" s="33" t="str">
        <f t="shared" si="108"/>
        <v/>
      </c>
      <c r="N1346" s="30" t="str">
        <f t="shared" si="106"/>
        <v/>
      </c>
      <c r="R1346" s="30" t="str">
        <f t="shared" si="109"/>
        <v/>
      </c>
      <c r="U1346" s="12" t="str">
        <f>IF(OR('Případy DB'!$N1346="(blank)",'Případy DB'!$N1346=""),"",IF($N1346=$U$6,1,""))</f>
        <v/>
      </c>
      <c r="V1346" s="12" t="str">
        <f>IF(OR('Případy DB'!$N1346="(blank)",'Případy DB'!$N1346=""),"",IF($N1346=$V$6,1,""))</f>
        <v/>
      </c>
      <c r="W1346" s="12" t="str">
        <f>IF(OR('Případy DB'!$N1346="(blank)",'Případy DB'!$N1346=""),"",IF($N1346=$W$6,1,""))</f>
        <v/>
      </c>
      <c r="X1346" s="12" t="str">
        <f>IF(OR('Případy DB'!$R1346="(blank)",'Případy DB'!$R1346=""),"",IF($R1346=$X$6,1,""))</f>
        <v/>
      </c>
      <c r="Y1346" s="12" t="str">
        <f>IF(OR('Případy DB'!$R1346="(blank)",'Případy DB'!$R1346=""),"",IF($R1346=$Y$6,1,""))</f>
        <v/>
      </c>
    </row>
    <row r="1347" spans="1:25" x14ac:dyDescent="0.3">
      <c r="A1347" s="41" t="str">
        <f t="shared" si="110"/>
        <v/>
      </c>
      <c r="H1347" s="30" t="str">
        <f>IFERROR(IF(G1347="","",VLOOKUP(G1347,'Zakladní DB'!$F$6:$K$21,4,0)),"")</f>
        <v/>
      </c>
      <c r="I1347" s="30" t="str">
        <f>IFERROR(IF(G1347="","",VLOOKUP(G1347,'Zakladní DB'!$F$6:$K$21,5,0)),"")</f>
        <v/>
      </c>
      <c r="J1347" s="30" t="str">
        <f>IFERROR(IF(G1347="","",VLOOKUP(G1347,'Zakladní DB'!$F$6:$K$21,6,0)),"")</f>
        <v/>
      </c>
      <c r="K1347" s="31" t="str">
        <f t="shared" si="107"/>
        <v/>
      </c>
      <c r="L1347" s="32"/>
      <c r="M1347" s="33" t="str">
        <f t="shared" si="108"/>
        <v/>
      </c>
      <c r="N1347" s="30" t="str">
        <f t="shared" si="106"/>
        <v/>
      </c>
      <c r="R1347" s="30" t="str">
        <f t="shared" si="109"/>
        <v/>
      </c>
      <c r="U1347" s="12" t="str">
        <f>IF(OR('Případy DB'!$N1347="(blank)",'Případy DB'!$N1347=""),"",IF($N1347=$U$6,1,""))</f>
        <v/>
      </c>
      <c r="V1347" s="12" t="str">
        <f>IF(OR('Případy DB'!$N1347="(blank)",'Případy DB'!$N1347=""),"",IF($N1347=$V$6,1,""))</f>
        <v/>
      </c>
      <c r="W1347" s="12" t="str">
        <f>IF(OR('Případy DB'!$N1347="(blank)",'Případy DB'!$N1347=""),"",IF($N1347=$W$6,1,""))</f>
        <v/>
      </c>
      <c r="X1347" s="12" t="str">
        <f>IF(OR('Případy DB'!$R1347="(blank)",'Případy DB'!$R1347=""),"",IF($R1347=$X$6,1,""))</f>
        <v/>
      </c>
      <c r="Y1347" s="12" t="str">
        <f>IF(OR('Případy DB'!$R1347="(blank)",'Případy DB'!$R1347=""),"",IF($R1347=$Y$6,1,""))</f>
        <v/>
      </c>
    </row>
    <row r="1348" spans="1:25" x14ac:dyDescent="0.3">
      <c r="A1348" s="41" t="str">
        <f t="shared" si="110"/>
        <v/>
      </c>
      <c r="H1348" s="30" t="str">
        <f>IFERROR(IF(G1348="","",VLOOKUP(G1348,'Zakladní DB'!$F$6:$K$21,4,0)),"")</f>
        <v/>
      </c>
      <c r="I1348" s="30" t="str">
        <f>IFERROR(IF(G1348="","",VLOOKUP(G1348,'Zakladní DB'!$F$6:$K$21,5,0)),"")</f>
        <v/>
      </c>
      <c r="J1348" s="30" t="str">
        <f>IFERROR(IF(G1348="","",VLOOKUP(G1348,'Zakladní DB'!$F$6:$K$21,6,0)),"")</f>
        <v/>
      </c>
      <c r="K1348" s="31" t="str">
        <f t="shared" si="107"/>
        <v/>
      </c>
      <c r="L1348" s="32"/>
      <c r="M1348" s="33" t="str">
        <f t="shared" si="108"/>
        <v/>
      </c>
      <c r="N1348" s="30" t="str">
        <f t="shared" si="106"/>
        <v/>
      </c>
      <c r="R1348" s="30" t="str">
        <f t="shared" si="109"/>
        <v/>
      </c>
      <c r="U1348" s="12" t="str">
        <f>IF(OR('Případy DB'!$N1348="(blank)",'Případy DB'!$N1348=""),"",IF($N1348=$U$6,1,""))</f>
        <v/>
      </c>
      <c r="V1348" s="12" t="str">
        <f>IF(OR('Případy DB'!$N1348="(blank)",'Případy DB'!$N1348=""),"",IF($N1348=$V$6,1,""))</f>
        <v/>
      </c>
      <c r="W1348" s="12" t="str">
        <f>IF(OR('Případy DB'!$N1348="(blank)",'Případy DB'!$N1348=""),"",IF($N1348=$W$6,1,""))</f>
        <v/>
      </c>
      <c r="X1348" s="12" t="str">
        <f>IF(OR('Případy DB'!$R1348="(blank)",'Případy DB'!$R1348=""),"",IF($R1348=$X$6,1,""))</f>
        <v/>
      </c>
      <c r="Y1348" s="12" t="str">
        <f>IF(OR('Případy DB'!$R1348="(blank)",'Případy DB'!$R1348=""),"",IF($R1348=$Y$6,1,""))</f>
        <v/>
      </c>
    </row>
    <row r="1349" spans="1:25" x14ac:dyDescent="0.3">
      <c r="A1349" s="41" t="str">
        <f t="shared" si="110"/>
        <v/>
      </c>
      <c r="H1349" s="30" t="str">
        <f>IFERROR(IF(G1349="","",VLOOKUP(G1349,'Zakladní DB'!$F$6:$K$21,4,0)),"")</f>
        <v/>
      </c>
      <c r="I1349" s="30" t="str">
        <f>IFERROR(IF(G1349="","",VLOOKUP(G1349,'Zakladní DB'!$F$6:$K$21,5,0)),"")</f>
        <v/>
      </c>
      <c r="J1349" s="30" t="str">
        <f>IFERROR(IF(G1349="","",VLOOKUP(G1349,'Zakladní DB'!$F$6:$K$21,6,0)),"")</f>
        <v/>
      </c>
      <c r="K1349" s="31" t="str">
        <f t="shared" si="107"/>
        <v/>
      </c>
      <c r="L1349" s="32"/>
      <c r="M1349" s="33" t="str">
        <f t="shared" si="108"/>
        <v/>
      </c>
      <c r="N1349" s="30" t="str">
        <f t="shared" si="106"/>
        <v/>
      </c>
      <c r="R1349" s="30" t="str">
        <f t="shared" si="109"/>
        <v/>
      </c>
      <c r="U1349" s="12" t="str">
        <f>IF(OR('Případy DB'!$N1349="(blank)",'Případy DB'!$N1349=""),"",IF($N1349=$U$6,1,""))</f>
        <v/>
      </c>
      <c r="V1349" s="12" t="str">
        <f>IF(OR('Případy DB'!$N1349="(blank)",'Případy DB'!$N1349=""),"",IF($N1349=$V$6,1,""))</f>
        <v/>
      </c>
      <c r="W1349" s="12" t="str">
        <f>IF(OR('Případy DB'!$N1349="(blank)",'Případy DB'!$N1349=""),"",IF($N1349=$W$6,1,""))</f>
        <v/>
      </c>
      <c r="X1349" s="12" t="str">
        <f>IF(OR('Případy DB'!$R1349="(blank)",'Případy DB'!$R1349=""),"",IF($R1349=$X$6,1,""))</f>
        <v/>
      </c>
      <c r="Y1349" s="12" t="str">
        <f>IF(OR('Případy DB'!$R1349="(blank)",'Případy DB'!$R1349=""),"",IF($R1349=$Y$6,1,""))</f>
        <v/>
      </c>
    </row>
    <row r="1350" spans="1:25" x14ac:dyDescent="0.3">
      <c r="A1350" s="41" t="str">
        <f t="shared" si="110"/>
        <v/>
      </c>
      <c r="H1350" s="30" t="str">
        <f>IFERROR(IF(G1350="","",VLOOKUP(G1350,'Zakladní DB'!$F$6:$K$21,4,0)),"")</f>
        <v/>
      </c>
      <c r="I1350" s="30" t="str">
        <f>IFERROR(IF(G1350="","",VLOOKUP(G1350,'Zakladní DB'!$F$6:$K$21,5,0)),"")</f>
        <v/>
      </c>
      <c r="J1350" s="30" t="str">
        <f>IFERROR(IF(G1350="","",VLOOKUP(G1350,'Zakladní DB'!$F$6:$K$21,6,0)),"")</f>
        <v/>
      </c>
      <c r="K1350" s="31" t="str">
        <f t="shared" si="107"/>
        <v/>
      </c>
      <c r="L1350" s="32"/>
      <c r="M1350" s="33" t="str">
        <f t="shared" si="108"/>
        <v/>
      </c>
      <c r="N1350" s="30" t="str">
        <f t="shared" si="106"/>
        <v/>
      </c>
      <c r="R1350" s="30" t="str">
        <f t="shared" si="109"/>
        <v/>
      </c>
      <c r="U1350" s="12" t="str">
        <f>IF(OR('Případy DB'!$N1350="(blank)",'Případy DB'!$N1350=""),"",IF($N1350=$U$6,1,""))</f>
        <v/>
      </c>
      <c r="V1350" s="12" t="str">
        <f>IF(OR('Případy DB'!$N1350="(blank)",'Případy DB'!$N1350=""),"",IF($N1350=$V$6,1,""))</f>
        <v/>
      </c>
      <c r="W1350" s="12" t="str">
        <f>IF(OR('Případy DB'!$N1350="(blank)",'Případy DB'!$N1350=""),"",IF($N1350=$W$6,1,""))</f>
        <v/>
      </c>
      <c r="X1350" s="12" t="str">
        <f>IF(OR('Případy DB'!$R1350="(blank)",'Případy DB'!$R1350=""),"",IF($R1350=$X$6,1,""))</f>
        <v/>
      </c>
      <c r="Y1350" s="12" t="str">
        <f>IF(OR('Případy DB'!$R1350="(blank)",'Případy DB'!$R1350=""),"",IF($R1350=$Y$6,1,""))</f>
        <v/>
      </c>
    </row>
    <row r="1351" spans="1:25" x14ac:dyDescent="0.3">
      <c r="A1351" s="41" t="str">
        <f t="shared" si="110"/>
        <v/>
      </c>
      <c r="H1351" s="30" t="str">
        <f>IFERROR(IF(G1351="","",VLOOKUP(G1351,'Zakladní DB'!$F$6:$K$21,4,0)),"")</f>
        <v/>
      </c>
      <c r="I1351" s="30" t="str">
        <f>IFERROR(IF(G1351="","",VLOOKUP(G1351,'Zakladní DB'!$F$6:$K$21,5,0)),"")</f>
        <v/>
      </c>
      <c r="J1351" s="30" t="str">
        <f>IFERROR(IF(G1351="","",VLOOKUP(G1351,'Zakladní DB'!$F$6:$K$21,6,0)),"")</f>
        <v/>
      </c>
      <c r="K1351" s="31" t="str">
        <f t="shared" si="107"/>
        <v/>
      </c>
      <c r="L1351" s="32"/>
      <c r="M1351" s="33" t="str">
        <f t="shared" si="108"/>
        <v/>
      </c>
      <c r="N1351" s="30" t="str">
        <f t="shared" si="106"/>
        <v/>
      </c>
      <c r="R1351" s="30" t="str">
        <f t="shared" si="109"/>
        <v/>
      </c>
      <c r="U1351" s="12" t="str">
        <f>IF(OR('Případy DB'!$N1351="(blank)",'Případy DB'!$N1351=""),"",IF($N1351=$U$6,1,""))</f>
        <v/>
      </c>
      <c r="V1351" s="12" t="str">
        <f>IF(OR('Případy DB'!$N1351="(blank)",'Případy DB'!$N1351=""),"",IF($N1351=$V$6,1,""))</f>
        <v/>
      </c>
      <c r="W1351" s="12" t="str">
        <f>IF(OR('Případy DB'!$N1351="(blank)",'Případy DB'!$N1351=""),"",IF($N1351=$W$6,1,""))</f>
        <v/>
      </c>
      <c r="X1351" s="12" t="str">
        <f>IF(OR('Případy DB'!$R1351="(blank)",'Případy DB'!$R1351=""),"",IF($R1351=$X$6,1,""))</f>
        <v/>
      </c>
      <c r="Y1351" s="12" t="str">
        <f>IF(OR('Případy DB'!$R1351="(blank)",'Případy DB'!$R1351=""),"",IF($R1351=$Y$6,1,""))</f>
        <v/>
      </c>
    </row>
    <row r="1352" spans="1:25" x14ac:dyDescent="0.3">
      <c r="A1352" s="41" t="str">
        <f t="shared" si="110"/>
        <v/>
      </c>
      <c r="H1352" s="30" t="str">
        <f>IFERROR(IF(G1352="","",VLOOKUP(G1352,'Zakladní DB'!$F$6:$K$21,4,0)),"")</f>
        <v/>
      </c>
      <c r="I1352" s="30" t="str">
        <f>IFERROR(IF(G1352="","",VLOOKUP(G1352,'Zakladní DB'!$F$6:$K$21,5,0)),"")</f>
        <v/>
      </c>
      <c r="J1352" s="30" t="str">
        <f>IFERROR(IF(G1352="","",VLOOKUP(G1352,'Zakladní DB'!$F$6:$K$21,6,0)),"")</f>
        <v/>
      </c>
      <c r="K1352" s="31" t="str">
        <f t="shared" si="107"/>
        <v/>
      </c>
      <c r="L1352" s="32"/>
      <c r="M1352" s="33" t="str">
        <f t="shared" si="108"/>
        <v/>
      </c>
      <c r="N1352" s="30" t="str">
        <f t="shared" ref="N1352:N1415" si="111">IFERROR(IF(B1352&lt;&gt;"",(IF(H1352=2,IF(L1352="",IF(F1352="","NE","nedokončeno"),"ANO"),IF(H1352=1,IF(F1352="","nedokončeno","ANO"),"NE"))),""),"NE")</f>
        <v/>
      </c>
      <c r="R1352" s="30" t="str">
        <f t="shared" si="109"/>
        <v/>
      </c>
      <c r="U1352" s="12" t="str">
        <f>IF(OR('Případy DB'!$N1352="(blank)",'Případy DB'!$N1352=""),"",IF($N1352=$U$6,1,""))</f>
        <v/>
      </c>
      <c r="V1352" s="12" t="str">
        <f>IF(OR('Případy DB'!$N1352="(blank)",'Případy DB'!$N1352=""),"",IF($N1352=$V$6,1,""))</f>
        <v/>
      </c>
      <c r="W1352" s="12" t="str">
        <f>IF(OR('Případy DB'!$N1352="(blank)",'Případy DB'!$N1352=""),"",IF($N1352=$W$6,1,""))</f>
        <v/>
      </c>
      <c r="X1352" s="12" t="str">
        <f>IF(OR('Případy DB'!$R1352="(blank)",'Případy DB'!$R1352=""),"",IF($R1352=$X$6,1,""))</f>
        <v/>
      </c>
      <c r="Y1352" s="12" t="str">
        <f>IF(OR('Případy DB'!$R1352="(blank)",'Případy DB'!$R1352=""),"",IF($R1352=$Y$6,1,""))</f>
        <v/>
      </c>
    </row>
    <row r="1353" spans="1:25" x14ac:dyDescent="0.3">
      <c r="A1353" s="41" t="str">
        <f t="shared" si="110"/>
        <v/>
      </c>
      <c r="H1353" s="30" t="str">
        <f>IFERROR(IF(G1353="","",VLOOKUP(G1353,'Zakladní DB'!$F$6:$K$21,4,0)),"")</f>
        <v/>
      </c>
      <c r="I1353" s="30" t="str">
        <f>IFERROR(IF(G1353="","",VLOOKUP(G1353,'Zakladní DB'!$F$6:$K$21,5,0)),"")</f>
        <v/>
      </c>
      <c r="J1353" s="30" t="str">
        <f>IFERROR(IF(G1353="","",VLOOKUP(G1353,'Zakladní DB'!$F$6:$K$21,6,0)),"")</f>
        <v/>
      </c>
      <c r="K1353" s="31" t="str">
        <f t="shared" si="107"/>
        <v/>
      </c>
      <c r="L1353" s="32"/>
      <c r="M1353" s="33" t="str">
        <f t="shared" si="108"/>
        <v/>
      </c>
      <c r="N1353" s="30" t="str">
        <f t="shared" si="111"/>
        <v/>
      </c>
      <c r="R1353" s="30" t="str">
        <f t="shared" si="109"/>
        <v/>
      </c>
      <c r="U1353" s="12" t="str">
        <f>IF(OR('Případy DB'!$N1353="(blank)",'Případy DB'!$N1353=""),"",IF($N1353=$U$6,1,""))</f>
        <v/>
      </c>
      <c r="V1353" s="12" t="str">
        <f>IF(OR('Případy DB'!$N1353="(blank)",'Případy DB'!$N1353=""),"",IF($N1353=$V$6,1,""))</f>
        <v/>
      </c>
      <c r="W1353" s="12" t="str">
        <f>IF(OR('Případy DB'!$N1353="(blank)",'Případy DB'!$N1353=""),"",IF($N1353=$W$6,1,""))</f>
        <v/>
      </c>
      <c r="X1353" s="12" t="str">
        <f>IF(OR('Případy DB'!$R1353="(blank)",'Případy DB'!$R1353=""),"",IF($R1353=$X$6,1,""))</f>
        <v/>
      </c>
      <c r="Y1353" s="12" t="str">
        <f>IF(OR('Případy DB'!$R1353="(blank)",'Případy DB'!$R1353=""),"",IF($R1353=$Y$6,1,""))</f>
        <v/>
      </c>
    </row>
    <row r="1354" spans="1:25" x14ac:dyDescent="0.3">
      <c r="A1354" s="41" t="str">
        <f t="shared" si="110"/>
        <v/>
      </c>
      <c r="H1354" s="30" t="str">
        <f>IFERROR(IF(G1354="","",VLOOKUP(G1354,'Zakladní DB'!$F$6:$K$21,4,0)),"")</f>
        <v/>
      </c>
      <c r="I1354" s="30" t="str">
        <f>IFERROR(IF(G1354="","",VLOOKUP(G1354,'Zakladní DB'!$F$6:$K$21,5,0)),"")</f>
        <v/>
      </c>
      <c r="J1354" s="30" t="str">
        <f>IFERROR(IF(G1354="","",VLOOKUP(G1354,'Zakladní DB'!$F$6:$K$21,6,0)),"")</f>
        <v/>
      </c>
      <c r="K1354" s="31" t="str">
        <f t="shared" si="107"/>
        <v/>
      </c>
      <c r="L1354" s="32"/>
      <c r="M1354" s="33" t="str">
        <f t="shared" si="108"/>
        <v/>
      </c>
      <c r="N1354" s="30" t="str">
        <f t="shared" si="111"/>
        <v/>
      </c>
      <c r="R1354" s="30" t="str">
        <f t="shared" si="109"/>
        <v/>
      </c>
      <c r="U1354" s="12" t="str">
        <f>IF(OR('Případy DB'!$N1354="(blank)",'Případy DB'!$N1354=""),"",IF($N1354=$U$6,1,""))</f>
        <v/>
      </c>
      <c r="V1354" s="12" t="str">
        <f>IF(OR('Případy DB'!$N1354="(blank)",'Případy DB'!$N1354=""),"",IF($N1354=$V$6,1,""))</f>
        <v/>
      </c>
      <c r="W1354" s="12" t="str">
        <f>IF(OR('Případy DB'!$N1354="(blank)",'Případy DB'!$N1354=""),"",IF($N1354=$W$6,1,""))</f>
        <v/>
      </c>
      <c r="X1354" s="12" t="str">
        <f>IF(OR('Případy DB'!$R1354="(blank)",'Případy DB'!$R1354=""),"",IF($R1354=$X$6,1,""))</f>
        <v/>
      </c>
      <c r="Y1354" s="12" t="str">
        <f>IF(OR('Případy DB'!$R1354="(blank)",'Případy DB'!$R1354=""),"",IF($R1354=$Y$6,1,""))</f>
        <v/>
      </c>
    </row>
    <row r="1355" spans="1:25" x14ac:dyDescent="0.3">
      <c r="A1355" s="41" t="str">
        <f t="shared" si="110"/>
        <v/>
      </c>
      <c r="H1355" s="30" t="str">
        <f>IFERROR(IF(G1355="","",VLOOKUP(G1355,'Zakladní DB'!$F$6:$K$21,4,0)),"")</f>
        <v/>
      </c>
      <c r="I1355" s="30" t="str">
        <f>IFERROR(IF(G1355="","",VLOOKUP(G1355,'Zakladní DB'!$F$6:$K$21,5,0)),"")</f>
        <v/>
      </c>
      <c r="J1355" s="30" t="str">
        <f>IFERROR(IF(G1355="","",VLOOKUP(G1355,'Zakladní DB'!$F$6:$K$21,6,0)),"")</f>
        <v/>
      </c>
      <c r="K1355" s="31" t="str">
        <f t="shared" ref="K1355:K1418" si="112">IFERROR(IF(H1355=2,IF(F1355="","",F1355+I1355),""),"")</f>
        <v/>
      </c>
      <c r="L1355" s="32"/>
      <c r="M1355" s="33" t="str">
        <f t="shared" ref="M1355:M1418" si="113">IFERROR(IF(L1355&lt;&gt;"",K1355-L1355,""),"")</f>
        <v/>
      </c>
      <c r="N1355" s="30" t="str">
        <f t="shared" si="111"/>
        <v/>
      </c>
      <c r="R1355" s="30" t="str">
        <f t="shared" ref="R1355:R1418" si="114">IFERROR(IF(B1355&lt;&gt;"",(IF(O1355="",IF(P1355="",IF(Q1355="","NE","ANO"),"ANO"),"ANO")),""),"NE")</f>
        <v/>
      </c>
      <c r="U1355" s="12" t="str">
        <f>IF(OR('Případy DB'!$N1355="(blank)",'Případy DB'!$N1355=""),"",IF($N1355=$U$6,1,""))</f>
        <v/>
      </c>
      <c r="V1355" s="12" t="str">
        <f>IF(OR('Případy DB'!$N1355="(blank)",'Případy DB'!$N1355=""),"",IF($N1355=$V$6,1,""))</f>
        <v/>
      </c>
      <c r="W1355" s="12" t="str">
        <f>IF(OR('Případy DB'!$N1355="(blank)",'Případy DB'!$N1355=""),"",IF($N1355=$W$6,1,""))</f>
        <v/>
      </c>
      <c r="X1355" s="12" t="str">
        <f>IF(OR('Případy DB'!$R1355="(blank)",'Případy DB'!$R1355=""),"",IF($R1355=$X$6,1,""))</f>
        <v/>
      </c>
      <c r="Y1355" s="12" t="str">
        <f>IF(OR('Případy DB'!$R1355="(blank)",'Případy DB'!$R1355=""),"",IF($R1355=$Y$6,1,""))</f>
        <v/>
      </c>
    </row>
    <row r="1356" spans="1:25" x14ac:dyDescent="0.3">
      <c r="A1356" s="41" t="str">
        <f t="shared" ref="A1356:A1419" si="115">IF(AND(B1355&lt;&gt;"",B1356=""),"---&gt;","")</f>
        <v/>
      </c>
      <c r="H1356" s="30" t="str">
        <f>IFERROR(IF(G1356="","",VLOOKUP(G1356,'Zakladní DB'!$F$6:$K$21,4,0)),"")</f>
        <v/>
      </c>
      <c r="I1356" s="30" t="str">
        <f>IFERROR(IF(G1356="","",VLOOKUP(G1356,'Zakladní DB'!$F$6:$K$21,5,0)),"")</f>
        <v/>
      </c>
      <c r="J1356" s="30" t="str">
        <f>IFERROR(IF(G1356="","",VLOOKUP(G1356,'Zakladní DB'!$F$6:$K$21,6,0)),"")</f>
        <v/>
      </c>
      <c r="K1356" s="31" t="str">
        <f t="shared" si="112"/>
        <v/>
      </c>
      <c r="L1356" s="32"/>
      <c r="M1356" s="33" t="str">
        <f t="shared" si="113"/>
        <v/>
      </c>
      <c r="N1356" s="30" t="str">
        <f t="shared" si="111"/>
        <v/>
      </c>
      <c r="R1356" s="30" t="str">
        <f t="shared" si="114"/>
        <v/>
      </c>
      <c r="U1356" s="12" t="str">
        <f>IF(OR('Případy DB'!$N1356="(blank)",'Případy DB'!$N1356=""),"",IF($N1356=$U$6,1,""))</f>
        <v/>
      </c>
      <c r="V1356" s="12" t="str">
        <f>IF(OR('Případy DB'!$N1356="(blank)",'Případy DB'!$N1356=""),"",IF($N1356=$V$6,1,""))</f>
        <v/>
      </c>
      <c r="W1356" s="12" t="str">
        <f>IF(OR('Případy DB'!$N1356="(blank)",'Případy DB'!$N1356=""),"",IF($N1356=$W$6,1,""))</f>
        <v/>
      </c>
      <c r="X1356" s="12" t="str">
        <f>IF(OR('Případy DB'!$R1356="(blank)",'Případy DB'!$R1356=""),"",IF($R1356=$X$6,1,""))</f>
        <v/>
      </c>
      <c r="Y1356" s="12" t="str">
        <f>IF(OR('Případy DB'!$R1356="(blank)",'Případy DB'!$R1356=""),"",IF($R1356=$Y$6,1,""))</f>
        <v/>
      </c>
    </row>
    <row r="1357" spans="1:25" x14ac:dyDescent="0.3">
      <c r="A1357" s="41" t="str">
        <f t="shared" si="115"/>
        <v/>
      </c>
      <c r="H1357" s="30" t="str">
        <f>IFERROR(IF(G1357="","",VLOOKUP(G1357,'Zakladní DB'!$F$6:$K$21,4,0)),"")</f>
        <v/>
      </c>
      <c r="I1357" s="30" t="str">
        <f>IFERROR(IF(G1357="","",VLOOKUP(G1357,'Zakladní DB'!$F$6:$K$21,5,0)),"")</f>
        <v/>
      </c>
      <c r="J1357" s="30" t="str">
        <f>IFERROR(IF(G1357="","",VLOOKUP(G1357,'Zakladní DB'!$F$6:$K$21,6,0)),"")</f>
        <v/>
      </c>
      <c r="K1357" s="31" t="str">
        <f t="shared" si="112"/>
        <v/>
      </c>
      <c r="L1357" s="32"/>
      <c r="M1357" s="33" t="str">
        <f t="shared" si="113"/>
        <v/>
      </c>
      <c r="N1357" s="30" t="str">
        <f t="shared" si="111"/>
        <v/>
      </c>
      <c r="R1357" s="30" t="str">
        <f t="shared" si="114"/>
        <v/>
      </c>
      <c r="U1357" s="12" t="str">
        <f>IF(OR('Případy DB'!$N1357="(blank)",'Případy DB'!$N1357=""),"",IF($N1357=$U$6,1,""))</f>
        <v/>
      </c>
      <c r="V1357" s="12" t="str">
        <f>IF(OR('Případy DB'!$N1357="(blank)",'Případy DB'!$N1357=""),"",IF($N1357=$V$6,1,""))</f>
        <v/>
      </c>
      <c r="W1357" s="12" t="str">
        <f>IF(OR('Případy DB'!$N1357="(blank)",'Případy DB'!$N1357=""),"",IF($N1357=$W$6,1,""))</f>
        <v/>
      </c>
      <c r="X1357" s="12" t="str">
        <f>IF(OR('Případy DB'!$R1357="(blank)",'Případy DB'!$R1357=""),"",IF($R1357=$X$6,1,""))</f>
        <v/>
      </c>
      <c r="Y1357" s="12" t="str">
        <f>IF(OR('Případy DB'!$R1357="(blank)",'Případy DB'!$R1357=""),"",IF($R1357=$Y$6,1,""))</f>
        <v/>
      </c>
    </row>
    <row r="1358" spans="1:25" x14ac:dyDescent="0.3">
      <c r="A1358" s="41" t="str">
        <f t="shared" si="115"/>
        <v/>
      </c>
      <c r="H1358" s="30" t="str">
        <f>IFERROR(IF(G1358="","",VLOOKUP(G1358,'Zakladní DB'!$F$6:$K$21,4,0)),"")</f>
        <v/>
      </c>
      <c r="I1358" s="30" t="str">
        <f>IFERROR(IF(G1358="","",VLOOKUP(G1358,'Zakladní DB'!$F$6:$K$21,5,0)),"")</f>
        <v/>
      </c>
      <c r="J1358" s="30" t="str">
        <f>IFERROR(IF(G1358="","",VLOOKUP(G1358,'Zakladní DB'!$F$6:$K$21,6,0)),"")</f>
        <v/>
      </c>
      <c r="K1358" s="31" t="str">
        <f t="shared" si="112"/>
        <v/>
      </c>
      <c r="L1358" s="32"/>
      <c r="M1358" s="33" t="str">
        <f t="shared" si="113"/>
        <v/>
      </c>
      <c r="N1358" s="30" t="str">
        <f t="shared" si="111"/>
        <v/>
      </c>
      <c r="R1358" s="30" t="str">
        <f t="shared" si="114"/>
        <v/>
      </c>
      <c r="U1358" s="12" t="str">
        <f>IF(OR('Případy DB'!$N1358="(blank)",'Případy DB'!$N1358=""),"",IF($N1358=$U$6,1,""))</f>
        <v/>
      </c>
      <c r="V1358" s="12" t="str">
        <f>IF(OR('Případy DB'!$N1358="(blank)",'Případy DB'!$N1358=""),"",IF($N1358=$V$6,1,""))</f>
        <v/>
      </c>
      <c r="W1358" s="12" t="str">
        <f>IF(OR('Případy DB'!$N1358="(blank)",'Případy DB'!$N1358=""),"",IF($N1358=$W$6,1,""))</f>
        <v/>
      </c>
      <c r="X1358" s="12" t="str">
        <f>IF(OR('Případy DB'!$R1358="(blank)",'Případy DB'!$R1358=""),"",IF($R1358=$X$6,1,""))</f>
        <v/>
      </c>
      <c r="Y1358" s="12" t="str">
        <f>IF(OR('Případy DB'!$R1358="(blank)",'Případy DB'!$R1358=""),"",IF($R1358=$Y$6,1,""))</f>
        <v/>
      </c>
    </row>
    <row r="1359" spans="1:25" x14ac:dyDescent="0.3">
      <c r="A1359" s="41" t="str">
        <f t="shared" si="115"/>
        <v/>
      </c>
      <c r="H1359" s="30" t="str">
        <f>IFERROR(IF(G1359="","",VLOOKUP(G1359,'Zakladní DB'!$F$6:$K$21,4,0)),"")</f>
        <v/>
      </c>
      <c r="I1359" s="30" t="str">
        <f>IFERROR(IF(G1359="","",VLOOKUP(G1359,'Zakladní DB'!$F$6:$K$21,5,0)),"")</f>
        <v/>
      </c>
      <c r="J1359" s="30" t="str">
        <f>IFERROR(IF(G1359="","",VLOOKUP(G1359,'Zakladní DB'!$F$6:$K$21,6,0)),"")</f>
        <v/>
      </c>
      <c r="K1359" s="31" t="str">
        <f t="shared" si="112"/>
        <v/>
      </c>
      <c r="L1359" s="32"/>
      <c r="M1359" s="33" t="str">
        <f t="shared" si="113"/>
        <v/>
      </c>
      <c r="N1359" s="30" t="str">
        <f t="shared" si="111"/>
        <v/>
      </c>
      <c r="R1359" s="30" t="str">
        <f t="shared" si="114"/>
        <v/>
      </c>
      <c r="U1359" s="12" t="str">
        <f>IF(OR('Případy DB'!$N1359="(blank)",'Případy DB'!$N1359=""),"",IF($N1359=$U$6,1,""))</f>
        <v/>
      </c>
      <c r="V1359" s="12" t="str">
        <f>IF(OR('Případy DB'!$N1359="(blank)",'Případy DB'!$N1359=""),"",IF($N1359=$V$6,1,""))</f>
        <v/>
      </c>
      <c r="W1359" s="12" t="str">
        <f>IF(OR('Případy DB'!$N1359="(blank)",'Případy DB'!$N1359=""),"",IF($N1359=$W$6,1,""))</f>
        <v/>
      </c>
      <c r="X1359" s="12" t="str">
        <f>IF(OR('Případy DB'!$R1359="(blank)",'Případy DB'!$R1359=""),"",IF($R1359=$X$6,1,""))</f>
        <v/>
      </c>
      <c r="Y1359" s="12" t="str">
        <f>IF(OR('Případy DB'!$R1359="(blank)",'Případy DB'!$R1359=""),"",IF($R1359=$Y$6,1,""))</f>
        <v/>
      </c>
    </row>
    <row r="1360" spans="1:25" x14ac:dyDescent="0.3">
      <c r="A1360" s="41" t="str">
        <f t="shared" si="115"/>
        <v/>
      </c>
      <c r="H1360" s="30" t="str">
        <f>IFERROR(IF(G1360="","",VLOOKUP(G1360,'Zakladní DB'!$F$6:$K$21,4,0)),"")</f>
        <v/>
      </c>
      <c r="I1360" s="30" t="str">
        <f>IFERROR(IF(G1360="","",VLOOKUP(G1360,'Zakladní DB'!$F$6:$K$21,5,0)),"")</f>
        <v/>
      </c>
      <c r="J1360" s="30" t="str">
        <f>IFERROR(IF(G1360="","",VLOOKUP(G1360,'Zakladní DB'!$F$6:$K$21,6,0)),"")</f>
        <v/>
      </c>
      <c r="K1360" s="31" t="str">
        <f t="shared" si="112"/>
        <v/>
      </c>
      <c r="L1360" s="32"/>
      <c r="M1360" s="33" t="str">
        <f t="shared" si="113"/>
        <v/>
      </c>
      <c r="N1360" s="30" t="str">
        <f t="shared" si="111"/>
        <v/>
      </c>
      <c r="R1360" s="30" t="str">
        <f t="shared" si="114"/>
        <v/>
      </c>
      <c r="U1360" s="12" t="str">
        <f>IF(OR('Případy DB'!$N1360="(blank)",'Případy DB'!$N1360=""),"",IF($N1360=$U$6,1,""))</f>
        <v/>
      </c>
      <c r="V1360" s="12" t="str">
        <f>IF(OR('Případy DB'!$N1360="(blank)",'Případy DB'!$N1360=""),"",IF($N1360=$V$6,1,""))</f>
        <v/>
      </c>
      <c r="W1360" s="12" t="str">
        <f>IF(OR('Případy DB'!$N1360="(blank)",'Případy DB'!$N1360=""),"",IF($N1360=$W$6,1,""))</f>
        <v/>
      </c>
      <c r="X1360" s="12" t="str">
        <f>IF(OR('Případy DB'!$R1360="(blank)",'Případy DB'!$R1360=""),"",IF($R1360=$X$6,1,""))</f>
        <v/>
      </c>
      <c r="Y1360" s="12" t="str">
        <f>IF(OR('Případy DB'!$R1360="(blank)",'Případy DB'!$R1360=""),"",IF($R1360=$Y$6,1,""))</f>
        <v/>
      </c>
    </row>
    <row r="1361" spans="1:25" x14ac:dyDescent="0.3">
      <c r="A1361" s="41" t="str">
        <f t="shared" si="115"/>
        <v/>
      </c>
      <c r="H1361" s="30" t="str">
        <f>IFERROR(IF(G1361="","",VLOOKUP(G1361,'Zakladní DB'!$F$6:$K$21,4,0)),"")</f>
        <v/>
      </c>
      <c r="I1361" s="30" t="str">
        <f>IFERROR(IF(G1361="","",VLOOKUP(G1361,'Zakladní DB'!$F$6:$K$21,5,0)),"")</f>
        <v/>
      </c>
      <c r="J1361" s="30" t="str">
        <f>IFERROR(IF(G1361="","",VLOOKUP(G1361,'Zakladní DB'!$F$6:$K$21,6,0)),"")</f>
        <v/>
      </c>
      <c r="K1361" s="31" t="str">
        <f t="shared" si="112"/>
        <v/>
      </c>
      <c r="L1361" s="32"/>
      <c r="M1361" s="33" t="str">
        <f t="shared" si="113"/>
        <v/>
      </c>
      <c r="N1361" s="30" t="str">
        <f t="shared" si="111"/>
        <v/>
      </c>
      <c r="R1361" s="30" t="str">
        <f t="shared" si="114"/>
        <v/>
      </c>
      <c r="U1361" s="12" t="str">
        <f>IF(OR('Případy DB'!$N1361="(blank)",'Případy DB'!$N1361=""),"",IF($N1361=$U$6,1,""))</f>
        <v/>
      </c>
      <c r="V1361" s="12" t="str">
        <f>IF(OR('Případy DB'!$N1361="(blank)",'Případy DB'!$N1361=""),"",IF($N1361=$V$6,1,""))</f>
        <v/>
      </c>
      <c r="W1361" s="12" t="str">
        <f>IF(OR('Případy DB'!$N1361="(blank)",'Případy DB'!$N1361=""),"",IF($N1361=$W$6,1,""))</f>
        <v/>
      </c>
      <c r="X1361" s="12" t="str">
        <f>IF(OR('Případy DB'!$R1361="(blank)",'Případy DB'!$R1361=""),"",IF($R1361=$X$6,1,""))</f>
        <v/>
      </c>
      <c r="Y1361" s="12" t="str">
        <f>IF(OR('Případy DB'!$R1361="(blank)",'Případy DB'!$R1361=""),"",IF($R1361=$Y$6,1,""))</f>
        <v/>
      </c>
    </row>
    <row r="1362" spans="1:25" x14ac:dyDescent="0.3">
      <c r="A1362" s="41" t="str">
        <f t="shared" si="115"/>
        <v/>
      </c>
      <c r="H1362" s="30" t="str">
        <f>IFERROR(IF(G1362="","",VLOOKUP(G1362,'Zakladní DB'!$F$6:$K$21,4,0)),"")</f>
        <v/>
      </c>
      <c r="I1362" s="30" t="str">
        <f>IFERROR(IF(G1362="","",VLOOKUP(G1362,'Zakladní DB'!$F$6:$K$21,5,0)),"")</f>
        <v/>
      </c>
      <c r="J1362" s="30" t="str">
        <f>IFERROR(IF(G1362="","",VLOOKUP(G1362,'Zakladní DB'!$F$6:$K$21,6,0)),"")</f>
        <v/>
      </c>
      <c r="K1362" s="31" t="str">
        <f t="shared" si="112"/>
        <v/>
      </c>
      <c r="L1362" s="32"/>
      <c r="M1362" s="33" t="str">
        <f t="shared" si="113"/>
        <v/>
      </c>
      <c r="N1362" s="30" t="str">
        <f t="shared" si="111"/>
        <v/>
      </c>
      <c r="R1362" s="30" t="str">
        <f t="shared" si="114"/>
        <v/>
      </c>
      <c r="U1362" s="12" t="str">
        <f>IF(OR('Případy DB'!$N1362="(blank)",'Případy DB'!$N1362=""),"",IF($N1362=$U$6,1,""))</f>
        <v/>
      </c>
      <c r="V1362" s="12" t="str">
        <f>IF(OR('Případy DB'!$N1362="(blank)",'Případy DB'!$N1362=""),"",IF($N1362=$V$6,1,""))</f>
        <v/>
      </c>
      <c r="W1362" s="12" t="str">
        <f>IF(OR('Případy DB'!$N1362="(blank)",'Případy DB'!$N1362=""),"",IF($N1362=$W$6,1,""))</f>
        <v/>
      </c>
      <c r="X1362" s="12" t="str">
        <f>IF(OR('Případy DB'!$R1362="(blank)",'Případy DB'!$R1362=""),"",IF($R1362=$X$6,1,""))</f>
        <v/>
      </c>
      <c r="Y1362" s="12" t="str">
        <f>IF(OR('Případy DB'!$R1362="(blank)",'Případy DB'!$R1362=""),"",IF($R1362=$Y$6,1,""))</f>
        <v/>
      </c>
    </row>
    <row r="1363" spans="1:25" x14ac:dyDescent="0.3">
      <c r="A1363" s="41" t="str">
        <f t="shared" si="115"/>
        <v/>
      </c>
      <c r="H1363" s="30" t="str">
        <f>IFERROR(IF(G1363="","",VLOOKUP(G1363,'Zakladní DB'!$F$6:$K$21,4,0)),"")</f>
        <v/>
      </c>
      <c r="I1363" s="30" t="str">
        <f>IFERROR(IF(G1363="","",VLOOKUP(G1363,'Zakladní DB'!$F$6:$K$21,5,0)),"")</f>
        <v/>
      </c>
      <c r="J1363" s="30" t="str">
        <f>IFERROR(IF(G1363="","",VLOOKUP(G1363,'Zakladní DB'!$F$6:$K$21,6,0)),"")</f>
        <v/>
      </c>
      <c r="K1363" s="31" t="str">
        <f t="shared" si="112"/>
        <v/>
      </c>
      <c r="L1363" s="32"/>
      <c r="M1363" s="33" t="str">
        <f t="shared" si="113"/>
        <v/>
      </c>
      <c r="N1363" s="30" t="str">
        <f t="shared" si="111"/>
        <v/>
      </c>
      <c r="R1363" s="30" t="str">
        <f t="shared" si="114"/>
        <v/>
      </c>
      <c r="U1363" s="12" t="str">
        <f>IF(OR('Případy DB'!$N1363="(blank)",'Případy DB'!$N1363=""),"",IF($N1363=$U$6,1,""))</f>
        <v/>
      </c>
      <c r="V1363" s="12" t="str">
        <f>IF(OR('Případy DB'!$N1363="(blank)",'Případy DB'!$N1363=""),"",IF($N1363=$V$6,1,""))</f>
        <v/>
      </c>
      <c r="W1363" s="12" t="str">
        <f>IF(OR('Případy DB'!$N1363="(blank)",'Případy DB'!$N1363=""),"",IF($N1363=$W$6,1,""))</f>
        <v/>
      </c>
      <c r="X1363" s="12" t="str">
        <f>IF(OR('Případy DB'!$R1363="(blank)",'Případy DB'!$R1363=""),"",IF($R1363=$X$6,1,""))</f>
        <v/>
      </c>
      <c r="Y1363" s="12" t="str">
        <f>IF(OR('Případy DB'!$R1363="(blank)",'Případy DB'!$R1363=""),"",IF($R1363=$Y$6,1,""))</f>
        <v/>
      </c>
    </row>
    <row r="1364" spans="1:25" x14ac:dyDescent="0.3">
      <c r="A1364" s="41" t="str">
        <f t="shared" si="115"/>
        <v/>
      </c>
      <c r="H1364" s="30" t="str">
        <f>IFERROR(IF(G1364="","",VLOOKUP(G1364,'Zakladní DB'!$F$6:$K$21,4,0)),"")</f>
        <v/>
      </c>
      <c r="I1364" s="30" t="str">
        <f>IFERROR(IF(G1364="","",VLOOKUP(G1364,'Zakladní DB'!$F$6:$K$21,5,0)),"")</f>
        <v/>
      </c>
      <c r="J1364" s="30" t="str">
        <f>IFERROR(IF(G1364="","",VLOOKUP(G1364,'Zakladní DB'!$F$6:$K$21,6,0)),"")</f>
        <v/>
      </c>
      <c r="K1364" s="31" t="str">
        <f t="shared" si="112"/>
        <v/>
      </c>
      <c r="L1364" s="32"/>
      <c r="M1364" s="33" t="str">
        <f t="shared" si="113"/>
        <v/>
      </c>
      <c r="N1364" s="30" t="str">
        <f t="shared" si="111"/>
        <v/>
      </c>
      <c r="R1364" s="30" t="str">
        <f t="shared" si="114"/>
        <v/>
      </c>
      <c r="U1364" s="12" t="str">
        <f>IF(OR('Případy DB'!$N1364="(blank)",'Případy DB'!$N1364=""),"",IF($N1364=$U$6,1,""))</f>
        <v/>
      </c>
      <c r="V1364" s="12" t="str">
        <f>IF(OR('Případy DB'!$N1364="(blank)",'Případy DB'!$N1364=""),"",IF($N1364=$V$6,1,""))</f>
        <v/>
      </c>
      <c r="W1364" s="12" t="str">
        <f>IF(OR('Případy DB'!$N1364="(blank)",'Případy DB'!$N1364=""),"",IF($N1364=$W$6,1,""))</f>
        <v/>
      </c>
      <c r="X1364" s="12" t="str">
        <f>IF(OR('Případy DB'!$R1364="(blank)",'Případy DB'!$R1364=""),"",IF($R1364=$X$6,1,""))</f>
        <v/>
      </c>
      <c r="Y1364" s="12" t="str">
        <f>IF(OR('Případy DB'!$R1364="(blank)",'Případy DB'!$R1364=""),"",IF($R1364=$Y$6,1,""))</f>
        <v/>
      </c>
    </row>
    <row r="1365" spans="1:25" x14ac:dyDescent="0.3">
      <c r="A1365" s="41" t="str">
        <f t="shared" si="115"/>
        <v/>
      </c>
      <c r="H1365" s="30" t="str">
        <f>IFERROR(IF(G1365="","",VLOOKUP(G1365,'Zakladní DB'!$F$6:$K$21,4,0)),"")</f>
        <v/>
      </c>
      <c r="I1365" s="30" t="str">
        <f>IFERROR(IF(G1365="","",VLOOKUP(G1365,'Zakladní DB'!$F$6:$K$21,5,0)),"")</f>
        <v/>
      </c>
      <c r="J1365" s="30" t="str">
        <f>IFERROR(IF(G1365="","",VLOOKUP(G1365,'Zakladní DB'!$F$6:$K$21,6,0)),"")</f>
        <v/>
      </c>
      <c r="K1365" s="31" t="str">
        <f t="shared" si="112"/>
        <v/>
      </c>
      <c r="L1365" s="32"/>
      <c r="M1365" s="33" t="str">
        <f t="shared" si="113"/>
        <v/>
      </c>
      <c r="N1365" s="30" t="str">
        <f t="shared" si="111"/>
        <v/>
      </c>
      <c r="R1365" s="30" t="str">
        <f t="shared" si="114"/>
        <v/>
      </c>
      <c r="U1365" s="12" t="str">
        <f>IF(OR('Případy DB'!$N1365="(blank)",'Případy DB'!$N1365=""),"",IF($N1365=$U$6,1,""))</f>
        <v/>
      </c>
      <c r="V1365" s="12" t="str">
        <f>IF(OR('Případy DB'!$N1365="(blank)",'Případy DB'!$N1365=""),"",IF($N1365=$V$6,1,""))</f>
        <v/>
      </c>
      <c r="W1365" s="12" t="str">
        <f>IF(OR('Případy DB'!$N1365="(blank)",'Případy DB'!$N1365=""),"",IF($N1365=$W$6,1,""))</f>
        <v/>
      </c>
      <c r="X1365" s="12" t="str">
        <f>IF(OR('Případy DB'!$R1365="(blank)",'Případy DB'!$R1365=""),"",IF($R1365=$X$6,1,""))</f>
        <v/>
      </c>
      <c r="Y1365" s="12" t="str">
        <f>IF(OR('Případy DB'!$R1365="(blank)",'Případy DB'!$R1365=""),"",IF($R1365=$Y$6,1,""))</f>
        <v/>
      </c>
    </row>
    <row r="1366" spans="1:25" x14ac:dyDescent="0.3">
      <c r="A1366" s="41" t="str">
        <f t="shared" si="115"/>
        <v/>
      </c>
      <c r="H1366" s="30" t="str">
        <f>IFERROR(IF(G1366="","",VLOOKUP(G1366,'Zakladní DB'!$F$6:$K$21,4,0)),"")</f>
        <v/>
      </c>
      <c r="I1366" s="30" t="str">
        <f>IFERROR(IF(G1366="","",VLOOKUP(G1366,'Zakladní DB'!$F$6:$K$21,5,0)),"")</f>
        <v/>
      </c>
      <c r="J1366" s="30" t="str">
        <f>IFERROR(IF(G1366="","",VLOOKUP(G1366,'Zakladní DB'!$F$6:$K$21,6,0)),"")</f>
        <v/>
      </c>
      <c r="K1366" s="31" t="str">
        <f t="shared" si="112"/>
        <v/>
      </c>
      <c r="L1366" s="32"/>
      <c r="M1366" s="33" t="str">
        <f t="shared" si="113"/>
        <v/>
      </c>
      <c r="N1366" s="30" t="str">
        <f t="shared" si="111"/>
        <v/>
      </c>
      <c r="R1366" s="30" t="str">
        <f t="shared" si="114"/>
        <v/>
      </c>
      <c r="U1366" s="12" t="str">
        <f>IF(OR('Případy DB'!$N1366="(blank)",'Případy DB'!$N1366=""),"",IF($N1366=$U$6,1,""))</f>
        <v/>
      </c>
      <c r="V1366" s="12" t="str">
        <f>IF(OR('Případy DB'!$N1366="(blank)",'Případy DB'!$N1366=""),"",IF($N1366=$V$6,1,""))</f>
        <v/>
      </c>
      <c r="W1366" s="12" t="str">
        <f>IF(OR('Případy DB'!$N1366="(blank)",'Případy DB'!$N1366=""),"",IF($N1366=$W$6,1,""))</f>
        <v/>
      </c>
      <c r="X1366" s="12" t="str">
        <f>IF(OR('Případy DB'!$R1366="(blank)",'Případy DB'!$R1366=""),"",IF($R1366=$X$6,1,""))</f>
        <v/>
      </c>
      <c r="Y1366" s="12" t="str">
        <f>IF(OR('Případy DB'!$R1366="(blank)",'Případy DB'!$R1366=""),"",IF($R1366=$Y$6,1,""))</f>
        <v/>
      </c>
    </row>
    <row r="1367" spans="1:25" x14ac:dyDescent="0.3">
      <c r="A1367" s="41" t="str">
        <f t="shared" si="115"/>
        <v/>
      </c>
      <c r="H1367" s="30" t="str">
        <f>IFERROR(IF(G1367="","",VLOOKUP(G1367,'Zakladní DB'!$F$6:$K$21,4,0)),"")</f>
        <v/>
      </c>
      <c r="I1367" s="30" t="str">
        <f>IFERROR(IF(G1367="","",VLOOKUP(G1367,'Zakladní DB'!$F$6:$K$21,5,0)),"")</f>
        <v/>
      </c>
      <c r="J1367" s="30" t="str">
        <f>IFERROR(IF(G1367="","",VLOOKUP(G1367,'Zakladní DB'!$F$6:$K$21,6,0)),"")</f>
        <v/>
      </c>
      <c r="K1367" s="31" t="str">
        <f t="shared" si="112"/>
        <v/>
      </c>
      <c r="L1367" s="32"/>
      <c r="M1367" s="33" t="str">
        <f t="shared" si="113"/>
        <v/>
      </c>
      <c r="N1367" s="30" t="str">
        <f t="shared" si="111"/>
        <v/>
      </c>
      <c r="R1367" s="30" t="str">
        <f t="shared" si="114"/>
        <v/>
      </c>
      <c r="U1367" s="12" t="str">
        <f>IF(OR('Případy DB'!$N1367="(blank)",'Případy DB'!$N1367=""),"",IF($N1367=$U$6,1,""))</f>
        <v/>
      </c>
      <c r="V1367" s="12" t="str">
        <f>IF(OR('Případy DB'!$N1367="(blank)",'Případy DB'!$N1367=""),"",IF($N1367=$V$6,1,""))</f>
        <v/>
      </c>
      <c r="W1367" s="12" t="str">
        <f>IF(OR('Případy DB'!$N1367="(blank)",'Případy DB'!$N1367=""),"",IF($N1367=$W$6,1,""))</f>
        <v/>
      </c>
      <c r="X1367" s="12" t="str">
        <f>IF(OR('Případy DB'!$R1367="(blank)",'Případy DB'!$R1367=""),"",IF($R1367=$X$6,1,""))</f>
        <v/>
      </c>
      <c r="Y1367" s="12" t="str">
        <f>IF(OR('Případy DB'!$R1367="(blank)",'Případy DB'!$R1367=""),"",IF($R1367=$Y$6,1,""))</f>
        <v/>
      </c>
    </row>
    <row r="1368" spans="1:25" x14ac:dyDescent="0.3">
      <c r="A1368" s="41" t="str">
        <f t="shared" si="115"/>
        <v/>
      </c>
      <c r="H1368" s="30" t="str">
        <f>IFERROR(IF(G1368="","",VLOOKUP(G1368,'Zakladní DB'!$F$6:$K$21,4,0)),"")</f>
        <v/>
      </c>
      <c r="I1368" s="30" t="str">
        <f>IFERROR(IF(G1368="","",VLOOKUP(G1368,'Zakladní DB'!$F$6:$K$21,5,0)),"")</f>
        <v/>
      </c>
      <c r="J1368" s="30" t="str">
        <f>IFERROR(IF(G1368="","",VLOOKUP(G1368,'Zakladní DB'!$F$6:$K$21,6,0)),"")</f>
        <v/>
      </c>
      <c r="K1368" s="31" t="str">
        <f t="shared" si="112"/>
        <v/>
      </c>
      <c r="L1368" s="32"/>
      <c r="M1368" s="33" t="str">
        <f t="shared" si="113"/>
        <v/>
      </c>
      <c r="N1368" s="30" t="str">
        <f t="shared" si="111"/>
        <v/>
      </c>
      <c r="R1368" s="30" t="str">
        <f t="shared" si="114"/>
        <v/>
      </c>
      <c r="U1368" s="12" t="str">
        <f>IF(OR('Případy DB'!$N1368="(blank)",'Případy DB'!$N1368=""),"",IF($N1368=$U$6,1,""))</f>
        <v/>
      </c>
      <c r="V1368" s="12" t="str">
        <f>IF(OR('Případy DB'!$N1368="(blank)",'Případy DB'!$N1368=""),"",IF($N1368=$V$6,1,""))</f>
        <v/>
      </c>
      <c r="W1368" s="12" t="str">
        <f>IF(OR('Případy DB'!$N1368="(blank)",'Případy DB'!$N1368=""),"",IF($N1368=$W$6,1,""))</f>
        <v/>
      </c>
      <c r="X1368" s="12" t="str">
        <f>IF(OR('Případy DB'!$R1368="(blank)",'Případy DB'!$R1368=""),"",IF($R1368=$X$6,1,""))</f>
        <v/>
      </c>
      <c r="Y1368" s="12" t="str">
        <f>IF(OR('Případy DB'!$R1368="(blank)",'Případy DB'!$R1368=""),"",IF($R1368=$Y$6,1,""))</f>
        <v/>
      </c>
    </row>
    <row r="1369" spans="1:25" x14ac:dyDescent="0.3">
      <c r="A1369" s="41" t="str">
        <f t="shared" si="115"/>
        <v/>
      </c>
      <c r="H1369" s="30" t="str">
        <f>IFERROR(IF(G1369="","",VLOOKUP(G1369,'Zakladní DB'!$F$6:$K$21,4,0)),"")</f>
        <v/>
      </c>
      <c r="I1369" s="30" t="str">
        <f>IFERROR(IF(G1369="","",VLOOKUP(G1369,'Zakladní DB'!$F$6:$K$21,5,0)),"")</f>
        <v/>
      </c>
      <c r="J1369" s="30" t="str">
        <f>IFERROR(IF(G1369="","",VLOOKUP(G1369,'Zakladní DB'!$F$6:$K$21,6,0)),"")</f>
        <v/>
      </c>
      <c r="K1369" s="31" t="str">
        <f t="shared" si="112"/>
        <v/>
      </c>
      <c r="L1369" s="32"/>
      <c r="M1369" s="33" t="str">
        <f t="shared" si="113"/>
        <v/>
      </c>
      <c r="N1369" s="30" t="str">
        <f t="shared" si="111"/>
        <v/>
      </c>
      <c r="R1369" s="30" t="str">
        <f t="shared" si="114"/>
        <v/>
      </c>
      <c r="U1369" s="12" t="str">
        <f>IF(OR('Případy DB'!$N1369="(blank)",'Případy DB'!$N1369=""),"",IF($N1369=$U$6,1,""))</f>
        <v/>
      </c>
      <c r="V1369" s="12" t="str">
        <f>IF(OR('Případy DB'!$N1369="(blank)",'Případy DB'!$N1369=""),"",IF($N1369=$V$6,1,""))</f>
        <v/>
      </c>
      <c r="W1369" s="12" t="str">
        <f>IF(OR('Případy DB'!$N1369="(blank)",'Případy DB'!$N1369=""),"",IF($N1369=$W$6,1,""))</f>
        <v/>
      </c>
      <c r="X1369" s="12" t="str">
        <f>IF(OR('Případy DB'!$R1369="(blank)",'Případy DB'!$R1369=""),"",IF($R1369=$X$6,1,""))</f>
        <v/>
      </c>
      <c r="Y1369" s="12" t="str">
        <f>IF(OR('Případy DB'!$R1369="(blank)",'Případy DB'!$R1369=""),"",IF($R1369=$Y$6,1,""))</f>
        <v/>
      </c>
    </row>
    <row r="1370" spans="1:25" x14ac:dyDescent="0.3">
      <c r="A1370" s="41" t="str">
        <f t="shared" si="115"/>
        <v/>
      </c>
      <c r="H1370" s="30" t="str">
        <f>IFERROR(IF(G1370="","",VLOOKUP(G1370,'Zakladní DB'!$F$6:$K$21,4,0)),"")</f>
        <v/>
      </c>
      <c r="I1370" s="30" t="str">
        <f>IFERROR(IF(G1370="","",VLOOKUP(G1370,'Zakladní DB'!$F$6:$K$21,5,0)),"")</f>
        <v/>
      </c>
      <c r="J1370" s="30" t="str">
        <f>IFERROR(IF(G1370="","",VLOOKUP(G1370,'Zakladní DB'!$F$6:$K$21,6,0)),"")</f>
        <v/>
      </c>
      <c r="K1370" s="31" t="str">
        <f t="shared" si="112"/>
        <v/>
      </c>
      <c r="L1370" s="32"/>
      <c r="M1370" s="33" t="str">
        <f t="shared" si="113"/>
        <v/>
      </c>
      <c r="N1370" s="30" t="str">
        <f t="shared" si="111"/>
        <v/>
      </c>
      <c r="R1370" s="30" t="str">
        <f t="shared" si="114"/>
        <v/>
      </c>
      <c r="U1370" s="12" t="str">
        <f>IF(OR('Případy DB'!$N1370="(blank)",'Případy DB'!$N1370=""),"",IF($N1370=$U$6,1,""))</f>
        <v/>
      </c>
      <c r="V1370" s="12" t="str">
        <f>IF(OR('Případy DB'!$N1370="(blank)",'Případy DB'!$N1370=""),"",IF($N1370=$V$6,1,""))</f>
        <v/>
      </c>
      <c r="W1370" s="12" t="str">
        <f>IF(OR('Případy DB'!$N1370="(blank)",'Případy DB'!$N1370=""),"",IF($N1370=$W$6,1,""))</f>
        <v/>
      </c>
      <c r="X1370" s="12" t="str">
        <f>IF(OR('Případy DB'!$R1370="(blank)",'Případy DB'!$R1370=""),"",IF($R1370=$X$6,1,""))</f>
        <v/>
      </c>
      <c r="Y1370" s="12" t="str">
        <f>IF(OR('Případy DB'!$R1370="(blank)",'Případy DB'!$R1370=""),"",IF($R1370=$Y$6,1,""))</f>
        <v/>
      </c>
    </row>
    <row r="1371" spans="1:25" x14ac:dyDescent="0.3">
      <c r="A1371" s="41" t="str">
        <f t="shared" si="115"/>
        <v/>
      </c>
      <c r="H1371" s="30" t="str">
        <f>IFERROR(IF(G1371="","",VLOOKUP(G1371,'Zakladní DB'!$F$6:$K$21,4,0)),"")</f>
        <v/>
      </c>
      <c r="I1371" s="30" t="str">
        <f>IFERROR(IF(G1371="","",VLOOKUP(G1371,'Zakladní DB'!$F$6:$K$21,5,0)),"")</f>
        <v/>
      </c>
      <c r="J1371" s="30" t="str">
        <f>IFERROR(IF(G1371="","",VLOOKUP(G1371,'Zakladní DB'!$F$6:$K$21,6,0)),"")</f>
        <v/>
      </c>
      <c r="K1371" s="31" t="str">
        <f t="shared" si="112"/>
        <v/>
      </c>
      <c r="L1371" s="32"/>
      <c r="M1371" s="33" t="str">
        <f t="shared" si="113"/>
        <v/>
      </c>
      <c r="N1371" s="30" t="str">
        <f t="shared" si="111"/>
        <v/>
      </c>
      <c r="R1371" s="30" t="str">
        <f t="shared" si="114"/>
        <v/>
      </c>
      <c r="U1371" s="12" t="str">
        <f>IF(OR('Případy DB'!$N1371="(blank)",'Případy DB'!$N1371=""),"",IF($N1371=$U$6,1,""))</f>
        <v/>
      </c>
      <c r="V1371" s="12" t="str">
        <f>IF(OR('Případy DB'!$N1371="(blank)",'Případy DB'!$N1371=""),"",IF($N1371=$V$6,1,""))</f>
        <v/>
      </c>
      <c r="W1371" s="12" t="str">
        <f>IF(OR('Případy DB'!$N1371="(blank)",'Případy DB'!$N1371=""),"",IF($N1371=$W$6,1,""))</f>
        <v/>
      </c>
      <c r="X1371" s="12" t="str">
        <f>IF(OR('Případy DB'!$R1371="(blank)",'Případy DB'!$R1371=""),"",IF($R1371=$X$6,1,""))</f>
        <v/>
      </c>
      <c r="Y1371" s="12" t="str">
        <f>IF(OR('Případy DB'!$R1371="(blank)",'Případy DB'!$R1371=""),"",IF($R1371=$Y$6,1,""))</f>
        <v/>
      </c>
    </row>
    <row r="1372" spans="1:25" x14ac:dyDescent="0.3">
      <c r="A1372" s="41" t="str">
        <f t="shared" si="115"/>
        <v/>
      </c>
      <c r="H1372" s="30" t="str">
        <f>IFERROR(IF(G1372="","",VLOOKUP(G1372,'Zakladní DB'!$F$6:$K$21,4,0)),"")</f>
        <v/>
      </c>
      <c r="I1372" s="30" t="str">
        <f>IFERROR(IF(G1372="","",VLOOKUP(G1372,'Zakladní DB'!$F$6:$K$21,5,0)),"")</f>
        <v/>
      </c>
      <c r="J1372" s="30" t="str">
        <f>IFERROR(IF(G1372="","",VLOOKUP(G1372,'Zakladní DB'!$F$6:$K$21,6,0)),"")</f>
        <v/>
      </c>
      <c r="K1372" s="31" t="str">
        <f t="shared" si="112"/>
        <v/>
      </c>
      <c r="L1372" s="32"/>
      <c r="M1372" s="33" t="str">
        <f t="shared" si="113"/>
        <v/>
      </c>
      <c r="N1372" s="30" t="str">
        <f t="shared" si="111"/>
        <v/>
      </c>
      <c r="R1372" s="30" t="str">
        <f t="shared" si="114"/>
        <v/>
      </c>
      <c r="U1372" s="12" t="str">
        <f>IF(OR('Případy DB'!$N1372="(blank)",'Případy DB'!$N1372=""),"",IF($N1372=$U$6,1,""))</f>
        <v/>
      </c>
      <c r="V1372" s="12" t="str">
        <f>IF(OR('Případy DB'!$N1372="(blank)",'Případy DB'!$N1372=""),"",IF($N1372=$V$6,1,""))</f>
        <v/>
      </c>
      <c r="W1372" s="12" t="str">
        <f>IF(OR('Případy DB'!$N1372="(blank)",'Případy DB'!$N1372=""),"",IF($N1372=$W$6,1,""))</f>
        <v/>
      </c>
      <c r="X1372" s="12" t="str">
        <f>IF(OR('Případy DB'!$R1372="(blank)",'Případy DB'!$R1372=""),"",IF($R1372=$X$6,1,""))</f>
        <v/>
      </c>
      <c r="Y1372" s="12" t="str">
        <f>IF(OR('Případy DB'!$R1372="(blank)",'Případy DB'!$R1372=""),"",IF($R1372=$Y$6,1,""))</f>
        <v/>
      </c>
    </row>
    <row r="1373" spans="1:25" x14ac:dyDescent="0.3">
      <c r="A1373" s="41" t="str">
        <f t="shared" si="115"/>
        <v/>
      </c>
      <c r="H1373" s="30" t="str">
        <f>IFERROR(IF(G1373="","",VLOOKUP(G1373,'Zakladní DB'!$F$6:$K$21,4,0)),"")</f>
        <v/>
      </c>
      <c r="I1373" s="30" t="str">
        <f>IFERROR(IF(G1373="","",VLOOKUP(G1373,'Zakladní DB'!$F$6:$K$21,5,0)),"")</f>
        <v/>
      </c>
      <c r="J1373" s="30" t="str">
        <f>IFERROR(IF(G1373="","",VLOOKUP(G1373,'Zakladní DB'!$F$6:$K$21,6,0)),"")</f>
        <v/>
      </c>
      <c r="K1373" s="31" t="str">
        <f t="shared" si="112"/>
        <v/>
      </c>
      <c r="L1373" s="32"/>
      <c r="M1373" s="33" t="str">
        <f t="shared" si="113"/>
        <v/>
      </c>
      <c r="N1373" s="30" t="str">
        <f t="shared" si="111"/>
        <v/>
      </c>
      <c r="R1373" s="30" t="str">
        <f t="shared" si="114"/>
        <v/>
      </c>
      <c r="U1373" s="12" t="str">
        <f>IF(OR('Případy DB'!$N1373="(blank)",'Případy DB'!$N1373=""),"",IF($N1373=$U$6,1,""))</f>
        <v/>
      </c>
      <c r="V1373" s="12" t="str">
        <f>IF(OR('Případy DB'!$N1373="(blank)",'Případy DB'!$N1373=""),"",IF($N1373=$V$6,1,""))</f>
        <v/>
      </c>
      <c r="W1373" s="12" t="str">
        <f>IF(OR('Případy DB'!$N1373="(blank)",'Případy DB'!$N1373=""),"",IF($N1373=$W$6,1,""))</f>
        <v/>
      </c>
      <c r="X1373" s="12" t="str">
        <f>IF(OR('Případy DB'!$R1373="(blank)",'Případy DB'!$R1373=""),"",IF($R1373=$X$6,1,""))</f>
        <v/>
      </c>
      <c r="Y1373" s="12" t="str">
        <f>IF(OR('Případy DB'!$R1373="(blank)",'Případy DB'!$R1373=""),"",IF($R1373=$Y$6,1,""))</f>
        <v/>
      </c>
    </row>
    <row r="1374" spans="1:25" x14ac:dyDescent="0.3">
      <c r="A1374" s="41" t="str">
        <f t="shared" si="115"/>
        <v/>
      </c>
      <c r="H1374" s="30" t="str">
        <f>IFERROR(IF(G1374="","",VLOOKUP(G1374,'Zakladní DB'!$F$6:$K$21,4,0)),"")</f>
        <v/>
      </c>
      <c r="I1374" s="30" t="str">
        <f>IFERROR(IF(G1374="","",VLOOKUP(G1374,'Zakladní DB'!$F$6:$K$21,5,0)),"")</f>
        <v/>
      </c>
      <c r="J1374" s="30" t="str">
        <f>IFERROR(IF(G1374="","",VLOOKUP(G1374,'Zakladní DB'!$F$6:$K$21,6,0)),"")</f>
        <v/>
      </c>
      <c r="K1374" s="31" t="str">
        <f t="shared" si="112"/>
        <v/>
      </c>
      <c r="L1374" s="32"/>
      <c r="M1374" s="33" t="str">
        <f t="shared" si="113"/>
        <v/>
      </c>
      <c r="N1374" s="30" t="str">
        <f t="shared" si="111"/>
        <v/>
      </c>
      <c r="R1374" s="30" t="str">
        <f t="shared" si="114"/>
        <v/>
      </c>
      <c r="U1374" s="12" t="str">
        <f>IF(OR('Případy DB'!$N1374="(blank)",'Případy DB'!$N1374=""),"",IF($N1374=$U$6,1,""))</f>
        <v/>
      </c>
      <c r="V1374" s="12" t="str">
        <f>IF(OR('Případy DB'!$N1374="(blank)",'Případy DB'!$N1374=""),"",IF($N1374=$V$6,1,""))</f>
        <v/>
      </c>
      <c r="W1374" s="12" t="str">
        <f>IF(OR('Případy DB'!$N1374="(blank)",'Případy DB'!$N1374=""),"",IF($N1374=$W$6,1,""))</f>
        <v/>
      </c>
      <c r="X1374" s="12" t="str">
        <f>IF(OR('Případy DB'!$R1374="(blank)",'Případy DB'!$R1374=""),"",IF($R1374=$X$6,1,""))</f>
        <v/>
      </c>
      <c r="Y1374" s="12" t="str">
        <f>IF(OR('Případy DB'!$R1374="(blank)",'Případy DB'!$R1374=""),"",IF($R1374=$Y$6,1,""))</f>
        <v/>
      </c>
    </row>
    <row r="1375" spans="1:25" x14ac:dyDescent="0.3">
      <c r="A1375" s="41" t="str">
        <f t="shared" si="115"/>
        <v/>
      </c>
      <c r="H1375" s="30" t="str">
        <f>IFERROR(IF(G1375="","",VLOOKUP(G1375,'Zakladní DB'!$F$6:$K$21,4,0)),"")</f>
        <v/>
      </c>
      <c r="I1375" s="30" t="str">
        <f>IFERROR(IF(G1375="","",VLOOKUP(G1375,'Zakladní DB'!$F$6:$K$21,5,0)),"")</f>
        <v/>
      </c>
      <c r="J1375" s="30" t="str">
        <f>IFERROR(IF(G1375="","",VLOOKUP(G1375,'Zakladní DB'!$F$6:$K$21,6,0)),"")</f>
        <v/>
      </c>
      <c r="K1375" s="31" t="str">
        <f t="shared" si="112"/>
        <v/>
      </c>
      <c r="L1375" s="32"/>
      <c r="M1375" s="33" t="str">
        <f t="shared" si="113"/>
        <v/>
      </c>
      <c r="N1375" s="30" t="str">
        <f t="shared" si="111"/>
        <v/>
      </c>
      <c r="R1375" s="30" t="str">
        <f t="shared" si="114"/>
        <v/>
      </c>
      <c r="U1375" s="12" t="str">
        <f>IF(OR('Případy DB'!$N1375="(blank)",'Případy DB'!$N1375=""),"",IF($N1375=$U$6,1,""))</f>
        <v/>
      </c>
      <c r="V1375" s="12" t="str">
        <f>IF(OR('Případy DB'!$N1375="(blank)",'Případy DB'!$N1375=""),"",IF($N1375=$V$6,1,""))</f>
        <v/>
      </c>
      <c r="W1375" s="12" t="str">
        <f>IF(OR('Případy DB'!$N1375="(blank)",'Případy DB'!$N1375=""),"",IF($N1375=$W$6,1,""))</f>
        <v/>
      </c>
      <c r="X1375" s="12" t="str">
        <f>IF(OR('Případy DB'!$R1375="(blank)",'Případy DB'!$R1375=""),"",IF($R1375=$X$6,1,""))</f>
        <v/>
      </c>
      <c r="Y1375" s="12" t="str">
        <f>IF(OR('Případy DB'!$R1375="(blank)",'Případy DB'!$R1375=""),"",IF($R1375=$Y$6,1,""))</f>
        <v/>
      </c>
    </row>
    <row r="1376" spans="1:25" x14ac:dyDescent="0.3">
      <c r="A1376" s="41" t="str">
        <f t="shared" si="115"/>
        <v/>
      </c>
      <c r="H1376" s="30" t="str">
        <f>IFERROR(IF(G1376="","",VLOOKUP(G1376,'Zakladní DB'!$F$6:$K$21,4,0)),"")</f>
        <v/>
      </c>
      <c r="I1376" s="30" t="str">
        <f>IFERROR(IF(G1376="","",VLOOKUP(G1376,'Zakladní DB'!$F$6:$K$21,5,0)),"")</f>
        <v/>
      </c>
      <c r="J1376" s="30" t="str">
        <f>IFERROR(IF(G1376="","",VLOOKUP(G1376,'Zakladní DB'!$F$6:$K$21,6,0)),"")</f>
        <v/>
      </c>
      <c r="K1376" s="31" t="str">
        <f t="shared" si="112"/>
        <v/>
      </c>
      <c r="L1376" s="32"/>
      <c r="M1376" s="33" t="str">
        <f t="shared" si="113"/>
        <v/>
      </c>
      <c r="N1376" s="30" t="str">
        <f t="shared" si="111"/>
        <v/>
      </c>
      <c r="R1376" s="30" t="str">
        <f t="shared" si="114"/>
        <v/>
      </c>
      <c r="U1376" s="12" t="str">
        <f>IF(OR('Případy DB'!$N1376="(blank)",'Případy DB'!$N1376=""),"",IF($N1376=$U$6,1,""))</f>
        <v/>
      </c>
      <c r="V1376" s="12" t="str">
        <f>IF(OR('Případy DB'!$N1376="(blank)",'Případy DB'!$N1376=""),"",IF($N1376=$V$6,1,""))</f>
        <v/>
      </c>
      <c r="W1376" s="12" t="str">
        <f>IF(OR('Případy DB'!$N1376="(blank)",'Případy DB'!$N1376=""),"",IF($N1376=$W$6,1,""))</f>
        <v/>
      </c>
      <c r="X1376" s="12" t="str">
        <f>IF(OR('Případy DB'!$R1376="(blank)",'Případy DB'!$R1376=""),"",IF($R1376=$X$6,1,""))</f>
        <v/>
      </c>
      <c r="Y1376" s="12" t="str">
        <f>IF(OR('Případy DB'!$R1376="(blank)",'Případy DB'!$R1376=""),"",IF($R1376=$Y$6,1,""))</f>
        <v/>
      </c>
    </row>
    <row r="1377" spans="1:25" x14ac:dyDescent="0.3">
      <c r="A1377" s="41" t="str">
        <f t="shared" si="115"/>
        <v/>
      </c>
      <c r="H1377" s="30" t="str">
        <f>IFERROR(IF(G1377="","",VLOOKUP(G1377,'Zakladní DB'!$F$6:$K$21,4,0)),"")</f>
        <v/>
      </c>
      <c r="I1377" s="30" t="str">
        <f>IFERROR(IF(G1377="","",VLOOKUP(G1377,'Zakladní DB'!$F$6:$K$21,5,0)),"")</f>
        <v/>
      </c>
      <c r="J1377" s="30" t="str">
        <f>IFERROR(IF(G1377="","",VLOOKUP(G1377,'Zakladní DB'!$F$6:$K$21,6,0)),"")</f>
        <v/>
      </c>
      <c r="K1377" s="31" t="str">
        <f t="shared" si="112"/>
        <v/>
      </c>
      <c r="L1377" s="32"/>
      <c r="M1377" s="33" t="str">
        <f t="shared" si="113"/>
        <v/>
      </c>
      <c r="N1377" s="30" t="str">
        <f t="shared" si="111"/>
        <v/>
      </c>
      <c r="R1377" s="30" t="str">
        <f t="shared" si="114"/>
        <v/>
      </c>
      <c r="U1377" s="12" t="str">
        <f>IF(OR('Případy DB'!$N1377="(blank)",'Případy DB'!$N1377=""),"",IF($N1377=$U$6,1,""))</f>
        <v/>
      </c>
      <c r="V1377" s="12" t="str">
        <f>IF(OR('Případy DB'!$N1377="(blank)",'Případy DB'!$N1377=""),"",IF($N1377=$V$6,1,""))</f>
        <v/>
      </c>
      <c r="W1377" s="12" t="str">
        <f>IF(OR('Případy DB'!$N1377="(blank)",'Případy DB'!$N1377=""),"",IF($N1377=$W$6,1,""))</f>
        <v/>
      </c>
      <c r="X1377" s="12" t="str">
        <f>IF(OR('Případy DB'!$R1377="(blank)",'Případy DB'!$R1377=""),"",IF($R1377=$X$6,1,""))</f>
        <v/>
      </c>
      <c r="Y1377" s="12" t="str">
        <f>IF(OR('Případy DB'!$R1377="(blank)",'Případy DB'!$R1377=""),"",IF($R1377=$Y$6,1,""))</f>
        <v/>
      </c>
    </row>
    <row r="1378" spans="1:25" x14ac:dyDescent="0.3">
      <c r="A1378" s="41" t="str">
        <f t="shared" si="115"/>
        <v/>
      </c>
      <c r="H1378" s="30" t="str">
        <f>IFERROR(IF(G1378="","",VLOOKUP(G1378,'Zakladní DB'!$F$6:$K$21,4,0)),"")</f>
        <v/>
      </c>
      <c r="I1378" s="30" t="str">
        <f>IFERROR(IF(G1378="","",VLOOKUP(G1378,'Zakladní DB'!$F$6:$K$21,5,0)),"")</f>
        <v/>
      </c>
      <c r="J1378" s="30" t="str">
        <f>IFERROR(IF(G1378="","",VLOOKUP(G1378,'Zakladní DB'!$F$6:$K$21,6,0)),"")</f>
        <v/>
      </c>
      <c r="K1378" s="31" t="str">
        <f t="shared" si="112"/>
        <v/>
      </c>
      <c r="L1378" s="32"/>
      <c r="M1378" s="33" t="str">
        <f t="shared" si="113"/>
        <v/>
      </c>
      <c r="N1378" s="30" t="str">
        <f t="shared" si="111"/>
        <v/>
      </c>
      <c r="R1378" s="30" t="str">
        <f t="shared" si="114"/>
        <v/>
      </c>
      <c r="U1378" s="12" t="str">
        <f>IF(OR('Případy DB'!$N1378="(blank)",'Případy DB'!$N1378=""),"",IF($N1378=$U$6,1,""))</f>
        <v/>
      </c>
      <c r="V1378" s="12" t="str">
        <f>IF(OR('Případy DB'!$N1378="(blank)",'Případy DB'!$N1378=""),"",IF($N1378=$V$6,1,""))</f>
        <v/>
      </c>
      <c r="W1378" s="12" t="str">
        <f>IF(OR('Případy DB'!$N1378="(blank)",'Případy DB'!$N1378=""),"",IF($N1378=$W$6,1,""))</f>
        <v/>
      </c>
      <c r="X1378" s="12" t="str">
        <f>IF(OR('Případy DB'!$R1378="(blank)",'Případy DB'!$R1378=""),"",IF($R1378=$X$6,1,""))</f>
        <v/>
      </c>
      <c r="Y1378" s="12" t="str">
        <f>IF(OR('Případy DB'!$R1378="(blank)",'Případy DB'!$R1378=""),"",IF($R1378=$Y$6,1,""))</f>
        <v/>
      </c>
    </row>
    <row r="1379" spans="1:25" x14ac:dyDescent="0.3">
      <c r="A1379" s="41" t="str">
        <f t="shared" si="115"/>
        <v/>
      </c>
      <c r="H1379" s="30" t="str">
        <f>IFERROR(IF(G1379="","",VLOOKUP(G1379,'Zakladní DB'!$F$6:$K$21,4,0)),"")</f>
        <v/>
      </c>
      <c r="I1379" s="30" t="str">
        <f>IFERROR(IF(G1379="","",VLOOKUP(G1379,'Zakladní DB'!$F$6:$K$21,5,0)),"")</f>
        <v/>
      </c>
      <c r="J1379" s="30" t="str">
        <f>IFERROR(IF(G1379="","",VLOOKUP(G1379,'Zakladní DB'!$F$6:$K$21,6,0)),"")</f>
        <v/>
      </c>
      <c r="K1379" s="31" t="str">
        <f t="shared" si="112"/>
        <v/>
      </c>
      <c r="L1379" s="32"/>
      <c r="M1379" s="33" t="str">
        <f t="shared" si="113"/>
        <v/>
      </c>
      <c r="N1379" s="30" t="str">
        <f t="shared" si="111"/>
        <v/>
      </c>
      <c r="R1379" s="30" t="str">
        <f t="shared" si="114"/>
        <v/>
      </c>
      <c r="U1379" s="12" t="str">
        <f>IF(OR('Případy DB'!$N1379="(blank)",'Případy DB'!$N1379=""),"",IF($N1379=$U$6,1,""))</f>
        <v/>
      </c>
      <c r="V1379" s="12" t="str">
        <f>IF(OR('Případy DB'!$N1379="(blank)",'Případy DB'!$N1379=""),"",IF($N1379=$V$6,1,""))</f>
        <v/>
      </c>
      <c r="W1379" s="12" t="str">
        <f>IF(OR('Případy DB'!$N1379="(blank)",'Případy DB'!$N1379=""),"",IF($N1379=$W$6,1,""))</f>
        <v/>
      </c>
      <c r="X1379" s="12" t="str">
        <f>IF(OR('Případy DB'!$R1379="(blank)",'Případy DB'!$R1379=""),"",IF($R1379=$X$6,1,""))</f>
        <v/>
      </c>
      <c r="Y1379" s="12" t="str">
        <f>IF(OR('Případy DB'!$R1379="(blank)",'Případy DB'!$R1379=""),"",IF($R1379=$Y$6,1,""))</f>
        <v/>
      </c>
    </row>
    <row r="1380" spans="1:25" x14ac:dyDescent="0.3">
      <c r="A1380" s="41" t="str">
        <f t="shared" si="115"/>
        <v/>
      </c>
      <c r="H1380" s="30" t="str">
        <f>IFERROR(IF(G1380="","",VLOOKUP(G1380,'Zakladní DB'!$F$6:$K$21,4,0)),"")</f>
        <v/>
      </c>
      <c r="I1380" s="30" t="str">
        <f>IFERROR(IF(G1380="","",VLOOKUP(G1380,'Zakladní DB'!$F$6:$K$21,5,0)),"")</f>
        <v/>
      </c>
      <c r="J1380" s="30" t="str">
        <f>IFERROR(IF(G1380="","",VLOOKUP(G1380,'Zakladní DB'!$F$6:$K$21,6,0)),"")</f>
        <v/>
      </c>
      <c r="K1380" s="31" t="str">
        <f t="shared" si="112"/>
        <v/>
      </c>
      <c r="L1380" s="32"/>
      <c r="M1380" s="33" t="str">
        <f t="shared" si="113"/>
        <v/>
      </c>
      <c r="N1380" s="30" t="str">
        <f t="shared" si="111"/>
        <v/>
      </c>
      <c r="R1380" s="30" t="str">
        <f t="shared" si="114"/>
        <v/>
      </c>
      <c r="U1380" s="12" t="str">
        <f>IF(OR('Případy DB'!$N1380="(blank)",'Případy DB'!$N1380=""),"",IF($N1380=$U$6,1,""))</f>
        <v/>
      </c>
      <c r="V1380" s="12" t="str">
        <f>IF(OR('Případy DB'!$N1380="(blank)",'Případy DB'!$N1380=""),"",IF($N1380=$V$6,1,""))</f>
        <v/>
      </c>
      <c r="W1380" s="12" t="str">
        <f>IF(OR('Případy DB'!$N1380="(blank)",'Případy DB'!$N1380=""),"",IF($N1380=$W$6,1,""))</f>
        <v/>
      </c>
      <c r="X1380" s="12" t="str">
        <f>IF(OR('Případy DB'!$R1380="(blank)",'Případy DB'!$R1380=""),"",IF($R1380=$X$6,1,""))</f>
        <v/>
      </c>
      <c r="Y1380" s="12" t="str">
        <f>IF(OR('Případy DB'!$R1380="(blank)",'Případy DB'!$R1380=""),"",IF($R1380=$Y$6,1,""))</f>
        <v/>
      </c>
    </row>
    <row r="1381" spans="1:25" x14ac:dyDescent="0.3">
      <c r="A1381" s="41" t="str">
        <f t="shared" si="115"/>
        <v/>
      </c>
      <c r="H1381" s="30" t="str">
        <f>IFERROR(IF(G1381="","",VLOOKUP(G1381,'Zakladní DB'!$F$6:$K$21,4,0)),"")</f>
        <v/>
      </c>
      <c r="I1381" s="30" t="str">
        <f>IFERROR(IF(G1381="","",VLOOKUP(G1381,'Zakladní DB'!$F$6:$K$21,5,0)),"")</f>
        <v/>
      </c>
      <c r="J1381" s="30" t="str">
        <f>IFERROR(IF(G1381="","",VLOOKUP(G1381,'Zakladní DB'!$F$6:$K$21,6,0)),"")</f>
        <v/>
      </c>
      <c r="K1381" s="31" t="str">
        <f t="shared" si="112"/>
        <v/>
      </c>
      <c r="L1381" s="32"/>
      <c r="M1381" s="33" t="str">
        <f t="shared" si="113"/>
        <v/>
      </c>
      <c r="N1381" s="30" t="str">
        <f t="shared" si="111"/>
        <v/>
      </c>
      <c r="R1381" s="30" t="str">
        <f t="shared" si="114"/>
        <v/>
      </c>
      <c r="U1381" s="12" t="str">
        <f>IF(OR('Případy DB'!$N1381="(blank)",'Případy DB'!$N1381=""),"",IF($N1381=$U$6,1,""))</f>
        <v/>
      </c>
      <c r="V1381" s="12" t="str">
        <f>IF(OR('Případy DB'!$N1381="(blank)",'Případy DB'!$N1381=""),"",IF($N1381=$V$6,1,""))</f>
        <v/>
      </c>
      <c r="W1381" s="12" t="str">
        <f>IF(OR('Případy DB'!$N1381="(blank)",'Případy DB'!$N1381=""),"",IF($N1381=$W$6,1,""))</f>
        <v/>
      </c>
      <c r="X1381" s="12" t="str">
        <f>IF(OR('Případy DB'!$R1381="(blank)",'Případy DB'!$R1381=""),"",IF($R1381=$X$6,1,""))</f>
        <v/>
      </c>
      <c r="Y1381" s="12" t="str">
        <f>IF(OR('Případy DB'!$R1381="(blank)",'Případy DB'!$R1381=""),"",IF($R1381=$Y$6,1,""))</f>
        <v/>
      </c>
    </row>
    <row r="1382" spans="1:25" x14ac:dyDescent="0.3">
      <c r="A1382" s="41" t="str">
        <f t="shared" si="115"/>
        <v/>
      </c>
      <c r="H1382" s="30" t="str">
        <f>IFERROR(IF(G1382="","",VLOOKUP(G1382,'Zakladní DB'!$F$6:$K$21,4,0)),"")</f>
        <v/>
      </c>
      <c r="I1382" s="30" t="str">
        <f>IFERROR(IF(G1382="","",VLOOKUP(G1382,'Zakladní DB'!$F$6:$K$21,5,0)),"")</f>
        <v/>
      </c>
      <c r="J1382" s="30" t="str">
        <f>IFERROR(IF(G1382="","",VLOOKUP(G1382,'Zakladní DB'!$F$6:$K$21,6,0)),"")</f>
        <v/>
      </c>
      <c r="K1382" s="31" t="str">
        <f t="shared" si="112"/>
        <v/>
      </c>
      <c r="L1382" s="32"/>
      <c r="M1382" s="33" t="str">
        <f t="shared" si="113"/>
        <v/>
      </c>
      <c r="N1382" s="30" t="str">
        <f t="shared" si="111"/>
        <v/>
      </c>
      <c r="R1382" s="30" t="str">
        <f t="shared" si="114"/>
        <v/>
      </c>
      <c r="U1382" s="12" t="str">
        <f>IF(OR('Případy DB'!$N1382="(blank)",'Případy DB'!$N1382=""),"",IF($N1382=$U$6,1,""))</f>
        <v/>
      </c>
      <c r="V1382" s="12" t="str">
        <f>IF(OR('Případy DB'!$N1382="(blank)",'Případy DB'!$N1382=""),"",IF($N1382=$V$6,1,""))</f>
        <v/>
      </c>
      <c r="W1382" s="12" t="str">
        <f>IF(OR('Případy DB'!$N1382="(blank)",'Případy DB'!$N1382=""),"",IF($N1382=$W$6,1,""))</f>
        <v/>
      </c>
      <c r="X1382" s="12" t="str">
        <f>IF(OR('Případy DB'!$R1382="(blank)",'Případy DB'!$R1382=""),"",IF($R1382=$X$6,1,""))</f>
        <v/>
      </c>
      <c r="Y1382" s="12" t="str">
        <f>IF(OR('Případy DB'!$R1382="(blank)",'Případy DB'!$R1382=""),"",IF($R1382=$Y$6,1,""))</f>
        <v/>
      </c>
    </row>
    <row r="1383" spans="1:25" x14ac:dyDescent="0.3">
      <c r="A1383" s="41" t="str">
        <f t="shared" si="115"/>
        <v/>
      </c>
      <c r="H1383" s="30" t="str">
        <f>IFERROR(IF(G1383="","",VLOOKUP(G1383,'Zakladní DB'!$F$6:$K$21,4,0)),"")</f>
        <v/>
      </c>
      <c r="I1383" s="30" t="str">
        <f>IFERROR(IF(G1383="","",VLOOKUP(G1383,'Zakladní DB'!$F$6:$K$21,5,0)),"")</f>
        <v/>
      </c>
      <c r="J1383" s="30" t="str">
        <f>IFERROR(IF(G1383="","",VLOOKUP(G1383,'Zakladní DB'!$F$6:$K$21,6,0)),"")</f>
        <v/>
      </c>
      <c r="K1383" s="31" t="str">
        <f t="shared" si="112"/>
        <v/>
      </c>
      <c r="L1383" s="32"/>
      <c r="M1383" s="33" t="str">
        <f t="shared" si="113"/>
        <v/>
      </c>
      <c r="N1383" s="30" t="str">
        <f t="shared" si="111"/>
        <v/>
      </c>
      <c r="R1383" s="30" t="str">
        <f t="shared" si="114"/>
        <v/>
      </c>
      <c r="U1383" s="12" t="str">
        <f>IF(OR('Případy DB'!$N1383="(blank)",'Případy DB'!$N1383=""),"",IF($N1383=$U$6,1,""))</f>
        <v/>
      </c>
      <c r="V1383" s="12" t="str">
        <f>IF(OR('Případy DB'!$N1383="(blank)",'Případy DB'!$N1383=""),"",IF($N1383=$V$6,1,""))</f>
        <v/>
      </c>
      <c r="W1383" s="12" t="str">
        <f>IF(OR('Případy DB'!$N1383="(blank)",'Případy DB'!$N1383=""),"",IF($N1383=$W$6,1,""))</f>
        <v/>
      </c>
      <c r="X1383" s="12" t="str">
        <f>IF(OR('Případy DB'!$R1383="(blank)",'Případy DB'!$R1383=""),"",IF($R1383=$X$6,1,""))</f>
        <v/>
      </c>
      <c r="Y1383" s="12" t="str">
        <f>IF(OR('Případy DB'!$R1383="(blank)",'Případy DB'!$R1383=""),"",IF($R1383=$Y$6,1,""))</f>
        <v/>
      </c>
    </row>
    <row r="1384" spans="1:25" x14ac:dyDescent="0.3">
      <c r="A1384" s="41" t="str">
        <f t="shared" si="115"/>
        <v/>
      </c>
      <c r="H1384" s="30" t="str">
        <f>IFERROR(IF(G1384="","",VLOOKUP(G1384,'Zakladní DB'!$F$6:$K$21,4,0)),"")</f>
        <v/>
      </c>
      <c r="I1384" s="30" t="str">
        <f>IFERROR(IF(G1384="","",VLOOKUP(G1384,'Zakladní DB'!$F$6:$K$21,5,0)),"")</f>
        <v/>
      </c>
      <c r="J1384" s="30" t="str">
        <f>IFERROR(IF(G1384="","",VLOOKUP(G1384,'Zakladní DB'!$F$6:$K$21,6,0)),"")</f>
        <v/>
      </c>
      <c r="K1384" s="31" t="str">
        <f t="shared" si="112"/>
        <v/>
      </c>
      <c r="L1384" s="32"/>
      <c r="M1384" s="33" t="str">
        <f t="shared" si="113"/>
        <v/>
      </c>
      <c r="N1384" s="30" t="str">
        <f t="shared" si="111"/>
        <v/>
      </c>
      <c r="R1384" s="30" t="str">
        <f t="shared" si="114"/>
        <v/>
      </c>
      <c r="U1384" s="12" t="str">
        <f>IF(OR('Případy DB'!$N1384="(blank)",'Případy DB'!$N1384=""),"",IF($N1384=$U$6,1,""))</f>
        <v/>
      </c>
      <c r="V1384" s="12" t="str">
        <f>IF(OR('Případy DB'!$N1384="(blank)",'Případy DB'!$N1384=""),"",IF($N1384=$V$6,1,""))</f>
        <v/>
      </c>
      <c r="W1384" s="12" t="str">
        <f>IF(OR('Případy DB'!$N1384="(blank)",'Případy DB'!$N1384=""),"",IF($N1384=$W$6,1,""))</f>
        <v/>
      </c>
      <c r="X1384" s="12" t="str">
        <f>IF(OR('Případy DB'!$R1384="(blank)",'Případy DB'!$R1384=""),"",IF($R1384=$X$6,1,""))</f>
        <v/>
      </c>
      <c r="Y1384" s="12" t="str">
        <f>IF(OR('Případy DB'!$R1384="(blank)",'Případy DB'!$R1384=""),"",IF($R1384=$Y$6,1,""))</f>
        <v/>
      </c>
    </row>
    <row r="1385" spans="1:25" x14ac:dyDescent="0.3">
      <c r="A1385" s="41" t="str">
        <f t="shared" si="115"/>
        <v/>
      </c>
      <c r="H1385" s="30" t="str">
        <f>IFERROR(IF(G1385="","",VLOOKUP(G1385,'Zakladní DB'!$F$6:$K$21,4,0)),"")</f>
        <v/>
      </c>
      <c r="I1385" s="30" t="str">
        <f>IFERROR(IF(G1385="","",VLOOKUP(G1385,'Zakladní DB'!$F$6:$K$21,5,0)),"")</f>
        <v/>
      </c>
      <c r="J1385" s="30" t="str">
        <f>IFERROR(IF(G1385="","",VLOOKUP(G1385,'Zakladní DB'!$F$6:$K$21,6,0)),"")</f>
        <v/>
      </c>
      <c r="K1385" s="31" t="str">
        <f t="shared" si="112"/>
        <v/>
      </c>
      <c r="L1385" s="32"/>
      <c r="M1385" s="33" t="str">
        <f t="shared" si="113"/>
        <v/>
      </c>
      <c r="N1385" s="30" t="str">
        <f t="shared" si="111"/>
        <v/>
      </c>
      <c r="R1385" s="30" t="str">
        <f t="shared" si="114"/>
        <v/>
      </c>
      <c r="U1385" s="12" t="str">
        <f>IF(OR('Případy DB'!$N1385="(blank)",'Případy DB'!$N1385=""),"",IF($N1385=$U$6,1,""))</f>
        <v/>
      </c>
      <c r="V1385" s="12" t="str">
        <f>IF(OR('Případy DB'!$N1385="(blank)",'Případy DB'!$N1385=""),"",IF($N1385=$V$6,1,""))</f>
        <v/>
      </c>
      <c r="W1385" s="12" t="str">
        <f>IF(OR('Případy DB'!$N1385="(blank)",'Případy DB'!$N1385=""),"",IF($N1385=$W$6,1,""))</f>
        <v/>
      </c>
      <c r="X1385" s="12" t="str">
        <f>IF(OR('Případy DB'!$R1385="(blank)",'Případy DB'!$R1385=""),"",IF($R1385=$X$6,1,""))</f>
        <v/>
      </c>
      <c r="Y1385" s="12" t="str">
        <f>IF(OR('Případy DB'!$R1385="(blank)",'Případy DB'!$R1385=""),"",IF($R1385=$Y$6,1,""))</f>
        <v/>
      </c>
    </row>
    <row r="1386" spans="1:25" x14ac:dyDescent="0.3">
      <c r="A1386" s="41" t="str">
        <f t="shared" si="115"/>
        <v/>
      </c>
      <c r="H1386" s="30" t="str">
        <f>IFERROR(IF(G1386="","",VLOOKUP(G1386,'Zakladní DB'!$F$6:$K$21,4,0)),"")</f>
        <v/>
      </c>
      <c r="I1386" s="30" t="str">
        <f>IFERROR(IF(G1386="","",VLOOKUP(G1386,'Zakladní DB'!$F$6:$K$21,5,0)),"")</f>
        <v/>
      </c>
      <c r="J1386" s="30" t="str">
        <f>IFERROR(IF(G1386="","",VLOOKUP(G1386,'Zakladní DB'!$F$6:$K$21,6,0)),"")</f>
        <v/>
      </c>
      <c r="K1386" s="31" t="str">
        <f t="shared" si="112"/>
        <v/>
      </c>
      <c r="L1386" s="32"/>
      <c r="M1386" s="33" t="str">
        <f t="shared" si="113"/>
        <v/>
      </c>
      <c r="N1386" s="30" t="str">
        <f t="shared" si="111"/>
        <v/>
      </c>
      <c r="R1386" s="30" t="str">
        <f t="shared" si="114"/>
        <v/>
      </c>
      <c r="U1386" s="12" t="str">
        <f>IF(OR('Případy DB'!$N1386="(blank)",'Případy DB'!$N1386=""),"",IF($N1386=$U$6,1,""))</f>
        <v/>
      </c>
      <c r="V1386" s="12" t="str">
        <f>IF(OR('Případy DB'!$N1386="(blank)",'Případy DB'!$N1386=""),"",IF($N1386=$V$6,1,""))</f>
        <v/>
      </c>
      <c r="W1386" s="12" t="str">
        <f>IF(OR('Případy DB'!$N1386="(blank)",'Případy DB'!$N1386=""),"",IF($N1386=$W$6,1,""))</f>
        <v/>
      </c>
      <c r="X1386" s="12" t="str">
        <f>IF(OR('Případy DB'!$R1386="(blank)",'Případy DB'!$R1386=""),"",IF($R1386=$X$6,1,""))</f>
        <v/>
      </c>
      <c r="Y1386" s="12" t="str">
        <f>IF(OR('Případy DB'!$R1386="(blank)",'Případy DB'!$R1386=""),"",IF($R1386=$Y$6,1,""))</f>
        <v/>
      </c>
    </row>
    <row r="1387" spans="1:25" x14ac:dyDescent="0.3">
      <c r="A1387" s="41" t="str">
        <f t="shared" si="115"/>
        <v/>
      </c>
      <c r="H1387" s="30" t="str">
        <f>IFERROR(IF(G1387="","",VLOOKUP(G1387,'Zakladní DB'!$F$6:$K$21,4,0)),"")</f>
        <v/>
      </c>
      <c r="I1387" s="30" t="str">
        <f>IFERROR(IF(G1387="","",VLOOKUP(G1387,'Zakladní DB'!$F$6:$K$21,5,0)),"")</f>
        <v/>
      </c>
      <c r="J1387" s="30" t="str">
        <f>IFERROR(IF(G1387="","",VLOOKUP(G1387,'Zakladní DB'!$F$6:$K$21,6,0)),"")</f>
        <v/>
      </c>
      <c r="K1387" s="31" t="str">
        <f t="shared" si="112"/>
        <v/>
      </c>
      <c r="L1387" s="32"/>
      <c r="M1387" s="33" t="str">
        <f t="shared" si="113"/>
        <v/>
      </c>
      <c r="N1387" s="30" t="str">
        <f t="shared" si="111"/>
        <v/>
      </c>
      <c r="R1387" s="30" t="str">
        <f t="shared" si="114"/>
        <v/>
      </c>
      <c r="U1387" s="12" t="str">
        <f>IF(OR('Případy DB'!$N1387="(blank)",'Případy DB'!$N1387=""),"",IF($N1387=$U$6,1,""))</f>
        <v/>
      </c>
      <c r="V1387" s="12" t="str">
        <f>IF(OR('Případy DB'!$N1387="(blank)",'Případy DB'!$N1387=""),"",IF($N1387=$V$6,1,""))</f>
        <v/>
      </c>
      <c r="W1387" s="12" t="str">
        <f>IF(OR('Případy DB'!$N1387="(blank)",'Případy DB'!$N1387=""),"",IF($N1387=$W$6,1,""))</f>
        <v/>
      </c>
      <c r="X1387" s="12" t="str">
        <f>IF(OR('Případy DB'!$R1387="(blank)",'Případy DB'!$R1387=""),"",IF($R1387=$X$6,1,""))</f>
        <v/>
      </c>
      <c r="Y1387" s="12" t="str">
        <f>IF(OR('Případy DB'!$R1387="(blank)",'Případy DB'!$R1387=""),"",IF($R1387=$Y$6,1,""))</f>
        <v/>
      </c>
    </row>
    <row r="1388" spans="1:25" x14ac:dyDescent="0.3">
      <c r="A1388" s="41" t="str">
        <f t="shared" si="115"/>
        <v/>
      </c>
      <c r="H1388" s="30" t="str">
        <f>IFERROR(IF(G1388="","",VLOOKUP(G1388,'Zakladní DB'!$F$6:$K$21,4,0)),"")</f>
        <v/>
      </c>
      <c r="I1388" s="30" t="str">
        <f>IFERROR(IF(G1388="","",VLOOKUP(G1388,'Zakladní DB'!$F$6:$K$21,5,0)),"")</f>
        <v/>
      </c>
      <c r="J1388" s="30" t="str">
        <f>IFERROR(IF(G1388="","",VLOOKUP(G1388,'Zakladní DB'!$F$6:$K$21,6,0)),"")</f>
        <v/>
      </c>
      <c r="K1388" s="31" t="str">
        <f t="shared" si="112"/>
        <v/>
      </c>
      <c r="L1388" s="32"/>
      <c r="M1388" s="33" t="str">
        <f t="shared" si="113"/>
        <v/>
      </c>
      <c r="N1388" s="30" t="str">
        <f t="shared" si="111"/>
        <v/>
      </c>
      <c r="R1388" s="30" t="str">
        <f t="shared" si="114"/>
        <v/>
      </c>
      <c r="U1388" s="12" t="str">
        <f>IF(OR('Případy DB'!$N1388="(blank)",'Případy DB'!$N1388=""),"",IF($N1388=$U$6,1,""))</f>
        <v/>
      </c>
      <c r="V1388" s="12" t="str">
        <f>IF(OR('Případy DB'!$N1388="(blank)",'Případy DB'!$N1388=""),"",IF($N1388=$V$6,1,""))</f>
        <v/>
      </c>
      <c r="W1388" s="12" t="str">
        <f>IF(OR('Případy DB'!$N1388="(blank)",'Případy DB'!$N1388=""),"",IF($N1388=$W$6,1,""))</f>
        <v/>
      </c>
      <c r="X1388" s="12" t="str">
        <f>IF(OR('Případy DB'!$R1388="(blank)",'Případy DB'!$R1388=""),"",IF($R1388=$X$6,1,""))</f>
        <v/>
      </c>
      <c r="Y1388" s="12" t="str">
        <f>IF(OR('Případy DB'!$R1388="(blank)",'Případy DB'!$R1388=""),"",IF($R1388=$Y$6,1,""))</f>
        <v/>
      </c>
    </row>
    <row r="1389" spans="1:25" x14ac:dyDescent="0.3">
      <c r="A1389" s="41" t="str">
        <f t="shared" si="115"/>
        <v/>
      </c>
      <c r="H1389" s="30" t="str">
        <f>IFERROR(IF(G1389="","",VLOOKUP(G1389,'Zakladní DB'!$F$6:$K$21,4,0)),"")</f>
        <v/>
      </c>
      <c r="I1389" s="30" t="str">
        <f>IFERROR(IF(G1389="","",VLOOKUP(G1389,'Zakladní DB'!$F$6:$K$21,5,0)),"")</f>
        <v/>
      </c>
      <c r="J1389" s="30" t="str">
        <f>IFERROR(IF(G1389="","",VLOOKUP(G1389,'Zakladní DB'!$F$6:$K$21,6,0)),"")</f>
        <v/>
      </c>
      <c r="K1389" s="31" t="str">
        <f t="shared" si="112"/>
        <v/>
      </c>
      <c r="L1389" s="32"/>
      <c r="M1389" s="33" t="str">
        <f t="shared" si="113"/>
        <v/>
      </c>
      <c r="N1389" s="30" t="str">
        <f t="shared" si="111"/>
        <v/>
      </c>
      <c r="R1389" s="30" t="str">
        <f t="shared" si="114"/>
        <v/>
      </c>
      <c r="U1389" s="12" t="str">
        <f>IF(OR('Případy DB'!$N1389="(blank)",'Případy DB'!$N1389=""),"",IF($N1389=$U$6,1,""))</f>
        <v/>
      </c>
      <c r="V1389" s="12" t="str">
        <f>IF(OR('Případy DB'!$N1389="(blank)",'Případy DB'!$N1389=""),"",IF($N1389=$V$6,1,""))</f>
        <v/>
      </c>
      <c r="W1389" s="12" t="str">
        <f>IF(OR('Případy DB'!$N1389="(blank)",'Případy DB'!$N1389=""),"",IF($N1389=$W$6,1,""))</f>
        <v/>
      </c>
      <c r="X1389" s="12" t="str">
        <f>IF(OR('Případy DB'!$R1389="(blank)",'Případy DB'!$R1389=""),"",IF($R1389=$X$6,1,""))</f>
        <v/>
      </c>
      <c r="Y1389" s="12" t="str">
        <f>IF(OR('Případy DB'!$R1389="(blank)",'Případy DB'!$R1389=""),"",IF($R1389=$Y$6,1,""))</f>
        <v/>
      </c>
    </row>
    <row r="1390" spans="1:25" x14ac:dyDescent="0.3">
      <c r="A1390" s="41" t="str">
        <f t="shared" si="115"/>
        <v/>
      </c>
      <c r="H1390" s="30" t="str">
        <f>IFERROR(IF(G1390="","",VLOOKUP(G1390,'Zakladní DB'!$F$6:$K$21,4,0)),"")</f>
        <v/>
      </c>
      <c r="I1390" s="30" t="str">
        <f>IFERROR(IF(G1390="","",VLOOKUP(G1390,'Zakladní DB'!$F$6:$K$21,5,0)),"")</f>
        <v/>
      </c>
      <c r="J1390" s="30" t="str">
        <f>IFERROR(IF(G1390="","",VLOOKUP(G1390,'Zakladní DB'!$F$6:$K$21,6,0)),"")</f>
        <v/>
      </c>
      <c r="K1390" s="31" t="str">
        <f t="shared" si="112"/>
        <v/>
      </c>
      <c r="L1390" s="32"/>
      <c r="M1390" s="33" t="str">
        <f t="shared" si="113"/>
        <v/>
      </c>
      <c r="N1390" s="30" t="str">
        <f t="shared" si="111"/>
        <v/>
      </c>
      <c r="R1390" s="30" t="str">
        <f t="shared" si="114"/>
        <v/>
      </c>
      <c r="U1390" s="12" t="str">
        <f>IF(OR('Případy DB'!$N1390="(blank)",'Případy DB'!$N1390=""),"",IF($N1390=$U$6,1,""))</f>
        <v/>
      </c>
      <c r="V1390" s="12" t="str">
        <f>IF(OR('Případy DB'!$N1390="(blank)",'Případy DB'!$N1390=""),"",IF($N1390=$V$6,1,""))</f>
        <v/>
      </c>
      <c r="W1390" s="12" t="str">
        <f>IF(OR('Případy DB'!$N1390="(blank)",'Případy DB'!$N1390=""),"",IF($N1390=$W$6,1,""))</f>
        <v/>
      </c>
      <c r="X1390" s="12" t="str">
        <f>IF(OR('Případy DB'!$R1390="(blank)",'Případy DB'!$R1390=""),"",IF($R1390=$X$6,1,""))</f>
        <v/>
      </c>
      <c r="Y1390" s="12" t="str">
        <f>IF(OR('Případy DB'!$R1390="(blank)",'Případy DB'!$R1390=""),"",IF($R1390=$Y$6,1,""))</f>
        <v/>
      </c>
    </row>
    <row r="1391" spans="1:25" x14ac:dyDescent="0.3">
      <c r="A1391" s="41" t="str">
        <f t="shared" si="115"/>
        <v/>
      </c>
      <c r="H1391" s="30" t="str">
        <f>IFERROR(IF(G1391="","",VLOOKUP(G1391,'Zakladní DB'!$F$6:$K$21,4,0)),"")</f>
        <v/>
      </c>
      <c r="I1391" s="30" t="str">
        <f>IFERROR(IF(G1391="","",VLOOKUP(G1391,'Zakladní DB'!$F$6:$K$21,5,0)),"")</f>
        <v/>
      </c>
      <c r="J1391" s="30" t="str">
        <f>IFERROR(IF(G1391="","",VLOOKUP(G1391,'Zakladní DB'!$F$6:$K$21,6,0)),"")</f>
        <v/>
      </c>
      <c r="K1391" s="31" t="str">
        <f t="shared" si="112"/>
        <v/>
      </c>
      <c r="L1391" s="32"/>
      <c r="M1391" s="33" t="str">
        <f t="shared" si="113"/>
        <v/>
      </c>
      <c r="N1391" s="30" t="str">
        <f t="shared" si="111"/>
        <v/>
      </c>
      <c r="R1391" s="30" t="str">
        <f t="shared" si="114"/>
        <v/>
      </c>
      <c r="U1391" s="12" t="str">
        <f>IF(OR('Případy DB'!$N1391="(blank)",'Případy DB'!$N1391=""),"",IF($N1391=$U$6,1,""))</f>
        <v/>
      </c>
      <c r="V1391" s="12" t="str">
        <f>IF(OR('Případy DB'!$N1391="(blank)",'Případy DB'!$N1391=""),"",IF($N1391=$V$6,1,""))</f>
        <v/>
      </c>
      <c r="W1391" s="12" t="str">
        <f>IF(OR('Případy DB'!$N1391="(blank)",'Případy DB'!$N1391=""),"",IF($N1391=$W$6,1,""))</f>
        <v/>
      </c>
      <c r="X1391" s="12" t="str">
        <f>IF(OR('Případy DB'!$R1391="(blank)",'Případy DB'!$R1391=""),"",IF($R1391=$X$6,1,""))</f>
        <v/>
      </c>
      <c r="Y1391" s="12" t="str">
        <f>IF(OR('Případy DB'!$R1391="(blank)",'Případy DB'!$R1391=""),"",IF($R1391=$Y$6,1,""))</f>
        <v/>
      </c>
    </row>
    <row r="1392" spans="1:25" x14ac:dyDescent="0.3">
      <c r="A1392" s="41" t="str">
        <f t="shared" si="115"/>
        <v/>
      </c>
      <c r="H1392" s="30" t="str">
        <f>IFERROR(IF(G1392="","",VLOOKUP(G1392,'Zakladní DB'!$F$6:$K$21,4,0)),"")</f>
        <v/>
      </c>
      <c r="I1392" s="30" t="str">
        <f>IFERROR(IF(G1392="","",VLOOKUP(G1392,'Zakladní DB'!$F$6:$K$21,5,0)),"")</f>
        <v/>
      </c>
      <c r="J1392" s="30" t="str">
        <f>IFERROR(IF(G1392="","",VLOOKUP(G1392,'Zakladní DB'!$F$6:$K$21,6,0)),"")</f>
        <v/>
      </c>
      <c r="K1392" s="31" t="str">
        <f t="shared" si="112"/>
        <v/>
      </c>
      <c r="L1392" s="32"/>
      <c r="M1392" s="33" t="str">
        <f t="shared" si="113"/>
        <v/>
      </c>
      <c r="N1392" s="30" t="str">
        <f t="shared" si="111"/>
        <v/>
      </c>
      <c r="R1392" s="30" t="str">
        <f t="shared" si="114"/>
        <v/>
      </c>
      <c r="U1392" s="12" t="str">
        <f>IF(OR('Případy DB'!$N1392="(blank)",'Případy DB'!$N1392=""),"",IF($N1392=$U$6,1,""))</f>
        <v/>
      </c>
      <c r="V1392" s="12" t="str">
        <f>IF(OR('Případy DB'!$N1392="(blank)",'Případy DB'!$N1392=""),"",IF($N1392=$V$6,1,""))</f>
        <v/>
      </c>
      <c r="W1392" s="12" t="str">
        <f>IF(OR('Případy DB'!$N1392="(blank)",'Případy DB'!$N1392=""),"",IF($N1392=$W$6,1,""))</f>
        <v/>
      </c>
      <c r="X1392" s="12" t="str">
        <f>IF(OR('Případy DB'!$R1392="(blank)",'Případy DB'!$R1392=""),"",IF($R1392=$X$6,1,""))</f>
        <v/>
      </c>
      <c r="Y1392" s="12" t="str">
        <f>IF(OR('Případy DB'!$R1392="(blank)",'Případy DB'!$R1392=""),"",IF($R1392=$Y$6,1,""))</f>
        <v/>
      </c>
    </row>
    <row r="1393" spans="1:25" x14ac:dyDescent="0.3">
      <c r="A1393" s="41" t="str">
        <f t="shared" si="115"/>
        <v/>
      </c>
      <c r="H1393" s="30" t="str">
        <f>IFERROR(IF(G1393="","",VLOOKUP(G1393,'Zakladní DB'!$F$6:$K$21,4,0)),"")</f>
        <v/>
      </c>
      <c r="I1393" s="30" t="str">
        <f>IFERROR(IF(G1393="","",VLOOKUP(G1393,'Zakladní DB'!$F$6:$K$21,5,0)),"")</f>
        <v/>
      </c>
      <c r="J1393" s="30" t="str">
        <f>IFERROR(IF(G1393="","",VLOOKUP(G1393,'Zakladní DB'!$F$6:$K$21,6,0)),"")</f>
        <v/>
      </c>
      <c r="K1393" s="31" t="str">
        <f t="shared" si="112"/>
        <v/>
      </c>
      <c r="L1393" s="32"/>
      <c r="M1393" s="33" t="str">
        <f t="shared" si="113"/>
        <v/>
      </c>
      <c r="N1393" s="30" t="str">
        <f t="shared" si="111"/>
        <v/>
      </c>
      <c r="R1393" s="30" t="str">
        <f t="shared" si="114"/>
        <v/>
      </c>
      <c r="U1393" s="12" t="str">
        <f>IF(OR('Případy DB'!$N1393="(blank)",'Případy DB'!$N1393=""),"",IF($N1393=$U$6,1,""))</f>
        <v/>
      </c>
      <c r="V1393" s="12" t="str">
        <f>IF(OR('Případy DB'!$N1393="(blank)",'Případy DB'!$N1393=""),"",IF($N1393=$V$6,1,""))</f>
        <v/>
      </c>
      <c r="W1393" s="12" t="str">
        <f>IF(OR('Případy DB'!$N1393="(blank)",'Případy DB'!$N1393=""),"",IF($N1393=$W$6,1,""))</f>
        <v/>
      </c>
      <c r="X1393" s="12" t="str">
        <f>IF(OR('Případy DB'!$R1393="(blank)",'Případy DB'!$R1393=""),"",IF($R1393=$X$6,1,""))</f>
        <v/>
      </c>
      <c r="Y1393" s="12" t="str">
        <f>IF(OR('Případy DB'!$R1393="(blank)",'Případy DB'!$R1393=""),"",IF($R1393=$Y$6,1,""))</f>
        <v/>
      </c>
    </row>
    <row r="1394" spans="1:25" x14ac:dyDescent="0.3">
      <c r="A1394" s="41" t="str">
        <f t="shared" si="115"/>
        <v/>
      </c>
      <c r="H1394" s="30" t="str">
        <f>IFERROR(IF(G1394="","",VLOOKUP(G1394,'Zakladní DB'!$F$6:$K$21,4,0)),"")</f>
        <v/>
      </c>
      <c r="I1394" s="30" t="str">
        <f>IFERROR(IF(G1394="","",VLOOKUP(G1394,'Zakladní DB'!$F$6:$K$21,5,0)),"")</f>
        <v/>
      </c>
      <c r="J1394" s="30" t="str">
        <f>IFERROR(IF(G1394="","",VLOOKUP(G1394,'Zakladní DB'!$F$6:$K$21,6,0)),"")</f>
        <v/>
      </c>
      <c r="K1394" s="31" t="str">
        <f t="shared" si="112"/>
        <v/>
      </c>
      <c r="L1394" s="32"/>
      <c r="M1394" s="33" t="str">
        <f t="shared" si="113"/>
        <v/>
      </c>
      <c r="N1394" s="30" t="str">
        <f t="shared" si="111"/>
        <v/>
      </c>
      <c r="R1394" s="30" t="str">
        <f t="shared" si="114"/>
        <v/>
      </c>
      <c r="U1394" s="12" t="str">
        <f>IF(OR('Případy DB'!$N1394="(blank)",'Případy DB'!$N1394=""),"",IF($N1394=$U$6,1,""))</f>
        <v/>
      </c>
      <c r="V1394" s="12" t="str">
        <f>IF(OR('Případy DB'!$N1394="(blank)",'Případy DB'!$N1394=""),"",IF($N1394=$V$6,1,""))</f>
        <v/>
      </c>
      <c r="W1394" s="12" t="str">
        <f>IF(OR('Případy DB'!$N1394="(blank)",'Případy DB'!$N1394=""),"",IF($N1394=$W$6,1,""))</f>
        <v/>
      </c>
      <c r="X1394" s="12" t="str">
        <f>IF(OR('Případy DB'!$R1394="(blank)",'Případy DB'!$R1394=""),"",IF($R1394=$X$6,1,""))</f>
        <v/>
      </c>
      <c r="Y1394" s="12" t="str">
        <f>IF(OR('Případy DB'!$R1394="(blank)",'Případy DB'!$R1394=""),"",IF($R1394=$Y$6,1,""))</f>
        <v/>
      </c>
    </row>
    <row r="1395" spans="1:25" x14ac:dyDescent="0.3">
      <c r="A1395" s="41" t="str">
        <f t="shared" si="115"/>
        <v/>
      </c>
      <c r="H1395" s="30" t="str">
        <f>IFERROR(IF(G1395="","",VLOOKUP(G1395,'Zakladní DB'!$F$6:$K$21,4,0)),"")</f>
        <v/>
      </c>
      <c r="I1395" s="30" t="str">
        <f>IFERROR(IF(G1395="","",VLOOKUP(G1395,'Zakladní DB'!$F$6:$K$21,5,0)),"")</f>
        <v/>
      </c>
      <c r="J1395" s="30" t="str">
        <f>IFERROR(IF(G1395="","",VLOOKUP(G1395,'Zakladní DB'!$F$6:$K$21,6,0)),"")</f>
        <v/>
      </c>
      <c r="K1395" s="31" t="str">
        <f t="shared" si="112"/>
        <v/>
      </c>
      <c r="L1395" s="32"/>
      <c r="M1395" s="33" t="str">
        <f t="shared" si="113"/>
        <v/>
      </c>
      <c r="N1395" s="30" t="str">
        <f t="shared" si="111"/>
        <v/>
      </c>
      <c r="R1395" s="30" t="str">
        <f t="shared" si="114"/>
        <v/>
      </c>
      <c r="U1395" s="12" t="str">
        <f>IF(OR('Případy DB'!$N1395="(blank)",'Případy DB'!$N1395=""),"",IF($N1395=$U$6,1,""))</f>
        <v/>
      </c>
      <c r="V1395" s="12" t="str">
        <f>IF(OR('Případy DB'!$N1395="(blank)",'Případy DB'!$N1395=""),"",IF($N1395=$V$6,1,""))</f>
        <v/>
      </c>
      <c r="W1395" s="12" t="str">
        <f>IF(OR('Případy DB'!$N1395="(blank)",'Případy DB'!$N1395=""),"",IF($N1395=$W$6,1,""))</f>
        <v/>
      </c>
      <c r="X1395" s="12" t="str">
        <f>IF(OR('Případy DB'!$R1395="(blank)",'Případy DB'!$R1395=""),"",IF($R1395=$X$6,1,""))</f>
        <v/>
      </c>
      <c r="Y1395" s="12" t="str">
        <f>IF(OR('Případy DB'!$R1395="(blank)",'Případy DB'!$R1395=""),"",IF($R1395=$Y$6,1,""))</f>
        <v/>
      </c>
    </row>
    <row r="1396" spans="1:25" x14ac:dyDescent="0.3">
      <c r="A1396" s="41" t="str">
        <f t="shared" si="115"/>
        <v/>
      </c>
      <c r="H1396" s="30" t="str">
        <f>IFERROR(IF(G1396="","",VLOOKUP(G1396,'Zakladní DB'!$F$6:$K$21,4,0)),"")</f>
        <v/>
      </c>
      <c r="I1396" s="30" t="str">
        <f>IFERROR(IF(G1396="","",VLOOKUP(G1396,'Zakladní DB'!$F$6:$K$21,5,0)),"")</f>
        <v/>
      </c>
      <c r="J1396" s="30" t="str">
        <f>IFERROR(IF(G1396="","",VLOOKUP(G1396,'Zakladní DB'!$F$6:$K$21,6,0)),"")</f>
        <v/>
      </c>
      <c r="K1396" s="31" t="str">
        <f t="shared" si="112"/>
        <v/>
      </c>
      <c r="L1396" s="32"/>
      <c r="M1396" s="33" t="str">
        <f t="shared" si="113"/>
        <v/>
      </c>
      <c r="N1396" s="30" t="str">
        <f t="shared" si="111"/>
        <v/>
      </c>
      <c r="R1396" s="30" t="str">
        <f t="shared" si="114"/>
        <v/>
      </c>
      <c r="U1396" s="12" t="str">
        <f>IF(OR('Případy DB'!$N1396="(blank)",'Případy DB'!$N1396=""),"",IF($N1396=$U$6,1,""))</f>
        <v/>
      </c>
      <c r="V1396" s="12" t="str">
        <f>IF(OR('Případy DB'!$N1396="(blank)",'Případy DB'!$N1396=""),"",IF($N1396=$V$6,1,""))</f>
        <v/>
      </c>
      <c r="W1396" s="12" t="str">
        <f>IF(OR('Případy DB'!$N1396="(blank)",'Případy DB'!$N1396=""),"",IF($N1396=$W$6,1,""))</f>
        <v/>
      </c>
      <c r="X1396" s="12" t="str">
        <f>IF(OR('Případy DB'!$R1396="(blank)",'Případy DB'!$R1396=""),"",IF($R1396=$X$6,1,""))</f>
        <v/>
      </c>
      <c r="Y1396" s="12" t="str">
        <f>IF(OR('Případy DB'!$R1396="(blank)",'Případy DB'!$R1396=""),"",IF($R1396=$Y$6,1,""))</f>
        <v/>
      </c>
    </row>
    <row r="1397" spans="1:25" x14ac:dyDescent="0.3">
      <c r="A1397" s="41" t="str">
        <f t="shared" si="115"/>
        <v/>
      </c>
      <c r="H1397" s="30" t="str">
        <f>IFERROR(IF(G1397="","",VLOOKUP(G1397,'Zakladní DB'!$F$6:$K$21,4,0)),"")</f>
        <v/>
      </c>
      <c r="I1397" s="30" t="str">
        <f>IFERROR(IF(G1397="","",VLOOKUP(G1397,'Zakladní DB'!$F$6:$K$21,5,0)),"")</f>
        <v/>
      </c>
      <c r="J1397" s="30" t="str">
        <f>IFERROR(IF(G1397="","",VLOOKUP(G1397,'Zakladní DB'!$F$6:$K$21,6,0)),"")</f>
        <v/>
      </c>
      <c r="K1397" s="31" t="str">
        <f t="shared" si="112"/>
        <v/>
      </c>
      <c r="L1397" s="32"/>
      <c r="M1397" s="33" t="str">
        <f t="shared" si="113"/>
        <v/>
      </c>
      <c r="N1397" s="30" t="str">
        <f t="shared" si="111"/>
        <v/>
      </c>
      <c r="R1397" s="30" t="str">
        <f t="shared" si="114"/>
        <v/>
      </c>
      <c r="U1397" s="12" t="str">
        <f>IF(OR('Případy DB'!$N1397="(blank)",'Případy DB'!$N1397=""),"",IF($N1397=$U$6,1,""))</f>
        <v/>
      </c>
      <c r="V1397" s="12" t="str">
        <f>IF(OR('Případy DB'!$N1397="(blank)",'Případy DB'!$N1397=""),"",IF($N1397=$V$6,1,""))</f>
        <v/>
      </c>
      <c r="W1397" s="12" t="str">
        <f>IF(OR('Případy DB'!$N1397="(blank)",'Případy DB'!$N1397=""),"",IF($N1397=$W$6,1,""))</f>
        <v/>
      </c>
      <c r="X1397" s="12" t="str">
        <f>IF(OR('Případy DB'!$R1397="(blank)",'Případy DB'!$R1397=""),"",IF($R1397=$X$6,1,""))</f>
        <v/>
      </c>
      <c r="Y1397" s="12" t="str">
        <f>IF(OR('Případy DB'!$R1397="(blank)",'Případy DB'!$R1397=""),"",IF($R1397=$Y$6,1,""))</f>
        <v/>
      </c>
    </row>
    <row r="1398" spans="1:25" x14ac:dyDescent="0.3">
      <c r="A1398" s="41" t="str">
        <f t="shared" si="115"/>
        <v/>
      </c>
      <c r="H1398" s="30" t="str">
        <f>IFERROR(IF(G1398="","",VLOOKUP(G1398,'Zakladní DB'!$F$6:$K$21,4,0)),"")</f>
        <v/>
      </c>
      <c r="I1398" s="30" t="str">
        <f>IFERROR(IF(G1398="","",VLOOKUP(G1398,'Zakladní DB'!$F$6:$K$21,5,0)),"")</f>
        <v/>
      </c>
      <c r="J1398" s="30" t="str">
        <f>IFERROR(IF(G1398="","",VLOOKUP(G1398,'Zakladní DB'!$F$6:$K$21,6,0)),"")</f>
        <v/>
      </c>
      <c r="K1398" s="31" t="str">
        <f t="shared" si="112"/>
        <v/>
      </c>
      <c r="L1398" s="32"/>
      <c r="M1398" s="33" t="str">
        <f t="shared" si="113"/>
        <v/>
      </c>
      <c r="N1398" s="30" t="str">
        <f t="shared" si="111"/>
        <v/>
      </c>
      <c r="R1398" s="30" t="str">
        <f t="shared" si="114"/>
        <v/>
      </c>
      <c r="U1398" s="12" t="str">
        <f>IF(OR('Případy DB'!$N1398="(blank)",'Případy DB'!$N1398=""),"",IF($N1398=$U$6,1,""))</f>
        <v/>
      </c>
      <c r="V1398" s="12" t="str">
        <f>IF(OR('Případy DB'!$N1398="(blank)",'Případy DB'!$N1398=""),"",IF($N1398=$V$6,1,""))</f>
        <v/>
      </c>
      <c r="W1398" s="12" t="str">
        <f>IF(OR('Případy DB'!$N1398="(blank)",'Případy DB'!$N1398=""),"",IF($N1398=$W$6,1,""))</f>
        <v/>
      </c>
      <c r="X1398" s="12" t="str">
        <f>IF(OR('Případy DB'!$R1398="(blank)",'Případy DB'!$R1398=""),"",IF($R1398=$X$6,1,""))</f>
        <v/>
      </c>
      <c r="Y1398" s="12" t="str">
        <f>IF(OR('Případy DB'!$R1398="(blank)",'Případy DB'!$R1398=""),"",IF($R1398=$Y$6,1,""))</f>
        <v/>
      </c>
    </row>
    <row r="1399" spans="1:25" x14ac:dyDescent="0.3">
      <c r="A1399" s="41" t="str">
        <f t="shared" si="115"/>
        <v/>
      </c>
      <c r="H1399" s="30" t="str">
        <f>IFERROR(IF(G1399="","",VLOOKUP(G1399,'Zakladní DB'!$F$6:$K$21,4,0)),"")</f>
        <v/>
      </c>
      <c r="I1399" s="30" t="str">
        <f>IFERROR(IF(G1399="","",VLOOKUP(G1399,'Zakladní DB'!$F$6:$K$21,5,0)),"")</f>
        <v/>
      </c>
      <c r="J1399" s="30" t="str">
        <f>IFERROR(IF(G1399="","",VLOOKUP(G1399,'Zakladní DB'!$F$6:$K$21,6,0)),"")</f>
        <v/>
      </c>
      <c r="K1399" s="31" t="str">
        <f t="shared" si="112"/>
        <v/>
      </c>
      <c r="L1399" s="32"/>
      <c r="M1399" s="33" t="str">
        <f t="shared" si="113"/>
        <v/>
      </c>
      <c r="N1399" s="30" t="str">
        <f t="shared" si="111"/>
        <v/>
      </c>
      <c r="R1399" s="30" t="str">
        <f t="shared" si="114"/>
        <v/>
      </c>
      <c r="U1399" s="12" t="str">
        <f>IF(OR('Případy DB'!$N1399="(blank)",'Případy DB'!$N1399=""),"",IF($N1399=$U$6,1,""))</f>
        <v/>
      </c>
      <c r="V1399" s="12" t="str">
        <f>IF(OR('Případy DB'!$N1399="(blank)",'Případy DB'!$N1399=""),"",IF($N1399=$V$6,1,""))</f>
        <v/>
      </c>
      <c r="W1399" s="12" t="str">
        <f>IF(OR('Případy DB'!$N1399="(blank)",'Případy DB'!$N1399=""),"",IF($N1399=$W$6,1,""))</f>
        <v/>
      </c>
      <c r="X1399" s="12" t="str">
        <f>IF(OR('Případy DB'!$R1399="(blank)",'Případy DB'!$R1399=""),"",IF($R1399=$X$6,1,""))</f>
        <v/>
      </c>
      <c r="Y1399" s="12" t="str">
        <f>IF(OR('Případy DB'!$R1399="(blank)",'Případy DB'!$R1399=""),"",IF($R1399=$Y$6,1,""))</f>
        <v/>
      </c>
    </row>
    <row r="1400" spans="1:25" x14ac:dyDescent="0.3">
      <c r="A1400" s="41" t="str">
        <f t="shared" si="115"/>
        <v/>
      </c>
      <c r="H1400" s="30" t="str">
        <f>IFERROR(IF(G1400="","",VLOOKUP(G1400,'Zakladní DB'!$F$6:$K$21,4,0)),"")</f>
        <v/>
      </c>
      <c r="I1400" s="30" t="str">
        <f>IFERROR(IF(G1400="","",VLOOKUP(G1400,'Zakladní DB'!$F$6:$K$21,5,0)),"")</f>
        <v/>
      </c>
      <c r="J1400" s="30" t="str">
        <f>IFERROR(IF(G1400="","",VLOOKUP(G1400,'Zakladní DB'!$F$6:$K$21,6,0)),"")</f>
        <v/>
      </c>
      <c r="K1400" s="31" t="str">
        <f t="shared" si="112"/>
        <v/>
      </c>
      <c r="L1400" s="32"/>
      <c r="M1400" s="33" t="str">
        <f t="shared" si="113"/>
        <v/>
      </c>
      <c r="N1400" s="30" t="str">
        <f t="shared" si="111"/>
        <v/>
      </c>
      <c r="R1400" s="30" t="str">
        <f t="shared" si="114"/>
        <v/>
      </c>
      <c r="U1400" s="12" t="str">
        <f>IF(OR('Případy DB'!$N1400="(blank)",'Případy DB'!$N1400=""),"",IF($N1400=$U$6,1,""))</f>
        <v/>
      </c>
      <c r="V1400" s="12" t="str">
        <f>IF(OR('Případy DB'!$N1400="(blank)",'Případy DB'!$N1400=""),"",IF($N1400=$V$6,1,""))</f>
        <v/>
      </c>
      <c r="W1400" s="12" t="str">
        <f>IF(OR('Případy DB'!$N1400="(blank)",'Případy DB'!$N1400=""),"",IF($N1400=$W$6,1,""))</f>
        <v/>
      </c>
      <c r="X1400" s="12" t="str">
        <f>IF(OR('Případy DB'!$R1400="(blank)",'Případy DB'!$R1400=""),"",IF($R1400=$X$6,1,""))</f>
        <v/>
      </c>
      <c r="Y1400" s="12" t="str">
        <f>IF(OR('Případy DB'!$R1400="(blank)",'Případy DB'!$R1400=""),"",IF($R1400=$Y$6,1,""))</f>
        <v/>
      </c>
    </row>
    <row r="1401" spans="1:25" x14ac:dyDescent="0.3">
      <c r="A1401" s="41" t="str">
        <f t="shared" si="115"/>
        <v/>
      </c>
      <c r="H1401" s="30" t="str">
        <f>IFERROR(IF(G1401="","",VLOOKUP(G1401,'Zakladní DB'!$F$6:$K$21,4,0)),"")</f>
        <v/>
      </c>
      <c r="I1401" s="30" t="str">
        <f>IFERROR(IF(G1401="","",VLOOKUP(G1401,'Zakladní DB'!$F$6:$K$21,5,0)),"")</f>
        <v/>
      </c>
      <c r="J1401" s="30" t="str">
        <f>IFERROR(IF(G1401="","",VLOOKUP(G1401,'Zakladní DB'!$F$6:$K$21,6,0)),"")</f>
        <v/>
      </c>
      <c r="K1401" s="31" t="str">
        <f t="shared" si="112"/>
        <v/>
      </c>
      <c r="L1401" s="32"/>
      <c r="M1401" s="33" t="str">
        <f t="shared" si="113"/>
        <v/>
      </c>
      <c r="N1401" s="30" t="str">
        <f t="shared" si="111"/>
        <v/>
      </c>
      <c r="R1401" s="30" t="str">
        <f t="shared" si="114"/>
        <v/>
      </c>
      <c r="U1401" s="12" t="str">
        <f>IF(OR('Případy DB'!$N1401="(blank)",'Případy DB'!$N1401=""),"",IF($N1401=$U$6,1,""))</f>
        <v/>
      </c>
      <c r="V1401" s="12" t="str">
        <f>IF(OR('Případy DB'!$N1401="(blank)",'Případy DB'!$N1401=""),"",IF($N1401=$V$6,1,""))</f>
        <v/>
      </c>
      <c r="W1401" s="12" t="str">
        <f>IF(OR('Případy DB'!$N1401="(blank)",'Případy DB'!$N1401=""),"",IF($N1401=$W$6,1,""))</f>
        <v/>
      </c>
      <c r="X1401" s="12" t="str">
        <f>IF(OR('Případy DB'!$R1401="(blank)",'Případy DB'!$R1401=""),"",IF($R1401=$X$6,1,""))</f>
        <v/>
      </c>
      <c r="Y1401" s="12" t="str">
        <f>IF(OR('Případy DB'!$R1401="(blank)",'Případy DB'!$R1401=""),"",IF($R1401=$Y$6,1,""))</f>
        <v/>
      </c>
    </row>
    <row r="1402" spans="1:25" x14ac:dyDescent="0.3">
      <c r="A1402" s="41" t="str">
        <f t="shared" si="115"/>
        <v/>
      </c>
      <c r="H1402" s="30" t="str">
        <f>IFERROR(IF(G1402="","",VLOOKUP(G1402,'Zakladní DB'!$F$6:$K$21,4,0)),"")</f>
        <v/>
      </c>
      <c r="I1402" s="30" t="str">
        <f>IFERROR(IF(G1402="","",VLOOKUP(G1402,'Zakladní DB'!$F$6:$K$21,5,0)),"")</f>
        <v/>
      </c>
      <c r="J1402" s="30" t="str">
        <f>IFERROR(IF(G1402="","",VLOOKUP(G1402,'Zakladní DB'!$F$6:$K$21,6,0)),"")</f>
        <v/>
      </c>
      <c r="K1402" s="31" t="str">
        <f t="shared" si="112"/>
        <v/>
      </c>
      <c r="L1402" s="32"/>
      <c r="M1402" s="33" t="str">
        <f t="shared" si="113"/>
        <v/>
      </c>
      <c r="N1402" s="30" t="str">
        <f t="shared" si="111"/>
        <v/>
      </c>
      <c r="R1402" s="30" t="str">
        <f t="shared" si="114"/>
        <v/>
      </c>
      <c r="U1402" s="12" t="str">
        <f>IF(OR('Případy DB'!$N1402="(blank)",'Případy DB'!$N1402=""),"",IF($N1402=$U$6,1,""))</f>
        <v/>
      </c>
      <c r="V1402" s="12" t="str">
        <f>IF(OR('Případy DB'!$N1402="(blank)",'Případy DB'!$N1402=""),"",IF($N1402=$V$6,1,""))</f>
        <v/>
      </c>
      <c r="W1402" s="12" t="str">
        <f>IF(OR('Případy DB'!$N1402="(blank)",'Případy DB'!$N1402=""),"",IF($N1402=$W$6,1,""))</f>
        <v/>
      </c>
      <c r="X1402" s="12" t="str">
        <f>IF(OR('Případy DB'!$R1402="(blank)",'Případy DB'!$R1402=""),"",IF($R1402=$X$6,1,""))</f>
        <v/>
      </c>
      <c r="Y1402" s="12" t="str">
        <f>IF(OR('Případy DB'!$R1402="(blank)",'Případy DB'!$R1402=""),"",IF($R1402=$Y$6,1,""))</f>
        <v/>
      </c>
    </row>
    <row r="1403" spans="1:25" x14ac:dyDescent="0.3">
      <c r="A1403" s="41" t="str">
        <f t="shared" si="115"/>
        <v/>
      </c>
      <c r="H1403" s="30" t="str">
        <f>IFERROR(IF(G1403="","",VLOOKUP(G1403,'Zakladní DB'!$F$6:$K$21,4,0)),"")</f>
        <v/>
      </c>
      <c r="I1403" s="30" t="str">
        <f>IFERROR(IF(G1403="","",VLOOKUP(G1403,'Zakladní DB'!$F$6:$K$21,5,0)),"")</f>
        <v/>
      </c>
      <c r="J1403" s="30" t="str">
        <f>IFERROR(IF(G1403="","",VLOOKUP(G1403,'Zakladní DB'!$F$6:$K$21,6,0)),"")</f>
        <v/>
      </c>
      <c r="K1403" s="31" t="str">
        <f t="shared" si="112"/>
        <v/>
      </c>
      <c r="L1403" s="32"/>
      <c r="M1403" s="33" t="str">
        <f t="shared" si="113"/>
        <v/>
      </c>
      <c r="N1403" s="30" t="str">
        <f t="shared" si="111"/>
        <v/>
      </c>
      <c r="R1403" s="30" t="str">
        <f t="shared" si="114"/>
        <v/>
      </c>
      <c r="U1403" s="12" t="str">
        <f>IF(OR('Případy DB'!$N1403="(blank)",'Případy DB'!$N1403=""),"",IF($N1403=$U$6,1,""))</f>
        <v/>
      </c>
      <c r="V1403" s="12" t="str">
        <f>IF(OR('Případy DB'!$N1403="(blank)",'Případy DB'!$N1403=""),"",IF($N1403=$V$6,1,""))</f>
        <v/>
      </c>
      <c r="W1403" s="12" t="str">
        <f>IF(OR('Případy DB'!$N1403="(blank)",'Případy DB'!$N1403=""),"",IF($N1403=$W$6,1,""))</f>
        <v/>
      </c>
      <c r="X1403" s="12" t="str">
        <f>IF(OR('Případy DB'!$R1403="(blank)",'Případy DB'!$R1403=""),"",IF($R1403=$X$6,1,""))</f>
        <v/>
      </c>
      <c r="Y1403" s="12" t="str">
        <f>IF(OR('Případy DB'!$R1403="(blank)",'Případy DB'!$R1403=""),"",IF($R1403=$Y$6,1,""))</f>
        <v/>
      </c>
    </row>
    <row r="1404" spans="1:25" x14ac:dyDescent="0.3">
      <c r="A1404" s="41" t="str">
        <f t="shared" si="115"/>
        <v/>
      </c>
      <c r="H1404" s="30" t="str">
        <f>IFERROR(IF(G1404="","",VLOOKUP(G1404,'Zakladní DB'!$F$6:$K$21,4,0)),"")</f>
        <v/>
      </c>
      <c r="I1404" s="30" t="str">
        <f>IFERROR(IF(G1404="","",VLOOKUP(G1404,'Zakladní DB'!$F$6:$K$21,5,0)),"")</f>
        <v/>
      </c>
      <c r="J1404" s="30" t="str">
        <f>IFERROR(IF(G1404="","",VLOOKUP(G1404,'Zakladní DB'!$F$6:$K$21,6,0)),"")</f>
        <v/>
      </c>
      <c r="K1404" s="31" t="str">
        <f t="shared" si="112"/>
        <v/>
      </c>
      <c r="L1404" s="32"/>
      <c r="M1404" s="33" t="str">
        <f t="shared" si="113"/>
        <v/>
      </c>
      <c r="N1404" s="30" t="str">
        <f t="shared" si="111"/>
        <v/>
      </c>
      <c r="R1404" s="30" t="str">
        <f t="shared" si="114"/>
        <v/>
      </c>
      <c r="U1404" s="12" t="str">
        <f>IF(OR('Případy DB'!$N1404="(blank)",'Případy DB'!$N1404=""),"",IF($N1404=$U$6,1,""))</f>
        <v/>
      </c>
      <c r="V1404" s="12" t="str">
        <f>IF(OR('Případy DB'!$N1404="(blank)",'Případy DB'!$N1404=""),"",IF($N1404=$V$6,1,""))</f>
        <v/>
      </c>
      <c r="W1404" s="12" t="str">
        <f>IF(OR('Případy DB'!$N1404="(blank)",'Případy DB'!$N1404=""),"",IF($N1404=$W$6,1,""))</f>
        <v/>
      </c>
      <c r="X1404" s="12" t="str">
        <f>IF(OR('Případy DB'!$R1404="(blank)",'Případy DB'!$R1404=""),"",IF($R1404=$X$6,1,""))</f>
        <v/>
      </c>
      <c r="Y1404" s="12" t="str">
        <f>IF(OR('Případy DB'!$R1404="(blank)",'Případy DB'!$R1404=""),"",IF($R1404=$Y$6,1,""))</f>
        <v/>
      </c>
    </row>
    <row r="1405" spans="1:25" x14ac:dyDescent="0.3">
      <c r="A1405" s="41" t="str">
        <f t="shared" si="115"/>
        <v/>
      </c>
      <c r="H1405" s="30" t="str">
        <f>IFERROR(IF(G1405="","",VLOOKUP(G1405,'Zakladní DB'!$F$6:$K$21,4,0)),"")</f>
        <v/>
      </c>
      <c r="I1405" s="30" t="str">
        <f>IFERROR(IF(G1405="","",VLOOKUP(G1405,'Zakladní DB'!$F$6:$K$21,5,0)),"")</f>
        <v/>
      </c>
      <c r="J1405" s="30" t="str">
        <f>IFERROR(IF(G1405="","",VLOOKUP(G1405,'Zakladní DB'!$F$6:$K$21,6,0)),"")</f>
        <v/>
      </c>
      <c r="K1405" s="31" t="str">
        <f t="shared" si="112"/>
        <v/>
      </c>
      <c r="L1405" s="32"/>
      <c r="M1405" s="33" t="str">
        <f t="shared" si="113"/>
        <v/>
      </c>
      <c r="N1405" s="30" t="str">
        <f t="shared" si="111"/>
        <v/>
      </c>
      <c r="R1405" s="30" t="str">
        <f t="shared" si="114"/>
        <v/>
      </c>
      <c r="U1405" s="12" t="str">
        <f>IF(OR('Případy DB'!$N1405="(blank)",'Případy DB'!$N1405=""),"",IF($N1405=$U$6,1,""))</f>
        <v/>
      </c>
      <c r="V1405" s="12" t="str">
        <f>IF(OR('Případy DB'!$N1405="(blank)",'Případy DB'!$N1405=""),"",IF($N1405=$V$6,1,""))</f>
        <v/>
      </c>
      <c r="W1405" s="12" t="str">
        <f>IF(OR('Případy DB'!$N1405="(blank)",'Případy DB'!$N1405=""),"",IF($N1405=$W$6,1,""))</f>
        <v/>
      </c>
      <c r="X1405" s="12" t="str">
        <f>IF(OR('Případy DB'!$R1405="(blank)",'Případy DB'!$R1405=""),"",IF($R1405=$X$6,1,""))</f>
        <v/>
      </c>
      <c r="Y1405" s="12" t="str">
        <f>IF(OR('Případy DB'!$R1405="(blank)",'Případy DB'!$R1405=""),"",IF($R1405=$Y$6,1,""))</f>
        <v/>
      </c>
    </row>
    <row r="1406" spans="1:25" x14ac:dyDescent="0.3">
      <c r="A1406" s="41" t="str">
        <f t="shared" si="115"/>
        <v/>
      </c>
      <c r="H1406" s="30" t="str">
        <f>IFERROR(IF(G1406="","",VLOOKUP(G1406,'Zakladní DB'!$F$6:$K$21,4,0)),"")</f>
        <v/>
      </c>
      <c r="I1406" s="30" t="str">
        <f>IFERROR(IF(G1406="","",VLOOKUP(G1406,'Zakladní DB'!$F$6:$K$21,5,0)),"")</f>
        <v/>
      </c>
      <c r="J1406" s="30" t="str">
        <f>IFERROR(IF(G1406="","",VLOOKUP(G1406,'Zakladní DB'!$F$6:$K$21,6,0)),"")</f>
        <v/>
      </c>
      <c r="K1406" s="31" t="str">
        <f t="shared" si="112"/>
        <v/>
      </c>
      <c r="L1406" s="32"/>
      <c r="M1406" s="33" t="str">
        <f t="shared" si="113"/>
        <v/>
      </c>
      <c r="N1406" s="30" t="str">
        <f t="shared" si="111"/>
        <v/>
      </c>
      <c r="R1406" s="30" t="str">
        <f t="shared" si="114"/>
        <v/>
      </c>
      <c r="U1406" s="12" t="str">
        <f>IF(OR('Případy DB'!$N1406="(blank)",'Případy DB'!$N1406=""),"",IF($N1406=$U$6,1,""))</f>
        <v/>
      </c>
      <c r="V1406" s="12" t="str">
        <f>IF(OR('Případy DB'!$N1406="(blank)",'Případy DB'!$N1406=""),"",IF($N1406=$V$6,1,""))</f>
        <v/>
      </c>
      <c r="W1406" s="12" t="str">
        <f>IF(OR('Případy DB'!$N1406="(blank)",'Případy DB'!$N1406=""),"",IF($N1406=$W$6,1,""))</f>
        <v/>
      </c>
      <c r="X1406" s="12" t="str">
        <f>IF(OR('Případy DB'!$R1406="(blank)",'Případy DB'!$R1406=""),"",IF($R1406=$X$6,1,""))</f>
        <v/>
      </c>
      <c r="Y1406" s="12" t="str">
        <f>IF(OR('Případy DB'!$R1406="(blank)",'Případy DB'!$R1406=""),"",IF($R1406=$Y$6,1,""))</f>
        <v/>
      </c>
    </row>
    <row r="1407" spans="1:25" x14ac:dyDescent="0.3">
      <c r="A1407" s="41" t="str">
        <f t="shared" si="115"/>
        <v/>
      </c>
      <c r="H1407" s="30" t="str">
        <f>IFERROR(IF(G1407="","",VLOOKUP(G1407,'Zakladní DB'!$F$6:$K$21,4,0)),"")</f>
        <v/>
      </c>
      <c r="I1407" s="30" t="str">
        <f>IFERROR(IF(G1407="","",VLOOKUP(G1407,'Zakladní DB'!$F$6:$K$21,5,0)),"")</f>
        <v/>
      </c>
      <c r="J1407" s="30" t="str">
        <f>IFERROR(IF(G1407="","",VLOOKUP(G1407,'Zakladní DB'!$F$6:$K$21,6,0)),"")</f>
        <v/>
      </c>
      <c r="K1407" s="31" t="str">
        <f t="shared" si="112"/>
        <v/>
      </c>
      <c r="L1407" s="32"/>
      <c r="M1407" s="33" t="str">
        <f t="shared" si="113"/>
        <v/>
      </c>
      <c r="N1407" s="30" t="str">
        <f t="shared" si="111"/>
        <v/>
      </c>
      <c r="R1407" s="30" t="str">
        <f t="shared" si="114"/>
        <v/>
      </c>
      <c r="U1407" s="12" t="str">
        <f>IF(OR('Případy DB'!$N1407="(blank)",'Případy DB'!$N1407=""),"",IF($N1407=$U$6,1,""))</f>
        <v/>
      </c>
      <c r="V1407" s="12" t="str">
        <f>IF(OR('Případy DB'!$N1407="(blank)",'Případy DB'!$N1407=""),"",IF($N1407=$V$6,1,""))</f>
        <v/>
      </c>
      <c r="W1407" s="12" t="str">
        <f>IF(OR('Případy DB'!$N1407="(blank)",'Případy DB'!$N1407=""),"",IF($N1407=$W$6,1,""))</f>
        <v/>
      </c>
      <c r="X1407" s="12" t="str">
        <f>IF(OR('Případy DB'!$R1407="(blank)",'Případy DB'!$R1407=""),"",IF($R1407=$X$6,1,""))</f>
        <v/>
      </c>
      <c r="Y1407" s="12" t="str">
        <f>IF(OR('Případy DB'!$R1407="(blank)",'Případy DB'!$R1407=""),"",IF($R1407=$Y$6,1,""))</f>
        <v/>
      </c>
    </row>
    <row r="1408" spans="1:25" x14ac:dyDescent="0.3">
      <c r="A1408" s="41" t="str">
        <f t="shared" si="115"/>
        <v/>
      </c>
      <c r="H1408" s="30" t="str">
        <f>IFERROR(IF(G1408="","",VLOOKUP(G1408,'Zakladní DB'!$F$6:$K$21,4,0)),"")</f>
        <v/>
      </c>
      <c r="I1408" s="30" t="str">
        <f>IFERROR(IF(G1408="","",VLOOKUP(G1408,'Zakladní DB'!$F$6:$K$21,5,0)),"")</f>
        <v/>
      </c>
      <c r="J1408" s="30" t="str">
        <f>IFERROR(IF(G1408="","",VLOOKUP(G1408,'Zakladní DB'!$F$6:$K$21,6,0)),"")</f>
        <v/>
      </c>
      <c r="K1408" s="31" t="str">
        <f t="shared" si="112"/>
        <v/>
      </c>
      <c r="L1408" s="32"/>
      <c r="M1408" s="33" t="str">
        <f t="shared" si="113"/>
        <v/>
      </c>
      <c r="N1408" s="30" t="str">
        <f t="shared" si="111"/>
        <v/>
      </c>
      <c r="R1408" s="30" t="str">
        <f t="shared" si="114"/>
        <v/>
      </c>
      <c r="U1408" s="12" t="str">
        <f>IF(OR('Případy DB'!$N1408="(blank)",'Případy DB'!$N1408=""),"",IF($N1408=$U$6,1,""))</f>
        <v/>
      </c>
      <c r="V1408" s="12" t="str">
        <f>IF(OR('Případy DB'!$N1408="(blank)",'Případy DB'!$N1408=""),"",IF($N1408=$V$6,1,""))</f>
        <v/>
      </c>
      <c r="W1408" s="12" t="str">
        <f>IF(OR('Případy DB'!$N1408="(blank)",'Případy DB'!$N1408=""),"",IF($N1408=$W$6,1,""))</f>
        <v/>
      </c>
      <c r="X1408" s="12" t="str">
        <f>IF(OR('Případy DB'!$R1408="(blank)",'Případy DB'!$R1408=""),"",IF($R1408=$X$6,1,""))</f>
        <v/>
      </c>
      <c r="Y1408" s="12" t="str">
        <f>IF(OR('Případy DB'!$R1408="(blank)",'Případy DB'!$R1408=""),"",IF($R1408=$Y$6,1,""))</f>
        <v/>
      </c>
    </row>
    <row r="1409" spans="1:25" x14ac:dyDescent="0.3">
      <c r="A1409" s="41" t="str">
        <f t="shared" si="115"/>
        <v/>
      </c>
      <c r="H1409" s="30" t="str">
        <f>IFERROR(IF(G1409="","",VLOOKUP(G1409,'Zakladní DB'!$F$6:$K$21,4,0)),"")</f>
        <v/>
      </c>
      <c r="I1409" s="30" t="str">
        <f>IFERROR(IF(G1409="","",VLOOKUP(G1409,'Zakladní DB'!$F$6:$K$21,5,0)),"")</f>
        <v/>
      </c>
      <c r="J1409" s="30" t="str">
        <f>IFERROR(IF(G1409="","",VLOOKUP(G1409,'Zakladní DB'!$F$6:$K$21,6,0)),"")</f>
        <v/>
      </c>
      <c r="K1409" s="31" t="str">
        <f t="shared" si="112"/>
        <v/>
      </c>
      <c r="L1409" s="32"/>
      <c r="M1409" s="33" t="str">
        <f t="shared" si="113"/>
        <v/>
      </c>
      <c r="N1409" s="30" t="str">
        <f t="shared" si="111"/>
        <v/>
      </c>
      <c r="R1409" s="30" t="str">
        <f t="shared" si="114"/>
        <v/>
      </c>
      <c r="U1409" s="12" t="str">
        <f>IF(OR('Případy DB'!$N1409="(blank)",'Případy DB'!$N1409=""),"",IF($N1409=$U$6,1,""))</f>
        <v/>
      </c>
      <c r="V1409" s="12" t="str">
        <f>IF(OR('Případy DB'!$N1409="(blank)",'Případy DB'!$N1409=""),"",IF($N1409=$V$6,1,""))</f>
        <v/>
      </c>
      <c r="W1409" s="12" t="str">
        <f>IF(OR('Případy DB'!$N1409="(blank)",'Případy DB'!$N1409=""),"",IF($N1409=$W$6,1,""))</f>
        <v/>
      </c>
      <c r="X1409" s="12" t="str">
        <f>IF(OR('Případy DB'!$R1409="(blank)",'Případy DB'!$R1409=""),"",IF($R1409=$X$6,1,""))</f>
        <v/>
      </c>
      <c r="Y1409" s="12" t="str">
        <f>IF(OR('Případy DB'!$R1409="(blank)",'Případy DB'!$R1409=""),"",IF($R1409=$Y$6,1,""))</f>
        <v/>
      </c>
    </row>
    <row r="1410" spans="1:25" x14ac:dyDescent="0.3">
      <c r="A1410" s="41" t="str">
        <f t="shared" si="115"/>
        <v/>
      </c>
      <c r="H1410" s="30" t="str">
        <f>IFERROR(IF(G1410="","",VLOOKUP(G1410,'Zakladní DB'!$F$6:$K$21,4,0)),"")</f>
        <v/>
      </c>
      <c r="I1410" s="30" t="str">
        <f>IFERROR(IF(G1410="","",VLOOKUP(G1410,'Zakladní DB'!$F$6:$K$21,5,0)),"")</f>
        <v/>
      </c>
      <c r="J1410" s="30" t="str">
        <f>IFERROR(IF(G1410="","",VLOOKUP(G1410,'Zakladní DB'!$F$6:$K$21,6,0)),"")</f>
        <v/>
      </c>
      <c r="K1410" s="31" t="str">
        <f t="shared" si="112"/>
        <v/>
      </c>
      <c r="L1410" s="32"/>
      <c r="M1410" s="33" t="str">
        <f t="shared" si="113"/>
        <v/>
      </c>
      <c r="N1410" s="30" t="str">
        <f t="shared" si="111"/>
        <v/>
      </c>
      <c r="R1410" s="30" t="str">
        <f t="shared" si="114"/>
        <v/>
      </c>
      <c r="U1410" s="12" t="str">
        <f>IF(OR('Případy DB'!$N1410="(blank)",'Případy DB'!$N1410=""),"",IF($N1410=$U$6,1,""))</f>
        <v/>
      </c>
      <c r="V1410" s="12" t="str">
        <f>IF(OR('Případy DB'!$N1410="(blank)",'Případy DB'!$N1410=""),"",IF($N1410=$V$6,1,""))</f>
        <v/>
      </c>
      <c r="W1410" s="12" t="str">
        <f>IF(OR('Případy DB'!$N1410="(blank)",'Případy DB'!$N1410=""),"",IF($N1410=$W$6,1,""))</f>
        <v/>
      </c>
      <c r="X1410" s="12" t="str">
        <f>IF(OR('Případy DB'!$R1410="(blank)",'Případy DB'!$R1410=""),"",IF($R1410=$X$6,1,""))</f>
        <v/>
      </c>
      <c r="Y1410" s="12" t="str">
        <f>IF(OR('Případy DB'!$R1410="(blank)",'Případy DB'!$R1410=""),"",IF($R1410=$Y$6,1,""))</f>
        <v/>
      </c>
    </row>
    <row r="1411" spans="1:25" x14ac:dyDescent="0.3">
      <c r="A1411" s="41" t="str">
        <f t="shared" si="115"/>
        <v/>
      </c>
      <c r="H1411" s="30" t="str">
        <f>IFERROR(IF(G1411="","",VLOOKUP(G1411,'Zakladní DB'!$F$6:$K$21,4,0)),"")</f>
        <v/>
      </c>
      <c r="I1411" s="30" t="str">
        <f>IFERROR(IF(G1411="","",VLOOKUP(G1411,'Zakladní DB'!$F$6:$K$21,5,0)),"")</f>
        <v/>
      </c>
      <c r="J1411" s="30" t="str">
        <f>IFERROR(IF(G1411="","",VLOOKUP(G1411,'Zakladní DB'!$F$6:$K$21,6,0)),"")</f>
        <v/>
      </c>
      <c r="K1411" s="31" t="str">
        <f t="shared" si="112"/>
        <v/>
      </c>
      <c r="L1411" s="32"/>
      <c r="M1411" s="33" t="str">
        <f t="shared" si="113"/>
        <v/>
      </c>
      <c r="N1411" s="30" t="str">
        <f t="shared" si="111"/>
        <v/>
      </c>
      <c r="R1411" s="30" t="str">
        <f t="shared" si="114"/>
        <v/>
      </c>
      <c r="U1411" s="12" t="str">
        <f>IF(OR('Případy DB'!$N1411="(blank)",'Případy DB'!$N1411=""),"",IF($N1411=$U$6,1,""))</f>
        <v/>
      </c>
      <c r="V1411" s="12" t="str">
        <f>IF(OR('Případy DB'!$N1411="(blank)",'Případy DB'!$N1411=""),"",IF($N1411=$V$6,1,""))</f>
        <v/>
      </c>
      <c r="W1411" s="12" t="str">
        <f>IF(OR('Případy DB'!$N1411="(blank)",'Případy DB'!$N1411=""),"",IF($N1411=$W$6,1,""))</f>
        <v/>
      </c>
      <c r="X1411" s="12" t="str">
        <f>IF(OR('Případy DB'!$R1411="(blank)",'Případy DB'!$R1411=""),"",IF($R1411=$X$6,1,""))</f>
        <v/>
      </c>
      <c r="Y1411" s="12" t="str">
        <f>IF(OR('Případy DB'!$R1411="(blank)",'Případy DB'!$R1411=""),"",IF($R1411=$Y$6,1,""))</f>
        <v/>
      </c>
    </row>
    <row r="1412" spans="1:25" x14ac:dyDescent="0.3">
      <c r="A1412" s="41" t="str">
        <f t="shared" si="115"/>
        <v/>
      </c>
      <c r="H1412" s="30" t="str">
        <f>IFERROR(IF(G1412="","",VLOOKUP(G1412,'Zakladní DB'!$F$6:$K$21,4,0)),"")</f>
        <v/>
      </c>
      <c r="I1412" s="30" t="str">
        <f>IFERROR(IF(G1412="","",VLOOKUP(G1412,'Zakladní DB'!$F$6:$K$21,5,0)),"")</f>
        <v/>
      </c>
      <c r="J1412" s="30" t="str">
        <f>IFERROR(IF(G1412="","",VLOOKUP(G1412,'Zakladní DB'!$F$6:$K$21,6,0)),"")</f>
        <v/>
      </c>
      <c r="K1412" s="31" t="str">
        <f t="shared" si="112"/>
        <v/>
      </c>
      <c r="L1412" s="32"/>
      <c r="M1412" s="33" t="str">
        <f t="shared" si="113"/>
        <v/>
      </c>
      <c r="N1412" s="30" t="str">
        <f t="shared" si="111"/>
        <v/>
      </c>
      <c r="R1412" s="30" t="str">
        <f t="shared" si="114"/>
        <v/>
      </c>
      <c r="U1412" s="12" t="str">
        <f>IF(OR('Případy DB'!$N1412="(blank)",'Případy DB'!$N1412=""),"",IF($N1412=$U$6,1,""))</f>
        <v/>
      </c>
      <c r="V1412" s="12" t="str">
        <f>IF(OR('Případy DB'!$N1412="(blank)",'Případy DB'!$N1412=""),"",IF($N1412=$V$6,1,""))</f>
        <v/>
      </c>
      <c r="W1412" s="12" t="str">
        <f>IF(OR('Případy DB'!$N1412="(blank)",'Případy DB'!$N1412=""),"",IF($N1412=$W$6,1,""))</f>
        <v/>
      </c>
      <c r="X1412" s="12" t="str">
        <f>IF(OR('Případy DB'!$R1412="(blank)",'Případy DB'!$R1412=""),"",IF($R1412=$X$6,1,""))</f>
        <v/>
      </c>
      <c r="Y1412" s="12" t="str">
        <f>IF(OR('Případy DB'!$R1412="(blank)",'Případy DB'!$R1412=""),"",IF($R1412=$Y$6,1,""))</f>
        <v/>
      </c>
    </row>
    <row r="1413" spans="1:25" x14ac:dyDescent="0.3">
      <c r="A1413" s="41" t="str">
        <f t="shared" si="115"/>
        <v/>
      </c>
      <c r="H1413" s="30" t="str">
        <f>IFERROR(IF(G1413="","",VLOOKUP(G1413,'Zakladní DB'!$F$6:$K$21,4,0)),"")</f>
        <v/>
      </c>
      <c r="I1413" s="30" t="str">
        <f>IFERROR(IF(G1413="","",VLOOKUP(G1413,'Zakladní DB'!$F$6:$K$21,5,0)),"")</f>
        <v/>
      </c>
      <c r="J1413" s="30" t="str">
        <f>IFERROR(IF(G1413="","",VLOOKUP(G1413,'Zakladní DB'!$F$6:$K$21,6,0)),"")</f>
        <v/>
      </c>
      <c r="K1413" s="31" t="str">
        <f t="shared" si="112"/>
        <v/>
      </c>
      <c r="L1413" s="32"/>
      <c r="M1413" s="33" t="str">
        <f t="shared" si="113"/>
        <v/>
      </c>
      <c r="N1413" s="30" t="str">
        <f t="shared" si="111"/>
        <v/>
      </c>
      <c r="R1413" s="30" t="str">
        <f t="shared" si="114"/>
        <v/>
      </c>
      <c r="U1413" s="12" t="str">
        <f>IF(OR('Případy DB'!$N1413="(blank)",'Případy DB'!$N1413=""),"",IF($N1413=$U$6,1,""))</f>
        <v/>
      </c>
      <c r="V1413" s="12" t="str">
        <f>IF(OR('Případy DB'!$N1413="(blank)",'Případy DB'!$N1413=""),"",IF($N1413=$V$6,1,""))</f>
        <v/>
      </c>
      <c r="W1413" s="12" t="str">
        <f>IF(OR('Případy DB'!$N1413="(blank)",'Případy DB'!$N1413=""),"",IF($N1413=$W$6,1,""))</f>
        <v/>
      </c>
      <c r="X1413" s="12" t="str">
        <f>IF(OR('Případy DB'!$R1413="(blank)",'Případy DB'!$R1413=""),"",IF($R1413=$X$6,1,""))</f>
        <v/>
      </c>
      <c r="Y1413" s="12" t="str">
        <f>IF(OR('Případy DB'!$R1413="(blank)",'Případy DB'!$R1413=""),"",IF($R1413=$Y$6,1,""))</f>
        <v/>
      </c>
    </row>
    <row r="1414" spans="1:25" x14ac:dyDescent="0.3">
      <c r="A1414" s="41" t="str">
        <f t="shared" si="115"/>
        <v/>
      </c>
      <c r="H1414" s="30" t="str">
        <f>IFERROR(IF(G1414="","",VLOOKUP(G1414,'Zakladní DB'!$F$6:$K$21,4,0)),"")</f>
        <v/>
      </c>
      <c r="I1414" s="30" t="str">
        <f>IFERROR(IF(G1414="","",VLOOKUP(G1414,'Zakladní DB'!$F$6:$K$21,5,0)),"")</f>
        <v/>
      </c>
      <c r="J1414" s="30" t="str">
        <f>IFERROR(IF(G1414="","",VLOOKUP(G1414,'Zakladní DB'!$F$6:$K$21,6,0)),"")</f>
        <v/>
      </c>
      <c r="K1414" s="31" t="str">
        <f t="shared" si="112"/>
        <v/>
      </c>
      <c r="L1414" s="32"/>
      <c r="M1414" s="33" t="str">
        <f t="shared" si="113"/>
        <v/>
      </c>
      <c r="N1414" s="30" t="str">
        <f t="shared" si="111"/>
        <v/>
      </c>
      <c r="R1414" s="30" t="str">
        <f t="shared" si="114"/>
        <v/>
      </c>
      <c r="U1414" s="12" t="str">
        <f>IF(OR('Případy DB'!$N1414="(blank)",'Případy DB'!$N1414=""),"",IF($N1414=$U$6,1,""))</f>
        <v/>
      </c>
      <c r="V1414" s="12" t="str">
        <f>IF(OR('Případy DB'!$N1414="(blank)",'Případy DB'!$N1414=""),"",IF($N1414=$V$6,1,""))</f>
        <v/>
      </c>
      <c r="W1414" s="12" t="str">
        <f>IF(OR('Případy DB'!$N1414="(blank)",'Případy DB'!$N1414=""),"",IF($N1414=$W$6,1,""))</f>
        <v/>
      </c>
      <c r="X1414" s="12" t="str">
        <f>IF(OR('Případy DB'!$R1414="(blank)",'Případy DB'!$R1414=""),"",IF($R1414=$X$6,1,""))</f>
        <v/>
      </c>
      <c r="Y1414" s="12" t="str">
        <f>IF(OR('Případy DB'!$R1414="(blank)",'Případy DB'!$R1414=""),"",IF($R1414=$Y$6,1,""))</f>
        <v/>
      </c>
    </row>
    <row r="1415" spans="1:25" x14ac:dyDescent="0.3">
      <c r="A1415" s="41" t="str">
        <f t="shared" si="115"/>
        <v/>
      </c>
      <c r="H1415" s="30" t="str">
        <f>IFERROR(IF(G1415="","",VLOOKUP(G1415,'Zakladní DB'!$F$6:$K$21,4,0)),"")</f>
        <v/>
      </c>
      <c r="I1415" s="30" t="str">
        <f>IFERROR(IF(G1415="","",VLOOKUP(G1415,'Zakladní DB'!$F$6:$K$21,5,0)),"")</f>
        <v/>
      </c>
      <c r="J1415" s="30" t="str">
        <f>IFERROR(IF(G1415="","",VLOOKUP(G1415,'Zakladní DB'!$F$6:$K$21,6,0)),"")</f>
        <v/>
      </c>
      <c r="K1415" s="31" t="str">
        <f t="shared" si="112"/>
        <v/>
      </c>
      <c r="L1415" s="32"/>
      <c r="M1415" s="33" t="str">
        <f t="shared" si="113"/>
        <v/>
      </c>
      <c r="N1415" s="30" t="str">
        <f t="shared" si="111"/>
        <v/>
      </c>
      <c r="R1415" s="30" t="str">
        <f t="shared" si="114"/>
        <v/>
      </c>
      <c r="U1415" s="12" t="str">
        <f>IF(OR('Případy DB'!$N1415="(blank)",'Případy DB'!$N1415=""),"",IF($N1415=$U$6,1,""))</f>
        <v/>
      </c>
      <c r="V1415" s="12" t="str">
        <f>IF(OR('Případy DB'!$N1415="(blank)",'Případy DB'!$N1415=""),"",IF($N1415=$V$6,1,""))</f>
        <v/>
      </c>
      <c r="W1415" s="12" t="str">
        <f>IF(OR('Případy DB'!$N1415="(blank)",'Případy DB'!$N1415=""),"",IF($N1415=$W$6,1,""))</f>
        <v/>
      </c>
      <c r="X1415" s="12" t="str">
        <f>IF(OR('Případy DB'!$R1415="(blank)",'Případy DB'!$R1415=""),"",IF($R1415=$X$6,1,""))</f>
        <v/>
      </c>
      <c r="Y1415" s="12" t="str">
        <f>IF(OR('Případy DB'!$R1415="(blank)",'Případy DB'!$R1415=""),"",IF($R1415=$Y$6,1,""))</f>
        <v/>
      </c>
    </row>
    <row r="1416" spans="1:25" x14ac:dyDescent="0.3">
      <c r="A1416" s="41" t="str">
        <f t="shared" si="115"/>
        <v/>
      </c>
      <c r="H1416" s="30" t="str">
        <f>IFERROR(IF(G1416="","",VLOOKUP(G1416,'Zakladní DB'!$F$6:$K$21,4,0)),"")</f>
        <v/>
      </c>
      <c r="I1416" s="30" t="str">
        <f>IFERROR(IF(G1416="","",VLOOKUP(G1416,'Zakladní DB'!$F$6:$K$21,5,0)),"")</f>
        <v/>
      </c>
      <c r="J1416" s="30" t="str">
        <f>IFERROR(IF(G1416="","",VLOOKUP(G1416,'Zakladní DB'!$F$6:$K$21,6,0)),"")</f>
        <v/>
      </c>
      <c r="K1416" s="31" t="str">
        <f t="shared" si="112"/>
        <v/>
      </c>
      <c r="L1416" s="32"/>
      <c r="M1416" s="33" t="str">
        <f t="shared" si="113"/>
        <v/>
      </c>
      <c r="N1416" s="30" t="str">
        <f t="shared" ref="N1416:N1479" si="116">IFERROR(IF(B1416&lt;&gt;"",(IF(H1416=2,IF(L1416="",IF(F1416="","NE","nedokončeno"),"ANO"),IF(H1416=1,IF(F1416="","nedokončeno","ANO"),"NE"))),""),"NE")</f>
        <v/>
      </c>
      <c r="R1416" s="30" t="str">
        <f t="shared" si="114"/>
        <v/>
      </c>
      <c r="U1416" s="12" t="str">
        <f>IF(OR('Případy DB'!$N1416="(blank)",'Případy DB'!$N1416=""),"",IF($N1416=$U$6,1,""))</f>
        <v/>
      </c>
      <c r="V1416" s="12" t="str">
        <f>IF(OR('Případy DB'!$N1416="(blank)",'Případy DB'!$N1416=""),"",IF($N1416=$V$6,1,""))</f>
        <v/>
      </c>
      <c r="W1416" s="12" t="str">
        <f>IF(OR('Případy DB'!$N1416="(blank)",'Případy DB'!$N1416=""),"",IF($N1416=$W$6,1,""))</f>
        <v/>
      </c>
      <c r="X1416" s="12" t="str">
        <f>IF(OR('Případy DB'!$R1416="(blank)",'Případy DB'!$R1416=""),"",IF($R1416=$X$6,1,""))</f>
        <v/>
      </c>
      <c r="Y1416" s="12" t="str">
        <f>IF(OR('Případy DB'!$R1416="(blank)",'Případy DB'!$R1416=""),"",IF($R1416=$Y$6,1,""))</f>
        <v/>
      </c>
    </row>
    <row r="1417" spans="1:25" x14ac:dyDescent="0.3">
      <c r="A1417" s="41" t="str">
        <f t="shared" si="115"/>
        <v/>
      </c>
      <c r="H1417" s="30" t="str">
        <f>IFERROR(IF(G1417="","",VLOOKUP(G1417,'Zakladní DB'!$F$6:$K$21,4,0)),"")</f>
        <v/>
      </c>
      <c r="I1417" s="30" t="str">
        <f>IFERROR(IF(G1417="","",VLOOKUP(G1417,'Zakladní DB'!$F$6:$K$21,5,0)),"")</f>
        <v/>
      </c>
      <c r="J1417" s="30" t="str">
        <f>IFERROR(IF(G1417="","",VLOOKUP(G1417,'Zakladní DB'!$F$6:$K$21,6,0)),"")</f>
        <v/>
      </c>
      <c r="K1417" s="31" t="str">
        <f t="shared" si="112"/>
        <v/>
      </c>
      <c r="L1417" s="32"/>
      <c r="M1417" s="33" t="str">
        <f t="shared" si="113"/>
        <v/>
      </c>
      <c r="N1417" s="30" t="str">
        <f t="shared" si="116"/>
        <v/>
      </c>
      <c r="R1417" s="30" t="str">
        <f t="shared" si="114"/>
        <v/>
      </c>
      <c r="U1417" s="12" t="str">
        <f>IF(OR('Případy DB'!$N1417="(blank)",'Případy DB'!$N1417=""),"",IF($N1417=$U$6,1,""))</f>
        <v/>
      </c>
      <c r="V1417" s="12" t="str">
        <f>IF(OR('Případy DB'!$N1417="(blank)",'Případy DB'!$N1417=""),"",IF($N1417=$V$6,1,""))</f>
        <v/>
      </c>
      <c r="W1417" s="12" t="str">
        <f>IF(OR('Případy DB'!$N1417="(blank)",'Případy DB'!$N1417=""),"",IF($N1417=$W$6,1,""))</f>
        <v/>
      </c>
      <c r="X1417" s="12" t="str">
        <f>IF(OR('Případy DB'!$R1417="(blank)",'Případy DB'!$R1417=""),"",IF($R1417=$X$6,1,""))</f>
        <v/>
      </c>
      <c r="Y1417" s="12" t="str">
        <f>IF(OR('Případy DB'!$R1417="(blank)",'Případy DB'!$R1417=""),"",IF($R1417=$Y$6,1,""))</f>
        <v/>
      </c>
    </row>
    <row r="1418" spans="1:25" x14ac:dyDescent="0.3">
      <c r="A1418" s="41" t="str">
        <f t="shared" si="115"/>
        <v/>
      </c>
      <c r="H1418" s="30" t="str">
        <f>IFERROR(IF(G1418="","",VLOOKUP(G1418,'Zakladní DB'!$F$6:$K$21,4,0)),"")</f>
        <v/>
      </c>
      <c r="I1418" s="30" t="str">
        <f>IFERROR(IF(G1418="","",VLOOKUP(G1418,'Zakladní DB'!$F$6:$K$21,5,0)),"")</f>
        <v/>
      </c>
      <c r="J1418" s="30" t="str">
        <f>IFERROR(IF(G1418="","",VLOOKUP(G1418,'Zakladní DB'!$F$6:$K$21,6,0)),"")</f>
        <v/>
      </c>
      <c r="K1418" s="31" t="str">
        <f t="shared" si="112"/>
        <v/>
      </c>
      <c r="L1418" s="32"/>
      <c r="M1418" s="33" t="str">
        <f t="shared" si="113"/>
        <v/>
      </c>
      <c r="N1418" s="30" t="str">
        <f t="shared" si="116"/>
        <v/>
      </c>
      <c r="R1418" s="30" t="str">
        <f t="shared" si="114"/>
        <v/>
      </c>
      <c r="U1418" s="12" t="str">
        <f>IF(OR('Případy DB'!$N1418="(blank)",'Případy DB'!$N1418=""),"",IF($N1418=$U$6,1,""))</f>
        <v/>
      </c>
      <c r="V1418" s="12" t="str">
        <f>IF(OR('Případy DB'!$N1418="(blank)",'Případy DB'!$N1418=""),"",IF($N1418=$V$6,1,""))</f>
        <v/>
      </c>
      <c r="W1418" s="12" t="str">
        <f>IF(OR('Případy DB'!$N1418="(blank)",'Případy DB'!$N1418=""),"",IF($N1418=$W$6,1,""))</f>
        <v/>
      </c>
      <c r="X1418" s="12" t="str">
        <f>IF(OR('Případy DB'!$R1418="(blank)",'Případy DB'!$R1418=""),"",IF($R1418=$X$6,1,""))</f>
        <v/>
      </c>
      <c r="Y1418" s="12" t="str">
        <f>IF(OR('Případy DB'!$R1418="(blank)",'Případy DB'!$R1418=""),"",IF($R1418=$Y$6,1,""))</f>
        <v/>
      </c>
    </row>
    <row r="1419" spans="1:25" x14ac:dyDescent="0.3">
      <c r="A1419" s="41" t="str">
        <f t="shared" si="115"/>
        <v/>
      </c>
      <c r="H1419" s="30" t="str">
        <f>IFERROR(IF(G1419="","",VLOOKUP(G1419,'Zakladní DB'!$F$6:$K$21,4,0)),"")</f>
        <v/>
      </c>
      <c r="I1419" s="30" t="str">
        <f>IFERROR(IF(G1419="","",VLOOKUP(G1419,'Zakladní DB'!$F$6:$K$21,5,0)),"")</f>
        <v/>
      </c>
      <c r="J1419" s="30" t="str">
        <f>IFERROR(IF(G1419="","",VLOOKUP(G1419,'Zakladní DB'!$F$6:$K$21,6,0)),"")</f>
        <v/>
      </c>
      <c r="K1419" s="31" t="str">
        <f t="shared" ref="K1419:K1482" si="117">IFERROR(IF(H1419=2,IF(F1419="","",F1419+I1419),""),"")</f>
        <v/>
      </c>
      <c r="L1419" s="32"/>
      <c r="M1419" s="33" t="str">
        <f t="shared" ref="M1419:M1482" si="118">IFERROR(IF(L1419&lt;&gt;"",K1419-L1419,""),"")</f>
        <v/>
      </c>
      <c r="N1419" s="30" t="str">
        <f t="shared" si="116"/>
        <v/>
      </c>
      <c r="R1419" s="30" t="str">
        <f t="shared" ref="R1419:R1482" si="119">IFERROR(IF(B1419&lt;&gt;"",(IF(O1419="",IF(P1419="",IF(Q1419="","NE","ANO"),"ANO"),"ANO")),""),"NE")</f>
        <v/>
      </c>
      <c r="U1419" s="12" t="str">
        <f>IF(OR('Případy DB'!$N1419="(blank)",'Případy DB'!$N1419=""),"",IF($N1419=$U$6,1,""))</f>
        <v/>
      </c>
      <c r="V1419" s="12" t="str">
        <f>IF(OR('Případy DB'!$N1419="(blank)",'Případy DB'!$N1419=""),"",IF($N1419=$V$6,1,""))</f>
        <v/>
      </c>
      <c r="W1419" s="12" t="str">
        <f>IF(OR('Případy DB'!$N1419="(blank)",'Případy DB'!$N1419=""),"",IF($N1419=$W$6,1,""))</f>
        <v/>
      </c>
      <c r="X1419" s="12" t="str">
        <f>IF(OR('Případy DB'!$R1419="(blank)",'Případy DB'!$R1419=""),"",IF($R1419=$X$6,1,""))</f>
        <v/>
      </c>
      <c r="Y1419" s="12" t="str">
        <f>IF(OR('Případy DB'!$R1419="(blank)",'Případy DB'!$R1419=""),"",IF($R1419=$Y$6,1,""))</f>
        <v/>
      </c>
    </row>
    <row r="1420" spans="1:25" x14ac:dyDescent="0.3">
      <c r="A1420" s="41" t="str">
        <f t="shared" ref="A1420:A1483" si="120">IF(AND(B1419&lt;&gt;"",B1420=""),"---&gt;","")</f>
        <v/>
      </c>
      <c r="H1420" s="30" t="str">
        <f>IFERROR(IF(G1420="","",VLOOKUP(G1420,'Zakladní DB'!$F$6:$K$21,4,0)),"")</f>
        <v/>
      </c>
      <c r="I1420" s="30" t="str">
        <f>IFERROR(IF(G1420="","",VLOOKUP(G1420,'Zakladní DB'!$F$6:$K$21,5,0)),"")</f>
        <v/>
      </c>
      <c r="J1420" s="30" t="str">
        <f>IFERROR(IF(G1420="","",VLOOKUP(G1420,'Zakladní DB'!$F$6:$K$21,6,0)),"")</f>
        <v/>
      </c>
      <c r="K1420" s="31" t="str">
        <f t="shared" si="117"/>
        <v/>
      </c>
      <c r="L1420" s="32"/>
      <c r="M1420" s="33" t="str">
        <f t="shared" si="118"/>
        <v/>
      </c>
      <c r="N1420" s="30" t="str">
        <f t="shared" si="116"/>
        <v/>
      </c>
      <c r="R1420" s="30" t="str">
        <f t="shared" si="119"/>
        <v/>
      </c>
      <c r="U1420" s="12" t="str">
        <f>IF(OR('Případy DB'!$N1420="(blank)",'Případy DB'!$N1420=""),"",IF($N1420=$U$6,1,""))</f>
        <v/>
      </c>
      <c r="V1420" s="12" t="str">
        <f>IF(OR('Případy DB'!$N1420="(blank)",'Případy DB'!$N1420=""),"",IF($N1420=$V$6,1,""))</f>
        <v/>
      </c>
      <c r="W1420" s="12" t="str">
        <f>IF(OR('Případy DB'!$N1420="(blank)",'Případy DB'!$N1420=""),"",IF($N1420=$W$6,1,""))</f>
        <v/>
      </c>
      <c r="X1420" s="12" t="str">
        <f>IF(OR('Případy DB'!$R1420="(blank)",'Případy DB'!$R1420=""),"",IF($R1420=$X$6,1,""))</f>
        <v/>
      </c>
      <c r="Y1420" s="12" t="str">
        <f>IF(OR('Případy DB'!$R1420="(blank)",'Případy DB'!$R1420=""),"",IF($R1420=$Y$6,1,""))</f>
        <v/>
      </c>
    </row>
    <row r="1421" spans="1:25" x14ac:dyDescent="0.3">
      <c r="A1421" s="41" t="str">
        <f t="shared" si="120"/>
        <v/>
      </c>
      <c r="H1421" s="30" t="str">
        <f>IFERROR(IF(G1421="","",VLOOKUP(G1421,'Zakladní DB'!$F$6:$K$21,4,0)),"")</f>
        <v/>
      </c>
      <c r="I1421" s="30" t="str">
        <f>IFERROR(IF(G1421="","",VLOOKUP(G1421,'Zakladní DB'!$F$6:$K$21,5,0)),"")</f>
        <v/>
      </c>
      <c r="J1421" s="30" t="str">
        <f>IFERROR(IF(G1421="","",VLOOKUP(G1421,'Zakladní DB'!$F$6:$K$21,6,0)),"")</f>
        <v/>
      </c>
      <c r="K1421" s="31" t="str">
        <f t="shared" si="117"/>
        <v/>
      </c>
      <c r="L1421" s="32"/>
      <c r="M1421" s="33" t="str">
        <f t="shared" si="118"/>
        <v/>
      </c>
      <c r="N1421" s="30" t="str">
        <f t="shared" si="116"/>
        <v/>
      </c>
      <c r="R1421" s="30" t="str">
        <f t="shared" si="119"/>
        <v/>
      </c>
      <c r="U1421" s="12" t="str">
        <f>IF(OR('Případy DB'!$N1421="(blank)",'Případy DB'!$N1421=""),"",IF($N1421=$U$6,1,""))</f>
        <v/>
      </c>
      <c r="V1421" s="12" t="str">
        <f>IF(OR('Případy DB'!$N1421="(blank)",'Případy DB'!$N1421=""),"",IF($N1421=$V$6,1,""))</f>
        <v/>
      </c>
      <c r="W1421" s="12" t="str">
        <f>IF(OR('Případy DB'!$N1421="(blank)",'Případy DB'!$N1421=""),"",IF($N1421=$W$6,1,""))</f>
        <v/>
      </c>
      <c r="X1421" s="12" t="str">
        <f>IF(OR('Případy DB'!$R1421="(blank)",'Případy DB'!$R1421=""),"",IF($R1421=$X$6,1,""))</f>
        <v/>
      </c>
      <c r="Y1421" s="12" t="str">
        <f>IF(OR('Případy DB'!$R1421="(blank)",'Případy DB'!$R1421=""),"",IF($R1421=$Y$6,1,""))</f>
        <v/>
      </c>
    </row>
    <row r="1422" spans="1:25" x14ac:dyDescent="0.3">
      <c r="A1422" s="41" t="str">
        <f t="shared" si="120"/>
        <v/>
      </c>
      <c r="H1422" s="30" t="str">
        <f>IFERROR(IF(G1422="","",VLOOKUP(G1422,'Zakladní DB'!$F$6:$K$21,4,0)),"")</f>
        <v/>
      </c>
      <c r="I1422" s="30" t="str">
        <f>IFERROR(IF(G1422="","",VLOOKUP(G1422,'Zakladní DB'!$F$6:$K$21,5,0)),"")</f>
        <v/>
      </c>
      <c r="J1422" s="30" t="str">
        <f>IFERROR(IF(G1422="","",VLOOKUP(G1422,'Zakladní DB'!$F$6:$K$21,6,0)),"")</f>
        <v/>
      </c>
      <c r="K1422" s="31" t="str">
        <f t="shared" si="117"/>
        <v/>
      </c>
      <c r="L1422" s="32"/>
      <c r="M1422" s="33" t="str">
        <f t="shared" si="118"/>
        <v/>
      </c>
      <c r="N1422" s="30" t="str">
        <f t="shared" si="116"/>
        <v/>
      </c>
      <c r="R1422" s="30" t="str">
        <f t="shared" si="119"/>
        <v/>
      </c>
      <c r="U1422" s="12" t="str">
        <f>IF(OR('Případy DB'!$N1422="(blank)",'Případy DB'!$N1422=""),"",IF($N1422=$U$6,1,""))</f>
        <v/>
      </c>
      <c r="V1422" s="12" t="str">
        <f>IF(OR('Případy DB'!$N1422="(blank)",'Případy DB'!$N1422=""),"",IF($N1422=$V$6,1,""))</f>
        <v/>
      </c>
      <c r="W1422" s="12" t="str">
        <f>IF(OR('Případy DB'!$N1422="(blank)",'Případy DB'!$N1422=""),"",IF($N1422=$W$6,1,""))</f>
        <v/>
      </c>
      <c r="X1422" s="12" t="str">
        <f>IF(OR('Případy DB'!$R1422="(blank)",'Případy DB'!$R1422=""),"",IF($R1422=$X$6,1,""))</f>
        <v/>
      </c>
      <c r="Y1422" s="12" t="str">
        <f>IF(OR('Případy DB'!$R1422="(blank)",'Případy DB'!$R1422=""),"",IF($R1422=$Y$6,1,""))</f>
        <v/>
      </c>
    </row>
    <row r="1423" spans="1:25" x14ac:dyDescent="0.3">
      <c r="A1423" s="41" t="str">
        <f t="shared" si="120"/>
        <v/>
      </c>
      <c r="H1423" s="30" t="str">
        <f>IFERROR(IF(G1423="","",VLOOKUP(G1423,'Zakladní DB'!$F$6:$K$21,4,0)),"")</f>
        <v/>
      </c>
      <c r="I1423" s="30" t="str">
        <f>IFERROR(IF(G1423="","",VLOOKUP(G1423,'Zakladní DB'!$F$6:$K$21,5,0)),"")</f>
        <v/>
      </c>
      <c r="J1423" s="30" t="str">
        <f>IFERROR(IF(G1423="","",VLOOKUP(G1423,'Zakladní DB'!$F$6:$K$21,6,0)),"")</f>
        <v/>
      </c>
      <c r="K1423" s="31" t="str">
        <f t="shared" si="117"/>
        <v/>
      </c>
      <c r="L1423" s="32"/>
      <c r="M1423" s="33" t="str">
        <f t="shared" si="118"/>
        <v/>
      </c>
      <c r="N1423" s="30" t="str">
        <f t="shared" si="116"/>
        <v/>
      </c>
      <c r="R1423" s="30" t="str">
        <f t="shared" si="119"/>
        <v/>
      </c>
      <c r="U1423" s="12" t="str">
        <f>IF(OR('Případy DB'!$N1423="(blank)",'Případy DB'!$N1423=""),"",IF($N1423=$U$6,1,""))</f>
        <v/>
      </c>
      <c r="V1423" s="12" t="str">
        <f>IF(OR('Případy DB'!$N1423="(blank)",'Případy DB'!$N1423=""),"",IF($N1423=$V$6,1,""))</f>
        <v/>
      </c>
      <c r="W1423" s="12" t="str">
        <f>IF(OR('Případy DB'!$N1423="(blank)",'Případy DB'!$N1423=""),"",IF($N1423=$W$6,1,""))</f>
        <v/>
      </c>
      <c r="X1423" s="12" t="str">
        <f>IF(OR('Případy DB'!$R1423="(blank)",'Případy DB'!$R1423=""),"",IF($R1423=$X$6,1,""))</f>
        <v/>
      </c>
      <c r="Y1423" s="12" t="str">
        <f>IF(OR('Případy DB'!$R1423="(blank)",'Případy DB'!$R1423=""),"",IF($R1423=$Y$6,1,""))</f>
        <v/>
      </c>
    </row>
    <row r="1424" spans="1:25" x14ac:dyDescent="0.3">
      <c r="A1424" s="41" t="str">
        <f t="shared" si="120"/>
        <v/>
      </c>
      <c r="H1424" s="30" t="str">
        <f>IFERROR(IF(G1424="","",VLOOKUP(G1424,'Zakladní DB'!$F$6:$K$21,4,0)),"")</f>
        <v/>
      </c>
      <c r="I1424" s="30" t="str">
        <f>IFERROR(IF(G1424="","",VLOOKUP(G1424,'Zakladní DB'!$F$6:$K$21,5,0)),"")</f>
        <v/>
      </c>
      <c r="J1424" s="30" t="str">
        <f>IFERROR(IF(G1424="","",VLOOKUP(G1424,'Zakladní DB'!$F$6:$K$21,6,0)),"")</f>
        <v/>
      </c>
      <c r="K1424" s="31" t="str">
        <f t="shared" si="117"/>
        <v/>
      </c>
      <c r="L1424" s="32"/>
      <c r="M1424" s="33" t="str">
        <f t="shared" si="118"/>
        <v/>
      </c>
      <c r="N1424" s="30" t="str">
        <f t="shared" si="116"/>
        <v/>
      </c>
      <c r="R1424" s="30" t="str">
        <f t="shared" si="119"/>
        <v/>
      </c>
      <c r="U1424" s="12" t="str">
        <f>IF(OR('Případy DB'!$N1424="(blank)",'Případy DB'!$N1424=""),"",IF($N1424=$U$6,1,""))</f>
        <v/>
      </c>
      <c r="V1424" s="12" t="str">
        <f>IF(OR('Případy DB'!$N1424="(blank)",'Případy DB'!$N1424=""),"",IF($N1424=$V$6,1,""))</f>
        <v/>
      </c>
      <c r="W1424" s="12" t="str">
        <f>IF(OR('Případy DB'!$N1424="(blank)",'Případy DB'!$N1424=""),"",IF($N1424=$W$6,1,""))</f>
        <v/>
      </c>
      <c r="X1424" s="12" t="str">
        <f>IF(OR('Případy DB'!$R1424="(blank)",'Případy DB'!$R1424=""),"",IF($R1424=$X$6,1,""))</f>
        <v/>
      </c>
      <c r="Y1424" s="12" t="str">
        <f>IF(OR('Případy DB'!$R1424="(blank)",'Případy DB'!$R1424=""),"",IF($R1424=$Y$6,1,""))</f>
        <v/>
      </c>
    </row>
    <row r="1425" spans="1:25" x14ac:dyDescent="0.3">
      <c r="A1425" s="41" t="str">
        <f t="shared" si="120"/>
        <v/>
      </c>
      <c r="H1425" s="30" t="str">
        <f>IFERROR(IF(G1425="","",VLOOKUP(G1425,'Zakladní DB'!$F$6:$K$21,4,0)),"")</f>
        <v/>
      </c>
      <c r="I1425" s="30" t="str">
        <f>IFERROR(IF(G1425="","",VLOOKUP(G1425,'Zakladní DB'!$F$6:$K$21,5,0)),"")</f>
        <v/>
      </c>
      <c r="J1425" s="30" t="str">
        <f>IFERROR(IF(G1425="","",VLOOKUP(G1425,'Zakladní DB'!$F$6:$K$21,6,0)),"")</f>
        <v/>
      </c>
      <c r="K1425" s="31" t="str">
        <f t="shared" si="117"/>
        <v/>
      </c>
      <c r="L1425" s="32"/>
      <c r="M1425" s="33" t="str">
        <f t="shared" si="118"/>
        <v/>
      </c>
      <c r="N1425" s="30" t="str">
        <f t="shared" si="116"/>
        <v/>
      </c>
      <c r="R1425" s="30" t="str">
        <f t="shared" si="119"/>
        <v/>
      </c>
      <c r="U1425" s="12" t="str">
        <f>IF(OR('Případy DB'!$N1425="(blank)",'Případy DB'!$N1425=""),"",IF($N1425=$U$6,1,""))</f>
        <v/>
      </c>
      <c r="V1425" s="12" t="str">
        <f>IF(OR('Případy DB'!$N1425="(blank)",'Případy DB'!$N1425=""),"",IF($N1425=$V$6,1,""))</f>
        <v/>
      </c>
      <c r="W1425" s="12" t="str">
        <f>IF(OR('Případy DB'!$N1425="(blank)",'Případy DB'!$N1425=""),"",IF($N1425=$W$6,1,""))</f>
        <v/>
      </c>
      <c r="X1425" s="12" t="str">
        <f>IF(OR('Případy DB'!$R1425="(blank)",'Případy DB'!$R1425=""),"",IF($R1425=$X$6,1,""))</f>
        <v/>
      </c>
      <c r="Y1425" s="12" t="str">
        <f>IF(OR('Případy DB'!$R1425="(blank)",'Případy DB'!$R1425=""),"",IF($R1425=$Y$6,1,""))</f>
        <v/>
      </c>
    </row>
    <row r="1426" spans="1:25" x14ac:dyDescent="0.3">
      <c r="A1426" s="41" t="str">
        <f t="shared" si="120"/>
        <v/>
      </c>
      <c r="H1426" s="30" t="str">
        <f>IFERROR(IF(G1426="","",VLOOKUP(G1426,'Zakladní DB'!$F$6:$K$21,4,0)),"")</f>
        <v/>
      </c>
      <c r="I1426" s="30" t="str">
        <f>IFERROR(IF(G1426="","",VLOOKUP(G1426,'Zakladní DB'!$F$6:$K$21,5,0)),"")</f>
        <v/>
      </c>
      <c r="J1426" s="30" t="str">
        <f>IFERROR(IF(G1426="","",VLOOKUP(G1426,'Zakladní DB'!$F$6:$K$21,6,0)),"")</f>
        <v/>
      </c>
      <c r="K1426" s="31" t="str">
        <f t="shared" si="117"/>
        <v/>
      </c>
      <c r="L1426" s="32"/>
      <c r="M1426" s="33" t="str">
        <f t="shared" si="118"/>
        <v/>
      </c>
      <c r="N1426" s="30" t="str">
        <f t="shared" si="116"/>
        <v/>
      </c>
      <c r="R1426" s="30" t="str">
        <f t="shared" si="119"/>
        <v/>
      </c>
      <c r="U1426" s="12" t="str">
        <f>IF(OR('Případy DB'!$N1426="(blank)",'Případy DB'!$N1426=""),"",IF($N1426=$U$6,1,""))</f>
        <v/>
      </c>
      <c r="V1426" s="12" t="str">
        <f>IF(OR('Případy DB'!$N1426="(blank)",'Případy DB'!$N1426=""),"",IF($N1426=$V$6,1,""))</f>
        <v/>
      </c>
      <c r="W1426" s="12" t="str">
        <f>IF(OR('Případy DB'!$N1426="(blank)",'Případy DB'!$N1426=""),"",IF($N1426=$W$6,1,""))</f>
        <v/>
      </c>
      <c r="X1426" s="12" t="str">
        <f>IF(OR('Případy DB'!$R1426="(blank)",'Případy DB'!$R1426=""),"",IF($R1426=$X$6,1,""))</f>
        <v/>
      </c>
      <c r="Y1426" s="12" t="str">
        <f>IF(OR('Případy DB'!$R1426="(blank)",'Případy DB'!$R1426=""),"",IF($R1426=$Y$6,1,""))</f>
        <v/>
      </c>
    </row>
    <row r="1427" spans="1:25" x14ac:dyDescent="0.3">
      <c r="A1427" s="41" t="str">
        <f t="shared" si="120"/>
        <v/>
      </c>
      <c r="H1427" s="30" t="str">
        <f>IFERROR(IF(G1427="","",VLOOKUP(G1427,'Zakladní DB'!$F$6:$K$21,4,0)),"")</f>
        <v/>
      </c>
      <c r="I1427" s="30" t="str">
        <f>IFERROR(IF(G1427="","",VLOOKUP(G1427,'Zakladní DB'!$F$6:$K$21,5,0)),"")</f>
        <v/>
      </c>
      <c r="J1427" s="30" t="str">
        <f>IFERROR(IF(G1427="","",VLOOKUP(G1427,'Zakladní DB'!$F$6:$K$21,6,0)),"")</f>
        <v/>
      </c>
      <c r="K1427" s="31" t="str">
        <f t="shared" si="117"/>
        <v/>
      </c>
      <c r="L1427" s="32"/>
      <c r="M1427" s="33" t="str">
        <f t="shared" si="118"/>
        <v/>
      </c>
      <c r="N1427" s="30" t="str">
        <f t="shared" si="116"/>
        <v/>
      </c>
      <c r="R1427" s="30" t="str">
        <f t="shared" si="119"/>
        <v/>
      </c>
      <c r="U1427" s="12" t="str">
        <f>IF(OR('Případy DB'!$N1427="(blank)",'Případy DB'!$N1427=""),"",IF($N1427=$U$6,1,""))</f>
        <v/>
      </c>
      <c r="V1427" s="12" t="str">
        <f>IF(OR('Případy DB'!$N1427="(blank)",'Případy DB'!$N1427=""),"",IF($N1427=$V$6,1,""))</f>
        <v/>
      </c>
      <c r="W1427" s="12" t="str">
        <f>IF(OR('Případy DB'!$N1427="(blank)",'Případy DB'!$N1427=""),"",IF($N1427=$W$6,1,""))</f>
        <v/>
      </c>
      <c r="X1427" s="12" t="str">
        <f>IF(OR('Případy DB'!$R1427="(blank)",'Případy DB'!$R1427=""),"",IF($R1427=$X$6,1,""))</f>
        <v/>
      </c>
      <c r="Y1427" s="12" t="str">
        <f>IF(OR('Případy DB'!$R1427="(blank)",'Případy DB'!$R1427=""),"",IF($R1427=$Y$6,1,""))</f>
        <v/>
      </c>
    </row>
    <row r="1428" spans="1:25" x14ac:dyDescent="0.3">
      <c r="A1428" s="41" t="str">
        <f t="shared" si="120"/>
        <v/>
      </c>
      <c r="H1428" s="30" t="str">
        <f>IFERROR(IF(G1428="","",VLOOKUP(G1428,'Zakladní DB'!$F$6:$K$21,4,0)),"")</f>
        <v/>
      </c>
      <c r="I1428" s="30" t="str">
        <f>IFERROR(IF(G1428="","",VLOOKUP(G1428,'Zakladní DB'!$F$6:$K$21,5,0)),"")</f>
        <v/>
      </c>
      <c r="J1428" s="30" t="str">
        <f>IFERROR(IF(G1428="","",VLOOKUP(G1428,'Zakladní DB'!$F$6:$K$21,6,0)),"")</f>
        <v/>
      </c>
      <c r="K1428" s="31" t="str">
        <f t="shared" si="117"/>
        <v/>
      </c>
      <c r="L1428" s="32"/>
      <c r="M1428" s="33" t="str">
        <f t="shared" si="118"/>
        <v/>
      </c>
      <c r="N1428" s="30" t="str">
        <f t="shared" si="116"/>
        <v/>
      </c>
      <c r="R1428" s="30" t="str">
        <f t="shared" si="119"/>
        <v/>
      </c>
      <c r="U1428" s="12" t="str">
        <f>IF(OR('Případy DB'!$N1428="(blank)",'Případy DB'!$N1428=""),"",IF($N1428=$U$6,1,""))</f>
        <v/>
      </c>
      <c r="V1428" s="12" t="str">
        <f>IF(OR('Případy DB'!$N1428="(blank)",'Případy DB'!$N1428=""),"",IF($N1428=$V$6,1,""))</f>
        <v/>
      </c>
      <c r="W1428" s="12" t="str">
        <f>IF(OR('Případy DB'!$N1428="(blank)",'Případy DB'!$N1428=""),"",IF($N1428=$W$6,1,""))</f>
        <v/>
      </c>
      <c r="X1428" s="12" t="str">
        <f>IF(OR('Případy DB'!$R1428="(blank)",'Případy DB'!$R1428=""),"",IF($R1428=$X$6,1,""))</f>
        <v/>
      </c>
      <c r="Y1428" s="12" t="str">
        <f>IF(OR('Případy DB'!$R1428="(blank)",'Případy DB'!$R1428=""),"",IF($R1428=$Y$6,1,""))</f>
        <v/>
      </c>
    </row>
    <row r="1429" spans="1:25" x14ac:dyDescent="0.3">
      <c r="A1429" s="41" t="str">
        <f t="shared" si="120"/>
        <v/>
      </c>
      <c r="H1429" s="30" t="str">
        <f>IFERROR(IF(G1429="","",VLOOKUP(G1429,'Zakladní DB'!$F$6:$K$21,4,0)),"")</f>
        <v/>
      </c>
      <c r="I1429" s="30" t="str">
        <f>IFERROR(IF(G1429="","",VLOOKUP(G1429,'Zakladní DB'!$F$6:$K$21,5,0)),"")</f>
        <v/>
      </c>
      <c r="J1429" s="30" t="str">
        <f>IFERROR(IF(G1429="","",VLOOKUP(G1429,'Zakladní DB'!$F$6:$K$21,6,0)),"")</f>
        <v/>
      </c>
      <c r="K1429" s="31" t="str">
        <f t="shared" si="117"/>
        <v/>
      </c>
      <c r="L1429" s="32"/>
      <c r="M1429" s="33" t="str">
        <f t="shared" si="118"/>
        <v/>
      </c>
      <c r="N1429" s="30" t="str">
        <f t="shared" si="116"/>
        <v/>
      </c>
      <c r="R1429" s="30" t="str">
        <f t="shared" si="119"/>
        <v/>
      </c>
      <c r="U1429" s="12" t="str">
        <f>IF(OR('Případy DB'!$N1429="(blank)",'Případy DB'!$N1429=""),"",IF($N1429=$U$6,1,""))</f>
        <v/>
      </c>
      <c r="V1429" s="12" t="str">
        <f>IF(OR('Případy DB'!$N1429="(blank)",'Případy DB'!$N1429=""),"",IF($N1429=$V$6,1,""))</f>
        <v/>
      </c>
      <c r="W1429" s="12" t="str">
        <f>IF(OR('Případy DB'!$N1429="(blank)",'Případy DB'!$N1429=""),"",IF($N1429=$W$6,1,""))</f>
        <v/>
      </c>
      <c r="X1429" s="12" t="str">
        <f>IF(OR('Případy DB'!$R1429="(blank)",'Případy DB'!$R1429=""),"",IF($R1429=$X$6,1,""))</f>
        <v/>
      </c>
      <c r="Y1429" s="12" t="str">
        <f>IF(OR('Případy DB'!$R1429="(blank)",'Případy DB'!$R1429=""),"",IF($R1429=$Y$6,1,""))</f>
        <v/>
      </c>
    </row>
    <row r="1430" spans="1:25" x14ac:dyDescent="0.3">
      <c r="A1430" s="41" t="str">
        <f t="shared" si="120"/>
        <v/>
      </c>
      <c r="H1430" s="30" t="str">
        <f>IFERROR(IF(G1430="","",VLOOKUP(G1430,'Zakladní DB'!$F$6:$K$21,4,0)),"")</f>
        <v/>
      </c>
      <c r="I1430" s="30" t="str">
        <f>IFERROR(IF(G1430="","",VLOOKUP(G1430,'Zakladní DB'!$F$6:$K$21,5,0)),"")</f>
        <v/>
      </c>
      <c r="J1430" s="30" t="str">
        <f>IFERROR(IF(G1430="","",VLOOKUP(G1430,'Zakladní DB'!$F$6:$K$21,6,0)),"")</f>
        <v/>
      </c>
      <c r="K1430" s="31" t="str">
        <f t="shared" si="117"/>
        <v/>
      </c>
      <c r="L1430" s="32"/>
      <c r="M1430" s="33" t="str">
        <f t="shared" si="118"/>
        <v/>
      </c>
      <c r="N1430" s="30" t="str">
        <f t="shared" si="116"/>
        <v/>
      </c>
      <c r="R1430" s="30" t="str">
        <f t="shared" si="119"/>
        <v/>
      </c>
      <c r="U1430" s="12" t="str">
        <f>IF(OR('Případy DB'!$N1430="(blank)",'Případy DB'!$N1430=""),"",IF($N1430=$U$6,1,""))</f>
        <v/>
      </c>
      <c r="V1430" s="12" t="str">
        <f>IF(OR('Případy DB'!$N1430="(blank)",'Případy DB'!$N1430=""),"",IF($N1430=$V$6,1,""))</f>
        <v/>
      </c>
      <c r="W1430" s="12" t="str">
        <f>IF(OR('Případy DB'!$N1430="(blank)",'Případy DB'!$N1430=""),"",IF($N1430=$W$6,1,""))</f>
        <v/>
      </c>
      <c r="X1430" s="12" t="str">
        <f>IF(OR('Případy DB'!$R1430="(blank)",'Případy DB'!$R1430=""),"",IF($R1430=$X$6,1,""))</f>
        <v/>
      </c>
      <c r="Y1430" s="12" t="str">
        <f>IF(OR('Případy DB'!$R1430="(blank)",'Případy DB'!$R1430=""),"",IF($R1430=$Y$6,1,""))</f>
        <v/>
      </c>
    </row>
    <row r="1431" spans="1:25" x14ac:dyDescent="0.3">
      <c r="A1431" s="41" t="str">
        <f t="shared" si="120"/>
        <v/>
      </c>
      <c r="H1431" s="30" t="str">
        <f>IFERROR(IF(G1431="","",VLOOKUP(G1431,'Zakladní DB'!$F$6:$K$21,4,0)),"")</f>
        <v/>
      </c>
      <c r="I1431" s="30" t="str">
        <f>IFERROR(IF(G1431="","",VLOOKUP(G1431,'Zakladní DB'!$F$6:$K$21,5,0)),"")</f>
        <v/>
      </c>
      <c r="J1431" s="30" t="str">
        <f>IFERROR(IF(G1431="","",VLOOKUP(G1431,'Zakladní DB'!$F$6:$K$21,6,0)),"")</f>
        <v/>
      </c>
      <c r="K1431" s="31" t="str">
        <f t="shared" si="117"/>
        <v/>
      </c>
      <c r="L1431" s="32"/>
      <c r="M1431" s="33" t="str">
        <f t="shared" si="118"/>
        <v/>
      </c>
      <c r="N1431" s="30" t="str">
        <f t="shared" si="116"/>
        <v/>
      </c>
      <c r="R1431" s="30" t="str">
        <f t="shared" si="119"/>
        <v/>
      </c>
      <c r="U1431" s="12" t="str">
        <f>IF(OR('Případy DB'!$N1431="(blank)",'Případy DB'!$N1431=""),"",IF($N1431=$U$6,1,""))</f>
        <v/>
      </c>
      <c r="V1431" s="12" t="str">
        <f>IF(OR('Případy DB'!$N1431="(blank)",'Případy DB'!$N1431=""),"",IF($N1431=$V$6,1,""))</f>
        <v/>
      </c>
      <c r="W1431" s="12" t="str">
        <f>IF(OR('Případy DB'!$N1431="(blank)",'Případy DB'!$N1431=""),"",IF($N1431=$W$6,1,""))</f>
        <v/>
      </c>
      <c r="X1431" s="12" t="str">
        <f>IF(OR('Případy DB'!$R1431="(blank)",'Případy DB'!$R1431=""),"",IF($R1431=$X$6,1,""))</f>
        <v/>
      </c>
      <c r="Y1431" s="12" t="str">
        <f>IF(OR('Případy DB'!$R1431="(blank)",'Případy DB'!$R1431=""),"",IF($R1431=$Y$6,1,""))</f>
        <v/>
      </c>
    </row>
    <row r="1432" spans="1:25" x14ac:dyDescent="0.3">
      <c r="A1432" s="41" t="str">
        <f t="shared" si="120"/>
        <v/>
      </c>
      <c r="H1432" s="30" t="str">
        <f>IFERROR(IF(G1432="","",VLOOKUP(G1432,'Zakladní DB'!$F$6:$K$21,4,0)),"")</f>
        <v/>
      </c>
      <c r="I1432" s="30" t="str">
        <f>IFERROR(IF(G1432="","",VLOOKUP(G1432,'Zakladní DB'!$F$6:$K$21,5,0)),"")</f>
        <v/>
      </c>
      <c r="J1432" s="30" t="str">
        <f>IFERROR(IF(G1432="","",VLOOKUP(G1432,'Zakladní DB'!$F$6:$K$21,6,0)),"")</f>
        <v/>
      </c>
      <c r="K1432" s="31" t="str">
        <f t="shared" si="117"/>
        <v/>
      </c>
      <c r="L1432" s="32"/>
      <c r="M1432" s="33" t="str">
        <f t="shared" si="118"/>
        <v/>
      </c>
      <c r="N1432" s="30" t="str">
        <f t="shared" si="116"/>
        <v/>
      </c>
      <c r="R1432" s="30" t="str">
        <f t="shared" si="119"/>
        <v/>
      </c>
      <c r="U1432" s="12" t="str">
        <f>IF(OR('Případy DB'!$N1432="(blank)",'Případy DB'!$N1432=""),"",IF($N1432=$U$6,1,""))</f>
        <v/>
      </c>
      <c r="V1432" s="12" t="str">
        <f>IF(OR('Případy DB'!$N1432="(blank)",'Případy DB'!$N1432=""),"",IF($N1432=$V$6,1,""))</f>
        <v/>
      </c>
      <c r="W1432" s="12" t="str">
        <f>IF(OR('Případy DB'!$N1432="(blank)",'Případy DB'!$N1432=""),"",IF($N1432=$W$6,1,""))</f>
        <v/>
      </c>
      <c r="X1432" s="12" t="str">
        <f>IF(OR('Případy DB'!$R1432="(blank)",'Případy DB'!$R1432=""),"",IF($R1432=$X$6,1,""))</f>
        <v/>
      </c>
      <c r="Y1432" s="12" t="str">
        <f>IF(OR('Případy DB'!$R1432="(blank)",'Případy DB'!$R1432=""),"",IF($R1432=$Y$6,1,""))</f>
        <v/>
      </c>
    </row>
    <row r="1433" spans="1:25" x14ac:dyDescent="0.3">
      <c r="A1433" s="41" t="str">
        <f t="shared" si="120"/>
        <v/>
      </c>
      <c r="H1433" s="30" t="str">
        <f>IFERROR(IF(G1433="","",VLOOKUP(G1433,'Zakladní DB'!$F$6:$K$21,4,0)),"")</f>
        <v/>
      </c>
      <c r="I1433" s="30" t="str">
        <f>IFERROR(IF(G1433="","",VLOOKUP(G1433,'Zakladní DB'!$F$6:$K$21,5,0)),"")</f>
        <v/>
      </c>
      <c r="J1433" s="30" t="str">
        <f>IFERROR(IF(G1433="","",VLOOKUP(G1433,'Zakladní DB'!$F$6:$K$21,6,0)),"")</f>
        <v/>
      </c>
      <c r="K1433" s="31" t="str">
        <f t="shared" si="117"/>
        <v/>
      </c>
      <c r="L1433" s="32"/>
      <c r="M1433" s="33" t="str">
        <f t="shared" si="118"/>
        <v/>
      </c>
      <c r="N1433" s="30" t="str">
        <f t="shared" si="116"/>
        <v/>
      </c>
      <c r="R1433" s="30" t="str">
        <f t="shared" si="119"/>
        <v/>
      </c>
      <c r="U1433" s="12" t="str">
        <f>IF(OR('Případy DB'!$N1433="(blank)",'Případy DB'!$N1433=""),"",IF($N1433=$U$6,1,""))</f>
        <v/>
      </c>
      <c r="V1433" s="12" t="str">
        <f>IF(OR('Případy DB'!$N1433="(blank)",'Případy DB'!$N1433=""),"",IF($N1433=$V$6,1,""))</f>
        <v/>
      </c>
      <c r="W1433" s="12" t="str">
        <f>IF(OR('Případy DB'!$N1433="(blank)",'Případy DB'!$N1433=""),"",IF($N1433=$W$6,1,""))</f>
        <v/>
      </c>
      <c r="X1433" s="12" t="str">
        <f>IF(OR('Případy DB'!$R1433="(blank)",'Případy DB'!$R1433=""),"",IF($R1433=$X$6,1,""))</f>
        <v/>
      </c>
      <c r="Y1433" s="12" t="str">
        <f>IF(OR('Případy DB'!$R1433="(blank)",'Případy DB'!$R1433=""),"",IF($R1433=$Y$6,1,""))</f>
        <v/>
      </c>
    </row>
    <row r="1434" spans="1:25" x14ac:dyDescent="0.3">
      <c r="A1434" s="41" t="str">
        <f t="shared" si="120"/>
        <v/>
      </c>
      <c r="H1434" s="30" t="str">
        <f>IFERROR(IF(G1434="","",VLOOKUP(G1434,'Zakladní DB'!$F$6:$K$21,4,0)),"")</f>
        <v/>
      </c>
      <c r="I1434" s="30" t="str">
        <f>IFERROR(IF(G1434="","",VLOOKUP(G1434,'Zakladní DB'!$F$6:$K$21,5,0)),"")</f>
        <v/>
      </c>
      <c r="J1434" s="30" t="str">
        <f>IFERROR(IF(G1434="","",VLOOKUP(G1434,'Zakladní DB'!$F$6:$K$21,6,0)),"")</f>
        <v/>
      </c>
      <c r="K1434" s="31" t="str">
        <f t="shared" si="117"/>
        <v/>
      </c>
      <c r="L1434" s="32"/>
      <c r="M1434" s="33" t="str">
        <f t="shared" si="118"/>
        <v/>
      </c>
      <c r="N1434" s="30" t="str">
        <f t="shared" si="116"/>
        <v/>
      </c>
      <c r="R1434" s="30" t="str">
        <f t="shared" si="119"/>
        <v/>
      </c>
      <c r="U1434" s="12" t="str">
        <f>IF(OR('Případy DB'!$N1434="(blank)",'Případy DB'!$N1434=""),"",IF($N1434=$U$6,1,""))</f>
        <v/>
      </c>
      <c r="V1434" s="12" t="str">
        <f>IF(OR('Případy DB'!$N1434="(blank)",'Případy DB'!$N1434=""),"",IF($N1434=$V$6,1,""))</f>
        <v/>
      </c>
      <c r="W1434" s="12" t="str">
        <f>IF(OR('Případy DB'!$N1434="(blank)",'Případy DB'!$N1434=""),"",IF($N1434=$W$6,1,""))</f>
        <v/>
      </c>
      <c r="X1434" s="12" t="str">
        <f>IF(OR('Případy DB'!$R1434="(blank)",'Případy DB'!$R1434=""),"",IF($R1434=$X$6,1,""))</f>
        <v/>
      </c>
      <c r="Y1434" s="12" t="str">
        <f>IF(OR('Případy DB'!$R1434="(blank)",'Případy DB'!$R1434=""),"",IF($R1434=$Y$6,1,""))</f>
        <v/>
      </c>
    </row>
    <row r="1435" spans="1:25" x14ac:dyDescent="0.3">
      <c r="A1435" s="41" t="str">
        <f t="shared" si="120"/>
        <v/>
      </c>
      <c r="H1435" s="30" t="str">
        <f>IFERROR(IF(G1435="","",VLOOKUP(G1435,'Zakladní DB'!$F$6:$K$21,4,0)),"")</f>
        <v/>
      </c>
      <c r="I1435" s="30" t="str">
        <f>IFERROR(IF(G1435="","",VLOOKUP(G1435,'Zakladní DB'!$F$6:$K$21,5,0)),"")</f>
        <v/>
      </c>
      <c r="J1435" s="30" t="str">
        <f>IFERROR(IF(G1435="","",VLOOKUP(G1435,'Zakladní DB'!$F$6:$K$21,6,0)),"")</f>
        <v/>
      </c>
      <c r="K1435" s="31" t="str">
        <f t="shared" si="117"/>
        <v/>
      </c>
      <c r="L1435" s="32"/>
      <c r="M1435" s="33" t="str">
        <f t="shared" si="118"/>
        <v/>
      </c>
      <c r="N1435" s="30" t="str">
        <f t="shared" si="116"/>
        <v/>
      </c>
      <c r="R1435" s="30" t="str">
        <f t="shared" si="119"/>
        <v/>
      </c>
      <c r="U1435" s="12" t="str">
        <f>IF(OR('Případy DB'!$N1435="(blank)",'Případy DB'!$N1435=""),"",IF($N1435=$U$6,1,""))</f>
        <v/>
      </c>
      <c r="V1435" s="12" t="str">
        <f>IF(OR('Případy DB'!$N1435="(blank)",'Případy DB'!$N1435=""),"",IF($N1435=$V$6,1,""))</f>
        <v/>
      </c>
      <c r="W1435" s="12" t="str">
        <f>IF(OR('Případy DB'!$N1435="(blank)",'Případy DB'!$N1435=""),"",IF($N1435=$W$6,1,""))</f>
        <v/>
      </c>
      <c r="X1435" s="12" t="str">
        <f>IF(OR('Případy DB'!$R1435="(blank)",'Případy DB'!$R1435=""),"",IF($R1435=$X$6,1,""))</f>
        <v/>
      </c>
      <c r="Y1435" s="12" t="str">
        <f>IF(OR('Případy DB'!$R1435="(blank)",'Případy DB'!$R1435=""),"",IF($R1435=$Y$6,1,""))</f>
        <v/>
      </c>
    </row>
    <row r="1436" spans="1:25" x14ac:dyDescent="0.3">
      <c r="A1436" s="41" t="str">
        <f t="shared" si="120"/>
        <v/>
      </c>
      <c r="H1436" s="30" t="str">
        <f>IFERROR(IF(G1436="","",VLOOKUP(G1436,'Zakladní DB'!$F$6:$K$21,4,0)),"")</f>
        <v/>
      </c>
      <c r="I1436" s="30" t="str">
        <f>IFERROR(IF(G1436="","",VLOOKUP(G1436,'Zakladní DB'!$F$6:$K$21,5,0)),"")</f>
        <v/>
      </c>
      <c r="J1436" s="30" t="str">
        <f>IFERROR(IF(G1436="","",VLOOKUP(G1436,'Zakladní DB'!$F$6:$K$21,6,0)),"")</f>
        <v/>
      </c>
      <c r="K1436" s="31" t="str">
        <f t="shared" si="117"/>
        <v/>
      </c>
      <c r="L1436" s="32"/>
      <c r="M1436" s="33" t="str">
        <f t="shared" si="118"/>
        <v/>
      </c>
      <c r="N1436" s="30" t="str">
        <f t="shared" si="116"/>
        <v/>
      </c>
      <c r="R1436" s="30" t="str">
        <f t="shared" si="119"/>
        <v/>
      </c>
      <c r="U1436" s="12" t="str">
        <f>IF(OR('Případy DB'!$N1436="(blank)",'Případy DB'!$N1436=""),"",IF($N1436=$U$6,1,""))</f>
        <v/>
      </c>
      <c r="V1436" s="12" t="str">
        <f>IF(OR('Případy DB'!$N1436="(blank)",'Případy DB'!$N1436=""),"",IF($N1436=$V$6,1,""))</f>
        <v/>
      </c>
      <c r="W1436" s="12" t="str">
        <f>IF(OR('Případy DB'!$N1436="(blank)",'Případy DB'!$N1436=""),"",IF($N1436=$W$6,1,""))</f>
        <v/>
      </c>
      <c r="X1436" s="12" t="str">
        <f>IF(OR('Případy DB'!$R1436="(blank)",'Případy DB'!$R1436=""),"",IF($R1436=$X$6,1,""))</f>
        <v/>
      </c>
      <c r="Y1436" s="12" t="str">
        <f>IF(OR('Případy DB'!$R1436="(blank)",'Případy DB'!$R1436=""),"",IF($R1436=$Y$6,1,""))</f>
        <v/>
      </c>
    </row>
    <row r="1437" spans="1:25" x14ac:dyDescent="0.3">
      <c r="A1437" s="41" t="str">
        <f t="shared" si="120"/>
        <v/>
      </c>
      <c r="H1437" s="30" t="str">
        <f>IFERROR(IF(G1437="","",VLOOKUP(G1437,'Zakladní DB'!$F$6:$K$21,4,0)),"")</f>
        <v/>
      </c>
      <c r="I1437" s="30" t="str">
        <f>IFERROR(IF(G1437="","",VLOOKUP(G1437,'Zakladní DB'!$F$6:$K$21,5,0)),"")</f>
        <v/>
      </c>
      <c r="J1437" s="30" t="str">
        <f>IFERROR(IF(G1437="","",VLOOKUP(G1437,'Zakladní DB'!$F$6:$K$21,6,0)),"")</f>
        <v/>
      </c>
      <c r="K1437" s="31" t="str">
        <f t="shared" si="117"/>
        <v/>
      </c>
      <c r="L1437" s="32"/>
      <c r="M1437" s="33" t="str">
        <f t="shared" si="118"/>
        <v/>
      </c>
      <c r="N1437" s="30" t="str">
        <f t="shared" si="116"/>
        <v/>
      </c>
      <c r="R1437" s="30" t="str">
        <f t="shared" si="119"/>
        <v/>
      </c>
      <c r="U1437" s="12" t="str">
        <f>IF(OR('Případy DB'!$N1437="(blank)",'Případy DB'!$N1437=""),"",IF($N1437=$U$6,1,""))</f>
        <v/>
      </c>
      <c r="V1437" s="12" t="str">
        <f>IF(OR('Případy DB'!$N1437="(blank)",'Případy DB'!$N1437=""),"",IF($N1437=$V$6,1,""))</f>
        <v/>
      </c>
      <c r="W1437" s="12" t="str">
        <f>IF(OR('Případy DB'!$N1437="(blank)",'Případy DB'!$N1437=""),"",IF($N1437=$W$6,1,""))</f>
        <v/>
      </c>
      <c r="X1437" s="12" t="str">
        <f>IF(OR('Případy DB'!$R1437="(blank)",'Případy DB'!$R1437=""),"",IF($R1437=$X$6,1,""))</f>
        <v/>
      </c>
      <c r="Y1437" s="12" t="str">
        <f>IF(OR('Případy DB'!$R1437="(blank)",'Případy DB'!$R1437=""),"",IF($R1437=$Y$6,1,""))</f>
        <v/>
      </c>
    </row>
    <row r="1438" spans="1:25" x14ac:dyDescent="0.3">
      <c r="A1438" s="41" t="str">
        <f t="shared" si="120"/>
        <v/>
      </c>
      <c r="H1438" s="30" t="str">
        <f>IFERROR(IF(G1438="","",VLOOKUP(G1438,'Zakladní DB'!$F$6:$K$21,4,0)),"")</f>
        <v/>
      </c>
      <c r="I1438" s="30" t="str">
        <f>IFERROR(IF(G1438="","",VLOOKUP(G1438,'Zakladní DB'!$F$6:$K$21,5,0)),"")</f>
        <v/>
      </c>
      <c r="J1438" s="30" t="str">
        <f>IFERROR(IF(G1438="","",VLOOKUP(G1438,'Zakladní DB'!$F$6:$K$21,6,0)),"")</f>
        <v/>
      </c>
      <c r="K1438" s="31" t="str">
        <f t="shared" si="117"/>
        <v/>
      </c>
      <c r="L1438" s="32"/>
      <c r="M1438" s="33" t="str">
        <f t="shared" si="118"/>
        <v/>
      </c>
      <c r="N1438" s="30" t="str">
        <f t="shared" si="116"/>
        <v/>
      </c>
      <c r="R1438" s="30" t="str">
        <f t="shared" si="119"/>
        <v/>
      </c>
      <c r="U1438" s="12" t="str">
        <f>IF(OR('Případy DB'!$N1438="(blank)",'Případy DB'!$N1438=""),"",IF($N1438=$U$6,1,""))</f>
        <v/>
      </c>
      <c r="V1438" s="12" t="str">
        <f>IF(OR('Případy DB'!$N1438="(blank)",'Případy DB'!$N1438=""),"",IF($N1438=$V$6,1,""))</f>
        <v/>
      </c>
      <c r="W1438" s="12" t="str">
        <f>IF(OR('Případy DB'!$N1438="(blank)",'Případy DB'!$N1438=""),"",IF($N1438=$W$6,1,""))</f>
        <v/>
      </c>
      <c r="X1438" s="12" t="str">
        <f>IF(OR('Případy DB'!$R1438="(blank)",'Případy DB'!$R1438=""),"",IF($R1438=$X$6,1,""))</f>
        <v/>
      </c>
      <c r="Y1438" s="12" t="str">
        <f>IF(OR('Případy DB'!$R1438="(blank)",'Případy DB'!$R1438=""),"",IF($R1438=$Y$6,1,""))</f>
        <v/>
      </c>
    </row>
    <row r="1439" spans="1:25" x14ac:dyDescent="0.3">
      <c r="A1439" s="41" t="str">
        <f t="shared" si="120"/>
        <v/>
      </c>
      <c r="H1439" s="30" t="str">
        <f>IFERROR(IF(G1439="","",VLOOKUP(G1439,'Zakladní DB'!$F$6:$K$21,4,0)),"")</f>
        <v/>
      </c>
      <c r="I1439" s="30" t="str">
        <f>IFERROR(IF(G1439="","",VLOOKUP(G1439,'Zakladní DB'!$F$6:$K$21,5,0)),"")</f>
        <v/>
      </c>
      <c r="J1439" s="30" t="str">
        <f>IFERROR(IF(G1439="","",VLOOKUP(G1439,'Zakladní DB'!$F$6:$K$21,6,0)),"")</f>
        <v/>
      </c>
      <c r="K1439" s="31" t="str">
        <f t="shared" si="117"/>
        <v/>
      </c>
      <c r="L1439" s="32"/>
      <c r="M1439" s="33" t="str">
        <f t="shared" si="118"/>
        <v/>
      </c>
      <c r="N1439" s="30" t="str">
        <f t="shared" si="116"/>
        <v/>
      </c>
      <c r="R1439" s="30" t="str">
        <f t="shared" si="119"/>
        <v/>
      </c>
      <c r="U1439" s="12" t="str">
        <f>IF(OR('Případy DB'!$N1439="(blank)",'Případy DB'!$N1439=""),"",IF($N1439=$U$6,1,""))</f>
        <v/>
      </c>
      <c r="V1439" s="12" t="str">
        <f>IF(OR('Případy DB'!$N1439="(blank)",'Případy DB'!$N1439=""),"",IF($N1439=$V$6,1,""))</f>
        <v/>
      </c>
      <c r="W1439" s="12" t="str">
        <f>IF(OR('Případy DB'!$N1439="(blank)",'Případy DB'!$N1439=""),"",IF($N1439=$W$6,1,""))</f>
        <v/>
      </c>
      <c r="X1439" s="12" t="str">
        <f>IF(OR('Případy DB'!$R1439="(blank)",'Případy DB'!$R1439=""),"",IF($R1439=$X$6,1,""))</f>
        <v/>
      </c>
      <c r="Y1439" s="12" t="str">
        <f>IF(OR('Případy DB'!$R1439="(blank)",'Případy DB'!$R1439=""),"",IF($R1439=$Y$6,1,""))</f>
        <v/>
      </c>
    </row>
    <row r="1440" spans="1:25" x14ac:dyDescent="0.3">
      <c r="A1440" s="41" t="str">
        <f t="shared" si="120"/>
        <v/>
      </c>
      <c r="H1440" s="30" t="str">
        <f>IFERROR(IF(G1440="","",VLOOKUP(G1440,'Zakladní DB'!$F$6:$K$21,4,0)),"")</f>
        <v/>
      </c>
      <c r="I1440" s="30" t="str">
        <f>IFERROR(IF(G1440="","",VLOOKUP(G1440,'Zakladní DB'!$F$6:$K$21,5,0)),"")</f>
        <v/>
      </c>
      <c r="J1440" s="30" t="str">
        <f>IFERROR(IF(G1440="","",VLOOKUP(G1440,'Zakladní DB'!$F$6:$K$21,6,0)),"")</f>
        <v/>
      </c>
      <c r="K1440" s="31" t="str">
        <f t="shared" si="117"/>
        <v/>
      </c>
      <c r="L1440" s="32"/>
      <c r="M1440" s="33" t="str">
        <f t="shared" si="118"/>
        <v/>
      </c>
      <c r="N1440" s="30" t="str">
        <f t="shared" si="116"/>
        <v/>
      </c>
      <c r="R1440" s="30" t="str">
        <f t="shared" si="119"/>
        <v/>
      </c>
      <c r="U1440" s="12" t="str">
        <f>IF(OR('Případy DB'!$N1440="(blank)",'Případy DB'!$N1440=""),"",IF($N1440=$U$6,1,""))</f>
        <v/>
      </c>
      <c r="V1440" s="12" t="str">
        <f>IF(OR('Případy DB'!$N1440="(blank)",'Případy DB'!$N1440=""),"",IF($N1440=$V$6,1,""))</f>
        <v/>
      </c>
      <c r="W1440" s="12" t="str">
        <f>IF(OR('Případy DB'!$N1440="(blank)",'Případy DB'!$N1440=""),"",IF($N1440=$W$6,1,""))</f>
        <v/>
      </c>
      <c r="X1440" s="12" t="str">
        <f>IF(OR('Případy DB'!$R1440="(blank)",'Případy DB'!$R1440=""),"",IF($R1440=$X$6,1,""))</f>
        <v/>
      </c>
      <c r="Y1440" s="12" t="str">
        <f>IF(OR('Případy DB'!$R1440="(blank)",'Případy DB'!$R1440=""),"",IF($R1440=$Y$6,1,""))</f>
        <v/>
      </c>
    </row>
    <row r="1441" spans="1:25" x14ac:dyDescent="0.3">
      <c r="A1441" s="41" t="str">
        <f t="shared" si="120"/>
        <v/>
      </c>
      <c r="H1441" s="30" t="str">
        <f>IFERROR(IF(G1441="","",VLOOKUP(G1441,'Zakladní DB'!$F$6:$K$21,4,0)),"")</f>
        <v/>
      </c>
      <c r="I1441" s="30" t="str">
        <f>IFERROR(IF(G1441="","",VLOOKUP(G1441,'Zakladní DB'!$F$6:$K$21,5,0)),"")</f>
        <v/>
      </c>
      <c r="J1441" s="30" t="str">
        <f>IFERROR(IF(G1441="","",VLOOKUP(G1441,'Zakladní DB'!$F$6:$K$21,6,0)),"")</f>
        <v/>
      </c>
      <c r="K1441" s="31" t="str">
        <f t="shared" si="117"/>
        <v/>
      </c>
      <c r="L1441" s="32"/>
      <c r="M1441" s="33" t="str">
        <f t="shared" si="118"/>
        <v/>
      </c>
      <c r="N1441" s="30" t="str">
        <f t="shared" si="116"/>
        <v/>
      </c>
      <c r="R1441" s="30" t="str">
        <f t="shared" si="119"/>
        <v/>
      </c>
      <c r="U1441" s="12" t="str">
        <f>IF(OR('Případy DB'!$N1441="(blank)",'Případy DB'!$N1441=""),"",IF($N1441=$U$6,1,""))</f>
        <v/>
      </c>
      <c r="V1441" s="12" t="str">
        <f>IF(OR('Případy DB'!$N1441="(blank)",'Případy DB'!$N1441=""),"",IF($N1441=$V$6,1,""))</f>
        <v/>
      </c>
      <c r="W1441" s="12" t="str">
        <f>IF(OR('Případy DB'!$N1441="(blank)",'Případy DB'!$N1441=""),"",IF($N1441=$W$6,1,""))</f>
        <v/>
      </c>
      <c r="X1441" s="12" t="str">
        <f>IF(OR('Případy DB'!$R1441="(blank)",'Případy DB'!$R1441=""),"",IF($R1441=$X$6,1,""))</f>
        <v/>
      </c>
      <c r="Y1441" s="12" t="str">
        <f>IF(OR('Případy DB'!$R1441="(blank)",'Případy DB'!$R1441=""),"",IF($R1441=$Y$6,1,""))</f>
        <v/>
      </c>
    </row>
    <row r="1442" spans="1:25" x14ac:dyDescent="0.3">
      <c r="A1442" s="41" t="str">
        <f t="shared" si="120"/>
        <v/>
      </c>
      <c r="H1442" s="30" t="str">
        <f>IFERROR(IF(G1442="","",VLOOKUP(G1442,'Zakladní DB'!$F$6:$K$21,4,0)),"")</f>
        <v/>
      </c>
      <c r="I1442" s="30" t="str">
        <f>IFERROR(IF(G1442="","",VLOOKUP(G1442,'Zakladní DB'!$F$6:$K$21,5,0)),"")</f>
        <v/>
      </c>
      <c r="J1442" s="30" t="str">
        <f>IFERROR(IF(G1442="","",VLOOKUP(G1442,'Zakladní DB'!$F$6:$K$21,6,0)),"")</f>
        <v/>
      </c>
      <c r="K1442" s="31" t="str">
        <f t="shared" si="117"/>
        <v/>
      </c>
      <c r="L1442" s="32"/>
      <c r="M1442" s="33" t="str">
        <f t="shared" si="118"/>
        <v/>
      </c>
      <c r="N1442" s="30" t="str">
        <f t="shared" si="116"/>
        <v/>
      </c>
      <c r="R1442" s="30" t="str">
        <f t="shared" si="119"/>
        <v/>
      </c>
      <c r="U1442" s="12" t="str">
        <f>IF(OR('Případy DB'!$N1442="(blank)",'Případy DB'!$N1442=""),"",IF($N1442=$U$6,1,""))</f>
        <v/>
      </c>
      <c r="V1442" s="12" t="str">
        <f>IF(OR('Případy DB'!$N1442="(blank)",'Případy DB'!$N1442=""),"",IF($N1442=$V$6,1,""))</f>
        <v/>
      </c>
      <c r="W1442" s="12" t="str">
        <f>IF(OR('Případy DB'!$N1442="(blank)",'Případy DB'!$N1442=""),"",IF($N1442=$W$6,1,""))</f>
        <v/>
      </c>
      <c r="X1442" s="12" t="str">
        <f>IF(OR('Případy DB'!$R1442="(blank)",'Případy DB'!$R1442=""),"",IF($R1442=$X$6,1,""))</f>
        <v/>
      </c>
      <c r="Y1442" s="12" t="str">
        <f>IF(OR('Případy DB'!$R1442="(blank)",'Případy DB'!$R1442=""),"",IF($R1442=$Y$6,1,""))</f>
        <v/>
      </c>
    </row>
    <row r="1443" spans="1:25" x14ac:dyDescent="0.3">
      <c r="A1443" s="41" t="str">
        <f t="shared" si="120"/>
        <v/>
      </c>
      <c r="H1443" s="30" t="str">
        <f>IFERROR(IF(G1443="","",VLOOKUP(G1443,'Zakladní DB'!$F$6:$K$21,4,0)),"")</f>
        <v/>
      </c>
      <c r="I1443" s="30" t="str">
        <f>IFERROR(IF(G1443="","",VLOOKUP(G1443,'Zakladní DB'!$F$6:$K$21,5,0)),"")</f>
        <v/>
      </c>
      <c r="J1443" s="30" t="str">
        <f>IFERROR(IF(G1443="","",VLOOKUP(G1443,'Zakladní DB'!$F$6:$K$21,6,0)),"")</f>
        <v/>
      </c>
      <c r="K1443" s="31" t="str">
        <f t="shared" si="117"/>
        <v/>
      </c>
      <c r="L1443" s="32"/>
      <c r="M1443" s="33" t="str">
        <f t="shared" si="118"/>
        <v/>
      </c>
      <c r="N1443" s="30" t="str">
        <f t="shared" si="116"/>
        <v/>
      </c>
      <c r="R1443" s="30" t="str">
        <f t="shared" si="119"/>
        <v/>
      </c>
      <c r="U1443" s="12" t="str">
        <f>IF(OR('Případy DB'!$N1443="(blank)",'Případy DB'!$N1443=""),"",IF($N1443=$U$6,1,""))</f>
        <v/>
      </c>
      <c r="V1443" s="12" t="str">
        <f>IF(OR('Případy DB'!$N1443="(blank)",'Případy DB'!$N1443=""),"",IF($N1443=$V$6,1,""))</f>
        <v/>
      </c>
      <c r="W1443" s="12" t="str">
        <f>IF(OR('Případy DB'!$N1443="(blank)",'Případy DB'!$N1443=""),"",IF($N1443=$W$6,1,""))</f>
        <v/>
      </c>
      <c r="X1443" s="12" t="str">
        <f>IF(OR('Případy DB'!$R1443="(blank)",'Případy DB'!$R1443=""),"",IF($R1443=$X$6,1,""))</f>
        <v/>
      </c>
      <c r="Y1443" s="12" t="str">
        <f>IF(OR('Případy DB'!$R1443="(blank)",'Případy DB'!$R1443=""),"",IF($R1443=$Y$6,1,""))</f>
        <v/>
      </c>
    </row>
    <row r="1444" spans="1:25" x14ac:dyDescent="0.3">
      <c r="A1444" s="41" t="str">
        <f t="shared" si="120"/>
        <v/>
      </c>
      <c r="H1444" s="30" t="str">
        <f>IFERROR(IF(G1444="","",VLOOKUP(G1444,'Zakladní DB'!$F$6:$K$21,4,0)),"")</f>
        <v/>
      </c>
      <c r="I1444" s="30" t="str">
        <f>IFERROR(IF(G1444="","",VLOOKUP(G1444,'Zakladní DB'!$F$6:$K$21,5,0)),"")</f>
        <v/>
      </c>
      <c r="J1444" s="30" t="str">
        <f>IFERROR(IF(G1444="","",VLOOKUP(G1444,'Zakladní DB'!$F$6:$K$21,6,0)),"")</f>
        <v/>
      </c>
      <c r="K1444" s="31" t="str">
        <f t="shared" si="117"/>
        <v/>
      </c>
      <c r="L1444" s="32"/>
      <c r="M1444" s="33" t="str">
        <f t="shared" si="118"/>
        <v/>
      </c>
      <c r="N1444" s="30" t="str">
        <f t="shared" si="116"/>
        <v/>
      </c>
      <c r="R1444" s="30" t="str">
        <f t="shared" si="119"/>
        <v/>
      </c>
      <c r="U1444" s="12" t="str">
        <f>IF(OR('Případy DB'!$N1444="(blank)",'Případy DB'!$N1444=""),"",IF($N1444=$U$6,1,""))</f>
        <v/>
      </c>
      <c r="V1444" s="12" t="str">
        <f>IF(OR('Případy DB'!$N1444="(blank)",'Případy DB'!$N1444=""),"",IF($N1444=$V$6,1,""))</f>
        <v/>
      </c>
      <c r="W1444" s="12" t="str">
        <f>IF(OR('Případy DB'!$N1444="(blank)",'Případy DB'!$N1444=""),"",IF($N1444=$W$6,1,""))</f>
        <v/>
      </c>
      <c r="X1444" s="12" t="str">
        <f>IF(OR('Případy DB'!$R1444="(blank)",'Případy DB'!$R1444=""),"",IF($R1444=$X$6,1,""))</f>
        <v/>
      </c>
      <c r="Y1444" s="12" t="str">
        <f>IF(OR('Případy DB'!$R1444="(blank)",'Případy DB'!$R1444=""),"",IF($R1444=$Y$6,1,""))</f>
        <v/>
      </c>
    </row>
    <row r="1445" spans="1:25" x14ac:dyDescent="0.3">
      <c r="A1445" s="41" t="str">
        <f t="shared" si="120"/>
        <v/>
      </c>
      <c r="H1445" s="30" t="str">
        <f>IFERROR(IF(G1445="","",VLOOKUP(G1445,'Zakladní DB'!$F$6:$K$21,4,0)),"")</f>
        <v/>
      </c>
      <c r="I1445" s="30" t="str">
        <f>IFERROR(IF(G1445="","",VLOOKUP(G1445,'Zakladní DB'!$F$6:$K$21,5,0)),"")</f>
        <v/>
      </c>
      <c r="J1445" s="30" t="str">
        <f>IFERROR(IF(G1445="","",VLOOKUP(G1445,'Zakladní DB'!$F$6:$K$21,6,0)),"")</f>
        <v/>
      </c>
      <c r="K1445" s="31" t="str">
        <f t="shared" si="117"/>
        <v/>
      </c>
      <c r="L1445" s="32"/>
      <c r="M1445" s="33" t="str">
        <f t="shared" si="118"/>
        <v/>
      </c>
      <c r="N1445" s="30" t="str">
        <f t="shared" si="116"/>
        <v/>
      </c>
      <c r="R1445" s="30" t="str">
        <f t="shared" si="119"/>
        <v/>
      </c>
      <c r="U1445" s="12" t="str">
        <f>IF(OR('Případy DB'!$N1445="(blank)",'Případy DB'!$N1445=""),"",IF($N1445=$U$6,1,""))</f>
        <v/>
      </c>
      <c r="V1445" s="12" t="str">
        <f>IF(OR('Případy DB'!$N1445="(blank)",'Případy DB'!$N1445=""),"",IF($N1445=$V$6,1,""))</f>
        <v/>
      </c>
      <c r="W1445" s="12" t="str">
        <f>IF(OR('Případy DB'!$N1445="(blank)",'Případy DB'!$N1445=""),"",IF($N1445=$W$6,1,""))</f>
        <v/>
      </c>
      <c r="X1445" s="12" t="str">
        <f>IF(OR('Případy DB'!$R1445="(blank)",'Případy DB'!$R1445=""),"",IF($R1445=$X$6,1,""))</f>
        <v/>
      </c>
      <c r="Y1445" s="12" t="str">
        <f>IF(OR('Případy DB'!$R1445="(blank)",'Případy DB'!$R1445=""),"",IF($R1445=$Y$6,1,""))</f>
        <v/>
      </c>
    </row>
    <row r="1446" spans="1:25" x14ac:dyDescent="0.3">
      <c r="A1446" s="41" t="str">
        <f t="shared" si="120"/>
        <v/>
      </c>
      <c r="H1446" s="30" t="str">
        <f>IFERROR(IF(G1446="","",VLOOKUP(G1446,'Zakladní DB'!$F$6:$K$21,4,0)),"")</f>
        <v/>
      </c>
      <c r="I1446" s="30" t="str">
        <f>IFERROR(IF(G1446="","",VLOOKUP(G1446,'Zakladní DB'!$F$6:$K$21,5,0)),"")</f>
        <v/>
      </c>
      <c r="J1446" s="30" t="str">
        <f>IFERROR(IF(G1446="","",VLOOKUP(G1446,'Zakladní DB'!$F$6:$K$21,6,0)),"")</f>
        <v/>
      </c>
      <c r="K1446" s="31" t="str">
        <f t="shared" si="117"/>
        <v/>
      </c>
      <c r="L1446" s="32"/>
      <c r="M1446" s="33" t="str">
        <f t="shared" si="118"/>
        <v/>
      </c>
      <c r="N1446" s="30" t="str">
        <f t="shared" si="116"/>
        <v/>
      </c>
      <c r="R1446" s="30" t="str">
        <f t="shared" si="119"/>
        <v/>
      </c>
      <c r="U1446" s="12" t="str">
        <f>IF(OR('Případy DB'!$N1446="(blank)",'Případy DB'!$N1446=""),"",IF($N1446=$U$6,1,""))</f>
        <v/>
      </c>
      <c r="V1446" s="12" t="str">
        <f>IF(OR('Případy DB'!$N1446="(blank)",'Případy DB'!$N1446=""),"",IF($N1446=$V$6,1,""))</f>
        <v/>
      </c>
      <c r="W1446" s="12" t="str">
        <f>IF(OR('Případy DB'!$N1446="(blank)",'Případy DB'!$N1446=""),"",IF($N1446=$W$6,1,""))</f>
        <v/>
      </c>
      <c r="X1446" s="12" t="str">
        <f>IF(OR('Případy DB'!$R1446="(blank)",'Případy DB'!$R1446=""),"",IF($R1446=$X$6,1,""))</f>
        <v/>
      </c>
      <c r="Y1446" s="12" t="str">
        <f>IF(OR('Případy DB'!$R1446="(blank)",'Případy DB'!$R1446=""),"",IF($R1446=$Y$6,1,""))</f>
        <v/>
      </c>
    </row>
    <row r="1447" spans="1:25" x14ac:dyDescent="0.3">
      <c r="A1447" s="41" t="str">
        <f t="shared" si="120"/>
        <v/>
      </c>
      <c r="H1447" s="30" t="str">
        <f>IFERROR(IF(G1447="","",VLOOKUP(G1447,'Zakladní DB'!$F$6:$K$21,4,0)),"")</f>
        <v/>
      </c>
      <c r="I1447" s="30" t="str">
        <f>IFERROR(IF(G1447="","",VLOOKUP(G1447,'Zakladní DB'!$F$6:$K$21,5,0)),"")</f>
        <v/>
      </c>
      <c r="J1447" s="30" t="str">
        <f>IFERROR(IF(G1447="","",VLOOKUP(G1447,'Zakladní DB'!$F$6:$K$21,6,0)),"")</f>
        <v/>
      </c>
      <c r="K1447" s="31" t="str">
        <f t="shared" si="117"/>
        <v/>
      </c>
      <c r="L1447" s="32"/>
      <c r="M1447" s="33" t="str">
        <f t="shared" si="118"/>
        <v/>
      </c>
      <c r="N1447" s="30" t="str">
        <f t="shared" si="116"/>
        <v/>
      </c>
      <c r="R1447" s="30" t="str">
        <f t="shared" si="119"/>
        <v/>
      </c>
      <c r="U1447" s="12" t="str">
        <f>IF(OR('Případy DB'!$N1447="(blank)",'Případy DB'!$N1447=""),"",IF($N1447=$U$6,1,""))</f>
        <v/>
      </c>
      <c r="V1447" s="12" t="str">
        <f>IF(OR('Případy DB'!$N1447="(blank)",'Případy DB'!$N1447=""),"",IF($N1447=$V$6,1,""))</f>
        <v/>
      </c>
      <c r="W1447" s="12" t="str">
        <f>IF(OR('Případy DB'!$N1447="(blank)",'Případy DB'!$N1447=""),"",IF($N1447=$W$6,1,""))</f>
        <v/>
      </c>
      <c r="X1447" s="12" t="str">
        <f>IF(OR('Případy DB'!$R1447="(blank)",'Případy DB'!$R1447=""),"",IF($R1447=$X$6,1,""))</f>
        <v/>
      </c>
      <c r="Y1447" s="12" t="str">
        <f>IF(OR('Případy DB'!$R1447="(blank)",'Případy DB'!$R1447=""),"",IF($R1447=$Y$6,1,""))</f>
        <v/>
      </c>
    </row>
    <row r="1448" spans="1:25" x14ac:dyDescent="0.3">
      <c r="A1448" s="41" t="str">
        <f t="shared" si="120"/>
        <v/>
      </c>
      <c r="H1448" s="30" t="str">
        <f>IFERROR(IF(G1448="","",VLOOKUP(G1448,'Zakladní DB'!$F$6:$K$21,4,0)),"")</f>
        <v/>
      </c>
      <c r="I1448" s="30" t="str">
        <f>IFERROR(IF(G1448="","",VLOOKUP(G1448,'Zakladní DB'!$F$6:$K$21,5,0)),"")</f>
        <v/>
      </c>
      <c r="J1448" s="30" t="str">
        <f>IFERROR(IF(G1448="","",VLOOKUP(G1448,'Zakladní DB'!$F$6:$K$21,6,0)),"")</f>
        <v/>
      </c>
      <c r="K1448" s="31" t="str">
        <f t="shared" si="117"/>
        <v/>
      </c>
      <c r="L1448" s="32"/>
      <c r="M1448" s="33" t="str">
        <f t="shared" si="118"/>
        <v/>
      </c>
      <c r="N1448" s="30" t="str">
        <f t="shared" si="116"/>
        <v/>
      </c>
      <c r="R1448" s="30" t="str">
        <f t="shared" si="119"/>
        <v/>
      </c>
      <c r="U1448" s="12" t="str">
        <f>IF(OR('Případy DB'!$N1448="(blank)",'Případy DB'!$N1448=""),"",IF($N1448=$U$6,1,""))</f>
        <v/>
      </c>
      <c r="V1448" s="12" t="str">
        <f>IF(OR('Případy DB'!$N1448="(blank)",'Případy DB'!$N1448=""),"",IF($N1448=$V$6,1,""))</f>
        <v/>
      </c>
      <c r="W1448" s="12" t="str">
        <f>IF(OR('Případy DB'!$N1448="(blank)",'Případy DB'!$N1448=""),"",IF($N1448=$W$6,1,""))</f>
        <v/>
      </c>
      <c r="X1448" s="12" t="str">
        <f>IF(OR('Případy DB'!$R1448="(blank)",'Případy DB'!$R1448=""),"",IF($R1448=$X$6,1,""))</f>
        <v/>
      </c>
      <c r="Y1448" s="12" t="str">
        <f>IF(OR('Případy DB'!$R1448="(blank)",'Případy DB'!$R1448=""),"",IF($R1448=$Y$6,1,""))</f>
        <v/>
      </c>
    </row>
    <row r="1449" spans="1:25" x14ac:dyDescent="0.3">
      <c r="A1449" s="41" t="str">
        <f t="shared" si="120"/>
        <v/>
      </c>
      <c r="H1449" s="30" t="str">
        <f>IFERROR(IF(G1449="","",VLOOKUP(G1449,'Zakladní DB'!$F$6:$K$21,4,0)),"")</f>
        <v/>
      </c>
      <c r="I1449" s="30" t="str">
        <f>IFERROR(IF(G1449="","",VLOOKUP(G1449,'Zakladní DB'!$F$6:$K$21,5,0)),"")</f>
        <v/>
      </c>
      <c r="J1449" s="30" t="str">
        <f>IFERROR(IF(G1449="","",VLOOKUP(G1449,'Zakladní DB'!$F$6:$K$21,6,0)),"")</f>
        <v/>
      </c>
      <c r="K1449" s="31" t="str">
        <f t="shared" si="117"/>
        <v/>
      </c>
      <c r="L1449" s="32"/>
      <c r="M1449" s="33" t="str">
        <f t="shared" si="118"/>
        <v/>
      </c>
      <c r="N1449" s="30" t="str">
        <f t="shared" si="116"/>
        <v/>
      </c>
      <c r="R1449" s="30" t="str">
        <f t="shared" si="119"/>
        <v/>
      </c>
      <c r="U1449" s="12" t="str">
        <f>IF(OR('Případy DB'!$N1449="(blank)",'Případy DB'!$N1449=""),"",IF($N1449=$U$6,1,""))</f>
        <v/>
      </c>
      <c r="V1449" s="12" t="str">
        <f>IF(OR('Případy DB'!$N1449="(blank)",'Případy DB'!$N1449=""),"",IF($N1449=$V$6,1,""))</f>
        <v/>
      </c>
      <c r="W1449" s="12" t="str">
        <f>IF(OR('Případy DB'!$N1449="(blank)",'Případy DB'!$N1449=""),"",IF($N1449=$W$6,1,""))</f>
        <v/>
      </c>
      <c r="X1449" s="12" t="str">
        <f>IF(OR('Případy DB'!$R1449="(blank)",'Případy DB'!$R1449=""),"",IF($R1449=$X$6,1,""))</f>
        <v/>
      </c>
      <c r="Y1449" s="12" t="str">
        <f>IF(OR('Případy DB'!$R1449="(blank)",'Případy DB'!$R1449=""),"",IF($R1449=$Y$6,1,""))</f>
        <v/>
      </c>
    </row>
    <row r="1450" spans="1:25" x14ac:dyDescent="0.3">
      <c r="A1450" s="41" t="str">
        <f t="shared" si="120"/>
        <v/>
      </c>
      <c r="H1450" s="30" t="str">
        <f>IFERROR(IF(G1450="","",VLOOKUP(G1450,'Zakladní DB'!$F$6:$K$21,4,0)),"")</f>
        <v/>
      </c>
      <c r="I1450" s="30" t="str">
        <f>IFERROR(IF(G1450="","",VLOOKUP(G1450,'Zakladní DB'!$F$6:$K$21,5,0)),"")</f>
        <v/>
      </c>
      <c r="J1450" s="30" t="str">
        <f>IFERROR(IF(G1450="","",VLOOKUP(G1450,'Zakladní DB'!$F$6:$K$21,6,0)),"")</f>
        <v/>
      </c>
      <c r="K1450" s="31" t="str">
        <f t="shared" si="117"/>
        <v/>
      </c>
      <c r="L1450" s="32"/>
      <c r="M1450" s="33" t="str">
        <f t="shared" si="118"/>
        <v/>
      </c>
      <c r="N1450" s="30" t="str">
        <f t="shared" si="116"/>
        <v/>
      </c>
      <c r="R1450" s="30" t="str">
        <f t="shared" si="119"/>
        <v/>
      </c>
      <c r="U1450" s="12" t="str">
        <f>IF(OR('Případy DB'!$N1450="(blank)",'Případy DB'!$N1450=""),"",IF($N1450=$U$6,1,""))</f>
        <v/>
      </c>
      <c r="V1450" s="12" t="str">
        <f>IF(OR('Případy DB'!$N1450="(blank)",'Případy DB'!$N1450=""),"",IF($N1450=$V$6,1,""))</f>
        <v/>
      </c>
      <c r="W1450" s="12" t="str">
        <f>IF(OR('Případy DB'!$N1450="(blank)",'Případy DB'!$N1450=""),"",IF($N1450=$W$6,1,""))</f>
        <v/>
      </c>
      <c r="X1450" s="12" t="str">
        <f>IF(OR('Případy DB'!$R1450="(blank)",'Případy DB'!$R1450=""),"",IF($R1450=$X$6,1,""))</f>
        <v/>
      </c>
      <c r="Y1450" s="12" t="str">
        <f>IF(OR('Případy DB'!$R1450="(blank)",'Případy DB'!$R1450=""),"",IF($R1450=$Y$6,1,""))</f>
        <v/>
      </c>
    </row>
    <row r="1451" spans="1:25" x14ac:dyDescent="0.3">
      <c r="A1451" s="41" t="str">
        <f t="shared" si="120"/>
        <v/>
      </c>
      <c r="H1451" s="30" t="str">
        <f>IFERROR(IF(G1451="","",VLOOKUP(G1451,'Zakladní DB'!$F$6:$K$21,4,0)),"")</f>
        <v/>
      </c>
      <c r="I1451" s="30" t="str">
        <f>IFERROR(IF(G1451="","",VLOOKUP(G1451,'Zakladní DB'!$F$6:$K$21,5,0)),"")</f>
        <v/>
      </c>
      <c r="J1451" s="30" t="str">
        <f>IFERROR(IF(G1451="","",VLOOKUP(G1451,'Zakladní DB'!$F$6:$K$21,6,0)),"")</f>
        <v/>
      </c>
      <c r="K1451" s="31" t="str">
        <f t="shared" si="117"/>
        <v/>
      </c>
      <c r="L1451" s="32"/>
      <c r="M1451" s="33" t="str">
        <f t="shared" si="118"/>
        <v/>
      </c>
      <c r="N1451" s="30" t="str">
        <f t="shared" si="116"/>
        <v/>
      </c>
      <c r="R1451" s="30" t="str">
        <f t="shared" si="119"/>
        <v/>
      </c>
      <c r="U1451" s="12" t="str">
        <f>IF(OR('Případy DB'!$N1451="(blank)",'Případy DB'!$N1451=""),"",IF($N1451=$U$6,1,""))</f>
        <v/>
      </c>
      <c r="V1451" s="12" t="str">
        <f>IF(OR('Případy DB'!$N1451="(blank)",'Případy DB'!$N1451=""),"",IF($N1451=$V$6,1,""))</f>
        <v/>
      </c>
      <c r="W1451" s="12" t="str">
        <f>IF(OR('Případy DB'!$N1451="(blank)",'Případy DB'!$N1451=""),"",IF($N1451=$W$6,1,""))</f>
        <v/>
      </c>
      <c r="X1451" s="12" t="str">
        <f>IF(OR('Případy DB'!$R1451="(blank)",'Případy DB'!$R1451=""),"",IF($R1451=$X$6,1,""))</f>
        <v/>
      </c>
      <c r="Y1451" s="12" t="str">
        <f>IF(OR('Případy DB'!$R1451="(blank)",'Případy DB'!$R1451=""),"",IF($R1451=$Y$6,1,""))</f>
        <v/>
      </c>
    </row>
    <row r="1452" spans="1:25" x14ac:dyDescent="0.3">
      <c r="A1452" s="41" t="str">
        <f t="shared" si="120"/>
        <v/>
      </c>
      <c r="H1452" s="30" t="str">
        <f>IFERROR(IF(G1452="","",VLOOKUP(G1452,'Zakladní DB'!$F$6:$K$21,4,0)),"")</f>
        <v/>
      </c>
      <c r="I1452" s="30" t="str">
        <f>IFERROR(IF(G1452="","",VLOOKUP(G1452,'Zakladní DB'!$F$6:$K$21,5,0)),"")</f>
        <v/>
      </c>
      <c r="J1452" s="30" t="str">
        <f>IFERROR(IF(G1452="","",VLOOKUP(G1452,'Zakladní DB'!$F$6:$K$21,6,0)),"")</f>
        <v/>
      </c>
      <c r="K1452" s="31" t="str">
        <f t="shared" si="117"/>
        <v/>
      </c>
      <c r="L1452" s="32"/>
      <c r="M1452" s="33" t="str">
        <f t="shared" si="118"/>
        <v/>
      </c>
      <c r="N1452" s="30" t="str">
        <f t="shared" si="116"/>
        <v/>
      </c>
      <c r="R1452" s="30" t="str">
        <f t="shared" si="119"/>
        <v/>
      </c>
      <c r="U1452" s="12" t="str">
        <f>IF(OR('Případy DB'!$N1452="(blank)",'Případy DB'!$N1452=""),"",IF($N1452=$U$6,1,""))</f>
        <v/>
      </c>
      <c r="V1452" s="12" t="str">
        <f>IF(OR('Případy DB'!$N1452="(blank)",'Případy DB'!$N1452=""),"",IF($N1452=$V$6,1,""))</f>
        <v/>
      </c>
      <c r="W1452" s="12" t="str">
        <f>IF(OR('Případy DB'!$N1452="(blank)",'Případy DB'!$N1452=""),"",IF($N1452=$W$6,1,""))</f>
        <v/>
      </c>
      <c r="X1452" s="12" t="str">
        <f>IF(OR('Případy DB'!$R1452="(blank)",'Případy DB'!$R1452=""),"",IF($R1452=$X$6,1,""))</f>
        <v/>
      </c>
      <c r="Y1452" s="12" t="str">
        <f>IF(OR('Případy DB'!$R1452="(blank)",'Případy DB'!$R1452=""),"",IF($R1452=$Y$6,1,""))</f>
        <v/>
      </c>
    </row>
    <row r="1453" spans="1:25" x14ac:dyDescent="0.3">
      <c r="A1453" s="41" t="str">
        <f t="shared" si="120"/>
        <v/>
      </c>
      <c r="H1453" s="30" t="str">
        <f>IFERROR(IF(G1453="","",VLOOKUP(G1453,'Zakladní DB'!$F$6:$K$21,4,0)),"")</f>
        <v/>
      </c>
      <c r="I1453" s="30" t="str">
        <f>IFERROR(IF(G1453="","",VLOOKUP(G1453,'Zakladní DB'!$F$6:$K$21,5,0)),"")</f>
        <v/>
      </c>
      <c r="J1453" s="30" t="str">
        <f>IFERROR(IF(G1453="","",VLOOKUP(G1453,'Zakladní DB'!$F$6:$K$21,6,0)),"")</f>
        <v/>
      </c>
      <c r="K1453" s="31" t="str">
        <f t="shared" si="117"/>
        <v/>
      </c>
      <c r="L1453" s="32"/>
      <c r="M1453" s="33" t="str">
        <f t="shared" si="118"/>
        <v/>
      </c>
      <c r="N1453" s="30" t="str">
        <f t="shared" si="116"/>
        <v/>
      </c>
      <c r="R1453" s="30" t="str">
        <f t="shared" si="119"/>
        <v/>
      </c>
      <c r="U1453" s="12" t="str">
        <f>IF(OR('Případy DB'!$N1453="(blank)",'Případy DB'!$N1453=""),"",IF($N1453=$U$6,1,""))</f>
        <v/>
      </c>
      <c r="V1453" s="12" t="str">
        <f>IF(OR('Případy DB'!$N1453="(blank)",'Případy DB'!$N1453=""),"",IF($N1453=$V$6,1,""))</f>
        <v/>
      </c>
      <c r="W1453" s="12" t="str">
        <f>IF(OR('Případy DB'!$N1453="(blank)",'Případy DB'!$N1453=""),"",IF($N1453=$W$6,1,""))</f>
        <v/>
      </c>
      <c r="X1453" s="12" t="str">
        <f>IF(OR('Případy DB'!$R1453="(blank)",'Případy DB'!$R1453=""),"",IF($R1453=$X$6,1,""))</f>
        <v/>
      </c>
      <c r="Y1453" s="12" t="str">
        <f>IF(OR('Případy DB'!$R1453="(blank)",'Případy DB'!$R1453=""),"",IF($R1453=$Y$6,1,""))</f>
        <v/>
      </c>
    </row>
    <row r="1454" spans="1:25" x14ac:dyDescent="0.3">
      <c r="A1454" s="41" t="str">
        <f t="shared" si="120"/>
        <v/>
      </c>
      <c r="H1454" s="30" t="str">
        <f>IFERROR(IF(G1454="","",VLOOKUP(G1454,'Zakladní DB'!$F$6:$K$21,4,0)),"")</f>
        <v/>
      </c>
      <c r="I1454" s="30" t="str">
        <f>IFERROR(IF(G1454="","",VLOOKUP(G1454,'Zakladní DB'!$F$6:$K$21,5,0)),"")</f>
        <v/>
      </c>
      <c r="J1454" s="30" t="str">
        <f>IFERROR(IF(G1454="","",VLOOKUP(G1454,'Zakladní DB'!$F$6:$K$21,6,0)),"")</f>
        <v/>
      </c>
      <c r="K1454" s="31" t="str">
        <f t="shared" si="117"/>
        <v/>
      </c>
      <c r="L1454" s="32"/>
      <c r="M1454" s="33" t="str">
        <f t="shared" si="118"/>
        <v/>
      </c>
      <c r="N1454" s="30" t="str">
        <f t="shared" si="116"/>
        <v/>
      </c>
      <c r="R1454" s="30" t="str">
        <f t="shared" si="119"/>
        <v/>
      </c>
      <c r="U1454" s="12" t="str">
        <f>IF(OR('Případy DB'!$N1454="(blank)",'Případy DB'!$N1454=""),"",IF($N1454=$U$6,1,""))</f>
        <v/>
      </c>
      <c r="V1454" s="12" t="str">
        <f>IF(OR('Případy DB'!$N1454="(blank)",'Případy DB'!$N1454=""),"",IF($N1454=$V$6,1,""))</f>
        <v/>
      </c>
      <c r="W1454" s="12" t="str">
        <f>IF(OR('Případy DB'!$N1454="(blank)",'Případy DB'!$N1454=""),"",IF($N1454=$W$6,1,""))</f>
        <v/>
      </c>
      <c r="X1454" s="12" t="str">
        <f>IF(OR('Případy DB'!$R1454="(blank)",'Případy DB'!$R1454=""),"",IF($R1454=$X$6,1,""))</f>
        <v/>
      </c>
      <c r="Y1454" s="12" t="str">
        <f>IF(OR('Případy DB'!$R1454="(blank)",'Případy DB'!$R1454=""),"",IF($R1454=$Y$6,1,""))</f>
        <v/>
      </c>
    </row>
    <row r="1455" spans="1:25" x14ac:dyDescent="0.3">
      <c r="A1455" s="41" t="str">
        <f t="shared" si="120"/>
        <v/>
      </c>
      <c r="H1455" s="30" t="str">
        <f>IFERROR(IF(G1455="","",VLOOKUP(G1455,'Zakladní DB'!$F$6:$K$21,4,0)),"")</f>
        <v/>
      </c>
      <c r="I1455" s="30" t="str">
        <f>IFERROR(IF(G1455="","",VLOOKUP(G1455,'Zakladní DB'!$F$6:$K$21,5,0)),"")</f>
        <v/>
      </c>
      <c r="J1455" s="30" t="str">
        <f>IFERROR(IF(G1455="","",VLOOKUP(G1455,'Zakladní DB'!$F$6:$K$21,6,0)),"")</f>
        <v/>
      </c>
      <c r="K1455" s="31" t="str">
        <f t="shared" si="117"/>
        <v/>
      </c>
      <c r="L1455" s="32"/>
      <c r="M1455" s="33" t="str">
        <f t="shared" si="118"/>
        <v/>
      </c>
      <c r="N1455" s="30" t="str">
        <f t="shared" si="116"/>
        <v/>
      </c>
      <c r="R1455" s="30" t="str">
        <f t="shared" si="119"/>
        <v/>
      </c>
      <c r="U1455" s="12" t="str">
        <f>IF(OR('Případy DB'!$N1455="(blank)",'Případy DB'!$N1455=""),"",IF($N1455=$U$6,1,""))</f>
        <v/>
      </c>
      <c r="V1455" s="12" t="str">
        <f>IF(OR('Případy DB'!$N1455="(blank)",'Případy DB'!$N1455=""),"",IF($N1455=$V$6,1,""))</f>
        <v/>
      </c>
      <c r="W1455" s="12" t="str">
        <f>IF(OR('Případy DB'!$N1455="(blank)",'Případy DB'!$N1455=""),"",IF($N1455=$W$6,1,""))</f>
        <v/>
      </c>
      <c r="X1455" s="12" t="str">
        <f>IF(OR('Případy DB'!$R1455="(blank)",'Případy DB'!$R1455=""),"",IF($R1455=$X$6,1,""))</f>
        <v/>
      </c>
      <c r="Y1455" s="12" t="str">
        <f>IF(OR('Případy DB'!$R1455="(blank)",'Případy DB'!$R1455=""),"",IF($R1455=$Y$6,1,""))</f>
        <v/>
      </c>
    </row>
    <row r="1456" spans="1:25" x14ac:dyDescent="0.3">
      <c r="A1456" s="41" t="str">
        <f t="shared" si="120"/>
        <v/>
      </c>
      <c r="H1456" s="30" t="str">
        <f>IFERROR(IF(G1456="","",VLOOKUP(G1456,'Zakladní DB'!$F$6:$K$21,4,0)),"")</f>
        <v/>
      </c>
      <c r="I1456" s="30" t="str">
        <f>IFERROR(IF(G1456="","",VLOOKUP(G1456,'Zakladní DB'!$F$6:$K$21,5,0)),"")</f>
        <v/>
      </c>
      <c r="J1456" s="30" t="str">
        <f>IFERROR(IF(G1456="","",VLOOKUP(G1456,'Zakladní DB'!$F$6:$K$21,6,0)),"")</f>
        <v/>
      </c>
      <c r="K1456" s="31" t="str">
        <f t="shared" si="117"/>
        <v/>
      </c>
      <c r="L1456" s="32"/>
      <c r="M1456" s="33" t="str">
        <f t="shared" si="118"/>
        <v/>
      </c>
      <c r="N1456" s="30" t="str">
        <f t="shared" si="116"/>
        <v/>
      </c>
      <c r="R1456" s="30" t="str">
        <f t="shared" si="119"/>
        <v/>
      </c>
      <c r="U1456" s="12" t="str">
        <f>IF(OR('Případy DB'!$N1456="(blank)",'Případy DB'!$N1456=""),"",IF($N1456=$U$6,1,""))</f>
        <v/>
      </c>
      <c r="V1456" s="12" t="str">
        <f>IF(OR('Případy DB'!$N1456="(blank)",'Případy DB'!$N1456=""),"",IF($N1456=$V$6,1,""))</f>
        <v/>
      </c>
      <c r="W1456" s="12" t="str">
        <f>IF(OR('Případy DB'!$N1456="(blank)",'Případy DB'!$N1456=""),"",IF($N1456=$W$6,1,""))</f>
        <v/>
      </c>
      <c r="X1456" s="12" t="str">
        <f>IF(OR('Případy DB'!$R1456="(blank)",'Případy DB'!$R1456=""),"",IF($R1456=$X$6,1,""))</f>
        <v/>
      </c>
      <c r="Y1456" s="12" t="str">
        <f>IF(OR('Případy DB'!$R1456="(blank)",'Případy DB'!$R1456=""),"",IF($R1456=$Y$6,1,""))</f>
        <v/>
      </c>
    </row>
    <row r="1457" spans="1:25" x14ac:dyDescent="0.3">
      <c r="A1457" s="41" t="str">
        <f t="shared" si="120"/>
        <v/>
      </c>
      <c r="H1457" s="30" t="str">
        <f>IFERROR(IF(G1457="","",VLOOKUP(G1457,'Zakladní DB'!$F$6:$K$21,4,0)),"")</f>
        <v/>
      </c>
      <c r="I1457" s="30" t="str">
        <f>IFERROR(IF(G1457="","",VLOOKUP(G1457,'Zakladní DB'!$F$6:$K$21,5,0)),"")</f>
        <v/>
      </c>
      <c r="J1457" s="30" t="str">
        <f>IFERROR(IF(G1457="","",VLOOKUP(G1457,'Zakladní DB'!$F$6:$K$21,6,0)),"")</f>
        <v/>
      </c>
      <c r="K1457" s="31" t="str">
        <f t="shared" si="117"/>
        <v/>
      </c>
      <c r="L1457" s="32"/>
      <c r="M1457" s="33" t="str">
        <f t="shared" si="118"/>
        <v/>
      </c>
      <c r="N1457" s="30" t="str">
        <f t="shared" si="116"/>
        <v/>
      </c>
      <c r="R1457" s="30" t="str">
        <f t="shared" si="119"/>
        <v/>
      </c>
      <c r="U1457" s="12" t="str">
        <f>IF(OR('Případy DB'!$N1457="(blank)",'Případy DB'!$N1457=""),"",IF($N1457=$U$6,1,""))</f>
        <v/>
      </c>
      <c r="V1457" s="12" t="str">
        <f>IF(OR('Případy DB'!$N1457="(blank)",'Případy DB'!$N1457=""),"",IF($N1457=$V$6,1,""))</f>
        <v/>
      </c>
      <c r="W1457" s="12" t="str">
        <f>IF(OR('Případy DB'!$N1457="(blank)",'Případy DB'!$N1457=""),"",IF($N1457=$W$6,1,""))</f>
        <v/>
      </c>
      <c r="X1457" s="12" t="str">
        <f>IF(OR('Případy DB'!$R1457="(blank)",'Případy DB'!$R1457=""),"",IF($R1457=$X$6,1,""))</f>
        <v/>
      </c>
      <c r="Y1457" s="12" t="str">
        <f>IF(OR('Případy DB'!$R1457="(blank)",'Případy DB'!$R1457=""),"",IF($R1457=$Y$6,1,""))</f>
        <v/>
      </c>
    </row>
    <row r="1458" spans="1:25" x14ac:dyDescent="0.3">
      <c r="A1458" s="41" t="str">
        <f t="shared" si="120"/>
        <v/>
      </c>
      <c r="H1458" s="30" t="str">
        <f>IFERROR(IF(G1458="","",VLOOKUP(G1458,'Zakladní DB'!$F$6:$K$21,4,0)),"")</f>
        <v/>
      </c>
      <c r="I1458" s="30" t="str">
        <f>IFERROR(IF(G1458="","",VLOOKUP(G1458,'Zakladní DB'!$F$6:$K$21,5,0)),"")</f>
        <v/>
      </c>
      <c r="J1458" s="30" t="str">
        <f>IFERROR(IF(G1458="","",VLOOKUP(G1458,'Zakladní DB'!$F$6:$K$21,6,0)),"")</f>
        <v/>
      </c>
      <c r="K1458" s="31" t="str">
        <f t="shared" si="117"/>
        <v/>
      </c>
      <c r="L1458" s="32"/>
      <c r="M1458" s="33" t="str">
        <f t="shared" si="118"/>
        <v/>
      </c>
      <c r="N1458" s="30" t="str">
        <f t="shared" si="116"/>
        <v/>
      </c>
      <c r="R1458" s="30" t="str">
        <f t="shared" si="119"/>
        <v/>
      </c>
      <c r="U1458" s="12" t="str">
        <f>IF(OR('Případy DB'!$N1458="(blank)",'Případy DB'!$N1458=""),"",IF($N1458=$U$6,1,""))</f>
        <v/>
      </c>
      <c r="V1458" s="12" t="str">
        <f>IF(OR('Případy DB'!$N1458="(blank)",'Případy DB'!$N1458=""),"",IF($N1458=$V$6,1,""))</f>
        <v/>
      </c>
      <c r="W1458" s="12" t="str">
        <f>IF(OR('Případy DB'!$N1458="(blank)",'Případy DB'!$N1458=""),"",IF($N1458=$W$6,1,""))</f>
        <v/>
      </c>
      <c r="X1458" s="12" t="str">
        <f>IF(OR('Případy DB'!$R1458="(blank)",'Případy DB'!$R1458=""),"",IF($R1458=$X$6,1,""))</f>
        <v/>
      </c>
      <c r="Y1458" s="12" t="str">
        <f>IF(OR('Případy DB'!$R1458="(blank)",'Případy DB'!$R1458=""),"",IF($R1458=$Y$6,1,""))</f>
        <v/>
      </c>
    </row>
    <row r="1459" spans="1:25" x14ac:dyDescent="0.3">
      <c r="A1459" s="41" t="str">
        <f t="shared" si="120"/>
        <v/>
      </c>
      <c r="H1459" s="30" t="str">
        <f>IFERROR(IF(G1459="","",VLOOKUP(G1459,'Zakladní DB'!$F$6:$K$21,4,0)),"")</f>
        <v/>
      </c>
      <c r="I1459" s="30" t="str">
        <f>IFERROR(IF(G1459="","",VLOOKUP(G1459,'Zakladní DB'!$F$6:$K$21,5,0)),"")</f>
        <v/>
      </c>
      <c r="J1459" s="30" t="str">
        <f>IFERROR(IF(G1459="","",VLOOKUP(G1459,'Zakladní DB'!$F$6:$K$21,6,0)),"")</f>
        <v/>
      </c>
      <c r="K1459" s="31" t="str">
        <f t="shared" si="117"/>
        <v/>
      </c>
      <c r="L1459" s="32"/>
      <c r="M1459" s="33" t="str">
        <f t="shared" si="118"/>
        <v/>
      </c>
      <c r="N1459" s="30" t="str">
        <f t="shared" si="116"/>
        <v/>
      </c>
      <c r="R1459" s="30" t="str">
        <f t="shared" si="119"/>
        <v/>
      </c>
      <c r="U1459" s="12" t="str">
        <f>IF(OR('Případy DB'!$N1459="(blank)",'Případy DB'!$N1459=""),"",IF($N1459=$U$6,1,""))</f>
        <v/>
      </c>
      <c r="V1459" s="12" t="str">
        <f>IF(OR('Případy DB'!$N1459="(blank)",'Případy DB'!$N1459=""),"",IF($N1459=$V$6,1,""))</f>
        <v/>
      </c>
      <c r="W1459" s="12" t="str">
        <f>IF(OR('Případy DB'!$N1459="(blank)",'Případy DB'!$N1459=""),"",IF($N1459=$W$6,1,""))</f>
        <v/>
      </c>
      <c r="X1459" s="12" t="str">
        <f>IF(OR('Případy DB'!$R1459="(blank)",'Případy DB'!$R1459=""),"",IF($R1459=$X$6,1,""))</f>
        <v/>
      </c>
      <c r="Y1459" s="12" t="str">
        <f>IF(OR('Případy DB'!$R1459="(blank)",'Případy DB'!$R1459=""),"",IF($R1459=$Y$6,1,""))</f>
        <v/>
      </c>
    </row>
    <row r="1460" spans="1:25" x14ac:dyDescent="0.3">
      <c r="A1460" s="41" t="str">
        <f t="shared" si="120"/>
        <v/>
      </c>
      <c r="H1460" s="30" t="str">
        <f>IFERROR(IF(G1460="","",VLOOKUP(G1460,'Zakladní DB'!$F$6:$K$21,4,0)),"")</f>
        <v/>
      </c>
      <c r="I1460" s="30" t="str">
        <f>IFERROR(IF(G1460="","",VLOOKUP(G1460,'Zakladní DB'!$F$6:$K$21,5,0)),"")</f>
        <v/>
      </c>
      <c r="J1460" s="30" t="str">
        <f>IFERROR(IF(G1460="","",VLOOKUP(G1460,'Zakladní DB'!$F$6:$K$21,6,0)),"")</f>
        <v/>
      </c>
      <c r="K1460" s="31" t="str">
        <f t="shared" si="117"/>
        <v/>
      </c>
      <c r="L1460" s="32"/>
      <c r="M1460" s="33" t="str">
        <f t="shared" si="118"/>
        <v/>
      </c>
      <c r="N1460" s="30" t="str">
        <f t="shared" si="116"/>
        <v/>
      </c>
      <c r="R1460" s="30" t="str">
        <f t="shared" si="119"/>
        <v/>
      </c>
      <c r="U1460" s="12" t="str">
        <f>IF(OR('Případy DB'!$N1460="(blank)",'Případy DB'!$N1460=""),"",IF($N1460=$U$6,1,""))</f>
        <v/>
      </c>
      <c r="V1460" s="12" t="str">
        <f>IF(OR('Případy DB'!$N1460="(blank)",'Případy DB'!$N1460=""),"",IF($N1460=$V$6,1,""))</f>
        <v/>
      </c>
      <c r="W1460" s="12" t="str">
        <f>IF(OR('Případy DB'!$N1460="(blank)",'Případy DB'!$N1460=""),"",IF($N1460=$W$6,1,""))</f>
        <v/>
      </c>
      <c r="X1460" s="12" t="str">
        <f>IF(OR('Případy DB'!$R1460="(blank)",'Případy DB'!$R1460=""),"",IF($R1460=$X$6,1,""))</f>
        <v/>
      </c>
      <c r="Y1460" s="12" t="str">
        <f>IF(OR('Případy DB'!$R1460="(blank)",'Případy DB'!$R1460=""),"",IF($R1460=$Y$6,1,""))</f>
        <v/>
      </c>
    </row>
    <row r="1461" spans="1:25" x14ac:dyDescent="0.3">
      <c r="A1461" s="41" t="str">
        <f t="shared" si="120"/>
        <v/>
      </c>
      <c r="H1461" s="30" t="str">
        <f>IFERROR(IF(G1461="","",VLOOKUP(G1461,'Zakladní DB'!$F$6:$K$21,4,0)),"")</f>
        <v/>
      </c>
      <c r="I1461" s="30" t="str">
        <f>IFERROR(IF(G1461="","",VLOOKUP(G1461,'Zakladní DB'!$F$6:$K$21,5,0)),"")</f>
        <v/>
      </c>
      <c r="J1461" s="30" t="str">
        <f>IFERROR(IF(G1461="","",VLOOKUP(G1461,'Zakladní DB'!$F$6:$K$21,6,0)),"")</f>
        <v/>
      </c>
      <c r="K1461" s="31" t="str">
        <f t="shared" si="117"/>
        <v/>
      </c>
      <c r="L1461" s="32"/>
      <c r="M1461" s="33" t="str">
        <f t="shared" si="118"/>
        <v/>
      </c>
      <c r="N1461" s="30" t="str">
        <f t="shared" si="116"/>
        <v/>
      </c>
      <c r="R1461" s="30" t="str">
        <f t="shared" si="119"/>
        <v/>
      </c>
      <c r="U1461" s="12" t="str">
        <f>IF(OR('Případy DB'!$N1461="(blank)",'Případy DB'!$N1461=""),"",IF($N1461=$U$6,1,""))</f>
        <v/>
      </c>
      <c r="V1461" s="12" t="str">
        <f>IF(OR('Případy DB'!$N1461="(blank)",'Případy DB'!$N1461=""),"",IF($N1461=$V$6,1,""))</f>
        <v/>
      </c>
      <c r="W1461" s="12" t="str">
        <f>IF(OR('Případy DB'!$N1461="(blank)",'Případy DB'!$N1461=""),"",IF($N1461=$W$6,1,""))</f>
        <v/>
      </c>
      <c r="X1461" s="12" t="str">
        <f>IF(OR('Případy DB'!$R1461="(blank)",'Případy DB'!$R1461=""),"",IF($R1461=$X$6,1,""))</f>
        <v/>
      </c>
      <c r="Y1461" s="12" t="str">
        <f>IF(OR('Případy DB'!$R1461="(blank)",'Případy DB'!$R1461=""),"",IF($R1461=$Y$6,1,""))</f>
        <v/>
      </c>
    </row>
    <row r="1462" spans="1:25" x14ac:dyDescent="0.3">
      <c r="A1462" s="41" t="str">
        <f t="shared" si="120"/>
        <v/>
      </c>
      <c r="H1462" s="30" t="str">
        <f>IFERROR(IF(G1462="","",VLOOKUP(G1462,'Zakladní DB'!$F$6:$K$21,4,0)),"")</f>
        <v/>
      </c>
      <c r="I1462" s="30" t="str">
        <f>IFERROR(IF(G1462="","",VLOOKUP(G1462,'Zakladní DB'!$F$6:$K$21,5,0)),"")</f>
        <v/>
      </c>
      <c r="J1462" s="30" t="str">
        <f>IFERROR(IF(G1462="","",VLOOKUP(G1462,'Zakladní DB'!$F$6:$K$21,6,0)),"")</f>
        <v/>
      </c>
      <c r="K1462" s="31" t="str">
        <f t="shared" si="117"/>
        <v/>
      </c>
      <c r="L1462" s="32"/>
      <c r="M1462" s="33" t="str">
        <f t="shared" si="118"/>
        <v/>
      </c>
      <c r="N1462" s="30" t="str">
        <f t="shared" si="116"/>
        <v/>
      </c>
      <c r="R1462" s="30" t="str">
        <f t="shared" si="119"/>
        <v/>
      </c>
      <c r="U1462" s="12" t="str">
        <f>IF(OR('Případy DB'!$N1462="(blank)",'Případy DB'!$N1462=""),"",IF($N1462=$U$6,1,""))</f>
        <v/>
      </c>
      <c r="V1462" s="12" t="str">
        <f>IF(OR('Případy DB'!$N1462="(blank)",'Případy DB'!$N1462=""),"",IF($N1462=$V$6,1,""))</f>
        <v/>
      </c>
      <c r="W1462" s="12" t="str">
        <f>IF(OR('Případy DB'!$N1462="(blank)",'Případy DB'!$N1462=""),"",IF($N1462=$W$6,1,""))</f>
        <v/>
      </c>
      <c r="X1462" s="12" t="str">
        <f>IF(OR('Případy DB'!$R1462="(blank)",'Případy DB'!$R1462=""),"",IF($R1462=$X$6,1,""))</f>
        <v/>
      </c>
      <c r="Y1462" s="12" t="str">
        <f>IF(OR('Případy DB'!$R1462="(blank)",'Případy DB'!$R1462=""),"",IF($R1462=$Y$6,1,""))</f>
        <v/>
      </c>
    </row>
    <row r="1463" spans="1:25" x14ac:dyDescent="0.3">
      <c r="A1463" s="41" t="str">
        <f t="shared" si="120"/>
        <v/>
      </c>
      <c r="H1463" s="30" t="str">
        <f>IFERROR(IF(G1463="","",VLOOKUP(G1463,'Zakladní DB'!$F$6:$K$21,4,0)),"")</f>
        <v/>
      </c>
      <c r="I1463" s="30" t="str">
        <f>IFERROR(IF(G1463="","",VLOOKUP(G1463,'Zakladní DB'!$F$6:$K$21,5,0)),"")</f>
        <v/>
      </c>
      <c r="J1463" s="30" t="str">
        <f>IFERROR(IF(G1463="","",VLOOKUP(G1463,'Zakladní DB'!$F$6:$K$21,6,0)),"")</f>
        <v/>
      </c>
      <c r="K1463" s="31" t="str">
        <f t="shared" si="117"/>
        <v/>
      </c>
      <c r="L1463" s="32"/>
      <c r="M1463" s="33" t="str">
        <f t="shared" si="118"/>
        <v/>
      </c>
      <c r="N1463" s="30" t="str">
        <f t="shared" si="116"/>
        <v/>
      </c>
      <c r="R1463" s="30" t="str">
        <f t="shared" si="119"/>
        <v/>
      </c>
      <c r="U1463" s="12" t="str">
        <f>IF(OR('Případy DB'!$N1463="(blank)",'Případy DB'!$N1463=""),"",IF($N1463=$U$6,1,""))</f>
        <v/>
      </c>
      <c r="V1463" s="12" t="str">
        <f>IF(OR('Případy DB'!$N1463="(blank)",'Případy DB'!$N1463=""),"",IF($N1463=$V$6,1,""))</f>
        <v/>
      </c>
      <c r="W1463" s="12" t="str">
        <f>IF(OR('Případy DB'!$N1463="(blank)",'Případy DB'!$N1463=""),"",IF($N1463=$W$6,1,""))</f>
        <v/>
      </c>
      <c r="X1463" s="12" t="str">
        <f>IF(OR('Případy DB'!$R1463="(blank)",'Případy DB'!$R1463=""),"",IF($R1463=$X$6,1,""))</f>
        <v/>
      </c>
      <c r="Y1463" s="12" t="str">
        <f>IF(OR('Případy DB'!$R1463="(blank)",'Případy DB'!$R1463=""),"",IF($R1463=$Y$6,1,""))</f>
        <v/>
      </c>
    </row>
    <row r="1464" spans="1:25" x14ac:dyDescent="0.3">
      <c r="A1464" s="41" t="str">
        <f t="shared" si="120"/>
        <v/>
      </c>
      <c r="H1464" s="30" t="str">
        <f>IFERROR(IF(G1464="","",VLOOKUP(G1464,'Zakladní DB'!$F$6:$K$21,4,0)),"")</f>
        <v/>
      </c>
      <c r="I1464" s="30" t="str">
        <f>IFERROR(IF(G1464="","",VLOOKUP(G1464,'Zakladní DB'!$F$6:$K$21,5,0)),"")</f>
        <v/>
      </c>
      <c r="J1464" s="30" t="str">
        <f>IFERROR(IF(G1464="","",VLOOKUP(G1464,'Zakladní DB'!$F$6:$K$21,6,0)),"")</f>
        <v/>
      </c>
      <c r="K1464" s="31" t="str">
        <f t="shared" si="117"/>
        <v/>
      </c>
      <c r="L1464" s="32"/>
      <c r="M1464" s="33" t="str">
        <f t="shared" si="118"/>
        <v/>
      </c>
      <c r="N1464" s="30" t="str">
        <f t="shared" si="116"/>
        <v/>
      </c>
      <c r="R1464" s="30" t="str">
        <f t="shared" si="119"/>
        <v/>
      </c>
      <c r="U1464" s="12" t="str">
        <f>IF(OR('Případy DB'!$N1464="(blank)",'Případy DB'!$N1464=""),"",IF($N1464=$U$6,1,""))</f>
        <v/>
      </c>
      <c r="V1464" s="12" t="str">
        <f>IF(OR('Případy DB'!$N1464="(blank)",'Případy DB'!$N1464=""),"",IF($N1464=$V$6,1,""))</f>
        <v/>
      </c>
      <c r="W1464" s="12" t="str">
        <f>IF(OR('Případy DB'!$N1464="(blank)",'Případy DB'!$N1464=""),"",IF($N1464=$W$6,1,""))</f>
        <v/>
      </c>
      <c r="X1464" s="12" t="str">
        <f>IF(OR('Případy DB'!$R1464="(blank)",'Případy DB'!$R1464=""),"",IF($R1464=$X$6,1,""))</f>
        <v/>
      </c>
      <c r="Y1464" s="12" t="str">
        <f>IF(OR('Případy DB'!$R1464="(blank)",'Případy DB'!$R1464=""),"",IF($R1464=$Y$6,1,""))</f>
        <v/>
      </c>
    </row>
    <row r="1465" spans="1:25" x14ac:dyDescent="0.3">
      <c r="A1465" s="41" t="str">
        <f t="shared" si="120"/>
        <v/>
      </c>
      <c r="H1465" s="30" t="str">
        <f>IFERROR(IF(G1465="","",VLOOKUP(G1465,'Zakladní DB'!$F$6:$K$21,4,0)),"")</f>
        <v/>
      </c>
      <c r="I1465" s="30" t="str">
        <f>IFERROR(IF(G1465="","",VLOOKUP(G1465,'Zakladní DB'!$F$6:$K$21,5,0)),"")</f>
        <v/>
      </c>
      <c r="J1465" s="30" t="str">
        <f>IFERROR(IF(G1465="","",VLOOKUP(G1465,'Zakladní DB'!$F$6:$K$21,6,0)),"")</f>
        <v/>
      </c>
      <c r="K1465" s="31" t="str">
        <f t="shared" si="117"/>
        <v/>
      </c>
      <c r="L1465" s="32"/>
      <c r="M1465" s="33" t="str">
        <f t="shared" si="118"/>
        <v/>
      </c>
      <c r="N1465" s="30" t="str">
        <f t="shared" si="116"/>
        <v/>
      </c>
      <c r="R1465" s="30" t="str">
        <f t="shared" si="119"/>
        <v/>
      </c>
      <c r="U1465" s="12" t="str">
        <f>IF(OR('Případy DB'!$N1465="(blank)",'Případy DB'!$N1465=""),"",IF($N1465=$U$6,1,""))</f>
        <v/>
      </c>
      <c r="V1465" s="12" t="str">
        <f>IF(OR('Případy DB'!$N1465="(blank)",'Případy DB'!$N1465=""),"",IF($N1465=$V$6,1,""))</f>
        <v/>
      </c>
      <c r="W1465" s="12" t="str">
        <f>IF(OR('Případy DB'!$N1465="(blank)",'Případy DB'!$N1465=""),"",IF($N1465=$W$6,1,""))</f>
        <v/>
      </c>
      <c r="X1465" s="12" t="str">
        <f>IF(OR('Případy DB'!$R1465="(blank)",'Případy DB'!$R1465=""),"",IF($R1465=$X$6,1,""))</f>
        <v/>
      </c>
      <c r="Y1465" s="12" t="str">
        <f>IF(OR('Případy DB'!$R1465="(blank)",'Případy DB'!$R1465=""),"",IF($R1465=$Y$6,1,""))</f>
        <v/>
      </c>
    </row>
    <row r="1466" spans="1:25" x14ac:dyDescent="0.3">
      <c r="A1466" s="41" t="str">
        <f t="shared" si="120"/>
        <v/>
      </c>
      <c r="H1466" s="30" t="str">
        <f>IFERROR(IF(G1466="","",VLOOKUP(G1466,'Zakladní DB'!$F$6:$K$21,4,0)),"")</f>
        <v/>
      </c>
      <c r="I1466" s="30" t="str">
        <f>IFERROR(IF(G1466="","",VLOOKUP(G1466,'Zakladní DB'!$F$6:$K$21,5,0)),"")</f>
        <v/>
      </c>
      <c r="J1466" s="30" t="str">
        <f>IFERROR(IF(G1466="","",VLOOKUP(G1466,'Zakladní DB'!$F$6:$K$21,6,0)),"")</f>
        <v/>
      </c>
      <c r="K1466" s="31" t="str">
        <f t="shared" si="117"/>
        <v/>
      </c>
      <c r="L1466" s="32"/>
      <c r="M1466" s="33" t="str">
        <f t="shared" si="118"/>
        <v/>
      </c>
      <c r="N1466" s="30" t="str">
        <f t="shared" si="116"/>
        <v/>
      </c>
      <c r="R1466" s="30" t="str">
        <f t="shared" si="119"/>
        <v/>
      </c>
      <c r="U1466" s="12" t="str">
        <f>IF(OR('Případy DB'!$N1466="(blank)",'Případy DB'!$N1466=""),"",IF($N1466=$U$6,1,""))</f>
        <v/>
      </c>
      <c r="V1466" s="12" t="str">
        <f>IF(OR('Případy DB'!$N1466="(blank)",'Případy DB'!$N1466=""),"",IF($N1466=$V$6,1,""))</f>
        <v/>
      </c>
      <c r="W1466" s="12" t="str">
        <f>IF(OR('Případy DB'!$N1466="(blank)",'Případy DB'!$N1466=""),"",IF($N1466=$W$6,1,""))</f>
        <v/>
      </c>
      <c r="X1466" s="12" t="str">
        <f>IF(OR('Případy DB'!$R1466="(blank)",'Případy DB'!$R1466=""),"",IF($R1466=$X$6,1,""))</f>
        <v/>
      </c>
      <c r="Y1466" s="12" t="str">
        <f>IF(OR('Případy DB'!$R1466="(blank)",'Případy DB'!$R1466=""),"",IF($R1466=$Y$6,1,""))</f>
        <v/>
      </c>
    </row>
    <row r="1467" spans="1:25" x14ac:dyDescent="0.3">
      <c r="A1467" s="41" t="str">
        <f t="shared" si="120"/>
        <v/>
      </c>
      <c r="H1467" s="30" t="str">
        <f>IFERROR(IF(G1467="","",VLOOKUP(G1467,'Zakladní DB'!$F$6:$K$21,4,0)),"")</f>
        <v/>
      </c>
      <c r="I1467" s="30" t="str">
        <f>IFERROR(IF(G1467="","",VLOOKUP(G1467,'Zakladní DB'!$F$6:$K$21,5,0)),"")</f>
        <v/>
      </c>
      <c r="J1467" s="30" t="str">
        <f>IFERROR(IF(G1467="","",VLOOKUP(G1467,'Zakladní DB'!$F$6:$K$21,6,0)),"")</f>
        <v/>
      </c>
      <c r="K1467" s="31" t="str">
        <f t="shared" si="117"/>
        <v/>
      </c>
      <c r="L1467" s="32"/>
      <c r="M1467" s="33" t="str">
        <f t="shared" si="118"/>
        <v/>
      </c>
      <c r="N1467" s="30" t="str">
        <f t="shared" si="116"/>
        <v/>
      </c>
      <c r="R1467" s="30" t="str">
        <f t="shared" si="119"/>
        <v/>
      </c>
      <c r="U1467" s="12" t="str">
        <f>IF(OR('Případy DB'!$N1467="(blank)",'Případy DB'!$N1467=""),"",IF($N1467=$U$6,1,""))</f>
        <v/>
      </c>
      <c r="V1467" s="12" t="str">
        <f>IF(OR('Případy DB'!$N1467="(blank)",'Případy DB'!$N1467=""),"",IF($N1467=$V$6,1,""))</f>
        <v/>
      </c>
      <c r="W1467" s="12" t="str">
        <f>IF(OR('Případy DB'!$N1467="(blank)",'Případy DB'!$N1467=""),"",IF($N1467=$W$6,1,""))</f>
        <v/>
      </c>
      <c r="X1467" s="12" t="str">
        <f>IF(OR('Případy DB'!$R1467="(blank)",'Případy DB'!$R1467=""),"",IF($R1467=$X$6,1,""))</f>
        <v/>
      </c>
      <c r="Y1467" s="12" t="str">
        <f>IF(OR('Případy DB'!$R1467="(blank)",'Případy DB'!$R1467=""),"",IF($R1467=$Y$6,1,""))</f>
        <v/>
      </c>
    </row>
    <row r="1468" spans="1:25" x14ac:dyDescent="0.3">
      <c r="A1468" s="41" t="str">
        <f t="shared" si="120"/>
        <v/>
      </c>
      <c r="H1468" s="30" t="str">
        <f>IFERROR(IF(G1468="","",VLOOKUP(G1468,'Zakladní DB'!$F$6:$K$21,4,0)),"")</f>
        <v/>
      </c>
      <c r="I1468" s="30" t="str">
        <f>IFERROR(IF(G1468="","",VLOOKUP(G1468,'Zakladní DB'!$F$6:$K$21,5,0)),"")</f>
        <v/>
      </c>
      <c r="J1468" s="30" t="str">
        <f>IFERROR(IF(G1468="","",VLOOKUP(G1468,'Zakladní DB'!$F$6:$K$21,6,0)),"")</f>
        <v/>
      </c>
      <c r="K1468" s="31" t="str">
        <f t="shared" si="117"/>
        <v/>
      </c>
      <c r="L1468" s="32"/>
      <c r="M1468" s="33" t="str">
        <f t="shared" si="118"/>
        <v/>
      </c>
      <c r="N1468" s="30" t="str">
        <f t="shared" si="116"/>
        <v/>
      </c>
      <c r="R1468" s="30" t="str">
        <f t="shared" si="119"/>
        <v/>
      </c>
      <c r="U1468" s="12" t="str">
        <f>IF(OR('Případy DB'!$N1468="(blank)",'Případy DB'!$N1468=""),"",IF($N1468=$U$6,1,""))</f>
        <v/>
      </c>
      <c r="V1468" s="12" t="str">
        <f>IF(OR('Případy DB'!$N1468="(blank)",'Případy DB'!$N1468=""),"",IF($N1468=$V$6,1,""))</f>
        <v/>
      </c>
      <c r="W1468" s="12" t="str">
        <f>IF(OR('Případy DB'!$N1468="(blank)",'Případy DB'!$N1468=""),"",IF($N1468=$W$6,1,""))</f>
        <v/>
      </c>
      <c r="X1468" s="12" t="str">
        <f>IF(OR('Případy DB'!$R1468="(blank)",'Případy DB'!$R1468=""),"",IF($R1468=$X$6,1,""))</f>
        <v/>
      </c>
      <c r="Y1468" s="12" t="str">
        <f>IF(OR('Případy DB'!$R1468="(blank)",'Případy DB'!$R1468=""),"",IF($R1468=$Y$6,1,""))</f>
        <v/>
      </c>
    </row>
    <row r="1469" spans="1:25" x14ac:dyDescent="0.3">
      <c r="A1469" s="41" t="str">
        <f t="shared" si="120"/>
        <v/>
      </c>
      <c r="H1469" s="30" t="str">
        <f>IFERROR(IF(G1469="","",VLOOKUP(G1469,'Zakladní DB'!$F$6:$K$21,4,0)),"")</f>
        <v/>
      </c>
      <c r="I1469" s="30" t="str">
        <f>IFERROR(IF(G1469="","",VLOOKUP(G1469,'Zakladní DB'!$F$6:$K$21,5,0)),"")</f>
        <v/>
      </c>
      <c r="J1469" s="30" t="str">
        <f>IFERROR(IF(G1469="","",VLOOKUP(G1469,'Zakladní DB'!$F$6:$K$21,6,0)),"")</f>
        <v/>
      </c>
      <c r="K1469" s="31" t="str">
        <f t="shared" si="117"/>
        <v/>
      </c>
      <c r="L1469" s="32"/>
      <c r="M1469" s="33" t="str">
        <f t="shared" si="118"/>
        <v/>
      </c>
      <c r="N1469" s="30" t="str">
        <f t="shared" si="116"/>
        <v/>
      </c>
      <c r="R1469" s="30" t="str">
        <f t="shared" si="119"/>
        <v/>
      </c>
      <c r="U1469" s="12" t="str">
        <f>IF(OR('Případy DB'!$N1469="(blank)",'Případy DB'!$N1469=""),"",IF($N1469=$U$6,1,""))</f>
        <v/>
      </c>
      <c r="V1469" s="12" t="str">
        <f>IF(OR('Případy DB'!$N1469="(blank)",'Případy DB'!$N1469=""),"",IF($N1469=$V$6,1,""))</f>
        <v/>
      </c>
      <c r="W1469" s="12" t="str">
        <f>IF(OR('Případy DB'!$N1469="(blank)",'Případy DB'!$N1469=""),"",IF($N1469=$W$6,1,""))</f>
        <v/>
      </c>
      <c r="X1469" s="12" t="str">
        <f>IF(OR('Případy DB'!$R1469="(blank)",'Případy DB'!$R1469=""),"",IF($R1469=$X$6,1,""))</f>
        <v/>
      </c>
      <c r="Y1469" s="12" t="str">
        <f>IF(OR('Případy DB'!$R1469="(blank)",'Případy DB'!$R1469=""),"",IF($R1469=$Y$6,1,""))</f>
        <v/>
      </c>
    </row>
    <row r="1470" spans="1:25" x14ac:dyDescent="0.3">
      <c r="A1470" s="41" t="str">
        <f t="shared" si="120"/>
        <v/>
      </c>
      <c r="H1470" s="30" t="str">
        <f>IFERROR(IF(G1470="","",VLOOKUP(G1470,'Zakladní DB'!$F$6:$K$21,4,0)),"")</f>
        <v/>
      </c>
      <c r="I1470" s="30" t="str">
        <f>IFERROR(IF(G1470="","",VLOOKUP(G1470,'Zakladní DB'!$F$6:$K$21,5,0)),"")</f>
        <v/>
      </c>
      <c r="J1470" s="30" t="str">
        <f>IFERROR(IF(G1470="","",VLOOKUP(G1470,'Zakladní DB'!$F$6:$K$21,6,0)),"")</f>
        <v/>
      </c>
      <c r="K1470" s="31" t="str">
        <f t="shared" si="117"/>
        <v/>
      </c>
      <c r="L1470" s="32"/>
      <c r="M1470" s="33" t="str">
        <f t="shared" si="118"/>
        <v/>
      </c>
      <c r="N1470" s="30" t="str">
        <f t="shared" si="116"/>
        <v/>
      </c>
      <c r="R1470" s="30" t="str">
        <f t="shared" si="119"/>
        <v/>
      </c>
      <c r="U1470" s="12" t="str">
        <f>IF(OR('Případy DB'!$N1470="(blank)",'Případy DB'!$N1470=""),"",IF($N1470=$U$6,1,""))</f>
        <v/>
      </c>
      <c r="V1470" s="12" t="str">
        <f>IF(OR('Případy DB'!$N1470="(blank)",'Případy DB'!$N1470=""),"",IF($N1470=$V$6,1,""))</f>
        <v/>
      </c>
      <c r="W1470" s="12" t="str">
        <f>IF(OR('Případy DB'!$N1470="(blank)",'Případy DB'!$N1470=""),"",IF($N1470=$W$6,1,""))</f>
        <v/>
      </c>
      <c r="X1470" s="12" t="str">
        <f>IF(OR('Případy DB'!$R1470="(blank)",'Případy DB'!$R1470=""),"",IF($R1470=$X$6,1,""))</f>
        <v/>
      </c>
      <c r="Y1470" s="12" t="str">
        <f>IF(OR('Případy DB'!$R1470="(blank)",'Případy DB'!$R1470=""),"",IF($R1470=$Y$6,1,""))</f>
        <v/>
      </c>
    </row>
    <row r="1471" spans="1:25" x14ac:dyDescent="0.3">
      <c r="A1471" s="41" t="str">
        <f t="shared" si="120"/>
        <v/>
      </c>
      <c r="H1471" s="30" t="str">
        <f>IFERROR(IF(G1471="","",VLOOKUP(G1471,'Zakladní DB'!$F$6:$K$21,4,0)),"")</f>
        <v/>
      </c>
      <c r="I1471" s="30" t="str">
        <f>IFERROR(IF(G1471="","",VLOOKUP(G1471,'Zakladní DB'!$F$6:$K$21,5,0)),"")</f>
        <v/>
      </c>
      <c r="J1471" s="30" t="str">
        <f>IFERROR(IF(G1471="","",VLOOKUP(G1471,'Zakladní DB'!$F$6:$K$21,6,0)),"")</f>
        <v/>
      </c>
      <c r="K1471" s="31" t="str">
        <f t="shared" si="117"/>
        <v/>
      </c>
      <c r="L1471" s="32"/>
      <c r="M1471" s="33" t="str">
        <f t="shared" si="118"/>
        <v/>
      </c>
      <c r="N1471" s="30" t="str">
        <f t="shared" si="116"/>
        <v/>
      </c>
      <c r="R1471" s="30" t="str">
        <f t="shared" si="119"/>
        <v/>
      </c>
      <c r="U1471" s="12" t="str">
        <f>IF(OR('Případy DB'!$N1471="(blank)",'Případy DB'!$N1471=""),"",IF($N1471=$U$6,1,""))</f>
        <v/>
      </c>
      <c r="V1471" s="12" t="str">
        <f>IF(OR('Případy DB'!$N1471="(blank)",'Případy DB'!$N1471=""),"",IF($N1471=$V$6,1,""))</f>
        <v/>
      </c>
      <c r="W1471" s="12" t="str">
        <f>IF(OR('Případy DB'!$N1471="(blank)",'Případy DB'!$N1471=""),"",IF($N1471=$W$6,1,""))</f>
        <v/>
      </c>
      <c r="X1471" s="12" t="str">
        <f>IF(OR('Případy DB'!$R1471="(blank)",'Případy DB'!$R1471=""),"",IF($R1471=$X$6,1,""))</f>
        <v/>
      </c>
      <c r="Y1471" s="12" t="str">
        <f>IF(OR('Případy DB'!$R1471="(blank)",'Případy DB'!$R1471=""),"",IF($R1471=$Y$6,1,""))</f>
        <v/>
      </c>
    </row>
    <row r="1472" spans="1:25" x14ac:dyDescent="0.3">
      <c r="A1472" s="41" t="str">
        <f t="shared" si="120"/>
        <v/>
      </c>
      <c r="H1472" s="30" t="str">
        <f>IFERROR(IF(G1472="","",VLOOKUP(G1472,'Zakladní DB'!$F$6:$K$21,4,0)),"")</f>
        <v/>
      </c>
      <c r="I1472" s="30" t="str">
        <f>IFERROR(IF(G1472="","",VLOOKUP(G1472,'Zakladní DB'!$F$6:$K$21,5,0)),"")</f>
        <v/>
      </c>
      <c r="J1472" s="30" t="str">
        <f>IFERROR(IF(G1472="","",VLOOKUP(G1472,'Zakladní DB'!$F$6:$K$21,6,0)),"")</f>
        <v/>
      </c>
      <c r="K1472" s="31" t="str">
        <f t="shared" si="117"/>
        <v/>
      </c>
      <c r="L1472" s="32"/>
      <c r="M1472" s="33" t="str">
        <f t="shared" si="118"/>
        <v/>
      </c>
      <c r="N1472" s="30" t="str">
        <f t="shared" si="116"/>
        <v/>
      </c>
      <c r="R1472" s="30" t="str">
        <f t="shared" si="119"/>
        <v/>
      </c>
      <c r="U1472" s="12" t="str">
        <f>IF(OR('Případy DB'!$N1472="(blank)",'Případy DB'!$N1472=""),"",IF($N1472=$U$6,1,""))</f>
        <v/>
      </c>
      <c r="V1472" s="12" t="str">
        <f>IF(OR('Případy DB'!$N1472="(blank)",'Případy DB'!$N1472=""),"",IF($N1472=$V$6,1,""))</f>
        <v/>
      </c>
      <c r="W1472" s="12" t="str">
        <f>IF(OR('Případy DB'!$N1472="(blank)",'Případy DB'!$N1472=""),"",IF($N1472=$W$6,1,""))</f>
        <v/>
      </c>
      <c r="X1472" s="12" t="str">
        <f>IF(OR('Případy DB'!$R1472="(blank)",'Případy DB'!$R1472=""),"",IF($R1472=$X$6,1,""))</f>
        <v/>
      </c>
      <c r="Y1472" s="12" t="str">
        <f>IF(OR('Případy DB'!$R1472="(blank)",'Případy DB'!$R1472=""),"",IF($R1472=$Y$6,1,""))</f>
        <v/>
      </c>
    </row>
    <row r="1473" spans="1:25" x14ac:dyDescent="0.3">
      <c r="A1473" s="41" t="str">
        <f t="shared" si="120"/>
        <v/>
      </c>
      <c r="H1473" s="30" t="str">
        <f>IFERROR(IF(G1473="","",VLOOKUP(G1473,'Zakladní DB'!$F$6:$K$21,4,0)),"")</f>
        <v/>
      </c>
      <c r="I1473" s="30" t="str">
        <f>IFERROR(IF(G1473="","",VLOOKUP(G1473,'Zakladní DB'!$F$6:$K$21,5,0)),"")</f>
        <v/>
      </c>
      <c r="J1473" s="30" t="str">
        <f>IFERROR(IF(G1473="","",VLOOKUP(G1473,'Zakladní DB'!$F$6:$K$21,6,0)),"")</f>
        <v/>
      </c>
      <c r="K1473" s="31" t="str">
        <f t="shared" si="117"/>
        <v/>
      </c>
      <c r="L1473" s="32"/>
      <c r="M1473" s="33" t="str">
        <f t="shared" si="118"/>
        <v/>
      </c>
      <c r="N1473" s="30" t="str">
        <f t="shared" si="116"/>
        <v/>
      </c>
      <c r="R1473" s="30" t="str">
        <f t="shared" si="119"/>
        <v/>
      </c>
      <c r="U1473" s="12" t="str">
        <f>IF(OR('Případy DB'!$N1473="(blank)",'Případy DB'!$N1473=""),"",IF($N1473=$U$6,1,""))</f>
        <v/>
      </c>
      <c r="V1473" s="12" t="str">
        <f>IF(OR('Případy DB'!$N1473="(blank)",'Případy DB'!$N1473=""),"",IF($N1473=$V$6,1,""))</f>
        <v/>
      </c>
      <c r="W1473" s="12" t="str">
        <f>IF(OR('Případy DB'!$N1473="(blank)",'Případy DB'!$N1473=""),"",IF($N1473=$W$6,1,""))</f>
        <v/>
      </c>
      <c r="X1473" s="12" t="str">
        <f>IF(OR('Případy DB'!$R1473="(blank)",'Případy DB'!$R1473=""),"",IF($R1473=$X$6,1,""))</f>
        <v/>
      </c>
      <c r="Y1473" s="12" t="str">
        <f>IF(OR('Případy DB'!$R1473="(blank)",'Případy DB'!$R1473=""),"",IF($R1473=$Y$6,1,""))</f>
        <v/>
      </c>
    </row>
    <row r="1474" spans="1:25" x14ac:dyDescent="0.3">
      <c r="A1474" s="41" t="str">
        <f t="shared" si="120"/>
        <v/>
      </c>
      <c r="H1474" s="30" t="str">
        <f>IFERROR(IF(G1474="","",VLOOKUP(G1474,'Zakladní DB'!$F$6:$K$21,4,0)),"")</f>
        <v/>
      </c>
      <c r="I1474" s="30" t="str">
        <f>IFERROR(IF(G1474="","",VLOOKUP(G1474,'Zakladní DB'!$F$6:$K$21,5,0)),"")</f>
        <v/>
      </c>
      <c r="J1474" s="30" t="str">
        <f>IFERROR(IF(G1474="","",VLOOKUP(G1474,'Zakladní DB'!$F$6:$K$21,6,0)),"")</f>
        <v/>
      </c>
      <c r="K1474" s="31" t="str">
        <f t="shared" si="117"/>
        <v/>
      </c>
      <c r="L1474" s="32"/>
      <c r="M1474" s="33" t="str">
        <f t="shared" si="118"/>
        <v/>
      </c>
      <c r="N1474" s="30" t="str">
        <f t="shared" si="116"/>
        <v/>
      </c>
      <c r="R1474" s="30" t="str">
        <f t="shared" si="119"/>
        <v/>
      </c>
      <c r="U1474" s="12" t="str">
        <f>IF(OR('Případy DB'!$N1474="(blank)",'Případy DB'!$N1474=""),"",IF($N1474=$U$6,1,""))</f>
        <v/>
      </c>
      <c r="V1474" s="12" t="str">
        <f>IF(OR('Případy DB'!$N1474="(blank)",'Případy DB'!$N1474=""),"",IF($N1474=$V$6,1,""))</f>
        <v/>
      </c>
      <c r="W1474" s="12" t="str">
        <f>IF(OR('Případy DB'!$N1474="(blank)",'Případy DB'!$N1474=""),"",IF($N1474=$W$6,1,""))</f>
        <v/>
      </c>
      <c r="X1474" s="12" t="str">
        <f>IF(OR('Případy DB'!$R1474="(blank)",'Případy DB'!$R1474=""),"",IF($R1474=$X$6,1,""))</f>
        <v/>
      </c>
      <c r="Y1474" s="12" t="str">
        <f>IF(OR('Případy DB'!$R1474="(blank)",'Případy DB'!$R1474=""),"",IF($R1474=$Y$6,1,""))</f>
        <v/>
      </c>
    </row>
    <row r="1475" spans="1:25" x14ac:dyDescent="0.3">
      <c r="A1475" s="41" t="str">
        <f t="shared" si="120"/>
        <v/>
      </c>
      <c r="H1475" s="30" t="str">
        <f>IFERROR(IF(G1475="","",VLOOKUP(G1475,'Zakladní DB'!$F$6:$K$21,4,0)),"")</f>
        <v/>
      </c>
      <c r="I1475" s="30" t="str">
        <f>IFERROR(IF(G1475="","",VLOOKUP(G1475,'Zakladní DB'!$F$6:$K$21,5,0)),"")</f>
        <v/>
      </c>
      <c r="J1475" s="30" t="str">
        <f>IFERROR(IF(G1475="","",VLOOKUP(G1475,'Zakladní DB'!$F$6:$K$21,6,0)),"")</f>
        <v/>
      </c>
      <c r="K1475" s="31" t="str">
        <f t="shared" si="117"/>
        <v/>
      </c>
      <c r="L1475" s="32"/>
      <c r="M1475" s="33" t="str">
        <f t="shared" si="118"/>
        <v/>
      </c>
      <c r="N1475" s="30" t="str">
        <f t="shared" si="116"/>
        <v/>
      </c>
      <c r="R1475" s="30" t="str">
        <f t="shared" si="119"/>
        <v/>
      </c>
      <c r="U1475" s="12" t="str">
        <f>IF(OR('Případy DB'!$N1475="(blank)",'Případy DB'!$N1475=""),"",IF($N1475=$U$6,1,""))</f>
        <v/>
      </c>
      <c r="V1475" s="12" t="str">
        <f>IF(OR('Případy DB'!$N1475="(blank)",'Případy DB'!$N1475=""),"",IF($N1475=$V$6,1,""))</f>
        <v/>
      </c>
      <c r="W1475" s="12" t="str">
        <f>IF(OR('Případy DB'!$N1475="(blank)",'Případy DB'!$N1475=""),"",IF($N1475=$W$6,1,""))</f>
        <v/>
      </c>
      <c r="X1475" s="12" t="str">
        <f>IF(OR('Případy DB'!$R1475="(blank)",'Případy DB'!$R1475=""),"",IF($R1475=$X$6,1,""))</f>
        <v/>
      </c>
      <c r="Y1475" s="12" t="str">
        <f>IF(OR('Případy DB'!$R1475="(blank)",'Případy DB'!$R1475=""),"",IF($R1475=$Y$6,1,""))</f>
        <v/>
      </c>
    </row>
    <row r="1476" spans="1:25" x14ac:dyDescent="0.3">
      <c r="A1476" s="41" t="str">
        <f t="shared" si="120"/>
        <v/>
      </c>
      <c r="H1476" s="30" t="str">
        <f>IFERROR(IF(G1476="","",VLOOKUP(G1476,'Zakladní DB'!$F$6:$K$21,4,0)),"")</f>
        <v/>
      </c>
      <c r="I1476" s="30" t="str">
        <f>IFERROR(IF(G1476="","",VLOOKUP(G1476,'Zakladní DB'!$F$6:$K$21,5,0)),"")</f>
        <v/>
      </c>
      <c r="J1476" s="30" t="str">
        <f>IFERROR(IF(G1476="","",VLOOKUP(G1476,'Zakladní DB'!$F$6:$K$21,6,0)),"")</f>
        <v/>
      </c>
      <c r="K1476" s="31" t="str">
        <f t="shared" si="117"/>
        <v/>
      </c>
      <c r="L1476" s="32"/>
      <c r="M1476" s="33" t="str">
        <f t="shared" si="118"/>
        <v/>
      </c>
      <c r="N1476" s="30" t="str">
        <f t="shared" si="116"/>
        <v/>
      </c>
      <c r="R1476" s="30" t="str">
        <f t="shared" si="119"/>
        <v/>
      </c>
      <c r="U1476" s="12" t="str">
        <f>IF(OR('Případy DB'!$N1476="(blank)",'Případy DB'!$N1476=""),"",IF($N1476=$U$6,1,""))</f>
        <v/>
      </c>
      <c r="V1476" s="12" t="str">
        <f>IF(OR('Případy DB'!$N1476="(blank)",'Případy DB'!$N1476=""),"",IF($N1476=$V$6,1,""))</f>
        <v/>
      </c>
      <c r="W1476" s="12" t="str">
        <f>IF(OR('Případy DB'!$N1476="(blank)",'Případy DB'!$N1476=""),"",IF($N1476=$W$6,1,""))</f>
        <v/>
      </c>
      <c r="X1476" s="12" t="str">
        <f>IF(OR('Případy DB'!$R1476="(blank)",'Případy DB'!$R1476=""),"",IF($R1476=$X$6,1,""))</f>
        <v/>
      </c>
      <c r="Y1476" s="12" t="str">
        <f>IF(OR('Případy DB'!$R1476="(blank)",'Případy DB'!$R1476=""),"",IF($R1476=$Y$6,1,""))</f>
        <v/>
      </c>
    </row>
    <row r="1477" spans="1:25" x14ac:dyDescent="0.3">
      <c r="A1477" s="41" t="str">
        <f t="shared" si="120"/>
        <v/>
      </c>
      <c r="H1477" s="30" t="str">
        <f>IFERROR(IF(G1477="","",VLOOKUP(G1477,'Zakladní DB'!$F$6:$K$21,4,0)),"")</f>
        <v/>
      </c>
      <c r="I1477" s="30" t="str">
        <f>IFERROR(IF(G1477="","",VLOOKUP(G1477,'Zakladní DB'!$F$6:$K$21,5,0)),"")</f>
        <v/>
      </c>
      <c r="J1477" s="30" t="str">
        <f>IFERROR(IF(G1477="","",VLOOKUP(G1477,'Zakladní DB'!$F$6:$K$21,6,0)),"")</f>
        <v/>
      </c>
      <c r="K1477" s="31" t="str">
        <f t="shared" si="117"/>
        <v/>
      </c>
      <c r="L1477" s="32"/>
      <c r="M1477" s="33" t="str">
        <f t="shared" si="118"/>
        <v/>
      </c>
      <c r="N1477" s="30" t="str">
        <f t="shared" si="116"/>
        <v/>
      </c>
      <c r="R1477" s="30" t="str">
        <f t="shared" si="119"/>
        <v/>
      </c>
      <c r="U1477" s="12" t="str">
        <f>IF(OR('Případy DB'!$N1477="(blank)",'Případy DB'!$N1477=""),"",IF($N1477=$U$6,1,""))</f>
        <v/>
      </c>
      <c r="V1477" s="12" t="str">
        <f>IF(OR('Případy DB'!$N1477="(blank)",'Případy DB'!$N1477=""),"",IF($N1477=$V$6,1,""))</f>
        <v/>
      </c>
      <c r="W1477" s="12" t="str">
        <f>IF(OR('Případy DB'!$N1477="(blank)",'Případy DB'!$N1477=""),"",IF($N1477=$W$6,1,""))</f>
        <v/>
      </c>
      <c r="X1477" s="12" t="str">
        <f>IF(OR('Případy DB'!$R1477="(blank)",'Případy DB'!$R1477=""),"",IF($R1477=$X$6,1,""))</f>
        <v/>
      </c>
      <c r="Y1477" s="12" t="str">
        <f>IF(OR('Případy DB'!$R1477="(blank)",'Případy DB'!$R1477=""),"",IF($R1477=$Y$6,1,""))</f>
        <v/>
      </c>
    </row>
    <row r="1478" spans="1:25" x14ac:dyDescent="0.3">
      <c r="A1478" s="41" t="str">
        <f t="shared" si="120"/>
        <v/>
      </c>
      <c r="H1478" s="30" t="str">
        <f>IFERROR(IF(G1478="","",VLOOKUP(G1478,'Zakladní DB'!$F$6:$K$21,4,0)),"")</f>
        <v/>
      </c>
      <c r="I1478" s="30" t="str">
        <f>IFERROR(IF(G1478="","",VLOOKUP(G1478,'Zakladní DB'!$F$6:$K$21,5,0)),"")</f>
        <v/>
      </c>
      <c r="J1478" s="30" t="str">
        <f>IFERROR(IF(G1478="","",VLOOKUP(G1478,'Zakladní DB'!$F$6:$K$21,6,0)),"")</f>
        <v/>
      </c>
      <c r="K1478" s="31" t="str">
        <f t="shared" si="117"/>
        <v/>
      </c>
      <c r="L1478" s="32"/>
      <c r="M1478" s="33" t="str">
        <f t="shared" si="118"/>
        <v/>
      </c>
      <c r="N1478" s="30" t="str">
        <f t="shared" si="116"/>
        <v/>
      </c>
      <c r="R1478" s="30" t="str">
        <f t="shared" si="119"/>
        <v/>
      </c>
      <c r="U1478" s="12" t="str">
        <f>IF(OR('Případy DB'!$N1478="(blank)",'Případy DB'!$N1478=""),"",IF($N1478=$U$6,1,""))</f>
        <v/>
      </c>
      <c r="V1478" s="12" t="str">
        <f>IF(OR('Případy DB'!$N1478="(blank)",'Případy DB'!$N1478=""),"",IF($N1478=$V$6,1,""))</f>
        <v/>
      </c>
      <c r="W1478" s="12" t="str">
        <f>IF(OR('Případy DB'!$N1478="(blank)",'Případy DB'!$N1478=""),"",IF($N1478=$W$6,1,""))</f>
        <v/>
      </c>
      <c r="X1478" s="12" t="str">
        <f>IF(OR('Případy DB'!$R1478="(blank)",'Případy DB'!$R1478=""),"",IF($R1478=$X$6,1,""))</f>
        <v/>
      </c>
      <c r="Y1478" s="12" t="str">
        <f>IF(OR('Případy DB'!$R1478="(blank)",'Případy DB'!$R1478=""),"",IF($R1478=$Y$6,1,""))</f>
        <v/>
      </c>
    </row>
    <row r="1479" spans="1:25" x14ac:dyDescent="0.3">
      <c r="A1479" s="41" t="str">
        <f t="shared" si="120"/>
        <v/>
      </c>
      <c r="H1479" s="30" t="str">
        <f>IFERROR(IF(G1479="","",VLOOKUP(G1479,'Zakladní DB'!$F$6:$K$21,4,0)),"")</f>
        <v/>
      </c>
      <c r="I1479" s="30" t="str">
        <f>IFERROR(IF(G1479="","",VLOOKUP(G1479,'Zakladní DB'!$F$6:$K$21,5,0)),"")</f>
        <v/>
      </c>
      <c r="J1479" s="30" t="str">
        <f>IFERROR(IF(G1479="","",VLOOKUP(G1479,'Zakladní DB'!$F$6:$K$21,6,0)),"")</f>
        <v/>
      </c>
      <c r="K1479" s="31" t="str">
        <f t="shared" si="117"/>
        <v/>
      </c>
      <c r="L1479" s="32"/>
      <c r="M1479" s="33" t="str">
        <f t="shared" si="118"/>
        <v/>
      </c>
      <c r="N1479" s="30" t="str">
        <f t="shared" si="116"/>
        <v/>
      </c>
      <c r="R1479" s="30" t="str">
        <f t="shared" si="119"/>
        <v/>
      </c>
      <c r="U1479" s="12" t="str">
        <f>IF(OR('Případy DB'!$N1479="(blank)",'Případy DB'!$N1479=""),"",IF($N1479=$U$6,1,""))</f>
        <v/>
      </c>
      <c r="V1479" s="12" t="str">
        <f>IF(OR('Případy DB'!$N1479="(blank)",'Případy DB'!$N1479=""),"",IF($N1479=$V$6,1,""))</f>
        <v/>
      </c>
      <c r="W1479" s="12" t="str">
        <f>IF(OR('Případy DB'!$N1479="(blank)",'Případy DB'!$N1479=""),"",IF($N1479=$W$6,1,""))</f>
        <v/>
      </c>
      <c r="X1479" s="12" t="str">
        <f>IF(OR('Případy DB'!$R1479="(blank)",'Případy DB'!$R1479=""),"",IF($R1479=$X$6,1,""))</f>
        <v/>
      </c>
      <c r="Y1479" s="12" t="str">
        <f>IF(OR('Případy DB'!$R1479="(blank)",'Případy DB'!$R1479=""),"",IF($R1479=$Y$6,1,""))</f>
        <v/>
      </c>
    </row>
    <row r="1480" spans="1:25" x14ac:dyDescent="0.3">
      <c r="A1480" s="41" t="str">
        <f t="shared" si="120"/>
        <v/>
      </c>
      <c r="H1480" s="30" t="str">
        <f>IFERROR(IF(G1480="","",VLOOKUP(G1480,'Zakladní DB'!$F$6:$K$21,4,0)),"")</f>
        <v/>
      </c>
      <c r="I1480" s="30" t="str">
        <f>IFERROR(IF(G1480="","",VLOOKUP(G1480,'Zakladní DB'!$F$6:$K$21,5,0)),"")</f>
        <v/>
      </c>
      <c r="J1480" s="30" t="str">
        <f>IFERROR(IF(G1480="","",VLOOKUP(G1480,'Zakladní DB'!$F$6:$K$21,6,0)),"")</f>
        <v/>
      </c>
      <c r="K1480" s="31" t="str">
        <f t="shared" si="117"/>
        <v/>
      </c>
      <c r="L1480" s="32"/>
      <c r="M1480" s="33" t="str">
        <f t="shared" si="118"/>
        <v/>
      </c>
      <c r="N1480" s="30" t="str">
        <f t="shared" ref="N1480:N1543" si="121">IFERROR(IF(B1480&lt;&gt;"",(IF(H1480=2,IF(L1480="",IF(F1480="","NE","nedokončeno"),"ANO"),IF(H1480=1,IF(F1480="","nedokončeno","ANO"),"NE"))),""),"NE")</f>
        <v/>
      </c>
      <c r="R1480" s="30" t="str">
        <f t="shared" si="119"/>
        <v/>
      </c>
      <c r="U1480" s="12" t="str">
        <f>IF(OR('Případy DB'!$N1480="(blank)",'Případy DB'!$N1480=""),"",IF($N1480=$U$6,1,""))</f>
        <v/>
      </c>
      <c r="V1480" s="12" t="str">
        <f>IF(OR('Případy DB'!$N1480="(blank)",'Případy DB'!$N1480=""),"",IF($N1480=$V$6,1,""))</f>
        <v/>
      </c>
      <c r="W1480" s="12" t="str">
        <f>IF(OR('Případy DB'!$N1480="(blank)",'Případy DB'!$N1480=""),"",IF($N1480=$W$6,1,""))</f>
        <v/>
      </c>
      <c r="X1480" s="12" t="str">
        <f>IF(OR('Případy DB'!$R1480="(blank)",'Případy DB'!$R1480=""),"",IF($R1480=$X$6,1,""))</f>
        <v/>
      </c>
      <c r="Y1480" s="12" t="str">
        <f>IF(OR('Případy DB'!$R1480="(blank)",'Případy DB'!$R1480=""),"",IF($R1480=$Y$6,1,""))</f>
        <v/>
      </c>
    </row>
    <row r="1481" spans="1:25" x14ac:dyDescent="0.3">
      <c r="A1481" s="41" t="str">
        <f t="shared" si="120"/>
        <v/>
      </c>
      <c r="H1481" s="30" t="str">
        <f>IFERROR(IF(G1481="","",VLOOKUP(G1481,'Zakladní DB'!$F$6:$K$21,4,0)),"")</f>
        <v/>
      </c>
      <c r="I1481" s="30" t="str">
        <f>IFERROR(IF(G1481="","",VLOOKUP(G1481,'Zakladní DB'!$F$6:$K$21,5,0)),"")</f>
        <v/>
      </c>
      <c r="J1481" s="30" t="str">
        <f>IFERROR(IF(G1481="","",VLOOKUP(G1481,'Zakladní DB'!$F$6:$K$21,6,0)),"")</f>
        <v/>
      </c>
      <c r="K1481" s="31" t="str">
        <f t="shared" si="117"/>
        <v/>
      </c>
      <c r="L1481" s="32"/>
      <c r="M1481" s="33" t="str">
        <f t="shared" si="118"/>
        <v/>
      </c>
      <c r="N1481" s="30" t="str">
        <f t="shared" si="121"/>
        <v/>
      </c>
      <c r="R1481" s="30" t="str">
        <f t="shared" si="119"/>
        <v/>
      </c>
      <c r="U1481" s="12" t="str">
        <f>IF(OR('Případy DB'!$N1481="(blank)",'Případy DB'!$N1481=""),"",IF($N1481=$U$6,1,""))</f>
        <v/>
      </c>
      <c r="V1481" s="12" t="str">
        <f>IF(OR('Případy DB'!$N1481="(blank)",'Případy DB'!$N1481=""),"",IF($N1481=$V$6,1,""))</f>
        <v/>
      </c>
      <c r="W1481" s="12" t="str">
        <f>IF(OR('Případy DB'!$N1481="(blank)",'Případy DB'!$N1481=""),"",IF($N1481=$W$6,1,""))</f>
        <v/>
      </c>
      <c r="X1481" s="12" t="str">
        <f>IF(OR('Případy DB'!$R1481="(blank)",'Případy DB'!$R1481=""),"",IF($R1481=$X$6,1,""))</f>
        <v/>
      </c>
      <c r="Y1481" s="12" t="str">
        <f>IF(OR('Případy DB'!$R1481="(blank)",'Případy DB'!$R1481=""),"",IF($R1481=$Y$6,1,""))</f>
        <v/>
      </c>
    </row>
    <row r="1482" spans="1:25" x14ac:dyDescent="0.3">
      <c r="A1482" s="41" t="str">
        <f t="shared" si="120"/>
        <v/>
      </c>
      <c r="H1482" s="30" t="str">
        <f>IFERROR(IF(G1482="","",VLOOKUP(G1482,'Zakladní DB'!$F$6:$K$21,4,0)),"")</f>
        <v/>
      </c>
      <c r="I1482" s="30" t="str">
        <f>IFERROR(IF(G1482="","",VLOOKUP(G1482,'Zakladní DB'!$F$6:$K$21,5,0)),"")</f>
        <v/>
      </c>
      <c r="J1482" s="30" t="str">
        <f>IFERROR(IF(G1482="","",VLOOKUP(G1482,'Zakladní DB'!$F$6:$K$21,6,0)),"")</f>
        <v/>
      </c>
      <c r="K1482" s="31" t="str">
        <f t="shared" si="117"/>
        <v/>
      </c>
      <c r="L1482" s="32"/>
      <c r="M1482" s="33" t="str">
        <f t="shared" si="118"/>
        <v/>
      </c>
      <c r="N1482" s="30" t="str">
        <f t="shared" si="121"/>
        <v/>
      </c>
      <c r="R1482" s="30" t="str">
        <f t="shared" si="119"/>
        <v/>
      </c>
      <c r="U1482" s="12" t="str">
        <f>IF(OR('Případy DB'!$N1482="(blank)",'Případy DB'!$N1482=""),"",IF($N1482=$U$6,1,""))</f>
        <v/>
      </c>
      <c r="V1482" s="12" t="str">
        <f>IF(OR('Případy DB'!$N1482="(blank)",'Případy DB'!$N1482=""),"",IF($N1482=$V$6,1,""))</f>
        <v/>
      </c>
      <c r="W1482" s="12" t="str">
        <f>IF(OR('Případy DB'!$N1482="(blank)",'Případy DB'!$N1482=""),"",IF($N1482=$W$6,1,""))</f>
        <v/>
      </c>
      <c r="X1482" s="12" t="str">
        <f>IF(OR('Případy DB'!$R1482="(blank)",'Případy DB'!$R1482=""),"",IF($R1482=$X$6,1,""))</f>
        <v/>
      </c>
      <c r="Y1482" s="12" t="str">
        <f>IF(OR('Případy DB'!$R1482="(blank)",'Případy DB'!$R1482=""),"",IF($R1482=$Y$6,1,""))</f>
        <v/>
      </c>
    </row>
    <row r="1483" spans="1:25" x14ac:dyDescent="0.3">
      <c r="A1483" s="41" t="str">
        <f t="shared" si="120"/>
        <v/>
      </c>
      <c r="H1483" s="30" t="str">
        <f>IFERROR(IF(G1483="","",VLOOKUP(G1483,'Zakladní DB'!$F$6:$K$21,4,0)),"")</f>
        <v/>
      </c>
      <c r="I1483" s="30" t="str">
        <f>IFERROR(IF(G1483="","",VLOOKUP(G1483,'Zakladní DB'!$F$6:$K$21,5,0)),"")</f>
        <v/>
      </c>
      <c r="J1483" s="30" t="str">
        <f>IFERROR(IF(G1483="","",VLOOKUP(G1483,'Zakladní DB'!$F$6:$K$21,6,0)),"")</f>
        <v/>
      </c>
      <c r="K1483" s="31" t="str">
        <f t="shared" ref="K1483:K1546" si="122">IFERROR(IF(H1483=2,IF(F1483="","",F1483+I1483),""),"")</f>
        <v/>
      </c>
      <c r="L1483" s="32"/>
      <c r="M1483" s="33" t="str">
        <f t="shared" ref="M1483:M1546" si="123">IFERROR(IF(L1483&lt;&gt;"",K1483-L1483,""),"")</f>
        <v/>
      </c>
      <c r="N1483" s="30" t="str">
        <f t="shared" si="121"/>
        <v/>
      </c>
      <c r="R1483" s="30" t="str">
        <f t="shared" ref="R1483:R1546" si="124">IFERROR(IF(B1483&lt;&gt;"",(IF(O1483="",IF(P1483="",IF(Q1483="","NE","ANO"),"ANO"),"ANO")),""),"NE")</f>
        <v/>
      </c>
      <c r="U1483" s="12" t="str">
        <f>IF(OR('Případy DB'!$N1483="(blank)",'Případy DB'!$N1483=""),"",IF($N1483=$U$6,1,""))</f>
        <v/>
      </c>
      <c r="V1483" s="12" t="str">
        <f>IF(OR('Případy DB'!$N1483="(blank)",'Případy DB'!$N1483=""),"",IF($N1483=$V$6,1,""))</f>
        <v/>
      </c>
      <c r="W1483" s="12" t="str">
        <f>IF(OR('Případy DB'!$N1483="(blank)",'Případy DB'!$N1483=""),"",IF($N1483=$W$6,1,""))</f>
        <v/>
      </c>
      <c r="X1483" s="12" t="str">
        <f>IF(OR('Případy DB'!$R1483="(blank)",'Případy DB'!$R1483=""),"",IF($R1483=$X$6,1,""))</f>
        <v/>
      </c>
      <c r="Y1483" s="12" t="str">
        <f>IF(OR('Případy DB'!$R1483="(blank)",'Případy DB'!$R1483=""),"",IF($R1483=$Y$6,1,""))</f>
        <v/>
      </c>
    </row>
    <row r="1484" spans="1:25" x14ac:dyDescent="0.3">
      <c r="A1484" s="41" t="str">
        <f t="shared" ref="A1484:A1547" si="125">IF(AND(B1483&lt;&gt;"",B1484=""),"---&gt;","")</f>
        <v/>
      </c>
      <c r="H1484" s="30" t="str">
        <f>IFERROR(IF(G1484="","",VLOOKUP(G1484,'Zakladní DB'!$F$6:$K$21,4,0)),"")</f>
        <v/>
      </c>
      <c r="I1484" s="30" t="str">
        <f>IFERROR(IF(G1484="","",VLOOKUP(G1484,'Zakladní DB'!$F$6:$K$21,5,0)),"")</f>
        <v/>
      </c>
      <c r="J1484" s="30" t="str">
        <f>IFERROR(IF(G1484="","",VLOOKUP(G1484,'Zakladní DB'!$F$6:$K$21,6,0)),"")</f>
        <v/>
      </c>
      <c r="K1484" s="31" t="str">
        <f t="shared" si="122"/>
        <v/>
      </c>
      <c r="L1484" s="32"/>
      <c r="M1484" s="33" t="str">
        <f t="shared" si="123"/>
        <v/>
      </c>
      <c r="N1484" s="30" t="str">
        <f t="shared" si="121"/>
        <v/>
      </c>
      <c r="R1484" s="30" t="str">
        <f t="shared" si="124"/>
        <v/>
      </c>
      <c r="U1484" s="12" t="str">
        <f>IF(OR('Případy DB'!$N1484="(blank)",'Případy DB'!$N1484=""),"",IF($N1484=$U$6,1,""))</f>
        <v/>
      </c>
      <c r="V1484" s="12" t="str">
        <f>IF(OR('Případy DB'!$N1484="(blank)",'Případy DB'!$N1484=""),"",IF($N1484=$V$6,1,""))</f>
        <v/>
      </c>
      <c r="W1484" s="12" t="str">
        <f>IF(OR('Případy DB'!$N1484="(blank)",'Případy DB'!$N1484=""),"",IF($N1484=$W$6,1,""))</f>
        <v/>
      </c>
      <c r="X1484" s="12" t="str">
        <f>IF(OR('Případy DB'!$R1484="(blank)",'Případy DB'!$R1484=""),"",IF($R1484=$X$6,1,""))</f>
        <v/>
      </c>
      <c r="Y1484" s="12" t="str">
        <f>IF(OR('Případy DB'!$R1484="(blank)",'Případy DB'!$R1484=""),"",IF($R1484=$Y$6,1,""))</f>
        <v/>
      </c>
    </row>
    <row r="1485" spans="1:25" x14ac:dyDescent="0.3">
      <c r="A1485" s="41" t="str">
        <f t="shared" si="125"/>
        <v/>
      </c>
      <c r="H1485" s="30" t="str">
        <f>IFERROR(IF(G1485="","",VLOOKUP(G1485,'Zakladní DB'!$F$6:$K$21,4,0)),"")</f>
        <v/>
      </c>
      <c r="I1485" s="30" t="str">
        <f>IFERROR(IF(G1485="","",VLOOKUP(G1485,'Zakladní DB'!$F$6:$K$21,5,0)),"")</f>
        <v/>
      </c>
      <c r="J1485" s="30" t="str">
        <f>IFERROR(IF(G1485="","",VLOOKUP(G1485,'Zakladní DB'!$F$6:$K$21,6,0)),"")</f>
        <v/>
      </c>
      <c r="K1485" s="31" t="str">
        <f t="shared" si="122"/>
        <v/>
      </c>
      <c r="L1485" s="32"/>
      <c r="M1485" s="33" t="str">
        <f t="shared" si="123"/>
        <v/>
      </c>
      <c r="N1485" s="30" t="str">
        <f t="shared" si="121"/>
        <v/>
      </c>
      <c r="R1485" s="30" t="str">
        <f t="shared" si="124"/>
        <v/>
      </c>
      <c r="U1485" s="12" t="str">
        <f>IF(OR('Případy DB'!$N1485="(blank)",'Případy DB'!$N1485=""),"",IF($N1485=$U$6,1,""))</f>
        <v/>
      </c>
      <c r="V1485" s="12" t="str">
        <f>IF(OR('Případy DB'!$N1485="(blank)",'Případy DB'!$N1485=""),"",IF($N1485=$V$6,1,""))</f>
        <v/>
      </c>
      <c r="W1485" s="12" t="str">
        <f>IF(OR('Případy DB'!$N1485="(blank)",'Případy DB'!$N1485=""),"",IF($N1485=$W$6,1,""))</f>
        <v/>
      </c>
      <c r="X1485" s="12" t="str">
        <f>IF(OR('Případy DB'!$R1485="(blank)",'Případy DB'!$R1485=""),"",IF($R1485=$X$6,1,""))</f>
        <v/>
      </c>
      <c r="Y1485" s="12" t="str">
        <f>IF(OR('Případy DB'!$R1485="(blank)",'Případy DB'!$R1485=""),"",IF($R1485=$Y$6,1,""))</f>
        <v/>
      </c>
    </row>
    <row r="1486" spans="1:25" x14ac:dyDescent="0.3">
      <c r="A1486" s="41" t="str">
        <f t="shared" si="125"/>
        <v/>
      </c>
      <c r="H1486" s="30" t="str">
        <f>IFERROR(IF(G1486="","",VLOOKUP(G1486,'Zakladní DB'!$F$6:$K$21,4,0)),"")</f>
        <v/>
      </c>
      <c r="I1486" s="30" t="str">
        <f>IFERROR(IF(G1486="","",VLOOKUP(G1486,'Zakladní DB'!$F$6:$K$21,5,0)),"")</f>
        <v/>
      </c>
      <c r="J1486" s="30" t="str">
        <f>IFERROR(IF(G1486="","",VLOOKUP(G1486,'Zakladní DB'!$F$6:$K$21,6,0)),"")</f>
        <v/>
      </c>
      <c r="K1486" s="31" t="str">
        <f t="shared" si="122"/>
        <v/>
      </c>
      <c r="L1486" s="32"/>
      <c r="M1486" s="33" t="str">
        <f t="shared" si="123"/>
        <v/>
      </c>
      <c r="N1486" s="30" t="str">
        <f t="shared" si="121"/>
        <v/>
      </c>
      <c r="R1486" s="30" t="str">
        <f t="shared" si="124"/>
        <v/>
      </c>
      <c r="U1486" s="12" t="str">
        <f>IF(OR('Případy DB'!$N1486="(blank)",'Případy DB'!$N1486=""),"",IF($N1486=$U$6,1,""))</f>
        <v/>
      </c>
      <c r="V1486" s="12" t="str">
        <f>IF(OR('Případy DB'!$N1486="(blank)",'Případy DB'!$N1486=""),"",IF($N1486=$V$6,1,""))</f>
        <v/>
      </c>
      <c r="W1486" s="12" t="str">
        <f>IF(OR('Případy DB'!$N1486="(blank)",'Případy DB'!$N1486=""),"",IF($N1486=$W$6,1,""))</f>
        <v/>
      </c>
      <c r="X1486" s="12" t="str">
        <f>IF(OR('Případy DB'!$R1486="(blank)",'Případy DB'!$R1486=""),"",IF($R1486=$X$6,1,""))</f>
        <v/>
      </c>
      <c r="Y1486" s="12" t="str">
        <f>IF(OR('Případy DB'!$R1486="(blank)",'Případy DB'!$R1486=""),"",IF($R1486=$Y$6,1,""))</f>
        <v/>
      </c>
    </row>
    <row r="1487" spans="1:25" x14ac:dyDescent="0.3">
      <c r="A1487" s="41" t="str">
        <f t="shared" si="125"/>
        <v/>
      </c>
      <c r="H1487" s="30" t="str">
        <f>IFERROR(IF(G1487="","",VLOOKUP(G1487,'Zakladní DB'!$F$6:$K$21,4,0)),"")</f>
        <v/>
      </c>
      <c r="I1487" s="30" t="str">
        <f>IFERROR(IF(G1487="","",VLOOKUP(G1487,'Zakladní DB'!$F$6:$K$21,5,0)),"")</f>
        <v/>
      </c>
      <c r="J1487" s="30" t="str">
        <f>IFERROR(IF(G1487="","",VLOOKUP(G1487,'Zakladní DB'!$F$6:$K$21,6,0)),"")</f>
        <v/>
      </c>
      <c r="K1487" s="31" t="str">
        <f t="shared" si="122"/>
        <v/>
      </c>
      <c r="L1487" s="32"/>
      <c r="M1487" s="33" t="str">
        <f t="shared" si="123"/>
        <v/>
      </c>
      <c r="N1487" s="30" t="str">
        <f t="shared" si="121"/>
        <v/>
      </c>
      <c r="R1487" s="30" t="str">
        <f t="shared" si="124"/>
        <v/>
      </c>
      <c r="U1487" s="12" t="str">
        <f>IF(OR('Případy DB'!$N1487="(blank)",'Případy DB'!$N1487=""),"",IF($N1487=$U$6,1,""))</f>
        <v/>
      </c>
      <c r="V1487" s="12" t="str">
        <f>IF(OR('Případy DB'!$N1487="(blank)",'Případy DB'!$N1487=""),"",IF($N1487=$V$6,1,""))</f>
        <v/>
      </c>
      <c r="W1487" s="12" t="str">
        <f>IF(OR('Případy DB'!$N1487="(blank)",'Případy DB'!$N1487=""),"",IF($N1487=$W$6,1,""))</f>
        <v/>
      </c>
      <c r="X1487" s="12" t="str">
        <f>IF(OR('Případy DB'!$R1487="(blank)",'Případy DB'!$R1487=""),"",IF($R1487=$X$6,1,""))</f>
        <v/>
      </c>
      <c r="Y1487" s="12" t="str">
        <f>IF(OR('Případy DB'!$R1487="(blank)",'Případy DB'!$R1487=""),"",IF($R1487=$Y$6,1,""))</f>
        <v/>
      </c>
    </row>
    <row r="1488" spans="1:25" x14ac:dyDescent="0.3">
      <c r="A1488" s="41" t="str">
        <f t="shared" si="125"/>
        <v/>
      </c>
      <c r="H1488" s="30" t="str">
        <f>IFERROR(IF(G1488="","",VLOOKUP(G1488,'Zakladní DB'!$F$6:$K$21,4,0)),"")</f>
        <v/>
      </c>
      <c r="I1488" s="30" t="str">
        <f>IFERROR(IF(G1488="","",VLOOKUP(G1488,'Zakladní DB'!$F$6:$K$21,5,0)),"")</f>
        <v/>
      </c>
      <c r="J1488" s="30" t="str">
        <f>IFERROR(IF(G1488="","",VLOOKUP(G1488,'Zakladní DB'!$F$6:$K$21,6,0)),"")</f>
        <v/>
      </c>
      <c r="K1488" s="31" t="str">
        <f t="shared" si="122"/>
        <v/>
      </c>
      <c r="L1488" s="32"/>
      <c r="M1488" s="33" t="str">
        <f t="shared" si="123"/>
        <v/>
      </c>
      <c r="N1488" s="30" t="str">
        <f t="shared" si="121"/>
        <v/>
      </c>
      <c r="R1488" s="30" t="str">
        <f t="shared" si="124"/>
        <v/>
      </c>
      <c r="U1488" s="12" t="str">
        <f>IF(OR('Případy DB'!$N1488="(blank)",'Případy DB'!$N1488=""),"",IF($N1488=$U$6,1,""))</f>
        <v/>
      </c>
      <c r="V1488" s="12" t="str">
        <f>IF(OR('Případy DB'!$N1488="(blank)",'Případy DB'!$N1488=""),"",IF($N1488=$V$6,1,""))</f>
        <v/>
      </c>
      <c r="W1488" s="12" t="str">
        <f>IF(OR('Případy DB'!$N1488="(blank)",'Případy DB'!$N1488=""),"",IF($N1488=$W$6,1,""))</f>
        <v/>
      </c>
      <c r="X1488" s="12" t="str">
        <f>IF(OR('Případy DB'!$R1488="(blank)",'Případy DB'!$R1488=""),"",IF($R1488=$X$6,1,""))</f>
        <v/>
      </c>
      <c r="Y1488" s="12" t="str">
        <f>IF(OR('Případy DB'!$R1488="(blank)",'Případy DB'!$R1488=""),"",IF($R1488=$Y$6,1,""))</f>
        <v/>
      </c>
    </row>
    <row r="1489" spans="1:25" x14ac:dyDescent="0.3">
      <c r="A1489" s="41" t="str">
        <f t="shared" si="125"/>
        <v/>
      </c>
      <c r="H1489" s="30" t="str">
        <f>IFERROR(IF(G1489="","",VLOOKUP(G1489,'Zakladní DB'!$F$6:$K$21,4,0)),"")</f>
        <v/>
      </c>
      <c r="I1489" s="30" t="str">
        <f>IFERROR(IF(G1489="","",VLOOKUP(G1489,'Zakladní DB'!$F$6:$K$21,5,0)),"")</f>
        <v/>
      </c>
      <c r="J1489" s="30" t="str">
        <f>IFERROR(IF(G1489="","",VLOOKUP(G1489,'Zakladní DB'!$F$6:$K$21,6,0)),"")</f>
        <v/>
      </c>
      <c r="K1489" s="31" t="str">
        <f t="shared" si="122"/>
        <v/>
      </c>
      <c r="L1489" s="32"/>
      <c r="M1489" s="33" t="str">
        <f t="shared" si="123"/>
        <v/>
      </c>
      <c r="N1489" s="30" t="str">
        <f t="shared" si="121"/>
        <v/>
      </c>
      <c r="R1489" s="30" t="str">
        <f t="shared" si="124"/>
        <v/>
      </c>
      <c r="U1489" s="12" t="str">
        <f>IF(OR('Případy DB'!$N1489="(blank)",'Případy DB'!$N1489=""),"",IF($N1489=$U$6,1,""))</f>
        <v/>
      </c>
      <c r="V1489" s="12" t="str">
        <f>IF(OR('Případy DB'!$N1489="(blank)",'Případy DB'!$N1489=""),"",IF($N1489=$V$6,1,""))</f>
        <v/>
      </c>
      <c r="W1489" s="12" t="str">
        <f>IF(OR('Případy DB'!$N1489="(blank)",'Případy DB'!$N1489=""),"",IF($N1489=$W$6,1,""))</f>
        <v/>
      </c>
      <c r="X1489" s="12" t="str">
        <f>IF(OR('Případy DB'!$R1489="(blank)",'Případy DB'!$R1489=""),"",IF($R1489=$X$6,1,""))</f>
        <v/>
      </c>
      <c r="Y1489" s="12" t="str">
        <f>IF(OR('Případy DB'!$R1489="(blank)",'Případy DB'!$R1489=""),"",IF($R1489=$Y$6,1,""))</f>
        <v/>
      </c>
    </row>
    <row r="1490" spans="1:25" x14ac:dyDescent="0.3">
      <c r="A1490" s="41" t="str">
        <f t="shared" si="125"/>
        <v/>
      </c>
      <c r="H1490" s="30" t="str">
        <f>IFERROR(IF(G1490="","",VLOOKUP(G1490,'Zakladní DB'!$F$6:$K$21,4,0)),"")</f>
        <v/>
      </c>
      <c r="I1490" s="30" t="str">
        <f>IFERROR(IF(G1490="","",VLOOKUP(G1490,'Zakladní DB'!$F$6:$K$21,5,0)),"")</f>
        <v/>
      </c>
      <c r="J1490" s="30" t="str">
        <f>IFERROR(IF(G1490="","",VLOOKUP(G1490,'Zakladní DB'!$F$6:$K$21,6,0)),"")</f>
        <v/>
      </c>
      <c r="K1490" s="31" t="str">
        <f t="shared" si="122"/>
        <v/>
      </c>
      <c r="L1490" s="32"/>
      <c r="M1490" s="33" t="str">
        <f t="shared" si="123"/>
        <v/>
      </c>
      <c r="N1490" s="30" t="str">
        <f t="shared" si="121"/>
        <v/>
      </c>
      <c r="R1490" s="30" t="str">
        <f t="shared" si="124"/>
        <v/>
      </c>
      <c r="U1490" s="12" t="str">
        <f>IF(OR('Případy DB'!$N1490="(blank)",'Případy DB'!$N1490=""),"",IF($N1490=$U$6,1,""))</f>
        <v/>
      </c>
      <c r="V1490" s="12" t="str">
        <f>IF(OR('Případy DB'!$N1490="(blank)",'Případy DB'!$N1490=""),"",IF($N1490=$V$6,1,""))</f>
        <v/>
      </c>
      <c r="W1490" s="12" t="str">
        <f>IF(OR('Případy DB'!$N1490="(blank)",'Případy DB'!$N1490=""),"",IF($N1490=$W$6,1,""))</f>
        <v/>
      </c>
      <c r="X1490" s="12" t="str">
        <f>IF(OR('Případy DB'!$R1490="(blank)",'Případy DB'!$R1490=""),"",IF($R1490=$X$6,1,""))</f>
        <v/>
      </c>
      <c r="Y1490" s="12" t="str">
        <f>IF(OR('Případy DB'!$R1490="(blank)",'Případy DB'!$R1490=""),"",IF($R1490=$Y$6,1,""))</f>
        <v/>
      </c>
    </row>
    <row r="1491" spans="1:25" x14ac:dyDescent="0.3">
      <c r="A1491" s="41" t="str">
        <f t="shared" si="125"/>
        <v/>
      </c>
      <c r="H1491" s="30" t="str">
        <f>IFERROR(IF(G1491="","",VLOOKUP(G1491,'Zakladní DB'!$F$6:$K$21,4,0)),"")</f>
        <v/>
      </c>
      <c r="I1491" s="30" t="str">
        <f>IFERROR(IF(G1491="","",VLOOKUP(G1491,'Zakladní DB'!$F$6:$K$21,5,0)),"")</f>
        <v/>
      </c>
      <c r="J1491" s="30" t="str">
        <f>IFERROR(IF(G1491="","",VLOOKUP(G1491,'Zakladní DB'!$F$6:$K$21,6,0)),"")</f>
        <v/>
      </c>
      <c r="K1491" s="31" t="str">
        <f t="shared" si="122"/>
        <v/>
      </c>
      <c r="L1491" s="32"/>
      <c r="M1491" s="33" t="str">
        <f t="shared" si="123"/>
        <v/>
      </c>
      <c r="N1491" s="30" t="str">
        <f t="shared" si="121"/>
        <v/>
      </c>
      <c r="R1491" s="30" t="str">
        <f t="shared" si="124"/>
        <v/>
      </c>
      <c r="U1491" s="12" t="str">
        <f>IF(OR('Případy DB'!$N1491="(blank)",'Případy DB'!$N1491=""),"",IF($N1491=$U$6,1,""))</f>
        <v/>
      </c>
      <c r="V1491" s="12" t="str">
        <f>IF(OR('Případy DB'!$N1491="(blank)",'Případy DB'!$N1491=""),"",IF($N1491=$V$6,1,""))</f>
        <v/>
      </c>
      <c r="W1491" s="12" t="str">
        <f>IF(OR('Případy DB'!$N1491="(blank)",'Případy DB'!$N1491=""),"",IF($N1491=$W$6,1,""))</f>
        <v/>
      </c>
      <c r="X1491" s="12" t="str">
        <f>IF(OR('Případy DB'!$R1491="(blank)",'Případy DB'!$R1491=""),"",IF($R1491=$X$6,1,""))</f>
        <v/>
      </c>
      <c r="Y1491" s="12" t="str">
        <f>IF(OR('Případy DB'!$R1491="(blank)",'Případy DB'!$R1491=""),"",IF($R1491=$Y$6,1,""))</f>
        <v/>
      </c>
    </row>
    <row r="1492" spans="1:25" x14ac:dyDescent="0.3">
      <c r="A1492" s="41" t="str">
        <f t="shared" si="125"/>
        <v/>
      </c>
      <c r="H1492" s="30" t="str">
        <f>IFERROR(IF(G1492="","",VLOOKUP(G1492,'Zakladní DB'!$F$6:$K$21,4,0)),"")</f>
        <v/>
      </c>
      <c r="I1492" s="30" t="str">
        <f>IFERROR(IF(G1492="","",VLOOKUP(G1492,'Zakladní DB'!$F$6:$K$21,5,0)),"")</f>
        <v/>
      </c>
      <c r="J1492" s="30" t="str">
        <f>IFERROR(IF(G1492="","",VLOOKUP(G1492,'Zakladní DB'!$F$6:$K$21,6,0)),"")</f>
        <v/>
      </c>
      <c r="K1492" s="31" t="str">
        <f t="shared" si="122"/>
        <v/>
      </c>
      <c r="L1492" s="32"/>
      <c r="M1492" s="33" t="str">
        <f t="shared" si="123"/>
        <v/>
      </c>
      <c r="N1492" s="30" t="str">
        <f t="shared" si="121"/>
        <v/>
      </c>
      <c r="R1492" s="30" t="str">
        <f t="shared" si="124"/>
        <v/>
      </c>
      <c r="U1492" s="12" t="str">
        <f>IF(OR('Případy DB'!$N1492="(blank)",'Případy DB'!$N1492=""),"",IF($N1492=$U$6,1,""))</f>
        <v/>
      </c>
      <c r="V1492" s="12" t="str">
        <f>IF(OR('Případy DB'!$N1492="(blank)",'Případy DB'!$N1492=""),"",IF($N1492=$V$6,1,""))</f>
        <v/>
      </c>
      <c r="W1492" s="12" t="str">
        <f>IF(OR('Případy DB'!$N1492="(blank)",'Případy DB'!$N1492=""),"",IF($N1492=$W$6,1,""))</f>
        <v/>
      </c>
      <c r="X1492" s="12" t="str">
        <f>IF(OR('Případy DB'!$R1492="(blank)",'Případy DB'!$R1492=""),"",IF($R1492=$X$6,1,""))</f>
        <v/>
      </c>
      <c r="Y1492" s="12" t="str">
        <f>IF(OR('Případy DB'!$R1492="(blank)",'Případy DB'!$R1492=""),"",IF($R1492=$Y$6,1,""))</f>
        <v/>
      </c>
    </row>
    <row r="1493" spans="1:25" x14ac:dyDescent="0.3">
      <c r="A1493" s="41" t="str">
        <f t="shared" si="125"/>
        <v/>
      </c>
      <c r="H1493" s="30" t="str">
        <f>IFERROR(IF(G1493="","",VLOOKUP(G1493,'Zakladní DB'!$F$6:$K$21,4,0)),"")</f>
        <v/>
      </c>
      <c r="I1493" s="30" t="str">
        <f>IFERROR(IF(G1493="","",VLOOKUP(G1493,'Zakladní DB'!$F$6:$K$21,5,0)),"")</f>
        <v/>
      </c>
      <c r="J1493" s="30" t="str">
        <f>IFERROR(IF(G1493="","",VLOOKUP(G1493,'Zakladní DB'!$F$6:$K$21,6,0)),"")</f>
        <v/>
      </c>
      <c r="K1493" s="31" t="str">
        <f t="shared" si="122"/>
        <v/>
      </c>
      <c r="L1493" s="32"/>
      <c r="M1493" s="33" t="str">
        <f t="shared" si="123"/>
        <v/>
      </c>
      <c r="N1493" s="30" t="str">
        <f t="shared" si="121"/>
        <v/>
      </c>
      <c r="R1493" s="30" t="str">
        <f t="shared" si="124"/>
        <v/>
      </c>
      <c r="U1493" s="12" t="str">
        <f>IF(OR('Případy DB'!$N1493="(blank)",'Případy DB'!$N1493=""),"",IF($N1493=$U$6,1,""))</f>
        <v/>
      </c>
      <c r="V1493" s="12" t="str">
        <f>IF(OR('Případy DB'!$N1493="(blank)",'Případy DB'!$N1493=""),"",IF($N1493=$V$6,1,""))</f>
        <v/>
      </c>
      <c r="W1493" s="12" t="str">
        <f>IF(OR('Případy DB'!$N1493="(blank)",'Případy DB'!$N1493=""),"",IF($N1493=$W$6,1,""))</f>
        <v/>
      </c>
      <c r="X1493" s="12" t="str">
        <f>IF(OR('Případy DB'!$R1493="(blank)",'Případy DB'!$R1493=""),"",IF($R1493=$X$6,1,""))</f>
        <v/>
      </c>
      <c r="Y1493" s="12" t="str">
        <f>IF(OR('Případy DB'!$R1493="(blank)",'Případy DB'!$R1493=""),"",IF($R1493=$Y$6,1,""))</f>
        <v/>
      </c>
    </row>
    <row r="1494" spans="1:25" x14ac:dyDescent="0.3">
      <c r="A1494" s="41" t="str">
        <f t="shared" si="125"/>
        <v/>
      </c>
      <c r="H1494" s="30" t="str">
        <f>IFERROR(IF(G1494="","",VLOOKUP(G1494,'Zakladní DB'!$F$6:$K$21,4,0)),"")</f>
        <v/>
      </c>
      <c r="I1494" s="30" t="str">
        <f>IFERROR(IF(G1494="","",VLOOKUP(G1494,'Zakladní DB'!$F$6:$K$21,5,0)),"")</f>
        <v/>
      </c>
      <c r="J1494" s="30" t="str">
        <f>IFERROR(IF(G1494="","",VLOOKUP(G1494,'Zakladní DB'!$F$6:$K$21,6,0)),"")</f>
        <v/>
      </c>
      <c r="K1494" s="31" t="str">
        <f t="shared" si="122"/>
        <v/>
      </c>
      <c r="L1494" s="32"/>
      <c r="M1494" s="33" t="str">
        <f t="shared" si="123"/>
        <v/>
      </c>
      <c r="N1494" s="30" t="str">
        <f t="shared" si="121"/>
        <v/>
      </c>
      <c r="R1494" s="30" t="str">
        <f t="shared" si="124"/>
        <v/>
      </c>
      <c r="U1494" s="12" t="str">
        <f>IF(OR('Případy DB'!$N1494="(blank)",'Případy DB'!$N1494=""),"",IF($N1494=$U$6,1,""))</f>
        <v/>
      </c>
      <c r="V1494" s="12" t="str">
        <f>IF(OR('Případy DB'!$N1494="(blank)",'Případy DB'!$N1494=""),"",IF($N1494=$V$6,1,""))</f>
        <v/>
      </c>
      <c r="W1494" s="12" t="str">
        <f>IF(OR('Případy DB'!$N1494="(blank)",'Případy DB'!$N1494=""),"",IF($N1494=$W$6,1,""))</f>
        <v/>
      </c>
      <c r="X1494" s="12" t="str">
        <f>IF(OR('Případy DB'!$R1494="(blank)",'Případy DB'!$R1494=""),"",IF($R1494=$X$6,1,""))</f>
        <v/>
      </c>
      <c r="Y1494" s="12" t="str">
        <f>IF(OR('Případy DB'!$R1494="(blank)",'Případy DB'!$R1494=""),"",IF($R1494=$Y$6,1,""))</f>
        <v/>
      </c>
    </row>
    <row r="1495" spans="1:25" x14ac:dyDescent="0.3">
      <c r="A1495" s="41" t="str">
        <f t="shared" si="125"/>
        <v/>
      </c>
      <c r="H1495" s="30" t="str">
        <f>IFERROR(IF(G1495="","",VLOOKUP(G1495,'Zakladní DB'!$F$6:$K$21,4,0)),"")</f>
        <v/>
      </c>
      <c r="I1495" s="30" t="str">
        <f>IFERROR(IF(G1495="","",VLOOKUP(G1495,'Zakladní DB'!$F$6:$K$21,5,0)),"")</f>
        <v/>
      </c>
      <c r="J1495" s="30" t="str">
        <f>IFERROR(IF(G1495="","",VLOOKUP(G1495,'Zakladní DB'!$F$6:$K$21,6,0)),"")</f>
        <v/>
      </c>
      <c r="K1495" s="31" t="str">
        <f t="shared" si="122"/>
        <v/>
      </c>
      <c r="L1495" s="32"/>
      <c r="M1495" s="33" t="str">
        <f t="shared" si="123"/>
        <v/>
      </c>
      <c r="N1495" s="30" t="str">
        <f t="shared" si="121"/>
        <v/>
      </c>
      <c r="R1495" s="30" t="str">
        <f t="shared" si="124"/>
        <v/>
      </c>
      <c r="U1495" s="12" t="str">
        <f>IF(OR('Případy DB'!$N1495="(blank)",'Případy DB'!$N1495=""),"",IF($N1495=$U$6,1,""))</f>
        <v/>
      </c>
      <c r="V1495" s="12" t="str">
        <f>IF(OR('Případy DB'!$N1495="(blank)",'Případy DB'!$N1495=""),"",IF($N1495=$V$6,1,""))</f>
        <v/>
      </c>
      <c r="W1495" s="12" t="str">
        <f>IF(OR('Případy DB'!$N1495="(blank)",'Případy DB'!$N1495=""),"",IF($N1495=$W$6,1,""))</f>
        <v/>
      </c>
      <c r="X1495" s="12" t="str">
        <f>IF(OR('Případy DB'!$R1495="(blank)",'Případy DB'!$R1495=""),"",IF($R1495=$X$6,1,""))</f>
        <v/>
      </c>
      <c r="Y1495" s="12" t="str">
        <f>IF(OR('Případy DB'!$R1495="(blank)",'Případy DB'!$R1495=""),"",IF($R1495=$Y$6,1,""))</f>
        <v/>
      </c>
    </row>
    <row r="1496" spans="1:25" x14ac:dyDescent="0.3">
      <c r="A1496" s="41" t="str">
        <f t="shared" si="125"/>
        <v/>
      </c>
      <c r="H1496" s="30" t="str">
        <f>IFERROR(IF(G1496="","",VLOOKUP(G1496,'Zakladní DB'!$F$6:$K$21,4,0)),"")</f>
        <v/>
      </c>
      <c r="I1496" s="30" t="str">
        <f>IFERROR(IF(G1496="","",VLOOKUP(G1496,'Zakladní DB'!$F$6:$K$21,5,0)),"")</f>
        <v/>
      </c>
      <c r="J1496" s="30" t="str">
        <f>IFERROR(IF(G1496="","",VLOOKUP(G1496,'Zakladní DB'!$F$6:$K$21,6,0)),"")</f>
        <v/>
      </c>
      <c r="K1496" s="31" t="str">
        <f t="shared" si="122"/>
        <v/>
      </c>
      <c r="L1496" s="32"/>
      <c r="M1496" s="33" t="str">
        <f t="shared" si="123"/>
        <v/>
      </c>
      <c r="N1496" s="30" t="str">
        <f t="shared" si="121"/>
        <v/>
      </c>
      <c r="R1496" s="30" t="str">
        <f t="shared" si="124"/>
        <v/>
      </c>
      <c r="U1496" s="12" t="str">
        <f>IF(OR('Případy DB'!$N1496="(blank)",'Případy DB'!$N1496=""),"",IF($N1496=$U$6,1,""))</f>
        <v/>
      </c>
      <c r="V1496" s="12" t="str">
        <f>IF(OR('Případy DB'!$N1496="(blank)",'Případy DB'!$N1496=""),"",IF($N1496=$V$6,1,""))</f>
        <v/>
      </c>
      <c r="W1496" s="12" t="str">
        <f>IF(OR('Případy DB'!$N1496="(blank)",'Případy DB'!$N1496=""),"",IF($N1496=$W$6,1,""))</f>
        <v/>
      </c>
      <c r="X1496" s="12" t="str">
        <f>IF(OR('Případy DB'!$R1496="(blank)",'Případy DB'!$R1496=""),"",IF($R1496=$X$6,1,""))</f>
        <v/>
      </c>
      <c r="Y1496" s="12" t="str">
        <f>IF(OR('Případy DB'!$R1496="(blank)",'Případy DB'!$R1496=""),"",IF($R1496=$Y$6,1,""))</f>
        <v/>
      </c>
    </row>
    <row r="1497" spans="1:25" x14ac:dyDescent="0.3">
      <c r="A1497" s="41" t="str">
        <f t="shared" si="125"/>
        <v/>
      </c>
      <c r="H1497" s="30" t="str">
        <f>IFERROR(IF(G1497="","",VLOOKUP(G1497,'Zakladní DB'!$F$6:$K$21,4,0)),"")</f>
        <v/>
      </c>
      <c r="I1497" s="30" t="str">
        <f>IFERROR(IF(G1497="","",VLOOKUP(G1497,'Zakladní DB'!$F$6:$K$21,5,0)),"")</f>
        <v/>
      </c>
      <c r="J1497" s="30" t="str">
        <f>IFERROR(IF(G1497="","",VLOOKUP(G1497,'Zakladní DB'!$F$6:$K$21,6,0)),"")</f>
        <v/>
      </c>
      <c r="K1497" s="31" t="str">
        <f t="shared" si="122"/>
        <v/>
      </c>
      <c r="L1497" s="32"/>
      <c r="M1497" s="33" t="str">
        <f t="shared" si="123"/>
        <v/>
      </c>
      <c r="N1497" s="30" t="str">
        <f t="shared" si="121"/>
        <v/>
      </c>
      <c r="R1497" s="30" t="str">
        <f t="shared" si="124"/>
        <v/>
      </c>
      <c r="U1497" s="12" t="str">
        <f>IF(OR('Případy DB'!$N1497="(blank)",'Případy DB'!$N1497=""),"",IF($N1497=$U$6,1,""))</f>
        <v/>
      </c>
      <c r="V1497" s="12" t="str">
        <f>IF(OR('Případy DB'!$N1497="(blank)",'Případy DB'!$N1497=""),"",IF($N1497=$V$6,1,""))</f>
        <v/>
      </c>
      <c r="W1497" s="12" t="str">
        <f>IF(OR('Případy DB'!$N1497="(blank)",'Případy DB'!$N1497=""),"",IF($N1497=$W$6,1,""))</f>
        <v/>
      </c>
      <c r="X1497" s="12" t="str">
        <f>IF(OR('Případy DB'!$R1497="(blank)",'Případy DB'!$R1497=""),"",IF($R1497=$X$6,1,""))</f>
        <v/>
      </c>
      <c r="Y1497" s="12" t="str">
        <f>IF(OR('Případy DB'!$R1497="(blank)",'Případy DB'!$R1497=""),"",IF($R1497=$Y$6,1,""))</f>
        <v/>
      </c>
    </row>
    <row r="1498" spans="1:25" x14ac:dyDescent="0.3">
      <c r="A1498" s="41" t="str">
        <f t="shared" si="125"/>
        <v/>
      </c>
      <c r="H1498" s="30" t="str">
        <f>IFERROR(IF(G1498="","",VLOOKUP(G1498,'Zakladní DB'!$F$6:$K$21,4,0)),"")</f>
        <v/>
      </c>
      <c r="I1498" s="30" t="str">
        <f>IFERROR(IF(G1498="","",VLOOKUP(G1498,'Zakladní DB'!$F$6:$K$21,5,0)),"")</f>
        <v/>
      </c>
      <c r="J1498" s="30" t="str">
        <f>IFERROR(IF(G1498="","",VLOOKUP(G1498,'Zakladní DB'!$F$6:$K$21,6,0)),"")</f>
        <v/>
      </c>
      <c r="K1498" s="31" t="str">
        <f t="shared" si="122"/>
        <v/>
      </c>
      <c r="L1498" s="32"/>
      <c r="M1498" s="33" t="str">
        <f t="shared" si="123"/>
        <v/>
      </c>
      <c r="N1498" s="30" t="str">
        <f t="shared" si="121"/>
        <v/>
      </c>
      <c r="R1498" s="30" t="str">
        <f t="shared" si="124"/>
        <v/>
      </c>
      <c r="U1498" s="12" t="str">
        <f>IF(OR('Případy DB'!$N1498="(blank)",'Případy DB'!$N1498=""),"",IF($N1498=$U$6,1,""))</f>
        <v/>
      </c>
      <c r="V1498" s="12" t="str">
        <f>IF(OR('Případy DB'!$N1498="(blank)",'Případy DB'!$N1498=""),"",IF($N1498=$V$6,1,""))</f>
        <v/>
      </c>
      <c r="W1498" s="12" t="str">
        <f>IF(OR('Případy DB'!$N1498="(blank)",'Případy DB'!$N1498=""),"",IF($N1498=$W$6,1,""))</f>
        <v/>
      </c>
      <c r="X1498" s="12" t="str">
        <f>IF(OR('Případy DB'!$R1498="(blank)",'Případy DB'!$R1498=""),"",IF($R1498=$X$6,1,""))</f>
        <v/>
      </c>
      <c r="Y1498" s="12" t="str">
        <f>IF(OR('Případy DB'!$R1498="(blank)",'Případy DB'!$R1498=""),"",IF($R1498=$Y$6,1,""))</f>
        <v/>
      </c>
    </row>
    <row r="1499" spans="1:25" x14ac:dyDescent="0.3">
      <c r="A1499" s="41" t="str">
        <f t="shared" si="125"/>
        <v/>
      </c>
      <c r="H1499" s="30" t="str">
        <f>IFERROR(IF(G1499="","",VLOOKUP(G1499,'Zakladní DB'!$F$6:$K$21,4,0)),"")</f>
        <v/>
      </c>
      <c r="I1499" s="30" t="str">
        <f>IFERROR(IF(G1499="","",VLOOKUP(G1499,'Zakladní DB'!$F$6:$K$21,5,0)),"")</f>
        <v/>
      </c>
      <c r="J1499" s="30" t="str">
        <f>IFERROR(IF(G1499="","",VLOOKUP(G1499,'Zakladní DB'!$F$6:$K$21,6,0)),"")</f>
        <v/>
      </c>
      <c r="K1499" s="31" t="str">
        <f t="shared" si="122"/>
        <v/>
      </c>
      <c r="L1499" s="32"/>
      <c r="M1499" s="33" t="str">
        <f t="shared" si="123"/>
        <v/>
      </c>
      <c r="N1499" s="30" t="str">
        <f t="shared" si="121"/>
        <v/>
      </c>
      <c r="R1499" s="30" t="str">
        <f t="shared" si="124"/>
        <v/>
      </c>
      <c r="U1499" s="12" t="str">
        <f>IF(OR('Případy DB'!$N1499="(blank)",'Případy DB'!$N1499=""),"",IF($N1499=$U$6,1,""))</f>
        <v/>
      </c>
      <c r="V1499" s="12" t="str">
        <f>IF(OR('Případy DB'!$N1499="(blank)",'Případy DB'!$N1499=""),"",IF($N1499=$V$6,1,""))</f>
        <v/>
      </c>
      <c r="W1499" s="12" t="str">
        <f>IF(OR('Případy DB'!$N1499="(blank)",'Případy DB'!$N1499=""),"",IF($N1499=$W$6,1,""))</f>
        <v/>
      </c>
      <c r="X1499" s="12" t="str">
        <f>IF(OR('Případy DB'!$R1499="(blank)",'Případy DB'!$R1499=""),"",IF($R1499=$X$6,1,""))</f>
        <v/>
      </c>
      <c r="Y1499" s="12" t="str">
        <f>IF(OR('Případy DB'!$R1499="(blank)",'Případy DB'!$R1499=""),"",IF($R1499=$Y$6,1,""))</f>
        <v/>
      </c>
    </row>
    <row r="1500" spans="1:25" x14ac:dyDescent="0.3">
      <c r="A1500" s="41" t="str">
        <f t="shared" si="125"/>
        <v/>
      </c>
      <c r="H1500" s="30" t="str">
        <f>IFERROR(IF(G1500="","",VLOOKUP(G1500,'Zakladní DB'!$F$6:$K$21,4,0)),"")</f>
        <v/>
      </c>
      <c r="I1500" s="30" t="str">
        <f>IFERROR(IF(G1500="","",VLOOKUP(G1500,'Zakladní DB'!$F$6:$K$21,5,0)),"")</f>
        <v/>
      </c>
      <c r="J1500" s="30" t="str">
        <f>IFERROR(IF(G1500="","",VLOOKUP(G1500,'Zakladní DB'!$F$6:$K$21,6,0)),"")</f>
        <v/>
      </c>
      <c r="K1500" s="31" t="str">
        <f t="shared" si="122"/>
        <v/>
      </c>
      <c r="L1500" s="32"/>
      <c r="M1500" s="33" t="str">
        <f t="shared" si="123"/>
        <v/>
      </c>
      <c r="N1500" s="30" t="str">
        <f t="shared" si="121"/>
        <v/>
      </c>
      <c r="R1500" s="30" t="str">
        <f t="shared" si="124"/>
        <v/>
      </c>
      <c r="U1500" s="12" t="str">
        <f>IF(OR('Případy DB'!$N1500="(blank)",'Případy DB'!$N1500=""),"",IF($N1500=$U$6,1,""))</f>
        <v/>
      </c>
      <c r="V1500" s="12" t="str">
        <f>IF(OR('Případy DB'!$N1500="(blank)",'Případy DB'!$N1500=""),"",IF($N1500=$V$6,1,""))</f>
        <v/>
      </c>
      <c r="W1500" s="12" t="str">
        <f>IF(OR('Případy DB'!$N1500="(blank)",'Případy DB'!$N1500=""),"",IF($N1500=$W$6,1,""))</f>
        <v/>
      </c>
      <c r="X1500" s="12" t="str">
        <f>IF(OR('Případy DB'!$R1500="(blank)",'Případy DB'!$R1500=""),"",IF($R1500=$X$6,1,""))</f>
        <v/>
      </c>
      <c r="Y1500" s="12" t="str">
        <f>IF(OR('Případy DB'!$R1500="(blank)",'Případy DB'!$R1500=""),"",IF($R1500=$Y$6,1,""))</f>
        <v/>
      </c>
    </row>
    <row r="1501" spans="1:25" x14ac:dyDescent="0.3">
      <c r="A1501" s="41" t="str">
        <f t="shared" si="125"/>
        <v/>
      </c>
      <c r="H1501" s="30" t="str">
        <f>IFERROR(IF(G1501="","",VLOOKUP(G1501,'Zakladní DB'!$F$6:$K$21,4,0)),"")</f>
        <v/>
      </c>
      <c r="I1501" s="30" t="str">
        <f>IFERROR(IF(G1501="","",VLOOKUP(G1501,'Zakladní DB'!$F$6:$K$21,5,0)),"")</f>
        <v/>
      </c>
      <c r="J1501" s="30" t="str">
        <f>IFERROR(IF(G1501="","",VLOOKUP(G1501,'Zakladní DB'!$F$6:$K$21,6,0)),"")</f>
        <v/>
      </c>
      <c r="K1501" s="31" t="str">
        <f t="shared" si="122"/>
        <v/>
      </c>
      <c r="L1501" s="32"/>
      <c r="M1501" s="33" t="str">
        <f t="shared" si="123"/>
        <v/>
      </c>
      <c r="N1501" s="30" t="str">
        <f t="shared" si="121"/>
        <v/>
      </c>
      <c r="R1501" s="30" t="str">
        <f t="shared" si="124"/>
        <v/>
      </c>
      <c r="U1501" s="12" t="str">
        <f>IF(OR('Případy DB'!$N1501="(blank)",'Případy DB'!$N1501=""),"",IF($N1501=$U$6,1,""))</f>
        <v/>
      </c>
      <c r="V1501" s="12" t="str">
        <f>IF(OR('Případy DB'!$N1501="(blank)",'Případy DB'!$N1501=""),"",IF($N1501=$V$6,1,""))</f>
        <v/>
      </c>
      <c r="W1501" s="12" t="str">
        <f>IF(OR('Případy DB'!$N1501="(blank)",'Případy DB'!$N1501=""),"",IF($N1501=$W$6,1,""))</f>
        <v/>
      </c>
      <c r="X1501" s="12" t="str">
        <f>IF(OR('Případy DB'!$R1501="(blank)",'Případy DB'!$R1501=""),"",IF($R1501=$X$6,1,""))</f>
        <v/>
      </c>
      <c r="Y1501" s="12" t="str">
        <f>IF(OR('Případy DB'!$R1501="(blank)",'Případy DB'!$R1501=""),"",IF($R1501=$Y$6,1,""))</f>
        <v/>
      </c>
    </row>
    <row r="1502" spans="1:25" x14ac:dyDescent="0.3">
      <c r="A1502" s="41" t="str">
        <f t="shared" si="125"/>
        <v/>
      </c>
      <c r="H1502" s="30" t="str">
        <f>IFERROR(IF(G1502="","",VLOOKUP(G1502,'Zakladní DB'!$F$6:$K$21,4,0)),"")</f>
        <v/>
      </c>
      <c r="I1502" s="30" t="str">
        <f>IFERROR(IF(G1502="","",VLOOKUP(G1502,'Zakladní DB'!$F$6:$K$21,5,0)),"")</f>
        <v/>
      </c>
      <c r="J1502" s="30" t="str">
        <f>IFERROR(IF(G1502="","",VLOOKUP(G1502,'Zakladní DB'!$F$6:$K$21,6,0)),"")</f>
        <v/>
      </c>
      <c r="K1502" s="31" t="str">
        <f t="shared" si="122"/>
        <v/>
      </c>
      <c r="L1502" s="32"/>
      <c r="M1502" s="33" t="str">
        <f t="shared" si="123"/>
        <v/>
      </c>
      <c r="N1502" s="30" t="str">
        <f t="shared" si="121"/>
        <v/>
      </c>
      <c r="R1502" s="30" t="str">
        <f t="shared" si="124"/>
        <v/>
      </c>
      <c r="U1502" s="12" t="str">
        <f>IF(OR('Případy DB'!$N1502="(blank)",'Případy DB'!$N1502=""),"",IF($N1502=$U$6,1,""))</f>
        <v/>
      </c>
      <c r="V1502" s="12" t="str">
        <f>IF(OR('Případy DB'!$N1502="(blank)",'Případy DB'!$N1502=""),"",IF($N1502=$V$6,1,""))</f>
        <v/>
      </c>
      <c r="W1502" s="12" t="str">
        <f>IF(OR('Případy DB'!$N1502="(blank)",'Případy DB'!$N1502=""),"",IF($N1502=$W$6,1,""))</f>
        <v/>
      </c>
      <c r="X1502" s="12" t="str">
        <f>IF(OR('Případy DB'!$R1502="(blank)",'Případy DB'!$R1502=""),"",IF($R1502=$X$6,1,""))</f>
        <v/>
      </c>
      <c r="Y1502" s="12" t="str">
        <f>IF(OR('Případy DB'!$R1502="(blank)",'Případy DB'!$R1502=""),"",IF($R1502=$Y$6,1,""))</f>
        <v/>
      </c>
    </row>
    <row r="1503" spans="1:25" x14ac:dyDescent="0.3">
      <c r="A1503" s="41" t="str">
        <f t="shared" si="125"/>
        <v/>
      </c>
      <c r="H1503" s="30" t="str">
        <f>IFERROR(IF(G1503="","",VLOOKUP(G1503,'Zakladní DB'!$F$6:$K$21,4,0)),"")</f>
        <v/>
      </c>
      <c r="I1503" s="30" t="str">
        <f>IFERROR(IF(G1503="","",VLOOKUP(G1503,'Zakladní DB'!$F$6:$K$21,5,0)),"")</f>
        <v/>
      </c>
      <c r="J1503" s="30" t="str">
        <f>IFERROR(IF(G1503="","",VLOOKUP(G1503,'Zakladní DB'!$F$6:$K$21,6,0)),"")</f>
        <v/>
      </c>
      <c r="K1503" s="31" t="str">
        <f t="shared" si="122"/>
        <v/>
      </c>
      <c r="L1503" s="32"/>
      <c r="M1503" s="33" t="str">
        <f t="shared" si="123"/>
        <v/>
      </c>
      <c r="N1503" s="30" t="str">
        <f t="shared" si="121"/>
        <v/>
      </c>
      <c r="R1503" s="30" t="str">
        <f t="shared" si="124"/>
        <v/>
      </c>
      <c r="U1503" s="12" t="str">
        <f>IF(OR('Případy DB'!$N1503="(blank)",'Případy DB'!$N1503=""),"",IF($N1503=$U$6,1,""))</f>
        <v/>
      </c>
      <c r="V1503" s="12" t="str">
        <f>IF(OR('Případy DB'!$N1503="(blank)",'Případy DB'!$N1503=""),"",IF($N1503=$V$6,1,""))</f>
        <v/>
      </c>
      <c r="W1503" s="12" t="str">
        <f>IF(OR('Případy DB'!$N1503="(blank)",'Případy DB'!$N1503=""),"",IF($N1503=$W$6,1,""))</f>
        <v/>
      </c>
      <c r="X1503" s="12" t="str">
        <f>IF(OR('Případy DB'!$R1503="(blank)",'Případy DB'!$R1503=""),"",IF($R1503=$X$6,1,""))</f>
        <v/>
      </c>
      <c r="Y1503" s="12" t="str">
        <f>IF(OR('Případy DB'!$R1503="(blank)",'Případy DB'!$R1503=""),"",IF($R1503=$Y$6,1,""))</f>
        <v/>
      </c>
    </row>
    <row r="1504" spans="1:25" x14ac:dyDescent="0.3">
      <c r="A1504" s="41" t="str">
        <f t="shared" si="125"/>
        <v/>
      </c>
      <c r="H1504" s="30" t="str">
        <f>IFERROR(IF(G1504="","",VLOOKUP(G1504,'Zakladní DB'!$F$6:$K$21,4,0)),"")</f>
        <v/>
      </c>
      <c r="I1504" s="30" t="str">
        <f>IFERROR(IF(G1504="","",VLOOKUP(G1504,'Zakladní DB'!$F$6:$K$21,5,0)),"")</f>
        <v/>
      </c>
      <c r="J1504" s="30" t="str">
        <f>IFERROR(IF(G1504="","",VLOOKUP(G1504,'Zakladní DB'!$F$6:$K$21,6,0)),"")</f>
        <v/>
      </c>
      <c r="K1504" s="31" t="str">
        <f t="shared" si="122"/>
        <v/>
      </c>
      <c r="L1504" s="32"/>
      <c r="M1504" s="33" t="str">
        <f t="shared" si="123"/>
        <v/>
      </c>
      <c r="N1504" s="30" t="str">
        <f t="shared" si="121"/>
        <v/>
      </c>
      <c r="R1504" s="30" t="str">
        <f t="shared" si="124"/>
        <v/>
      </c>
      <c r="U1504" s="12" t="str">
        <f>IF(OR('Případy DB'!$N1504="(blank)",'Případy DB'!$N1504=""),"",IF($N1504=$U$6,1,""))</f>
        <v/>
      </c>
      <c r="V1504" s="12" t="str">
        <f>IF(OR('Případy DB'!$N1504="(blank)",'Případy DB'!$N1504=""),"",IF($N1504=$V$6,1,""))</f>
        <v/>
      </c>
      <c r="W1504" s="12" t="str">
        <f>IF(OR('Případy DB'!$N1504="(blank)",'Případy DB'!$N1504=""),"",IF($N1504=$W$6,1,""))</f>
        <v/>
      </c>
      <c r="X1504" s="12" t="str">
        <f>IF(OR('Případy DB'!$R1504="(blank)",'Případy DB'!$R1504=""),"",IF($R1504=$X$6,1,""))</f>
        <v/>
      </c>
      <c r="Y1504" s="12" t="str">
        <f>IF(OR('Případy DB'!$R1504="(blank)",'Případy DB'!$R1504=""),"",IF($R1504=$Y$6,1,""))</f>
        <v/>
      </c>
    </row>
    <row r="1505" spans="1:25" x14ac:dyDescent="0.3">
      <c r="A1505" s="41" t="str">
        <f t="shared" si="125"/>
        <v/>
      </c>
      <c r="H1505" s="30" t="str">
        <f>IFERROR(IF(G1505="","",VLOOKUP(G1505,'Zakladní DB'!$F$6:$K$21,4,0)),"")</f>
        <v/>
      </c>
      <c r="I1505" s="30" t="str">
        <f>IFERROR(IF(G1505="","",VLOOKUP(G1505,'Zakladní DB'!$F$6:$K$21,5,0)),"")</f>
        <v/>
      </c>
      <c r="J1505" s="30" t="str">
        <f>IFERROR(IF(G1505="","",VLOOKUP(G1505,'Zakladní DB'!$F$6:$K$21,6,0)),"")</f>
        <v/>
      </c>
      <c r="K1505" s="31" t="str">
        <f t="shared" si="122"/>
        <v/>
      </c>
      <c r="L1505" s="32"/>
      <c r="M1505" s="33" t="str">
        <f t="shared" si="123"/>
        <v/>
      </c>
      <c r="N1505" s="30" t="str">
        <f t="shared" si="121"/>
        <v/>
      </c>
      <c r="R1505" s="30" t="str">
        <f t="shared" si="124"/>
        <v/>
      </c>
      <c r="U1505" s="12" t="str">
        <f>IF(OR('Případy DB'!$N1505="(blank)",'Případy DB'!$N1505=""),"",IF($N1505=$U$6,1,""))</f>
        <v/>
      </c>
      <c r="V1505" s="12" t="str">
        <f>IF(OR('Případy DB'!$N1505="(blank)",'Případy DB'!$N1505=""),"",IF($N1505=$V$6,1,""))</f>
        <v/>
      </c>
      <c r="W1505" s="12" t="str">
        <f>IF(OR('Případy DB'!$N1505="(blank)",'Případy DB'!$N1505=""),"",IF($N1505=$W$6,1,""))</f>
        <v/>
      </c>
      <c r="X1505" s="12" t="str">
        <f>IF(OR('Případy DB'!$R1505="(blank)",'Případy DB'!$R1505=""),"",IF($R1505=$X$6,1,""))</f>
        <v/>
      </c>
      <c r="Y1505" s="12" t="str">
        <f>IF(OR('Případy DB'!$R1505="(blank)",'Případy DB'!$R1505=""),"",IF($R1505=$Y$6,1,""))</f>
        <v/>
      </c>
    </row>
    <row r="1506" spans="1:25" x14ac:dyDescent="0.3">
      <c r="A1506" s="41" t="str">
        <f t="shared" si="125"/>
        <v/>
      </c>
      <c r="H1506" s="30" t="str">
        <f>IFERROR(IF(G1506="","",VLOOKUP(G1506,'Zakladní DB'!$F$6:$K$21,4,0)),"")</f>
        <v/>
      </c>
      <c r="I1506" s="30" t="str">
        <f>IFERROR(IF(G1506="","",VLOOKUP(G1506,'Zakladní DB'!$F$6:$K$21,5,0)),"")</f>
        <v/>
      </c>
      <c r="J1506" s="30" t="str">
        <f>IFERROR(IF(G1506="","",VLOOKUP(G1506,'Zakladní DB'!$F$6:$K$21,6,0)),"")</f>
        <v/>
      </c>
      <c r="K1506" s="31" t="str">
        <f t="shared" si="122"/>
        <v/>
      </c>
      <c r="L1506" s="32"/>
      <c r="M1506" s="33" t="str">
        <f t="shared" si="123"/>
        <v/>
      </c>
      <c r="N1506" s="30" t="str">
        <f t="shared" si="121"/>
        <v/>
      </c>
      <c r="R1506" s="30" t="str">
        <f t="shared" si="124"/>
        <v/>
      </c>
      <c r="U1506" s="12" t="str">
        <f>IF(OR('Případy DB'!$N1506="(blank)",'Případy DB'!$N1506=""),"",IF($N1506=$U$6,1,""))</f>
        <v/>
      </c>
      <c r="V1506" s="12" t="str">
        <f>IF(OR('Případy DB'!$N1506="(blank)",'Případy DB'!$N1506=""),"",IF($N1506=$V$6,1,""))</f>
        <v/>
      </c>
      <c r="W1506" s="12" t="str">
        <f>IF(OR('Případy DB'!$N1506="(blank)",'Případy DB'!$N1506=""),"",IF($N1506=$W$6,1,""))</f>
        <v/>
      </c>
      <c r="X1506" s="12" t="str">
        <f>IF(OR('Případy DB'!$R1506="(blank)",'Případy DB'!$R1506=""),"",IF($R1506=$X$6,1,""))</f>
        <v/>
      </c>
      <c r="Y1506" s="12" t="str">
        <f>IF(OR('Případy DB'!$R1506="(blank)",'Případy DB'!$R1506=""),"",IF($R1506=$Y$6,1,""))</f>
        <v/>
      </c>
    </row>
    <row r="1507" spans="1:25" x14ac:dyDescent="0.3">
      <c r="A1507" s="41" t="str">
        <f t="shared" si="125"/>
        <v/>
      </c>
      <c r="H1507" s="30" t="str">
        <f>IFERROR(IF(G1507="","",VLOOKUP(G1507,'Zakladní DB'!$F$6:$K$21,4,0)),"")</f>
        <v/>
      </c>
      <c r="I1507" s="30" t="str">
        <f>IFERROR(IF(G1507="","",VLOOKUP(G1507,'Zakladní DB'!$F$6:$K$21,5,0)),"")</f>
        <v/>
      </c>
      <c r="J1507" s="30" t="str">
        <f>IFERROR(IF(G1507="","",VLOOKUP(G1507,'Zakladní DB'!$F$6:$K$21,6,0)),"")</f>
        <v/>
      </c>
      <c r="K1507" s="31" t="str">
        <f t="shared" si="122"/>
        <v/>
      </c>
      <c r="L1507" s="32"/>
      <c r="M1507" s="33" t="str">
        <f t="shared" si="123"/>
        <v/>
      </c>
      <c r="N1507" s="30" t="str">
        <f t="shared" si="121"/>
        <v/>
      </c>
      <c r="R1507" s="30" t="str">
        <f t="shared" si="124"/>
        <v/>
      </c>
      <c r="U1507" s="12" t="str">
        <f>IF(OR('Případy DB'!$N1507="(blank)",'Případy DB'!$N1507=""),"",IF($N1507=$U$6,1,""))</f>
        <v/>
      </c>
      <c r="V1507" s="12" t="str">
        <f>IF(OR('Případy DB'!$N1507="(blank)",'Případy DB'!$N1507=""),"",IF($N1507=$V$6,1,""))</f>
        <v/>
      </c>
      <c r="W1507" s="12" t="str">
        <f>IF(OR('Případy DB'!$N1507="(blank)",'Případy DB'!$N1507=""),"",IF($N1507=$W$6,1,""))</f>
        <v/>
      </c>
      <c r="X1507" s="12" t="str">
        <f>IF(OR('Případy DB'!$R1507="(blank)",'Případy DB'!$R1507=""),"",IF($R1507=$X$6,1,""))</f>
        <v/>
      </c>
      <c r="Y1507" s="12" t="str">
        <f>IF(OR('Případy DB'!$R1507="(blank)",'Případy DB'!$R1507=""),"",IF($R1507=$Y$6,1,""))</f>
        <v/>
      </c>
    </row>
    <row r="1508" spans="1:25" x14ac:dyDescent="0.3">
      <c r="A1508" s="41" t="str">
        <f t="shared" si="125"/>
        <v/>
      </c>
      <c r="H1508" s="30" t="str">
        <f>IFERROR(IF(G1508="","",VLOOKUP(G1508,'Zakladní DB'!$F$6:$K$21,4,0)),"")</f>
        <v/>
      </c>
      <c r="I1508" s="30" t="str">
        <f>IFERROR(IF(G1508="","",VLOOKUP(G1508,'Zakladní DB'!$F$6:$K$21,5,0)),"")</f>
        <v/>
      </c>
      <c r="J1508" s="30" t="str">
        <f>IFERROR(IF(G1508="","",VLOOKUP(G1508,'Zakladní DB'!$F$6:$K$21,6,0)),"")</f>
        <v/>
      </c>
      <c r="K1508" s="31" t="str">
        <f t="shared" si="122"/>
        <v/>
      </c>
      <c r="L1508" s="32"/>
      <c r="M1508" s="33" t="str">
        <f t="shared" si="123"/>
        <v/>
      </c>
      <c r="N1508" s="30" t="str">
        <f t="shared" si="121"/>
        <v/>
      </c>
      <c r="R1508" s="30" t="str">
        <f t="shared" si="124"/>
        <v/>
      </c>
      <c r="U1508" s="12" t="str">
        <f>IF(OR('Případy DB'!$N1508="(blank)",'Případy DB'!$N1508=""),"",IF($N1508=$U$6,1,""))</f>
        <v/>
      </c>
      <c r="V1508" s="12" t="str">
        <f>IF(OR('Případy DB'!$N1508="(blank)",'Případy DB'!$N1508=""),"",IF($N1508=$V$6,1,""))</f>
        <v/>
      </c>
      <c r="W1508" s="12" t="str">
        <f>IF(OR('Případy DB'!$N1508="(blank)",'Případy DB'!$N1508=""),"",IF($N1508=$W$6,1,""))</f>
        <v/>
      </c>
      <c r="X1508" s="12" t="str">
        <f>IF(OR('Případy DB'!$R1508="(blank)",'Případy DB'!$R1508=""),"",IF($R1508=$X$6,1,""))</f>
        <v/>
      </c>
      <c r="Y1508" s="12" t="str">
        <f>IF(OR('Případy DB'!$R1508="(blank)",'Případy DB'!$R1508=""),"",IF($R1508=$Y$6,1,""))</f>
        <v/>
      </c>
    </row>
    <row r="1509" spans="1:25" x14ac:dyDescent="0.3">
      <c r="A1509" s="41" t="str">
        <f t="shared" si="125"/>
        <v/>
      </c>
      <c r="H1509" s="30" t="str">
        <f>IFERROR(IF(G1509="","",VLOOKUP(G1509,'Zakladní DB'!$F$6:$K$21,4,0)),"")</f>
        <v/>
      </c>
      <c r="I1509" s="30" t="str">
        <f>IFERROR(IF(G1509="","",VLOOKUP(G1509,'Zakladní DB'!$F$6:$K$21,5,0)),"")</f>
        <v/>
      </c>
      <c r="J1509" s="30" t="str">
        <f>IFERROR(IF(G1509="","",VLOOKUP(G1509,'Zakladní DB'!$F$6:$K$21,6,0)),"")</f>
        <v/>
      </c>
      <c r="K1509" s="31" t="str">
        <f t="shared" si="122"/>
        <v/>
      </c>
      <c r="L1509" s="32"/>
      <c r="M1509" s="33" t="str">
        <f t="shared" si="123"/>
        <v/>
      </c>
      <c r="N1509" s="30" t="str">
        <f t="shared" si="121"/>
        <v/>
      </c>
      <c r="R1509" s="30" t="str">
        <f t="shared" si="124"/>
        <v/>
      </c>
      <c r="U1509" s="12" t="str">
        <f>IF(OR('Případy DB'!$N1509="(blank)",'Případy DB'!$N1509=""),"",IF($N1509=$U$6,1,""))</f>
        <v/>
      </c>
      <c r="V1509" s="12" t="str">
        <f>IF(OR('Případy DB'!$N1509="(blank)",'Případy DB'!$N1509=""),"",IF($N1509=$V$6,1,""))</f>
        <v/>
      </c>
      <c r="W1509" s="12" t="str">
        <f>IF(OR('Případy DB'!$N1509="(blank)",'Případy DB'!$N1509=""),"",IF($N1509=$W$6,1,""))</f>
        <v/>
      </c>
      <c r="X1509" s="12" t="str">
        <f>IF(OR('Případy DB'!$R1509="(blank)",'Případy DB'!$R1509=""),"",IF($R1509=$X$6,1,""))</f>
        <v/>
      </c>
      <c r="Y1509" s="12" t="str">
        <f>IF(OR('Případy DB'!$R1509="(blank)",'Případy DB'!$R1509=""),"",IF($R1509=$Y$6,1,""))</f>
        <v/>
      </c>
    </row>
    <row r="1510" spans="1:25" x14ac:dyDescent="0.3">
      <c r="A1510" s="41" t="str">
        <f t="shared" si="125"/>
        <v/>
      </c>
      <c r="H1510" s="30" t="str">
        <f>IFERROR(IF(G1510="","",VLOOKUP(G1510,'Zakladní DB'!$F$6:$K$21,4,0)),"")</f>
        <v/>
      </c>
      <c r="I1510" s="30" t="str">
        <f>IFERROR(IF(G1510="","",VLOOKUP(G1510,'Zakladní DB'!$F$6:$K$21,5,0)),"")</f>
        <v/>
      </c>
      <c r="J1510" s="30" t="str">
        <f>IFERROR(IF(G1510="","",VLOOKUP(G1510,'Zakladní DB'!$F$6:$K$21,6,0)),"")</f>
        <v/>
      </c>
      <c r="K1510" s="31" t="str">
        <f t="shared" si="122"/>
        <v/>
      </c>
      <c r="L1510" s="32"/>
      <c r="M1510" s="33" t="str">
        <f t="shared" si="123"/>
        <v/>
      </c>
      <c r="N1510" s="30" t="str">
        <f t="shared" si="121"/>
        <v/>
      </c>
      <c r="R1510" s="30" t="str">
        <f t="shared" si="124"/>
        <v/>
      </c>
      <c r="U1510" s="12" t="str">
        <f>IF(OR('Případy DB'!$N1510="(blank)",'Případy DB'!$N1510=""),"",IF($N1510=$U$6,1,""))</f>
        <v/>
      </c>
      <c r="V1510" s="12" t="str">
        <f>IF(OR('Případy DB'!$N1510="(blank)",'Případy DB'!$N1510=""),"",IF($N1510=$V$6,1,""))</f>
        <v/>
      </c>
      <c r="W1510" s="12" t="str">
        <f>IF(OR('Případy DB'!$N1510="(blank)",'Případy DB'!$N1510=""),"",IF($N1510=$W$6,1,""))</f>
        <v/>
      </c>
      <c r="X1510" s="12" t="str">
        <f>IF(OR('Případy DB'!$R1510="(blank)",'Případy DB'!$R1510=""),"",IF($R1510=$X$6,1,""))</f>
        <v/>
      </c>
      <c r="Y1510" s="12" t="str">
        <f>IF(OR('Případy DB'!$R1510="(blank)",'Případy DB'!$R1510=""),"",IF($R1510=$Y$6,1,""))</f>
        <v/>
      </c>
    </row>
    <row r="1511" spans="1:25" x14ac:dyDescent="0.3">
      <c r="A1511" s="41" t="str">
        <f t="shared" si="125"/>
        <v/>
      </c>
      <c r="H1511" s="30" t="str">
        <f>IFERROR(IF(G1511="","",VLOOKUP(G1511,'Zakladní DB'!$F$6:$K$21,4,0)),"")</f>
        <v/>
      </c>
      <c r="I1511" s="30" t="str">
        <f>IFERROR(IF(G1511="","",VLOOKUP(G1511,'Zakladní DB'!$F$6:$K$21,5,0)),"")</f>
        <v/>
      </c>
      <c r="J1511" s="30" t="str">
        <f>IFERROR(IF(G1511="","",VLOOKUP(G1511,'Zakladní DB'!$F$6:$K$21,6,0)),"")</f>
        <v/>
      </c>
      <c r="K1511" s="31" t="str">
        <f t="shared" si="122"/>
        <v/>
      </c>
      <c r="L1511" s="32"/>
      <c r="M1511" s="33" t="str">
        <f t="shared" si="123"/>
        <v/>
      </c>
      <c r="N1511" s="30" t="str">
        <f t="shared" si="121"/>
        <v/>
      </c>
      <c r="R1511" s="30" t="str">
        <f t="shared" si="124"/>
        <v/>
      </c>
      <c r="U1511" s="12" t="str">
        <f>IF(OR('Případy DB'!$N1511="(blank)",'Případy DB'!$N1511=""),"",IF($N1511=$U$6,1,""))</f>
        <v/>
      </c>
      <c r="V1511" s="12" t="str">
        <f>IF(OR('Případy DB'!$N1511="(blank)",'Případy DB'!$N1511=""),"",IF($N1511=$V$6,1,""))</f>
        <v/>
      </c>
      <c r="W1511" s="12" t="str">
        <f>IF(OR('Případy DB'!$N1511="(blank)",'Případy DB'!$N1511=""),"",IF($N1511=$W$6,1,""))</f>
        <v/>
      </c>
      <c r="X1511" s="12" t="str">
        <f>IF(OR('Případy DB'!$R1511="(blank)",'Případy DB'!$R1511=""),"",IF($R1511=$X$6,1,""))</f>
        <v/>
      </c>
      <c r="Y1511" s="12" t="str">
        <f>IF(OR('Případy DB'!$R1511="(blank)",'Případy DB'!$R1511=""),"",IF($R1511=$Y$6,1,""))</f>
        <v/>
      </c>
    </row>
    <row r="1512" spans="1:25" x14ac:dyDescent="0.3">
      <c r="A1512" s="41" t="str">
        <f t="shared" si="125"/>
        <v/>
      </c>
      <c r="H1512" s="30" t="str">
        <f>IFERROR(IF(G1512="","",VLOOKUP(G1512,'Zakladní DB'!$F$6:$K$21,4,0)),"")</f>
        <v/>
      </c>
      <c r="I1512" s="30" t="str">
        <f>IFERROR(IF(G1512="","",VLOOKUP(G1512,'Zakladní DB'!$F$6:$K$21,5,0)),"")</f>
        <v/>
      </c>
      <c r="J1512" s="30" t="str">
        <f>IFERROR(IF(G1512="","",VLOOKUP(G1512,'Zakladní DB'!$F$6:$K$21,6,0)),"")</f>
        <v/>
      </c>
      <c r="K1512" s="31" t="str">
        <f t="shared" si="122"/>
        <v/>
      </c>
      <c r="L1512" s="32"/>
      <c r="M1512" s="33" t="str">
        <f t="shared" si="123"/>
        <v/>
      </c>
      <c r="N1512" s="30" t="str">
        <f t="shared" si="121"/>
        <v/>
      </c>
      <c r="R1512" s="30" t="str">
        <f t="shared" si="124"/>
        <v/>
      </c>
      <c r="U1512" s="12" t="str">
        <f>IF(OR('Případy DB'!$N1512="(blank)",'Případy DB'!$N1512=""),"",IF($N1512=$U$6,1,""))</f>
        <v/>
      </c>
      <c r="V1512" s="12" t="str">
        <f>IF(OR('Případy DB'!$N1512="(blank)",'Případy DB'!$N1512=""),"",IF($N1512=$V$6,1,""))</f>
        <v/>
      </c>
      <c r="W1512" s="12" t="str">
        <f>IF(OR('Případy DB'!$N1512="(blank)",'Případy DB'!$N1512=""),"",IF($N1512=$W$6,1,""))</f>
        <v/>
      </c>
      <c r="X1512" s="12" t="str">
        <f>IF(OR('Případy DB'!$R1512="(blank)",'Případy DB'!$R1512=""),"",IF($R1512=$X$6,1,""))</f>
        <v/>
      </c>
      <c r="Y1512" s="12" t="str">
        <f>IF(OR('Případy DB'!$R1512="(blank)",'Případy DB'!$R1512=""),"",IF($R1512=$Y$6,1,""))</f>
        <v/>
      </c>
    </row>
    <row r="1513" spans="1:25" x14ac:dyDescent="0.3">
      <c r="A1513" s="41" t="str">
        <f t="shared" si="125"/>
        <v/>
      </c>
      <c r="H1513" s="30" t="str">
        <f>IFERROR(IF(G1513="","",VLOOKUP(G1513,'Zakladní DB'!$F$6:$K$21,4,0)),"")</f>
        <v/>
      </c>
      <c r="I1513" s="30" t="str">
        <f>IFERROR(IF(G1513="","",VLOOKUP(G1513,'Zakladní DB'!$F$6:$K$21,5,0)),"")</f>
        <v/>
      </c>
      <c r="J1513" s="30" t="str">
        <f>IFERROR(IF(G1513="","",VLOOKUP(G1513,'Zakladní DB'!$F$6:$K$21,6,0)),"")</f>
        <v/>
      </c>
      <c r="K1513" s="31" t="str">
        <f t="shared" si="122"/>
        <v/>
      </c>
      <c r="L1513" s="32"/>
      <c r="M1513" s="33" t="str">
        <f t="shared" si="123"/>
        <v/>
      </c>
      <c r="N1513" s="30" t="str">
        <f t="shared" si="121"/>
        <v/>
      </c>
      <c r="R1513" s="30" t="str">
        <f t="shared" si="124"/>
        <v/>
      </c>
      <c r="U1513" s="12" t="str">
        <f>IF(OR('Případy DB'!$N1513="(blank)",'Případy DB'!$N1513=""),"",IF($N1513=$U$6,1,""))</f>
        <v/>
      </c>
      <c r="V1513" s="12" t="str">
        <f>IF(OR('Případy DB'!$N1513="(blank)",'Případy DB'!$N1513=""),"",IF($N1513=$V$6,1,""))</f>
        <v/>
      </c>
      <c r="W1513" s="12" t="str">
        <f>IF(OR('Případy DB'!$N1513="(blank)",'Případy DB'!$N1513=""),"",IF($N1513=$W$6,1,""))</f>
        <v/>
      </c>
      <c r="X1513" s="12" t="str">
        <f>IF(OR('Případy DB'!$R1513="(blank)",'Případy DB'!$R1513=""),"",IF($R1513=$X$6,1,""))</f>
        <v/>
      </c>
      <c r="Y1513" s="12" t="str">
        <f>IF(OR('Případy DB'!$R1513="(blank)",'Případy DB'!$R1513=""),"",IF($R1513=$Y$6,1,""))</f>
        <v/>
      </c>
    </row>
    <row r="1514" spans="1:25" x14ac:dyDescent="0.3">
      <c r="A1514" s="41" t="str">
        <f t="shared" si="125"/>
        <v/>
      </c>
      <c r="H1514" s="30" t="str">
        <f>IFERROR(IF(G1514="","",VLOOKUP(G1514,'Zakladní DB'!$F$6:$K$21,4,0)),"")</f>
        <v/>
      </c>
      <c r="I1514" s="30" t="str">
        <f>IFERROR(IF(G1514="","",VLOOKUP(G1514,'Zakladní DB'!$F$6:$K$21,5,0)),"")</f>
        <v/>
      </c>
      <c r="J1514" s="30" t="str">
        <f>IFERROR(IF(G1514="","",VLOOKUP(G1514,'Zakladní DB'!$F$6:$K$21,6,0)),"")</f>
        <v/>
      </c>
      <c r="K1514" s="31" t="str">
        <f t="shared" si="122"/>
        <v/>
      </c>
      <c r="L1514" s="32"/>
      <c r="M1514" s="33" t="str">
        <f t="shared" si="123"/>
        <v/>
      </c>
      <c r="N1514" s="30" t="str">
        <f t="shared" si="121"/>
        <v/>
      </c>
      <c r="R1514" s="30" t="str">
        <f t="shared" si="124"/>
        <v/>
      </c>
      <c r="U1514" s="12" t="str">
        <f>IF(OR('Případy DB'!$N1514="(blank)",'Případy DB'!$N1514=""),"",IF($N1514=$U$6,1,""))</f>
        <v/>
      </c>
      <c r="V1514" s="12" t="str">
        <f>IF(OR('Případy DB'!$N1514="(blank)",'Případy DB'!$N1514=""),"",IF($N1514=$V$6,1,""))</f>
        <v/>
      </c>
      <c r="W1514" s="12" t="str">
        <f>IF(OR('Případy DB'!$N1514="(blank)",'Případy DB'!$N1514=""),"",IF($N1514=$W$6,1,""))</f>
        <v/>
      </c>
      <c r="X1514" s="12" t="str">
        <f>IF(OR('Případy DB'!$R1514="(blank)",'Případy DB'!$R1514=""),"",IF($R1514=$X$6,1,""))</f>
        <v/>
      </c>
      <c r="Y1514" s="12" t="str">
        <f>IF(OR('Případy DB'!$R1514="(blank)",'Případy DB'!$R1514=""),"",IF($R1514=$Y$6,1,""))</f>
        <v/>
      </c>
    </row>
    <row r="1515" spans="1:25" x14ac:dyDescent="0.3">
      <c r="A1515" s="41" t="str">
        <f t="shared" si="125"/>
        <v/>
      </c>
      <c r="H1515" s="30" t="str">
        <f>IFERROR(IF(G1515="","",VLOOKUP(G1515,'Zakladní DB'!$F$6:$K$21,4,0)),"")</f>
        <v/>
      </c>
      <c r="I1515" s="30" t="str">
        <f>IFERROR(IF(G1515="","",VLOOKUP(G1515,'Zakladní DB'!$F$6:$K$21,5,0)),"")</f>
        <v/>
      </c>
      <c r="J1515" s="30" t="str">
        <f>IFERROR(IF(G1515="","",VLOOKUP(G1515,'Zakladní DB'!$F$6:$K$21,6,0)),"")</f>
        <v/>
      </c>
      <c r="K1515" s="31" t="str">
        <f t="shared" si="122"/>
        <v/>
      </c>
      <c r="L1515" s="32"/>
      <c r="M1515" s="33" t="str">
        <f t="shared" si="123"/>
        <v/>
      </c>
      <c r="N1515" s="30" t="str">
        <f t="shared" si="121"/>
        <v/>
      </c>
      <c r="R1515" s="30" t="str">
        <f t="shared" si="124"/>
        <v/>
      </c>
      <c r="U1515" s="12" t="str">
        <f>IF(OR('Případy DB'!$N1515="(blank)",'Případy DB'!$N1515=""),"",IF($N1515=$U$6,1,""))</f>
        <v/>
      </c>
      <c r="V1515" s="12" t="str">
        <f>IF(OR('Případy DB'!$N1515="(blank)",'Případy DB'!$N1515=""),"",IF($N1515=$V$6,1,""))</f>
        <v/>
      </c>
      <c r="W1515" s="12" t="str">
        <f>IF(OR('Případy DB'!$N1515="(blank)",'Případy DB'!$N1515=""),"",IF($N1515=$W$6,1,""))</f>
        <v/>
      </c>
      <c r="X1515" s="12" t="str">
        <f>IF(OR('Případy DB'!$R1515="(blank)",'Případy DB'!$R1515=""),"",IF($R1515=$X$6,1,""))</f>
        <v/>
      </c>
      <c r="Y1515" s="12" t="str">
        <f>IF(OR('Případy DB'!$R1515="(blank)",'Případy DB'!$R1515=""),"",IF($R1515=$Y$6,1,""))</f>
        <v/>
      </c>
    </row>
    <row r="1516" spans="1:25" x14ac:dyDescent="0.3">
      <c r="A1516" s="41" t="str">
        <f t="shared" si="125"/>
        <v/>
      </c>
      <c r="H1516" s="30" t="str">
        <f>IFERROR(IF(G1516="","",VLOOKUP(G1516,'Zakladní DB'!$F$6:$K$21,4,0)),"")</f>
        <v/>
      </c>
      <c r="I1516" s="30" t="str">
        <f>IFERROR(IF(G1516="","",VLOOKUP(G1516,'Zakladní DB'!$F$6:$K$21,5,0)),"")</f>
        <v/>
      </c>
      <c r="J1516" s="30" t="str">
        <f>IFERROR(IF(G1516="","",VLOOKUP(G1516,'Zakladní DB'!$F$6:$K$21,6,0)),"")</f>
        <v/>
      </c>
      <c r="K1516" s="31" t="str">
        <f t="shared" si="122"/>
        <v/>
      </c>
      <c r="L1516" s="32"/>
      <c r="M1516" s="33" t="str">
        <f t="shared" si="123"/>
        <v/>
      </c>
      <c r="N1516" s="30" t="str">
        <f t="shared" si="121"/>
        <v/>
      </c>
      <c r="R1516" s="30" t="str">
        <f t="shared" si="124"/>
        <v/>
      </c>
      <c r="U1516" s="12" t="str">
        <f>IF(OR('Případy DB'!$N1516="(blank)",'Případy DB'!$N1516=""),"",IF($N1516=$U$6,1,""))</f>
        <v/>
      </c>
      <c r="V1516" s="12" t="str">
        <f>IF(OR('Případy DB'!$N1516="(blank)",'Případy DB'!$N1516=""),"",IF($N1516=$V$6,1,""))</f>
        <v/>
      </c>
      <c r="W1516" s="12" t="str">
        <f>IF(OR('Případy DB'!$N1516="(blank)",'Případy DB'!$N1516=""),"",IF($N1516=$W$6,1,""))</f>
        <v/>
      </c>
      <c r="X1516" s="12" t="str">
        <f>IF(OR('Případy DB'!$R1516="(blank)",'Případy DB'!$R1516=""),"",IF($R1516=$X$6,1,""))</f>
        <v/>
      </c>
      <c r="Y1516" s="12" t="str">
        <f>IF(OR('Případy DB'!$R1516="(blank)",'Případy DB'!$R1516=""),"",IF($R1516=$Y$6,1,""))</f>
        <v/>
      </c>
    </row>
    <row r="1517" spans="1:25" x14ac:dyDescent="0.3">
      <c r="A1517" s="41" t="str">
        <f t="shared" si="125"/>
        <v/>
      </c>
      <c r="H1517" s="30" t="str">
        <f>IFERROR(IF(G1517="","",VLOOKUP(G1517,'Zakladní DB'!$F$6:$K$21,4,0)),"")</f>
        <v/>
      </c>
      <c r="I1517" s="30" t="str">
        <f>IFERROR(IF(G1517="","",VLOOKUP(G1517,'Zakladní DB'!$F$6:$K$21,5,0)),"")</f>
        <v/>
      </c>
      <c r="J1517" s="30" t="str">
        <f>IFERROR(IF(G1517="","",VLOOKUP(G1517,'Zakladní DB'!$F$6:$K$21,6,0)),"")</f>
        <v/>
      </c>
      <c r="K1517" s="31" t="str">
        <f t="shared" si="122"/>
        <v/>
      </c>
      <c r="L1517" s="32"/>
      <c r="M1517" s="33" t="str">
        <f t="shared" si="123"/>
        <v/>
      </c>
      <c r="N1517" s="30" t="str">
        <f t="shared" si="121"/>
        <v/>
      </c>
      <c r="R1517" s="30" t="str">
        <f t="shared" si="124"/>
        <v/>
      </c>
      <c r="U1517" s="12" t="str">
        <f>IF(OR('Případy DB'!$N1517="(blank)",'Případy DB'!$N1517=""),"",IF($N1517=$U$6,1,""))</f>
        <v/>
      </c>
      <c r="V1517" s="12" t="str">
        <f>IF(OR('Případy DB'!$N1517="(blank)",'Případy DB'!$N1517=""),"",IF($N1517=$V$6,1,""))</f>
        <v/>
      </c>
      <c r="W1517" s="12" t="str">
        <f>IF(OR('Případy DB'!$N1517="(blank)",'Případy DB'!$N1517=""),"",IF($N1517=$W$6,1,""))</f>
        <v/>
      </c>
      <c r="X1517" s="12" t="str">
        <f>IF(OR('Případy DB'!$R1517="(blank)",'Případy DB'!$R1517=""),"",IF($R1517=$X$6,1,""))</f>
        <v/>
      </c>
      <c r="Y1517" s="12" t="str">
        <f>IF(OR('Případy DB'!$R1517="(blank)",'Případy DB'!$R1517=""),"",IF($R1517=$Y$6,1,""))</f>
        <v/>
      </c>
    </row>
    <row r="1518" spans="1:25" x14ac:dyDescent="0.3">
      <c r="A1518" s="41" t="str">
        <f t="shared" si="125"/>
        <v/>
      </c>
      <c r="H1518" s="30" t="str">
        <f>IFERROR(IF(G1518="","",VLOOKUP(G1518,'Zakladní DB'!$F$6:$K$21,4,0)),"")</f>
        <v/>
      </c>
      <c r="I1518" s="30" t="str">
        <f>IFERROR(IF(G1518="","",VLOOKUP(G1518,'Zakladní DB'!$F$6:$K$21,5,0)),"")</f>
        <v/>
      </c>
      <c r="J1518" s="30" t="str">
        <f>IFERROR(IF(G1518="","",VLOOKUP(G1518,'Zakladní DB'!$F$6:$K$21,6,0)),"")</f>
        <v/>
      </c>
      <c r="K1518" s="31" t="str">
        <f t="shared" si="122"/>
        <v/>
      </c>
      <c r="L1518" s="32"/>
      <c r="M1518" s="33" t="str">
        <f t="shared" si="123"/>
        <v/>
      </c>
      <c r="N1518" s="30" t="str">
        <f t="shared" si="121"/>
        <v/>
      </c>
      <c r="R1518" s="30" t="str">
        <f t="shared" si="124"/>
        <v/>
      </c>
      <c r="U1518" s="12" t="str">
        <f>IF(OR('Případy DB'!$N1518="(blank)",'Případy DB'!$N1518=""),"",IF($N1518=$U$6,1,""))</f>
        <v/>
      </c>
      <c r="V1518" s="12" t="str">
        <f>IF(OR('Případy DB'!$N1518="(blank)",'Případy DB'!$N1518=""),"",IF($N1518=$V$6,1,""))</f>
        <v/>
      </c>
      <c r="W1518" s="12" t="str">
        <f>IF(OR('Případy DB'!$N1518="(blank)",'Případy DB'!$N1518=""),"",IF($N1518=$W$6,1,""))</f>
        <v/>
      </c>
      <c r="X1518" s="12" t="str">
        <f>IF(OR('Případy DB'!$R1518="(blank)",'Případy DB'!$R1518=""),"",IF($R1518=$X$6,1,""))</f>
        <v/>
      </c>
      <c r="Y1518" s="12" t="str">
        <f>IF(OR('Případy DB'!$R1518="(blank)",'Případy DB'!$R1518=""),"",IF($R1518=$Y$6,1,""))</f>
        <v/>
      </c>
    </row>
    <row r="1519" spans="1:25" x14ac:dyDescent="0.3">
      <c r="A1519" s="41" t="str">
        <f t="shared" si="125"/>
        <v/>
      </c>
      <c r="H1519" s="30" t="str">
        <f>IFERROR(IF(G1519="","",VLOOKUP(G1519,'Zakladní DB'!$F$6:$K$21,4,0)),"")</f>
        <v/>
      </c>
      <c r="I1519" s="30" t="str">
        <f>IFERROR(IF(G1519="","",VLOOKUP(G1519,'Zakladní DB'!$F$6:$K$21,5,0)),"")</f>
        <v/>
      </c>
      <c r="J1519" s="30" t="str">
        <f>IFERROR(IF(G1519="","",VLOOKUP(G1519,'Zakladní DB'!$F$6:$K$21,6,0)),"")</f>
        <v/>
      </c>
      <c r="K1519" s="31" t="str">
        <f t="shared" si="122"/>
        <v/>
      </c>
      <c r="L1519" s="32"/>
      <c r="M1519" s="33" t="str">
        <f t="shared" si="123"/>
        <v/>
      </c>
      <c r="N1519" s="30" t="str">
        <f t="shared" si="121"/>
        <v/>
      </c>
      <c r="R1519" s="30" t="str">
        <f t="shared" si="124"/>
        <v/>
      </c>
      <c r="U1519" s="12" t="str">
        <f>IF(OR('Případy DB'!$N1519="(blank)",'Případy DB'!$N1519=""),"",IF($N1519=$U$6,1,""))</f>
        <v/>
      </c>
      <c r="V1519" s="12" t="str">
        <f>IF(OR('Případy DB'!$N1519="(blank)",'Případy DB'!$N1519=""),"",IF($N1519=$V$6,1,""))</f>
        <v/>
      </c>
      <c r="W1519" s="12" t="str">
        <f>IF(OR('Případy DB'!$N1519="(blank)",'Případy DB'!$N1519=""),"",IF($N1519=$W$6,1,""))</f>
        <v/>
      </c>
      <c r="X1519" s="12" t="str">
        <f>IF(OR('Případy DB'!$R1519="(blank)",'Případy DB'!$R1519=""),"",IF($R1519=$X$6,1,""))</f>
        <v/>
      </c>
      <c r="Y1519" s="12" t="str">
        <f>IF(OR('Případy DB'!$R1519="(blank)",'Případy DB'!$R1519=""),"",IF($R1519=$Y$6,1,""))</f>
        <v/>
      </c>
    </row>
    <row r="1520" spans="1:25" x14ac:dyDescent="0.3">
      <c r="A1520" s="41" t="str">
        <f t="shared" si="125"/>
        <v/>
      </c>
      <c r="H1520" s="30" t="str">
        <f>IFERROR(IF(G1520="","",VLOOKUP(G1520,'Zakladní DB'!$F$6:$K$21,4,0)),"")</f>
        <v/>
      </c>
      <c r="I1520" s="30" t="str">
        <f>IFERROR(IF(G1520="","",VLOOKUP(G1520,'Zakladní DB'!$F$6:$K$21,5,0)),"")</f>
        <v/>
      </c>
      <c r="J1520" s="30" t="str">
        <f>IFERROR(IF(G1520="","",VLOOKUP(G1520,'Zakladní DB'!$F$6:$K$21,6,0)),"")</f>
        <v/>
      </c>
      <c r="K1520" s="31" t="str">
        <f t="shared" si="122"/>
        <v/>
      </c>
      <c r="L1520" s="32"/>
      <c r="M1520" s="33" t="str">
        <f t="shared" si="123"/>
        <v/>
      </c>
      <c r="N1520" s="30" t="str">
        <f t="shared" si="121"/>
        <v/>
      </c>
      <c r="R1520" s="30" t="str">
        <f t="shared" si="124"/>
        <v/>
      </c>
      <c r="U1520" s="12" t="str">
        <f>IF(OR('Případy DB'!$N1520="(blank)",'Případy DB'!$N1520=""),"",IF($N1520=$U$6,1,""))</f>
        <v/>
      </c>
      <c r="V1520" s="12" t="str">
        <f>IF(OR('Případy DB'!$N1520="(blank)",'Případy DB'!$N1520=""),"",IF($N1520=$V$6,1,""))</f>
        <v/>
      </c>
      <c r="W1520" s="12" t="str">
        <f>IF(OR('Případy DB'!$N1520="(blank)",'Případy DB'!$N1520=""),"",IF($N1520=$W$6,1,""))</f>
        <v/>
      </c>
      <c r="X1520" s="12" t="str">
        <f>IF(OR('Případy DB'!$R1520="(blank)",'Případy DB'!$R1520=""),"",IF($R1520=$X$6,1,""))</f>
        <v/>
      </c>
      <c r="Y1520" s="12" t="str">
        <f>IF(OR('Případy DB'!$R1520="(blank)",'Případy DB'!$R1520=""),"",IF($R1520=$Y$6,1,""))</f>
        <v/>
      </c>
    </row>
    <row r="1521" spans="1:25" x14ac:dyDescent="0.3">
      <c r="A1521" s="41" t="str">
        <f t="shared" si="125"/>
        <v/>
      </c>
      <c r="H1521" s="30" t="str">
        <f>IFERROR(IF(G1521="","",VLOOKUP(G1521,'Zakladní DB'!$F$6:$K$21,4,0)),"")</f>
        <v/>
      </c>
      <c r="I1521" s="30" t="str">
        <f>IFERROR(IF(G1521="","",VLOOKUP(G1521,'Zakladní DB'!$F$6:$K$21,5,0)),"")</f>
        <v/>
      </c>
      <c r="J1521" s="30" t="str">
        <f>IFERROR(IF(G1521="","",VLOOKUP(G1521,'Zakladní DB'!$F$6:$K$21,6,0)),"")</f>
        <v/>
      </c>
      <c r="K1521" s="31" t="str">
        <f t="shared" si="122"/>
        <v/>
      </c>
      <c r="L1521" s="32"/>
      <c r="M1521" s="33" t="str">
        <f t="shared" si="123"/>
        <v/>
      </c>
      <c r="N1521" s="30" t="str">
        <f t="shared" si="121"/>
        <v/>
      </c>
      <c r="R1521" s="30" t="str">
        <f t="shared" si="124"/>
        <v/>
      </c>
      <c r="U1521" s="12" t="str">
        <f>IF(OR('Případy DB'!$N1521="(blank)",'Případy DB'!$N1521=""),"",IF($N1521=$U$6,1,""))</f>
        <v/>
      </c>
      <c r="V1521" s="12" t="str">
        <f>IF(OR('Případy DB'!$N1521="(blank)",'Případy DB'!$N1521=""),"",IF($N1521=$V$6,1,""))</f>
        <v/>
      </c>
      <c r="W1521" s="12" t="str">
        <f>IF(OR('Případy DB'!$N1521="(blank)",'Případy DB'!$N1521=""),"",IF($N1521=$W$6,1,""))</f>
        <v/>
      </c>
      <c r="X1521" s="12" t="str">
        <f>IF(OR('Případy DB'!$R1521="(blank)",'Případy DB'!$R1521=""),"",IF($R1521=$X$6,1,""))</f>
        <v/>
      </c>
      <c r="Y1521" s="12" t="str">
        <f>IF(OR('Případy DB'!$R1521="(blank)",'Případy DB'!$R1521=""),"",IF($R1521=$Y$6,1,""))</f>
        <v/>
      </c>
    </row>
    <row r="1522" spans="1:25" x14ac:dyDescent="0.3">
      <c r="A1522" s="41" t="str">
        <f t="shared" si="125"/>
        <v/>
      </c>
      <c r="H1522" s="30" t="str">
        <f>IFERROR(IF(G1522="","",VLOOKUP(G1522,'Zakladní DB'!$F$6:$K$21,4,0)),"")</f>
        <v/>
      </c>
      <c r="I1522" s="30" t="str">
        <f>IFERROR(IF(G1522="","",VLOOKUP(G1522,'Zakladní DB'!$F$6:$K$21,5,0)),"")</f>
        <v/>
      </c>
      <c r="J1522" s="30" t="str">
        <f>IFERROR(IF(G1522="","",VLOOKUP(G1522,'Zakladní DB'!$F$6:$K$21,6,0)),"")</f>
        <v/>
      </c>
      <c r="K1522" s="31" t="str">
        <f t="shared" si="122"/>
        <v/>
      </c>
      <c r="L1522" s="32"/>
      <c r="M1522" s="33" t="str">
        <f t="shared" si="123"/>
        <v/>
      </c>
      <c r="N1522" s="30" t="str">
        <f t="shared" si="121"/>
        <v/>
      </c>
      <c r="R1522" s="30" t="str">
        <f t="shared" si="124"/>
        <v/>
      </c>
      <c r="U1522" s="12" t="str">
        <f>IF(OR('Případy DB'!$N1522="(blank)",'Případy DB'!$N1522=""),"",IF($N1522=$U$6,1,""))</f>
        <v/>
      </c>
      <c r="V1522" s="12" t="str">
        <f>IF(OR('Případy DB'!$N1522="(blank)",'Případy DB'!$N1522=""),"",IF($N1522=$V$6,1,""))</f>
        <v/>
      </c>
      <c r="W1522" s="12" t="str">
        <f>IF(OR('Případy DB'!$N1522="(blank)",'Případy DB'!$N1522=""),"",IF($N1522=$W$6,1,""))</f>
        <v/>
      </c>
      <c r="X1522" s="12" t="str">
        <f>IF(OR('Případy DB'!$R1522="(blank)",'Případy DB'!$R1522=""),"",IF($R1522=$X$6,1,""))</f>
        <v/>
      </c>
      <c r="Y1522" s="12" t="str">
        <f>IF(OR('Případy DB'!$R1522="(blank)",'Případy DB'!$R1522=""),"",IF($R1522=$Y$6,1,""))</f>
        <v/>
      </c>
    </row>
    <row r="1523" spans="1:25" x14ac:dyDescent="0.3">
      <c r="A1523" s="41" t="str">
        <f t="shared" si="125"/>
        <v/>
      </c>
      <c r="H1523" s="30" t="str">
        <f>IFERROR(IF(G1523="","",VLOOKUP(G1523,'Zakladní DB'!$F$6:$K$21,4,0)),"")</f>
        <v/>
      </c>
      <c r="I1523" s="30" t="str">
        <f>IFERROR(IF(G1523="","",VLOOKUP(G1523,'Zakladní DB'!$F$6:$K$21,5,0)),"")</f>
        <v/>
      </c>
      <c r="J1523" s="30" t="str">
        <f>IFERROR(IF(G1523="","",VLOOKUP(G1523,'Zakladní DB'!$F$6:$K$21,6,0)),"")</f>
        <v/>
      </c>
      <c r="K1523" s="31" t="str">
        <f t="shared" si="122"/>
        <v/>
      </c>
      <c r="L1523" s="32"/>
      <c r="M1523" s="33" t="str">
        <f t="shared" si="123"/>
        <v/>
      </c>
      <c r="N1523" s="30" t="str">
        <f t="shared" si="121"/>
        <v/>
      </c>
      <c r="R1523" s="30" t="str">
        <f t="shared" si="124"/>
        <v/>
      </c>
      <c r="U1523" s="12" t="str">
        <f>IF(OR('Případy DB'!$N1523="(blank)",'Případy DB'!$N1523=""),"",IF($N1523=$U$6,1,""))</f>
        <v/>
      </c>
      <c r="V1523" s="12" t="str">
        <f>IF(OR('Případy DB'!$N1523="(blank)",'Případy DB'!$N1523=""),"",IF($N1523=$V$6,1,""))</f>
        <v/>
      </c>
      <c r="W1523" s="12" t="str">
        <f>IF(OR('Případy DB'!$N1523="(blank)",'Případy DB'!$N1523=""),"",IF($N1523=$W$6,1,""))</f>
        <v/>
      </c>
      <c r="X1523" s="12" t="str">
        <f>IF(OR('Případy DB'!$R1523="(blank)",'Případy DB'!$R1523=""),"",IF($R1523=$X$6,1,""))</f>
        <v/>
      </c>
      <c r="Y1523" s="12" t="str">
        <f>IF(OR('Případy DB'!$R1523="(blank)",'Případy DB'!$R1523=""),"",IF($R1523=$Y$6,1,""))</f>
        <v/>
      </c>
    </row>
    <row r="1524" spans="1:25" x14ac:dyDescent="0.3">
      <c r="A1524" s="41" t="str">
        <f t="shared" si="125"/>
        <v/>
      </c>
      <c r="H1524" s="30" t="str">
        <f>IFERROR(IF(G1524="","",VLOOKUP(G1524,'Zakladní DB'!$F$6:$K$21,4,0)),"")</f>
        <v/>
      </c>
      <c r="I1524" s="30" t="str">
        <f>IFERROR(IF(G1524="","",VLOOKUP(G1524,'Zakladní DB'!$F$6:$K$21,5,0)),"")</f>
        <v/>
      </c>
      <c r="J1524" s="30" t="str">
        <f>IFERROR(IF(G1524="","",VLOOKUP(G1524,'Zakladní DB'!$F$6:$K$21,6,0)),"")</f>
        <v/>
      </c>
      <c r="K1524" s="31" t="str">
        <f t="shared" si="122"/>
        <v/>
      </c>
      <c r="L1524" s="32"/>
      <c r="M1524" s="33" t="str">
        <f t="shared" si="123"/>
        <v/>
      </c>
      <c r="N1524" s="30" t="str">
        <f t="shared" si="121"/>
        <v/>
      </c>
      <c r="R1524" s="30" t="str">
        <f t="shared" si="124"/>
        <v/>
      </c>
      <c r="U1524" s="12" t="str">
        <f>IF(OR('Případy DB'!$N1524="(blank)",'Případy DB'!$N1524=""),"",IF($N1524=$U$6,1,""))</f>
        <v/>
      </c>
      <c r="V1524" s="12" t="str">
        <f>IF(OR('Případy DB'!$N1524="(blank)",'Případy DB'!$N1524=""),"",IF($N1524=$V$6,1,""))</f>
        <v/>
      </c>
      <c r="W1524" s="12" t="str">
        <f>IF(OR('Případy DB'!$N1524="(blank)",'Případy DB'!$N1524=""),"",IF($N1524=$W$6,1,""))</f>
        <v/>
      </c>
      <c r="X1524" s="12" t="str">
        <f>IF(OR('Případy DB'!$R1524="(blank)",'Případy DB'!$R1524=""),"",IF($R1524=$X$6,1,""))</f>
        <v/>
      </c>
      <c r="Y1524" s="12" t="str">
        <f>IF(OR('Případy DB'!$R1524="(blank)",'Případy DB'!$R1524=""),"",IF($R1524=$Y$6,1,""))</f>
        <v/>
      </c>
    </row>
    <row r="1525" spans="1:25" x14ac:dyDescent="0.3">
      <c r="A1525" s="41" t="str">
        <f t="shared" si="125"/>
        <v/>
      </c>
      <c r="H1525" s="30" t="str">
        <f>IFERROR(IF(G1525="","",VLOOKUP(G1525,'Zakladní DB'!$F$6:$K$21,4,0)),"")</f>
        <v/>
      </c>
      <c r="I1525" s="30" t="str">
        <f>IFERROR(IF(G1525="","",VLOOKUP(G1525,'Zakladní DB'!$F$6:$K$21,5,0)),"")</f>
        <v/>
      </c>
      <c r="J1525" s="30" t="str">
        <f>IFERROR(IF(G1525="","",VLOOKUP(G1525,'Zakladní DB'!$F$6:$K$21,6,0)),"")</f>
        <v/>
      </c>
      <c r="K1525" s="31" t="str">
        <f t="shared" si="122"/>
        <v/>
      </c>
      <c r="L1525" s="32"/>
      <c r="M1525" s="33" t="str">
        <f t="shared" si="123"/>
        <v/>
      </c>
      <c r="N1525" s="30" t="str">
        <f t="shared" si="121"/>
        <v/>
      </c>
      <c r="R1525" s="30" t="str">
        <f t="shared" si="124"/>
        <v/>
      </c>
      <c r="U1525" s="12" t="str">
        <f>IF(OR('Případy DB'!$N1525="(blank)",'Případy DB'!$N1525=""),"",IF($N1525=$U$6,1,""))</f>
        <v/>
      </c>
      <c r="V1525" s="12" t="str">
        <f>IF(OR('Případy DB'!$N1525="(blank)",'Případy DB'!$N1525=""),"",IF($N1525=$V$6,1,""))</f>
        <v/>
      </c>
      <c r="W1525" s="12" t="str">
        <f>IF(OR('Případy DB'!$N1525="(blank)",'Případy DB'!$N1525=""),"",IF($N1525=$W$6,1,""))</f>
        <v/>
      </c>
      <c r="X1525" s="12" t="str">
        <f>IF(OR('Případy DB'!$R1525="(blank)",'Případy DB'!$R1525=""),"",IF($R1525=$X$6,1,""))</f>
        <v/>
      </c>
      <c r="Y1525" s="12" t="str">
        <f>IF(OR('Případy DB'!$R1525="(blank)",'Případy DB'!$R1525=""),"",IF($R1525=$Y$6,1,""))</f>
        <v/>
      </c>
    </row>
    <row r="1526" spans="1:25" x14ac:dyDescent="0.3">
      <c r="A1526" s="41" t="str">
        <f t="shared" si="125"/>
        <v/>
      </c>
      <c r="H1526" s="30" t="str">
        <f>IFERROR(IF(G1526="","",VLOOKUP(G1526,'Zakladní DB'!$F$6:$K$21,4,0)),"")</f>
        <v/>
      </c>
      <c r="I1526" s="30" t="str">
        <f>IFERROR(IF(G1526="","",VLOOKUP(G1526,'Zakladní DB'!$F$6:$K$21,5,0)),"")</f>
        <v/>
      </c>
      <c r="J1526" s="30" t="str">
        <f>IFERROR(IF(G1526="","",VLOOKUP(G1526,'Zakladní DB'!$F$6:$K$21,6,0)),"")</f>
        <v/>
      </c>
      <c r="K1526" s="31" t="str">
        <f t="shared" si="122"/>
        <v/>
      </c>
      <c r="L1526" s="32"/>
      <c r="M1526" s="33" t="str">
        <f t="shared" si="123"/>
        <v/>
      </c>
      <c r="N1526" s="30" t="str">
        <f t="shared" si="121"/>
        <v/>
      </c>
      <c r="R1526" s="30" t="str">
        <f t="shared" si="124"/>
        <v/>
      </c>
      <c r="U1526" s="12" t="str">
        <f>IF(OR('Případy DB'!$N1526="(blank)",'Případy DB'!$N1526=""),"",IF($N1526=$U$6,1,""))</f>
        <v/>
      </c>
      <c r="V1526" s="12" t="str">
        <f>IF(OR('Případy DB'!$N1526="(blank)",'Případy DB'!$N1526=""),"",IF($N1526=$V$6,1,""))</f>
        <v/>
      </c>
      <c r="W1526" s="12" t="str">
        <f>IF(OR('Případy DB'!$N1526="(blank)",'Případy DB'!$N1526=""),"",IF($N1526=$W$6,1,""))</f>
        <v/>
      </c>
      <c r="X1526" s="12" t="str">
        <f>IF(OR('Případy DB'!$R1526="(blank)",'Případy DB'!$R1526=""),"",IF($R1526=$X$6,1,""))</f>
        <v/>
      </c>
      <c r="Y1526" s="12" t="str">
        <f>IF(OR('Případy DB'!$R1526="(blank)",'Případy DB'!$R1526=""),"",IF($R1526=$Y$6,1,""))</f>
        <v/>
      </c>
    </row>
    <row r="1527" spans="1:25" x14ac:dyDescent="0.3">
      <c r="A1527" s="41" t="str">
        <f t="shared" si="125"/>
        <v/>
      </c>
      <c r="H1527" s="30" t="str">
        <f>IFERROR(IF(G1527="","",VLOOKUP(G1527,'Zakladní DB'!$F$6:$K$21,4,0)),"")</f>
        <v/>
      </c>
      <c r="I1527" s="30" t="str">
        <f>IFERROR(IF(G1527="","",VLOOKUP(G1527,'Zakladní DB'!$F$6:$K$21,5,0)),"")</f>
        <v/>
      </c>
      <c r="J1527" s="30" t="str">
        <f>IFERROR(IF(G1527="","",VLOOKUP(G1527,'Zakladní DB'!$F$6:$K$21,6,0)),"")</f>
        <v/>
      </c>
      <c r="K1527" s="31" t="str">
        <f t="shared" si="122"/>
        <v/>
      </c>
      <c r="L1527" s="32"/>
      <c r="M1527" s="33" t="str">
        <f t="shared" si="123"/>
        <v/>
      </c>
      <c r="N1527" s="30" t="str">
        <f t="shared" si="121"/>
        <v/>
      </c>
      <c r="R1527" s="30" t="str">
        <f t="shared" si="124"/>
        <v/>
      </c>
      <c r="U1527" s="12" t="str">
        <f>IF(OR('Případy DB'!$N1527="(blank)",'Případy DB'!$N1527=""),"",IF($N1527=$U$6,1,""))</f>
        <v/>
      </c>
      <c r="V1527" s="12" t="str">
        <f>IF(OR('Případy DB'!$N1527="(blank)",'Případy DB'!$N1527=""),"",IF($N1527=$V$6,1,""))</f>
        <v/>
      </c>
      <c r="W1527" s="12" t="str">
        <f>IF(OR('Případy DB'!$N1527="(blank)",'Případy DB'!$N1527=""),"",IF($N1527=$W$6,1,""))</f>
        <v/>
      </c>
      <c r="X1527" s="12" t="str">
        <f>IF(OR('Případy DB'!$R1527="(blank)",'Případy DB'!$R1527=""),"",IF($R1527=$X$6,1,""))</f>
        <v/>
      </c>
      <c r="Y1527" s="12" t="str">
        <f>IF(OR('Případy DB'!$R1527="(blank)",'Případy DB'!$R1527=""),"",IF($R1527=$Y$6,1,""))</f>
        <v/>
      </c>
    </row>
    <row r="1528" spans="1:25" x14ac:dyDescent="0.3">
      <c r="A1528" s="41" t="str">
        <f t="shared" si="125"/>
        <v/>
      </c>
      <c r="H1528" s="30" t="str">
        <f>IFERROR(IF(G1528="","",VLOOKUP(G1528,'Zakladní DB'!$F$6:$K$21,4,0)),"")</f>
        <v/>
      </c>
      <c r="I1528" s="30" t="str">
        <f>IFERROR(IF(G1528="","",VLOOKUP(G1528,'Zakladní DB'!$F$6:$K$21,5,0)),"")</f>
        <v/>
      </c>
      <c r="J1528" s="30" t="str">
        <f>IFERROR(IF(G1528="","",VLOOKUP(G1528,'Zakladní DB'!$F$6:$K$21,6,0)),"")</f>
        <v/>
      </c>
      <c r="K1528" s="31" t="str">
        <f t="shared" si="122"/>
        <v/>
      </c>
      <c r="L1528" s="32"/>
      <c r="M1528" s="33" t="str">
        <f t="shared" si="123"/>
        <v/>
      </c>
      <c r="N1528" s="30" t="str">
        <f t="shared" si="121"/>
        <v/>
      </c>
      <c r="R1528" s="30" t="str">
        <f t="shared" si="124"/>
        <v/>
      </c>
      <c r="U1528" s="12" t="str">
        <f>IF(OR('Případy DB'!$N1528="(blank)",'Případy DB'!$N1528=""),"",IF($N1528=$U$6,1,""))</f>
        <v/>
      </c>
      <c r="V1528" s="12" t="str">
        <f>IF(OR('Případy DB'!$N1528="(blank)",'Případy DB'!$N1528=""),"",IF($N1528=$V$6,1,""))</f>
        <v/>
      </c>
      <c r="W1528" s="12" t="str">
        <f>IF(OR('Případy DB'!$N1528="(blank)",'Případy DB'!$N1528=""),"",IF($N1528=$W$6,1,""))</f>
        <v/>
      </c>
      <c r="X1528" s="12" t="str">
        <f>IF(OR('Případy DB'!$R1528="(blank)",'Případy DB'!$R1528=""),"",IF($R1528=$X$6,1,""))</f>
        <v/>
      </c>
      <c r="Y1528" s="12" t="str">
        <f>IF(OR('Případy DB'!$R1528="(blank)",'Případy DB'!$R1528=""),"",IF($R1528=$Y$6,1,""))</f>
        <v/>
      </c>
    </row>
    <row r="1529" spans="1:25" x14ac:dyDescent="0.3">
      <c r="A1529" s="41" t="str">
        <f t="shared" si="125"/>
        <v/>
      </c>
      <c r="H1529" s="30" t="str">
        <f>IFERROR(IF(G1529="","",VLOOKUP(G1529,'Zakladní DB'!$F$6:$K$21,4,0)),"")</f>
        <v/>
      </c>
      <c r="I1529" s="30" t="str">
        <f>IFERROR(IF(G1529="","",VLOOKUP(G1529,'Zakladní DB'!$F$6:$K$21,5,0)),"")</f>
        <v/>
      </c>
      <c r="J1529" s="30" t="str">
        <f>IFERROR(IF(G1529="","",VLOOKUP(G1529,'Zakladní DB'!$F$6:$K$21,6,0)),"")</f>
        <v/>
      </c>
      <c r="K1529" s="31" t="str">
        <f t="shared" si="122"/>
        <v/>
      </c>
      <c r="L1529" s="32"/>
      <c r="M1529" s="33" t="str">
        <f t="shared" si="123"/>
        <v/>
      </c>
      <c r="N1529" s="30" t="str">
        <f t="shared" si="121"/>
        <v/>
      </c>
      <c r="R1529" s="30" t="str">
        <f t="shared" si="124"/>
        <v/>
      </c>
      <c r="U1529" s="12" t="str">
        <f>IF(OR('Případy DB'!$N1529="(blank)",'Případy DB'!$N1529=""),"",IF($N1529=$U$6,1,""))</f>
        <v/>
      </c>
      <c r="V1529" s="12" t="str">
        <f>IF(OR('Případy DB'!$N1529="(blank)",'Případy DB'!$N1529=""),"",IF($N1529=$V$6,1,""))</f>
        <v/>
      </c>
      <c r="W1529" s="12" t="str">
        <f>IF(OR('Případy DB'!$N1529="(blank)",'Případy DB'!$N1529=""),"",IF($N1529=$W$6,1,""))</f>
        <v/>
      </c>
      <c r="X1529" s="12" t="str">
        <f>IF(OR('Případy DB'!$R1529="(blank)",'Případy DB'!$R1529=""),"",IF($R1529=$X$6,1,""))</f>
        <v/>
      </c>
      <c r="Y1529" s="12" t="str">
        <f>IF(OR('Případy DB'!$R1529="(blank)",'Případy DB'!$R1529=""),"",IF($R1529=$Y$6,1,""))</f>
        <v/>
      </c>
    </row>
    <row r="1530" spans="1:25" x14ac:dyDescent="0.3">
      <c r="A1530" s="41" t="str">
        <f t="shared" si="125"/>
        <v/>
      </c>
      <c r="H1530" s="30" t="str">
        <f>IFERROR(IF(G1530="","",VLOOKUP(G1530,'Zakladní DB'!$F$6:$K$21,4,0)),"")</f>
        <v/>
      </c>
      <c r="I1530" s="30" t="str">
        <f>IFERROR(IF(G1530="","",VLOOKUP(G1530,'Zakladní DB'!$F$6:$K$21,5,0)),"")</f>
        <v/>
      </c>
      <c r="J1530" s="30" t="str">
        <f>IFERROR(IF(G1530="","",VLOOKUP(G1530,'Zakladní DB'!$F$6:$K$21,6,0)),"")</f>
        <v/>
      </c>
      <c r="K1530" s="31" t="str">
        <f t="shared" si="122"/>
        <v/>
      </c>
      <c r="L1530" s="32"/>
      <c r="M1530" s="33" t="str">
        <f t="shared" si="123"/>
        <v/>
      </c>
      <c r="N1530" s="30" t="str">
        <f t="shared" si="121"/>
        <v/>
      </c>
      <c r="R1530" s="30" t="str">
        <f t="shared" si="124"/>
        <v/>
      </c>
      <c r="U1530" s="12" t="str">
        <f>IF(OR('Případy DB'!$N1530="(blank)",'Případy DB'!$N1530=""),"",IF($N1530=$U$6,1,""))</f>
        <v/>
      </c>
      <c r="V1530" s="12" t="str">
        <f>IF(OR('Případy DB'!$N1530="(blank)",'Případy DB'!$N1530=""),"",IF($N1530=$V$6,1,""))</f>
        <v/>
      </c>
      <c r="W1530" s="12" t="str">
        <f>IF(OR('Případy DB'!$N1530="(blank)",'Případy DB'!$N1530=""),"",IF($N1530=$W$6,1,""))</f>
        <v/>
      </c>
      <c r="X1530" s="12" t="str">
        <f>IF(OR('Případy DB'!$R1530="(blank)",'Případy DB'!$R1530=""),"",IF($R1530=$X$6,1,""))</f>
        <v/>
      </c>
      <c r="Y1530" s="12" t="str">
        <f>IF(OR('Případy DB'!$R1530="(blank)",'Případy DB'!$R1530=""),"",IF($R1530=$Y$6,1,""))</f>
        <v/>
      </c>
    </row>
    <row r="1531" spans="1:25" x14ac:dyDescent="0.3">
      <c r="A1531" s="41" t="str">
        <f t="shared" si="125"/>
        <v/>
      </c>
      <c r="H1531" s="30" t="str">
        <f>IFERROR(IF(G1531="","",VLOOKUP(G1531,'Zakladní DB'!$F$6:$K$21,4,0)),"")</f>
        <v/>
      </c>
      <c r="I1531" s="30" t="str">
        <f>IFERROR(IF(G1531="","",VLOOKUP(G1531,'Zakladní DB'!$F$6:$K$21,5,0)),"")</f>
        <v/>
      </c>
      <c r="J1531" s="30" t="str">
        <f>IFERROR(IF(G1531="","",VLOOKUP(G1531,'Zakladní DB'!$F$6:$K$21,6,0)),"")</f>
        <v/>
      </c>
      <c r="K1531" s="31" t="str">
        <f t="shared" si="122"/>
        <v/>
      </c>
      <c r="L1531" s="32"/>
      <c r="M1531" s="33" t="str">
        <f t="shared" si="123"/>
        <v/>
      </c>
      <c r="N1531" s="30" t="str">
        <f t="shared" si="121"/>
        <v/>
      </c>
      <c r="R1531" s="30" t="str">
        <f t="shared" si="124"/>
        <v/>
      </c>
      <c r="U1531" s="12" t="str">
        <f>IF(OR('Případy DB'!$N1531="(blank)",'Případy DB'!$N1531=""),"",IF($N1531=$U$6,1,""))</f>
        <v/>
      </c>
      <c r="V1531" s="12" t="str">
        <f>IF(OR('Případy DB'!$N1531="(blank)",'Případy DB'!$N1531=""),"",IF($N1531=$V$6,1,""))</f>
        <v/>
      </c>
      <c r="W1531" s="12" t="str">
        <f>IF(OR('Případy DB'!$N1531="(blank)",'Případy DB'!$N1531=""),"",IF($N1531=$W$6,1,""))</f>
        <v/>
      </c>
      <c r="X1531" s="12" t="str">
        <f>IF(OR('Případy DB'!$R1531="(blank)",'Případy DB'!$R1531=""),"",IF($R1531=$X$6,1,""))</f>
        <v/>
      </c>
      <c r="Y1531" s="12" t="str">
        <f>IF(OR('Případy DB'!$R1531="(blank)",'Případy DB'!$R1531=""),"",IF($R1531=$Y$6,1,""))</f>
        <v/>
      </c>
    </row>
    <row r="1532" spans="1:25" x14ac:dyDescent="0.3">
      <c r="A1532" s="41" t="str">
        <f t="shared" si="125"/>
        <v/>
      </c>
      <c r="H1532" s="30" t="str">
        <f>IFERROR(IF(G1532="","",VLOOKUP(G1532,'Zakladní DB'!$F$6:$K$21,4,0)),"")</f>
        <v/>
      </c>
      <c r="I1532" s="30" t="str">
        <f>IFERROR(IF(G1532="","",VLOOKUP(G1532,'Zakladní DB'!$F$6:$K$21,5,0)),"")</f>
        <v/>
      </c>
      <c r="J1532" s="30" t="str">
        <f>IFERROR(IF(G1532="","",VLOOKUP(G1532,'Zakladní DB'!$F$6:$K$21,6,0)),"")</f>
        <v/>
      </c>
      <c r="K1532" s="31" t="str">
        <f t="shared" si="122"/>
        <v/>
      </c>
      <c r="L1532" s="32"/>
      <c r="M1532" s="33" t="str">
        <f t="shared" si="123"/>
        <v/>
      </c>
      <c r="N1532" s="30" t="str">
        <f t="shared" si="121"/>
        <v/>
      </c>
      <c r="R1532" s="30" t="str">
        <f t="shared" si="124"/>
        <v/>
      </c>
      <c r="U1532" s="12" t="str">
        <f>IF(OR('Případy DB'!$N1532="(blank)",'Případy DB'!$N1532=""),"",IF($N1532=$U$6,1,""))</f>
        <v/>
      </c>
      <c r="V1532" s="12" t="str">
        <f>IF(OR('Případy DB'!$N1532="(blank)",'Případy DB'!$N1532=""),"",IF($N1532=$V$6,1,""))</f>
        <v/>
      </c>
      <c r="W1532" s="12" t="str">
        <f>IF(OR('Případy DB'!$N1532="(blank)",'Případy DB'!$N1532=""),"",IF($N1532=$W$6,1,""))</f>
        <v/>
      </c>
      <c r="X1532" s="12" t="str">
        <f>IF(OR('Případy DB'!$R1532="(blank)",'Případy DB'!$R1532=""),"",IF($R1532=$X$6,1,""))</f>
        <v/>
      </c>
      <c r="Y1532" s="12" t="str">
        <f>IF(OR('Případy DB'!$R1532="(blank)",'Případy DB'!$R1532=""),"",IF($R1532=$Y$6,1,""))</f>
        <v/>
      </c>
    </row>
    <row r="1533" spans="1:25" x14ac:dyDescent="0.3">
      <c r="A1533" s="41" t="str">
        <f t="shared" si="125"/>
        <v/>
      </c>
      <c r="H1533" s="30" t="str">
        <f>IFERROR(IF(G1533="","",VLOOKUP(G1533,'Zakladní DB'!$F$6:$K$21,4,0)),"")</f>
        <v/>
      </c>
      <c r="I1533" s="30" t="str">
        <f>IFERROR(IF(G1533="","",VLOOKUP(G1533,'Zakladní DB'!$F$6:$K$21,5,0)),"")</f>
        <v/>
      </c>
      <c r="J1533" s="30" t="str">
        <f>IFERROR(IF(G1533="","",VLOOKUP(G1533,'Zakladní DB'!$F$6:$K$21,6,0)),"")</f>
        <v/>
      </c>
      <c r="K1533" s="31" t="str">
        <f t="shared" si="122"/>
        <v/>
      </c>
      <c r="L1533" s="32"/>
      <c r="M1533" s="33" t="str">
        <f t="shared" si="123"/>
        <v/>
      </c>
      <c r="N1533" s="30" t="str">
        <f t="shared" si="121"/>
        <v/>
      </c>
      <c r="R1533" s="30" t="str">
        <f t="shared" si="124"/>
        <v/>
      </c>
      <c r="U1533" s="12" t="str">
        <f>IF(OR('Případy DB'!$N1533="(blank)",'Případy DB'!$N1533=""),"",IF($N1533=$U$6,1,""))</f>
        <v/>
      </c>
      <c r="V1533" s="12" t="str">
        <f>IF(OR('Případy DB'!$N1533="(blank)",'Případy DB'!$N1533=""),"",IF($N1533=$V$6,1,""))</f>
        <v/>
      </c>
      <c r="W1533" s="12" t="str">
        <f>IF(OR('Případy DB'!$N1533="(blank)",'Případy DB'!$N1533=""),"",IF($N1533=$W$6,1,""))</f>
        <v/>
      </c>
      <c r="X1533" s="12" t="str">
        <f>IF(OR('Případy DB'!$R1533="(blank)",'Případy DB'!$R1533=""),"",IF($R1533=$X$6,1,""))</f>
        <v/>
      </c>
      <c r="Y1533" s="12" t="str">
        <f>IF(OR('Případy DB'!$R1533="(blank)",'Případy DB'!$R1533=""),"",IF($R1533=$Y$6,1,""))</f>
        <v/>
      </c>
    </row>
    <row r="1534" spans="1:25" x14ac:dyDescent="0.3">
      <c r="A1534" s="41" t="str">
        <f t="shared" si="125"/>
        <v/>
      </c>
      <c r="H1534" s="30" t="str">
        <f>IFERROR(IF(G1534="","",VLOOKUP(G1534,'Zakladní DB'!$F$6:$K$21,4,0)),"")</f>
        <v/>
      </c>
      <c r="I1534" s="30" t="str">
        <f>IFERROR(IF(G1534="","",VLOOKUP(G1534,'Zakladní DB'!$F$6:$K$21,5,0)),"")</f>
        <v/>
      </c>
      <c r="J1534" s="30" t="str">
        <f>IFERROR(IF(G1534="","",VLOOKUP(G1534,'Zakladní DB'!$F$6:$K$21,6,0)),"")</f>
        <v/>
      </c>
      <c r="K1534" s="31" t="str">
        <f t="shared" si="122"/>
        <v/>
      </c>
      <c r="L1534" s="32"/>
      <c r="M1534" s="33" t="str">
        <f t="shared" si="123"/>
        <v/>
      </c>
      <c r="N1534" s="30" t="str">
        <f t="shared" si="121"/>
        <v/>
      </c>
      <c r="R1534" s="30" t="str">
        <f t="shared" si="124"/>
        <v/>
      </c>
      <c r="U1534" s="12" t="str">
        <f>IF(OR('Případy DB'!$N1534="(blank)",'Případy DB'!$N1534=""),"",IF($N1534=$U$6,1,""))</f>
        <v/>
      </c>
      <c r="V1534" s="12" t="str">
        <f>IF(OR('Případy DB'!$N1534="(blank)",'Případy DB'!$N1534=""),"",IF($N1534=$V$6,1,""))</f>
        <v/>
      </c>
      <c r="W1534" s="12" t="str">
        <f>IF(OR('Případy DB'!$N1534="(blank)",'Případy DB'!$N1534=""),"",IF($N1534=$W$6,1,""))</f>
        <v/>
      </c>
      <c r="X1534" s="12" t="str">
        <f>IF(OR('Případy DB'!$R1534="(blank)",'Případy DB'!$R1534=""),"",IF($R1534=$X$6,1,""))</f>
        <v/>
      </c>
      <c r="Y1534" s="12" t="str">
        <f>IF(OR('Případy DB'!$R1534="(blank)",'Případy DB'!$R1534=""),"",IF($R1534=$Y$6,1,""))</f>
        <v/>
      </c>
    </row>
    <row r="1535" spans="1:25" x14ac:dyDescent="0.3">
      <c r="A1535" s="41" t="str">
        <f t="shared" si="125"/>
        <v/>
      </c>
      <c r="H1535" s="30" t="str">
        <f>IFERROR(IF(G1535="","",VLOOKUP(G1535,'Zakladní DB'!$F$6:$K$21,4,0)),"")</f>
        <v/>
      </c>
      <c r="I1535" s="30" t="str">
        <f>IFERROR(IF(G1535="","",VLOOKUP(G1535,'Zakladní DB'!$F$6:$K$21,5,0)),"")</f>
        <v/>
      </c>
      <c r="J1535" s="30" t="str">
        <f>IFERROR(IF(G1535="","",VLOOKUP(G1535,'Zakladní DB'!$F$6:$K$21,6,0)),"")</f>
        <v/>
      </c>
      <c r="K1535" s="31" t="str">
        <f t="shared" si="122"/>
        <v/>
      </c>
      <c r="L1535" s="32"/>
      <c r="M1535" s="33" t="str">
        <f t="shared" si="123"/>
        <v/>
      </c>
      <c r="N1535" s="30" t="str">
        <f t="shared" si="121"/>
        <v/>
      </c>
      <c r="R1535" s="30" t="str">
        <f t="shared" si="124"/>
        <v/>
      </c>
      <c r="U1535" s="12" t="str">
        <f>IF(OR('Případy DB'!$N1535="(blank)",'Případy DB'!$N1535=""),"",IF($N1535=$U$6,1,""))</f>
        <v/>
      </c>
      <c r="V1535" s="12" t="str">
        <f>IF(OR('Případy DB'!$N1535="(blank)",'Případy DB'!$N1535=""),"",IF($N1535=$V$6,1,""))</f>
        <v/>
      </c>
      <c r="W1535" s="12" t="str">
        <f>IF(OR('Případy DB'!$N1535="(blank)",'Případy DB'!$N1535=""),"",IF($N1535=$W$6,1,""))</f>
        <v/>
      </c>
      <c r="X1535" s="12" t="str">
        <f>IF(OR('Případy DB'!$R1535="(blank)",'Případy DB'!$R1535=""),"",IF($R1535=$X$6,1,""))</f>
        <v/>
      </c>
      <c r="Y1535" s="12" t="str">
        <f>IF(OR('Případy DB'!$R1535="(blank)",'Případy DB'!$R1535=""),"",IF($R1535=$Y$6,1,""))</f>
        <v/>
      </c>
    </row>
    <row r="1536" spans="1:25" x14ac:dyDescent="0.3">
      <c r="A1536" s="41" t="str">
        <f t="shared" si="125"/>
        <v/>
      </c>
      <c r="H1536" s="30" t="str">
        <f>IFERROR(IF(G1536="","",VLOOKUP(G1536,'Zakladní DB'!$F$6:$K$21,4,0)),"")</f>
        <v/>
      </c>
      <c r="I1536" s="30" t="str">
        <f>IFERROR(IF(G1536="","",VLOOKUP(G1536,'Zakladní DB'!$F$6:$K$21,5,0)),"")</f>
        <v/>
      </c>
      <c r="J1536" s="30" t="str">
        <f>IFERROR(IF(G1536="","",VLOOKUP(G1536,'Zakladní DB'!$F$6:$K$21,6,0)),"")</f>
        <v/>
      </c>
      <c r="K1536" s="31" t="str">
        <f t="shared" si="122"/>
        <v/>
      </c>
      <c r="L1536" s="32"/>
      <c r="M1536" s="33" t="str">
        <f t="shared" si="123"/>
        <v/>
      </c>
      <c r="N1536" s="30" t="str">
        <f t="shared" si="121"/>
        <v/>
      </c>
      <c r="R1536" s="30" t="str">
        <f t="shared" si="124"/>
        <v/>
      </c>
      <c r="U1536" s="12" t="str">
        <f>IF(OR('Případy DB'!$N1536="(blank)",'Případy DB'!$N1536=""),"",IF($N1536=$U$6,1,""))</f>
        <v/>
      </c>
      <c r="V1536" s="12" t="str">
        <f>IF(OR('Případy DB'!$N1536="(blank)",'Případy DB'!$N1536=""),"",IF($N1536=$V$6,1,""))</f>
        <v/>
      </c>
      <c r="W1536" s="12" t="str">
        <f>IF(OR('Případy DB'!$N1536="(blank)",'Případy DB'!$N1536=""),"",IF($N1536=$W$6,1,""))</f>
        <v/>
      </c>
      <c r="X1536" s="12" t="str">
        <f>IF(OR('Případy DB'!$R1536="(blank)",'Případy DB'!$R1536=""),"",IF($R1536=$X$6,1,""))</f>
        <v/>
      </c>
      <c r="Y1536" s="12" t="str">
        <f>IF(OR('Případy DB'!$R1536="(blank)",'Případy DB'!$R1536=""),"",IF($R1536=$Y$6,1,""))</f>
        <v/>
      </c>
    </row>
    <row r="1537" spans="1:25" x14ac:dyDescent="0.3">
      <c r="A1537" s="41" t="str">
        <f t="shared" si="125"/>
        <v/>
      </c>
      <c r="H1537" s="30" t="str">
        <f>IFERROR(IF(G1537="","",VLOOKUP(G1537,'Zakladní DB'!$F$6:$K$21,4,0)),"")</f>
        <v/>
      </c>
      <c r="I1537" s="30" t="str">
        <f>IFERROR(IF(G1537="","",VLOOKUP(G1537,'Zakladní DB'!$F$6:$K$21,5,0)),"")</f>
        <v/>
      </c>
      <c r="J1537" s="30" t="str">
        <f>IFERROR(IF(G1537="","",VLOOKUP(G1537,'Zakladní DB'!$F$6:$K$21,6,0)),"")</f>
        <v/>
      </c>
      <c r="K1537" s="31" t="str">
        <f t="shared" si="122"/>
        <v/>
      </c>
      <c r="L1537" s="32"/>
      <c r="M1537" s="33" t="str">
        <f t="shared" si="123"/>
        <v/>
      </c>
      <c r="N1537" s="30" t="str">
        <f t="shared" si="121"/>
        <v/>
      </c>
      <c r="R1537" s="30" t="str">
        <f t="shared" si="124"/>
        <v/>
      </c>
      <c r="U1537" s="12" t="str">
        <f>IF(OR('Případy DB'!$N1537="(blank)",'Případy DB'!$N1537=""),"",IF($N1537=$U$6,1,""))</f>
        <v/>
      </c>
      <c r="V1537" s="12" t="str">
        <f>IF(OR('Případy DB'!$N1537="(blank)",'Případy DB'!$N1537=""),"",IF($N1537=$V$6,1,""))</f>
        <v/>
      </c>
      <c r="W1537" s="12" t="str">
        <f>IF(OR('Případy DB'!$N1537="(blank)",'Případy DB'!$N1537=""),"",IF($N1537=$W$6,1,""))</f>
        <v/>
      </c>
      <c r="X1537" s="12" t="str">
        <f>IF(OR('Případy DB'!$R1537="(blank)",'Případy DB'!$R1537=""),"",IF($R1537=$X$6,1,""))</f>
        <v/>
      </c>
      <c r="Y1537" s="12" t="str">
        <f>IF(OR('Případy DB'!$R1537="(blank)",'Případy DB'!$R1537=""),"",IF($R1537=$Y$6,1,""))</f>
        <v/>
      </c>
    </row>
    <row r="1538" spans="1:25" x14ac:dyDescent="0.3">
      <c r="A1538" s="41" t="str">
        <f t="shared" si="125"/>
        <v/>
      </c>
      <c r="H1538" s="30" t="str">
        <f>IFERROR(IF(G1538="","",VLOOKUP(G1538,'Zakladní DB'!$F$6:$K$21,4,0)),"")</f>
        <v/>
      </c>
      <c r="I1538" s="30" t="str">
        <f>IFERROR(IF(G1538="","",VLOOKUP(G1538,'Zakladní DB'!$F$6:$K$21,5,0)),"")</f>
        <v/>
      </c>
      <c r="J1538" s="30" t="str">
        <f>IFERROR(IF(G1538="","",VLOOKUP(G1538,'Zakladní DB'!$F$6:$K$21,6,0)),"")</f>
        <v/>
      </c>
      <c r="K1538" s="31" t="str">
        <f t="shared" si="122"/>
        <v/>
      </c>
      <c r="L1538" s="32"/>
      <c r="M1538" s="33" t="str">
        <f t="shared" si="123"/>
        <v/>
      </c>
      <c r="N1538" s="30" t="str">
        <f t="shared" si="121"/>
        <v/>
      </c>
      <c r="R1538" s="30" t="str">
        <f t="shared" si="124"/>
        <v/>
      </c>
      <c r="U1538" s="12" t="str">
        <f>IF(OR('Případy DB'!$N1538="(blank)",'Případy DB'!$N1538=""),"",IF($N1538=$U$6,1,""))</f>
        <v/>
      </c>
      <c r="V1538" s="12" t="str">
        <f>IF(OR('Případy DB'!$N1538="(blank)",'Případy DB'!$N1538=""),"",IF($N1538=$V$6,1,""))</f>
        <v/>
      </c>
      <c r="W1538" s="12" t="str">
        <f>IF(OR('Případy DB'!$N1538="(blank)",'Případy DB'!$N1538=""),"",IF($N1538=$W$6,1,""))</f>
        <v/>
      </c>
      <c r="X1538" s="12" t="str">
        <f>IF(OR('Případy DB'!$R1538="(blank)",'Případy DB'!$R1538=""),"",IF($R1538=$X$6,1,""))</f>
        <v/>
      </c>
      <c r="Y1538" s="12" t="str">
        <f>IF(OR('Případy DB'!$R1538="(blank)",'Případy DB'!$R1538=""),"",IF($R1538=$Y$6,1,""))</f>
        <v/>
      </c>
    </row>
    <row r="1539" spans="1:25" x14ac:dyDescent="0.3">
      <c r="A1539" s="41" t="str">
        <f t="shared" si="125"/>
        <v/>
      </c>
      <c r="H1539" s="30" t="str">
        <f>IFERROR(IF(G1539="","",VLOOKUP(G1539,'Zakladní DB'!$F$6:$K$21,4,0)),"")</f>
        <v/>
      </c>
      <c r="I1539" s="30" t="str">
        <f>IFERROR(IF(G1539="","",VLOOKUP(G1539,'Zakladní DB'!$F$6:$K$21,5,0)),"")</f>
        <v/>
      </c>
      <c r="J1539" s="30" t="str">
        <f>IFERROR(IF(G1539="","",VLOOKUP(G1539,'Zakladní DB'!$F$6:$K$21,6,0)),"")</f>
        <v/>
      </c>
      <c r="K1539" s="31" t="str">
        <f t="shared" si="122"/>
        <v/>
      </c>
      <c r="L1539" s="32"/>
      <c r="M1539" s="33" t="str">
        <f t="shared" si="123"/>
        <v/>
      </c>
      <c r="N1539" s="30" t="str">
        <f t="shared" si="121"/>
        <v/>
      </c>
      <c r="R1539" s="30" t="str">
        <f t="shared" si="124"/>
        <v/>
      </c>
      <c r="U1539" s="12" t="str">
        <f>IF(OR('Případy DB'!$N1539="(blank)",'Případy DB'!$N1539=""),"",IF($N1539=$U$6,1,""))</f>
        <v/>
      </c>
      <c r="V1539" s="12" t="str">
        <f>IF(OR('Případy DB'!$N1539="(blank)",'Případy DB'!$N1539=""),"",IF($N1539=$V$6,1,""))</f>
        <v/>
      </c>
      <c r="W1539" s="12" t="str">
        <f>IF(OR('Případy DB'!$N1539="(blank)",'Případy DB'!$N1539=""),"",IF($N1539=$W$6,1,""))</f>
        <v/>
      </c>
      <c r="X1539" s="12" t="str">
        <f>IF(OR('Případy DB'!$R1539="(blank)",'Případy DB'!$R1539=""),"",IF($R1539=$X$6,1,""))</f>
        <v/>
      </c>
      <c r="Y1539" s="12" t="str">
        <f>IF(OR('Případy DB'!$R1539="(blank)",'Případy DB'!$R1539=""),"",IF($R1539=$Y$6,1,""))</f>
        <v/>
      </c>
    </row>
    <row r="1540" spans="1:25" x14ac:dyDescent="0.3">
      <c r="A1540" s="41" t="str">
        <f t="shared" si="125"/>
        <v/>
      </c>
      <c r="H1540" s="30" t="str">
        <f>IFERROR(IF(G1540="","",VLOOKUP(G1540,'Zakladní DB'!$F$6:$K$21,4,0)),"")</f>
        <v/>
      </c>
      <c r="I1540" s="30" t="str">
        <f>IFERROR(IF(G1540="","",VLOOKUP(G1540,'Zakladní DB'!$F$6:$K$21,5,0)),"")</f>
        <v/>
      </c>
      <c r="J1540" s="30" t="str">
        <f>IFERROR(IF(G1540="","",VLOOKUP(G1540,'Zakladní DB'!$F$6:$K$21,6,0)),"")</f>
        <v/>
      </c>
      <c r="K1540" s="31" t="str">
        <f t="shared" si="122"/>
        <v/>
      </c>
      <c r="L1540" s="32"/>
      <c r="M1540" s="33" t="str">
        <f t="shared" si="123"/>
        <v/>
      </c>
      <c r="N1540" s="30" t="str">
        <f t="shared" si="121"/>
        <v/>
      </c>
      <c r="R1540" s="30" t="str">
        <f t="shared" si="124"/>
        <v/>
      </c>
      <c r="U1540" s="12" t="str">
        <f>IF(OR('Případy DB'!$N1540="(blank)",'Případy DB'!$N1540=""),"",IF($N1540=$U$6,1,""))</f>
        <v/>
      </c>
      <c r="V1540" s="12" t="str">
        <f>IF(OR('Případy DB'!$N1540="(blank)",'Případy DB'!$N1540=""),"",IF($N1540=$V$6,1,""))</f>
        <v/>
      </c>
      <c r="W1540" s="12" t="str">
        <f>IF(OR('Případy DB'!$N1540="(blank)",'Případy DB'!$N1540=""),"",IF($N1540=$W$6,1,""))</f>
        <v/>
      </c>
      <c r="X1540" s="12" t="str">
        <f>IF(OR('Případy DB'!$R1540="(blank)",'Případy DB'!$R1540=""),"",IF($R1540=$X$6,1,""))</f>
        <v/>
      </c>
      <c r="Y1540" s="12" t="str">
        <f>IF(OR('Případy DB'!$R1540="(blank)",'Případy DB'!$R1540=""),"",IF($R1540=$Y$6,1,""))</f>
        <v/>
      </c>
    </row>
    <row r="1541" spans="1:25" x14ac:dyDescent="0.3">
      <c r="A1541" s="41" t="str">
        <f t="shared" si="125"/>
        <v/>
      </c>
      <c r="H1541" s="30" t="str">
        <f>IFERROR(IF(G1541="","",VLOOKUP(G1541,'Zakladní DB'!$F$6:$K$21,4,0)),"")</f>
        <v/>
      </c>
      <c r="I1541" s="30" t="str">
        <f>IFERROR(IF(G1541="","",VLOOKUP(G1541,'Zakladní DB'!$F$6:$K$21,5,0)),"")</f>
        <v/>
      </c>
      <c r="J1541" s="30" t="str">
        <f>IFERROR(IF(G1541="","",VLOOKUP(G1541,'Zakladní DB'!$F$6:$K$21,6,0)),"")</f>
        <v/>
      </c>
      <c r="K1541" s="31" t="str">
        <f t="shared" si="122"/>
        <v/>
      </c>
      <c r="L1541" s="32"/>
      <c r="M1541" s="33" t="str">
        <f t="shared" si="123"/>
        <v/>
      </c>
      <c r="N1541" s="30" t="str">
        <f t="shared" si="121"/>
        <v/>
      </c>
      <c r="R1541" s="30" t="str">
        <f t="shared" si="124"/>
        <v/>
      </c>
      <c r="U1541" s="12" t="str">
        <f>IF(OR('Případy DB'!$N1541="(blank)",'Případy DB'!$N1541=""),"",IF($N1541=$U$6,1,""))</f>
        <v/>
      </c>
      <c r="V1541" s="12" t="str">
        <f>IF(OR('Případy DB'!$N1541="(blank)",'Případy DB'!$N1541=""),"",IF($N1541=$V$6,1,""))</f>
        <v/>
      </c>
      <c r="W1541" s="12" t="str">
        <f>IF(OR('Případy DB'!$N1541="(blank)",'Případy DB'!$N1541=""),"",IF($N1541=$W$6,1,""))</f>
        <v/>
      </c>
      <c r="X1541" s="12" t="str">
        <f>IF(OR('Případy DB'!$R1541="(blank)",'Případy DB'!$R1541=""),"",IF($R1541=$X$6,1,""))</f>
        <v/>
      </c>
      <c r="Y1541" s="12" t="str">
        <f>IF(OR('Případy DB'!$R1541="(blank)",'Případy DB'!$R1541=""),"",IF($R1541=$Y$6,1,""))</f>
        <v/>
      </c>
    </row>
    <row r="1542" spans="1:25" x14ac:dyDescent="0.3">
      <c r="A1542" s="41" t="str">
        <f t="shared" si="125"/>
        <v/>
      </c>
      <c r="H1542" s="30" t="str">
        <f>IFERROR(IF(G1542="","",VLOOKUP(G1542,'Zakladní DB'!$F$6:$K$21,4,0)),"")</f>
        <v/>
      </c>
      <c r="I1542" s="30" t="str">
        <f>IFERROR(IF(G1542="","",VLOOKUP(G1542,'Zakladní DB'!$F$6:$K$21,5,0)),"")</f>
        <v/>
      </c>
      <c r="J1542" s="30" t="str">
        <f>IFERROR(IF(G1542="","",VLOOKUP(G1542,'Zakladní DB'!$F$6:$K$21,6,0)),"")</f>
        <v/>
      </c>
      <c r="K1542" s="31" t="str">
        <f t="shared" si="122"/>
        <v/>
      </c>
      <c r="L1542" s="32"/>
      <c r="M1542" s="33" t="str">
        <f t="shared" si="123"/>
        <v/>
      </c>
      <c r="N1542" s="30" t="str">
        <f t="shared" si="121"/>
        <v/>
      </c>
      <c r="R1542" s="30" t="str">
        <f t="shared" si="124"/>
        <v/>
      </c>
      <c r="U1542" s="12" t="str">
        <f>IF(OR('Případy DB'!$N1542="(blank)",'Případy DB'!$N1542=""),"",IF($N1542=$U$6,1,""))</f>
        <v/>
      </c>
      <c r="V1542" s="12" t="str">
        <f>IF(OR('Případy DB'!$N1542="(blank)",'Případy DB'!$N1542=""),"",IF($N1542=$V$6,1,""))</f>
        <v/>
      </c>
      <c r="W1542" s="12" t="str">
        <f>IF(OR('Případy DB'!$N1542="(blank)",'Případy DB'!$N1542=""),"",IF($N1542=$W$6,1,""))</f>
        <v/>
      </c>
      <c r="X1542" s="12" t="str">
        <f>IF(OR('Případy DB'!$R1542="(blank)",'Případy DB'!$R1542=""),"",IF($R1542=$X$6,1,""))</f>
        <v/>
      </c>
      <c r="Y1542" s="12" t="str">
        <f>IF(OR('Případy DB'!$R1542="(blank)",'Případy DB'!$R1542=""),"",IF($R1542=$Y$6,1,""))</f>
        <v/>
      </c>
    </row>
    <row r="1543" spans="1:25" x14ac:dyDescent="0.3">
      <c r="A1543" s="41" t="str">
        <f t="shared" si="125"/>
        <v/>
      </c>
      <c r="H1543" s="30" t="str">
        <f>IFERROR(IF(G1543="","",VLOOKUP(G1543,'Zakladní DB'!$F$6:$K$21,4,0)),"")</f>
        <v/>
      </c>
      <c r="I1543" s="30" t="str">
        <f>IFERROR(IF(G1543="","",VLOOKUP(G1543,'Zakladní DB'!$F$6:$K$21,5,0)),"")</f>
        <v/>
      </c>
      <c r="J1543" s="30" t="str">
        <f>IFERROR(IF(G1543="","",VLOOKUP(G1543,'Zakladní DB'!$F$6:$K$21,6,0)),"")</f>
        <v/>
      </c>
      <c r="K1543" s="31" t="str">
        <f t="shared" si="122"/>
        <v/>
      </c>
      <c r="L1543" s="32"/>
      <c r="M1543" s="33" t="str">
        <f t="shared" si="123"/>
        <v/>
      </c>
      <c r="N1543" s="30" t="str">
        <f t="shared" si="121"/>
        <v/>
      </c>
      <c r="R1543" s="30" t="str">
        <f t="shared" si="124"/>
        <v/>
      </c>
      <c r="U1543" s="12" t="str">
        <f>IF(OR('Případy DB'!$N1543="(blank)",'Případy DB'!$N1543=""),"",IF($N1543=$U$6,1,""))</f>
        <v/>
      </c>
      <c r="V1543" s="12" t="str">
        <f>IF(OR('Případy DB'!$N1543="(blank)",'Případy DB'!$N1543=""),"",IF($N1543=$V$6,1,""))</f>
        <v/>
      </c>
      <c r="W1543" s="12" t="str">
        <f>IF(OR('Případy DB'!$N1543="(blank)",'Případy DB'!$N1543=""),"",IF($N1543=$W$6,1,""))</f>
        <v/>
      </c>
      <c r="X1543" s="12" t="str">
        <f>IF(OR('Případy DB'!$R1543="(blank)",'Případy DB'!$R1543=""),"",IF($R1543=$X$6,1,""))</f>
        <v/>
      </c>
      <c r="Y1543" s="12" t="str">
        <f>IF(OR('Případy DB'!$R1543="(blank)",'Případy DB'!$R1543=""),"",IF($R1543=$Y$6,1,""))</f>
        <v/>
      </c>
    </row>
    <row r="1544" spans="1:25" x14ac:dyDescent="0.3">
      <c r="A1544" s="41" t="str">
        <f t="shared" si="125"/>
        <v/>
      </c>
      <c r="H1544" s="30" t="str">
        <f>IFERROR(IF(G1544="","",VLOOKUP(G1544,'Zakladní DB'!$F$6:$K$21,4,0)),"")</f>
        <v/>
      </c>
      <c r="I1544" s="30" t="str">
        <f>IFERROR(IF(G1544="","",VLOOKUP(G1544,'Zakladní DB'!$F$6:$K$21,5,0)),"")</f>
        <v/>
      </c>
      <c r="J1544" s="30" t="str">
        <f>IFERROR(IF(G1544="","",VLOOKUP(G1544,'Zakladní DB'!$F$6:$K$21,6,0)),"")</f>
        <v/>
      </c>
      <c r="K1544" s="31" t="str">
        <f t="shared" si="122"/>
        <v/>
      </c>
      <c r="L1544" s="32"/>
      <c r="M1544" s="33" t="str">
        <f t="shared" si="123"/>
        <v/>
      </c>
      <c r="N1544" s="30" t="str">
        <f t="shared" ref="N1544:N1607" si="126">IFERROR(IF(B1544&lt;&gt;"",(IF(H1544=2,IF(L1544="",IF(F1544="","NE","nedokončeno"),"ANO"),IF(H1544=1,IF(F1544="","nedokončeno","ANO"),"NE"))),""),"NE")</f>
        <v/>
      </c>
      <c r="R1544" s="30" t="str">
        <f t="shared" si="124"/>
        <v/>
      </c>
      <c r="U1544" s="12" t="str">
        <f>IF(OR('Případy DB'!$N1544="(blank)",'Případy DB'!$N1544=""),"",IF($N1544=$U$6,1,""))</f>
        <v/>
      </c>
      <c r="V1544" s="12" t="str">
        <f>IF(OR('Případy DB'!$N1544="(blank)",'Případy DB'!$N1544=""),"",IF($N1544=$V$6,1,""))</f>
        <v/>
      </c>
      <c r="W1544" s="12" t="str">
        <f>IF(OR('Případy DB'!$N1544="(blank)",'Případy DB'!$N1544=""),"",IF($N1544=$W$6,1,""))</f>
        <v/>
      </c>
      <c r="X1544" s="12" t="str">
        <f>IF(OR('Případy DB'!$R1544="(blank)",'Případy DB'!$R1544=""),"",IF($R1544=$X$6,1,""))</f>
        <v/>
      </c>
      <c r="Y1544" s="12" t="str">
        <f>IF(OR('Případy DB'!$R1544="(blank)",'Případy DB'!$R1544=""),"",IF($R1544=$Y$6,1,""))</f>
        <v/>
      </c>
    </row>
    <row r="1545" spans="1:25" x14ac:dyDescent="0.3">
      <c r="A1545" s="41" t="str">
        <f t="shared" si="125"/>
        <v/>
      </c>
      <c r="H1545" s="30" t="str">
        <f>IFERROR(IF(G1545="","",VLOOKUP(G1545,'Zakladní DB'!$F$6:$K$21,4,0)),"")</f>
        <v/>
      </c>
      <c r="I1545" s="30" t="str">
        <f>IFERROR(IF(G1545="","",VLOOKUP(G1545,'Zakladní DB'!$F$6:$K$21,5,0)),"")</f>
        <v/>
      </c>
      <c r="J1545" s="30" t="str">
        <f>IFERROR(IF(G1545="","",VLOOKUP(G1545,'Zakladní DB'!$F$6:$K$21,6,0)),"")</f>
        <v/>
      </c>
      <c r="K1545" s="31" t="str">
        <f t="shared" si="122"/>
        <v/>
      </c>
      <c r="L1545" s="32"/>
      <c r="M1545" s="33" t="str">
        <f t="shared" si="123"/>
        <v/>
      </c>
      <c r="N1545" s="30" t="str">
        <f t="shared" si="126"/>
        <v/>
      </c>
      <c r="R1545" s="30" t="str">
        <f t="shared" si="124"/>
        <v/>
      </c>
      <c r="U1545" s="12" t="str">
        <f>IF(OR('Případy DB'!$N1545="(blank)",'Případy DB'!$N1545=""),"",IF($N1545=$U$6,1,""))</f>
        <v/>
      </c>
      <c r="V1545" s="12" t="str">
        <f>IF(OR('Případy DB'!$N1545="(blank)",'Případy DB'!$N1545=""),"",IF($N1545=$V$6,1,""))</f>
        <v/>
      </c>
      <c r="W1545" s="12" t="str">
        <f>IF(OR('Případy DB'!$N1545="(blank)",'Případy DB'!$N1545=""),"",IF($N1545=$W$6,1,""))</f>
        <v/>
      </c>
      <c r="X1545" s="12" t="str">
        <f>IF(OR('Případy DB'!$R1545="(blank)",'Případy DB'!$R1545=""),"",IF($R1545=$X$6,1,""))</f>
        <v/>
      </c>
      <c r="Y1545" s="12" t="str">
        <f>IF(OR('Případy DB'!$R1545="(blank)",'Případy DB'!$R1545=""),"",IF($R1545=$Y$6,1,""))</f>
        <v/>
      </c>
    </row>
    <row r="1546" spans="1:25" x14ac:dyDescent="0.3">
      <c r="A1546" s="41" t="str">
        <f t="shared" si="125"/>
        <v/>
      </c>
      <c r="H1546" s="30" t="str">
        <f>IFERROR(IF(G1546="","",VLOOKUP(G1546,'Zakladní DB'!$F$6:$K$21,4,0)),"")</f>
        <v/>
      </c>
      <c r="I1546" s="30" t="str">
        <f>IFERROR(IF(G1546="","",VLOOKUP(G1546,'Zakladní DB'!$F$6:$K$21,5,0)),"")</f>
        <v/>
      </c>
      <c r="J1546" s="30" t="str">
        <f>IFERROR(IF(G1546="","",VLOOKUP(G1546,'Zakladní DB'!$F$6:$K$21,6,0)),"")</f>
        <v/>
      </c>
      <c r="K1546" s="31" t="str">
        <f t="shared" si="122"/>
        <v/>
      </c>
      <c r="L1546" s="32"/>
      <c r="M1546" s="33" t="str">
        <f t="shared" si="123"/>
        <v/>
      </c>
      <c r="N1546" s="30" t="str">
        <f t="shared" si="126"/>
        <v/>
      </c>
      <c r="R1546" s="30" t="str">
        <f t="shared" si="124"/>
        <v/>
      </c>
      <c r="U1546" s="12" t="str">
        <f>IF(OR('Případy DB'!$N1546="(blank)",'Případy DB'!$N1546=""),"",IF($N1546=$U$6,1,""))</f>
        <v/>
      </c>
      <c r="V1546" s="12" t="str">
        <f>IF(OR('Případy DB'!$N1546="(blank)",'Případy DB'!$N1546=""),"",IF($N1546=$V$6,1,""))</f>
        <v/>
      </c>
      <c r="W1546" s="12" t="str">
        <f>IF(OR('Případy DB'!$N1546="(blank)",'Případy DB'!$N1546=""),"",IF($N1546=$W$6,1,""))</f>
        <v/>
      </c>
      <c r="X1546" s="12" t="str">
        <f>IF(OR('Případy DB'!$R1546="(blank)",'Případy DB'!$R1546=""),"",IF($R1546=$X$6,1,""))</f>
        <v/>
      </c>
      <c r="Y1546" s="12" t="str">
        <f>IF(OR('Případy DB'!$R1546="(blank)",'Případy DB'!$R1546=""),"",IF($R1546=$Y$6,1,""))</f>
        <v/>
      </c>
    </row>
    <row r="1547" spans="1:25" x14ac:dyDescent="0.3">
      <c r="A1547" s="41" t="str">
        <f t="shared" si="125"/>
        <v/>
      </c>
      <c r="H1547" s="30" t="str">
        <f>IFERROR(IF(G1547="","",VLOOKUP(G1547,'Zakladní DB'!$F$6:$K$21,4,0)),"")</f>
        <v/>
      </c>
      <c r="I1547" s="30" t="str">
        <f>IFERROR(IF(G1547="","",VLOOKUP(G1547,'Zakladní DB'!$F$6:$K$21,5,0)),"")</f>
        <v/>
      </c>
      <c r="J1547" s="30" t="str">
        <f>IFERROR(IF(G1547="","",VLOOKUP(G1547,'Zakladní DB'!$F$6:$K$21,6,0)),"")</f>
        <v/>
      </c>
      <c r="K1547" s="31" t="str">
        <f t="shared" ref="K1547:K1610" si="127">IFERROR(IF(H1547=2,IF(F1547="","",F1547+I1547),""),"")</f>
        <v/>
      </c>
      <c r="L1547" s="32"/>
      <c r="M1547" s="33" t="str">
        <f t="shared" ref="M1547:M1610" si="128">IFERROR(IF(L1547&lt;&gt;"",K1547-L1547,""),"")</f>
        <v/>
      </c>
      <c r="N1547" s="30" t="str">
        <f t="shared" si="126"/>
        <v/>
      </c>
      <c r="R1547" s="30" t="str">
        <f t="shared" ref="R1547:R1610" si="129">IFERROR(IF(B1547&lt;&gt;"",(IF(O1547="",IF(P1547="",IF(Q1547="","NE","ANO"),"ANO"),"ANO")),""),"NE")</f>
        <v/>
      </c>
      <c r="U1547" s="12" t="str">
        <f>IF(OR('Případy DB'!$N1547="(blank)",'Případy DB'!$N1547=""),"",IF($N1547=$U$6,1,""))</f>
        <v/>
      </c>
      <c r="V1547" s="12" t="str">
        <f>IF(OR('Případy DB'!$N1547="(blank)",'Případy DB'!$N1547=""),"",IF($N1547=$V$6,1,""))</f>
        <v/>
      </c>
      <c r="W1547" s="12" t="str">
        <f>IF(OR('Případy DB'!$N1547="(blank)",'Případy DB'!$N1547=""),"",IF($N1547=$W$6,1,""))</f>
        <v/>
      </c>
      <c r="X1547" s="12" t="str">
        <f>IF(OR('Případy DB'!$R1547="(blank)",'Případy DB'!$R1547=""),"",IF($R1547=$X$6,1,""))</f>
        <v/>
      </c>
      <c r="Y1547" s="12" t="str">
        <f>IF(OR('Případy DB'!$R1547="(blank)",'Případy DB'!$R1547=""),"",IF($R1547=$Y$6,1,""))</f>
        <v/>
      </c>
    </row>
    <row r="1548" spans="1:25" x14ac:dyDescent="0.3">
      <c r="A1548" s="41" t="str">
        <f t="shared" ref="A1548:A1611" si="130">IF(AND(B1547&lt;&gt;"",B1548=""),"---&gt;","")</f>
        <v/>
      </c>
      <c r="H1548" s="30" t="str">
        <f>IFERROR(IF(G1548="","",VLOOKUP(G1548,'Zakladní DB'!$F$6:$K$21,4,0)),"")</f>
        <v/>
      </c>
      <c r="I1548" s="30" t="str">
        <f>IFERROR(IF(G1548="","",VLOOKUP(G1548,'Zakladní DB'!$F$6:$K$21,5,0)),"")</f>
        <v/>
      </c>
      <c r="J1548" s="30" t="str">
        <f>IFERROR(IF(G1548="","",VLOOKUP(G1548,'Zakladní DB'!$F$6:$K$21,6,0)),"")</f>
        <v/>
      </c>
      <c r="K1548" s="31" t="str">
        <f t="shared" si="127"/>
        <v/>
      </c>
      <c r="L1548" s="32"/>
      <c r="M1548" s="33" t="str">
        <f t="shared" si="128"/>
        <v/>
      </c>
      <c r="N1548" s="30" t="str">
        <f t="shared" si="126"/>
        <v/>
      </c>
      <c r="R1548" s="30" t="str">
        <f t="shared" si="129"/>
        <v/>
      </c>
      <c r="U1548" s="12" t="str">
        <f>IF(OR('Případy DB'!$N1548="(blank)",'Případy DB'!$N1548=""),"",IF($N1548=$U$6,1,""))</f>
        <v/>
      </c>
      <c r="V1548" s="12" t="str">
        <f>IF(OR('Případy DB'!$N1548="(blank)",'Případy DB'!$N1548=""),"",IF($N1548=$V$6,1,""))</f>
        <v/>
      </c>
      <c r="W1548" s="12" t="str">
        <f>IF(OR('Případy DB'!$N1548="(blank)",'Případy DB'!$N1548=""),"",IF($N1548=$W$6,1,""))</f>
        <v/>
      </c>
      <c r="X1548" s="12" t="str">
        <f>IF(OR('Případy DB'!$R1548="(blank)",'Případy DB'!$R1548=""),"",IF($R1548=$X$6,1,""))</f>
        <v/>
      </c>
      <c r="Y1548" s="12" t="str">
        <f>IF(OR('Případy DB'!$R1548="(blank)",'Případy DB'!$R1548=""),"",IF($R1548=$Y$6,1,""))</f>
        <v/>
      </c>
    </row>
    <row r="1549" spans="1:25" x14ac:dyDescent="0.3">
      <c r="A1549" s="41" t="str">
        <f t="shared" si="130"/>
        <v/>
      </c>
      <c r="H1549" s="30" t="str">
        <f>IFERROR(IF(G1549="","",VLOOKUP(G1549,'Zakladní DB'!$F$6:$K$21,4,0)),"")</f>
        <v/>
      </c>
      <c r="I1549" s="30" t="str">
        <f>IFERROR(IF(G1549="","",VLOOKUP(G1549,'Zakladní DB'!$F$6:$K$21,5,0)),"")</f>
        <v/>
      </c>
      <c r="J1549" s="30" t="str">
        <f>IFERROR(IF(G1549="","",VLOOKUP(G1549,'Zakladní DB'!$F$6:$K$21,6,0)),"")</f>
        <v/>
      </c>
      <c r="K1549" s="31" t="str">
        <f t="shared" si="127"/>
        <v/>
      </c>
      <c r="L1549" s="32"/>
      <c r="M1549" s="33" t="str">
        <f t="shared" si="128"/>
        <v/>
      </c>
      <c r="N1549" s="30" t="str">
        <f t="shared" si="126"/>
        <v/>
      </c>
      <c r="R1549" s="30" t="str">
        <f t="shared" si="129"/>
        <v/>
      </c>
      <c r="U1549" s="12" t="str">
        <f>IF(OR('Případy DB'!$N1549="(blank)",'Případy DB'!$N1549=""),"",IF($N1549=$U$6,1,""))</f>
        <v/>
      </c>
      <c r="V1549" s="12" t="str">
        <f>IF(OR('Případy DB'!$N1549="(blank)",'Případy DB'!$N1549=""),"",IF($N1549=$V$6,1,""))</f>
        <v/>
      </c>
      <c r="W1549" s="12" t="str">
        <f>IF(OR('Případy DB'!$N1549="(blank)",'Případy DB'!$N1549=""),"",IF($N1549=$W$6,1,""))</f>
        <v/>
      </c>
      <c r="X1549" s="12" t="str">
        <f>IF(OR('Případy DB'!$R1549="(blank)",'Případy DB'!$R1549=""),"",IF($R1549=$X$6,1,""))</f>
        <v/>
      </c>
      <c r="Y1549" s="12" t="str">
        <f>IF(OR('Případy DB'!$R1549="(blank)",'Případy DB'!$R1549=""),"",IF($R1549=$Y$6,1,""))</f>
        <v/>
      </c>
    </row>
    <row r="1550" spans="1:25" x14ac:dyDescent="0.3">
      <c r="A1550" s="41" t="str">
        <f t="shared" si="130"/>
        <v/>
      </c>
      <c r="H1550" s="30" t="str">
        <f>IFERROR(IF(G1550="","",VLOOKUP(G1550,'Zakladní DB'!$F$6:$K$21,4,0)),"")</f>
        <v/>
      </c>
      <c r="I1550" s="30" t="str">
        <f>IFERROR(IF(G1550="","",VLOOKUP(G1550,'Zakladní DB'!$F$6:$K$21,5,0)),"")</f>
        <v/>
      </c>
      <c r="J1550" s="30" t="str">
        <f>IFERROR(IF(G1550="","",VLOOKUP(G1550,'Zakladní DB'!$F$6:$K$21,6,0)),"")</f>
        <v/>
      </c>
      <c r="K1550" s="31" t="str">
        <f t="shared" si="127"/>
        <v/>
      </c>
      <c r="L1550" s="32"/>
      <c r="M1550" s="33" t="str">
        <f t="shared" si="128"/>
        <v/>
      </c>
      <c r="N1550" s="30" t="str">
        <f t="shared" si="126"/>
        <v/>
      </c>
      <c r="R1550" s="30" t="str">
        <f t="shared" si="129"/>
        <v/>
      </c>
      <c r="U1550" s="12" t="str">
        <f>IF(OR('Případy DB'!$N1550="(blank)",'Případy DB'!$N1550=""),"",IF($N1550=$U$6,1,""))</f>
        <v/>
      </c>
      <c r="V1550" s="12" t="str">
        <f>IF(OR('Případy DB'!$N1550="(blank)",'Případy DB'!$N1550=""),"",IF($N1550=$V$6,1,""))</f>
        <v/>
      </c>
      <c r="W1550" s="12" t="str">
        <f>IF(OR('Případy DB'!$N1550="(blank)",'Případy DB'!$N1550=""),"",IF($N1550=$W$6,1,""))</f>
        <v/>
      </c>
      <c r="X1550" s="12" t="str">
        <f>IF(OR('Případy DB'!$R1550="(blank)",'Případy DB'!$R1550=""),"",IF($R1550=$X$6,1,""))</f>
        <v/>
      </c>
      <c r="Y1550" s="12" t="str">
        <f>IF(OR('Případy DB'!$R1550="(blank)",'Případy DB'!$R1550=""),"",IF($R1550=$Y$6,1,""))</f>
        <v/>
      </c>
    </row>
    <row r="1551" spans="1:25" x14ac:dyDescent="0.3">
      <c r="A1551" s="41" t="str">
        <f t="shared" si="130"/>
        <v/>
      </c>
      <c r="H1551" s="30" t="str">
        <f>IFERROR(IF(G1551="","",VLOOKUP(G1551,'Zakladní DB'!$F$6:$K$21,4,0)),"")</f>
        <v/>
      </c>
      <c r="I1551" s="30" t="str">
        <f>IFERROR(IF(G1551="","",VLOOKUP(G1551,'Zakladní DB'!$F$6:$K$21,5,0)),"")</f>
        <v/>
      </c>
      <c r="J1551" s="30" t="str">
        <f>IFERROR(IF(G1551="","",VLOOKUP(G1551,'Zakladní DB'!$F$6:$K$21,6,0)),"")</f>
        <v/>
      </c>
      <c r="K1551" s="31" t="str">
        <f t="shared" si="127"/>
        <v/>
      </c>
      <c r="L1551" s="32"/>
      <c r="M1551" s="33" t="str">
        <f t="shared" si="128"/>
        <v/>
      </c>
      <c r="N1551" s="30" t="str">
        <f t="shared" si="126"/>
        <v/>
      </c>
      <c r="R1551" s="30" t="str">
        <f t="shared" si="129"/>
        <v/>
      </c>
      <c r="U1551" s="12" t="str">
        <f>IF(OR('Případy DB'!$N1551="(blank)",'Případy DB'!$N1551=""),"",IF($N1551=$U$6,1,""))</f>
        <v/>
      </c>
      <c r="V1551" s="12" t="str">
        <f>IF(OR('Případy DB'!$N1551="(blank)",'Případy DB'!$N1551=""),"",IF($N1551=$V$6,1,""))</f>
        <v/>
      </c>
      <c r="W1551" s="12" t="str">
        <f>IF(OR('Případy DB'!$N1551="(blank)",'Případy DB'!$N1551=""),"",IF($N1551=$W$6,1,""))</f>
        <v/>
      </c>
      <c r="X1551" s="12" t="str">
        <f>IF(OR('Případy DB'!$R1551="(blank)",'Případy DB'!$R1551=""),"",IF($R1551=$X$6,1,""))</f>
        <v/>
      </c>
      <c r="Y1551" s="12" t="str">
        <f>IF(OR('Případy DB'!$R1551="(blank)",'Případy DB'!$R1551=""),"",IF($R1551=$Y$6,1,""))</f>
        <v/>
      </c>
    </row>
    <row r="1552" spans="1:25" x14ac:dyDescent="0.3">
      <c r="A1552" s="41" t="str">
        <f t="shared" si="130"/>
        <v/>
      </c>
      <c r="H1552" s="30" t="str">
        <f>IFERROR(IF(G1552="","",VLOOKUP(G1552,'Zakladní DB'!$F$6:$K$21,4,0)),"")</f>
        <v/>
      </c>
      <c r="I1552" s="30" t="str">
        <f>IFERROR(IF(G1552="","",VLOOKUP(G1552,'Zakladní DB'!$F$6:$K$21,5,0)),"")</f>
        <v/>
      </c>
      <c r="J1552" s="30" t="str">
        <f>IFERROR(IF(G1552="","",VLOOKUP(G1552,'Zakladní DB'!$F$6:$K$21,6,0)),"")</f>
        <v/>
      </c>
      <c r="K1552" s="31" t="str">
        <f t="shared" si="127"/>
        <v/>
      </c>
      <c r="L1552" s="32"/>
      <c r="M1552" s="33" t="str">
        <f t="shared" si="128"/>
        <v/>
      </c>
      <c r="N1552" s="30" t="str">
        <f t="shared" si="126"/>
        <v/>
      </c>
      <c r="R1552" s="30" t="str">
        <f t="shared" si="129"/>
        <v/>
      </c>
      <c r="U1552" s="12" t="str">
        <f>IF(OR('Případy DB'!$N1552="(blank)",'Případy DB'!$N1552=""),"",IF($N1552=$U$6,1,""))</f>
        <v/>
      </c>
      <c r="V1552" s="12" t="str">
        <f>IF(OR('Případy DB'!$N1552="(blank)",'Případy DB'!$N1552=""),"",IF($N1552=$V$6,1,""))</f>
        <v/>
      </c>
      <c r="W1552" s="12" t="str">
        <f>IF(OR('Případy DB'!$N1552="(blank)",'Případy DB'!$N1552=""),"",IF($N1552=$W$6,1,""))</f>
        <v/>
      </c>
      <c r="X1552" s="12" t="str">
        <f>IF(OR('Případy DB'!$R1552="(blank)",'Případy DB'!$R1552=""),"",IF($R1552=$X$6,1,""))</f>
        <v/>
      </c>
      <c r="Y1552" s="12" t="str">
        <f>IF(OR('Případy DB'!$R1552="(blank)",'Případy DB'!$R1552=""),"",IF($R1552=$Y$6,1,""))</f>
        <v/>
      </c>
    </row>
    <row r="1553" spans="1:25" x14ac:dyDescent="0.3">
      <c r="A1553" s="41" t="str">
        <f t="shared" si="130"/>
        <v/>
      </c>
      <c r="H1553" s="30" t="str">
        <f>IFERROR(IF(G1553="","",VLOOKUP(G1553,'Zakladní DB'!$F$6:$K$21,4,0)),"")</f>
        <v/>
      </c>
      <c r="I1553" s="30" t="str">
        <f>IFERROR(IF(G1553="","",VLOOKUP(G1553,'Zakladní DB'!$F$6:$K$21,5,0)),"")</f>
        <v/>
      </c>
      <c r="J1553" s="30" t="str">
        <f>IFERROR(IF(G1553="","",VLOOKUP(G1553,'Zakladní DB'!$F$6:$K$21,6,0)),"")</f>
        <v/>
      </c>
      <c r="K1553" s="31" t="str">
        <f t="shared" si="127"/>
        <v/>
      </c>
      <c r="L1553" s="32"/>
      <c r="M1553" s="33" t="str">
        <f t="shared" si="128"/>
        <v/>
      </c>
      <c r="N1553" s="30" t="str">
        <f t="shared" si="126"/>
        <v/>
      </c>
      <c r="R1553" s="30" t="str">
        <f t="shared" si="129"/>
        <v/>
      </c>
      <c r="U1553" s="12" t="str">
        <f>IF(OR('Případy DB'!$N1553="(blank)",'Případy DB'!$N1553=""),"",IF($N1553=$U$6,1,""))</f>
        <v/>
      </c>
      <c r="V1553" s="12" t="str">
        <f>IF(OR('Případy DB'!$N1553="(blank)",'Případy DB'!$N1553=""),"",IF($N1553=$V$6,1,""))</f>
        <v/>
      </c>
      <c r="W1553" s="12" t="str">
        <f>IF(OR('Případy DB'!$N1553="(blank)",'Případy DB'!$N1553=""),"",IF($N1553=$W$6,1,""))</f>
        <v/>
      </c>
      <c r="X1553" s="12" t="str">
        <f>IF(OR('Případy DB'!$R1553="(blank)",'Případy DB'!$R1553=""),"",IF($R1553=$X$6,1,""))</f>
        <v/>
      </c>
      <c r="Y1553" s="12" t="str">
        <f>IF(OR('Případy DB'!$R1553="(blank)",'Případy DB'!$R1553=""),"",IF($R1553=$Y$6,1,""))</f>
        <v/>
      </c>
    </row>
    <row r="1554" spans="1:25" x14ac:dyDescent="0.3">
      <c r="A1554" s="41" t="str">
        <f t="shared" si="130"/>
        <v/>
      </c>
      <c r="H1554" s="30" t="str">
        <f>IFERROR(IF(G1554="","",VLOOKUP(G1554,'Zakladní DB'!$F$6:$K$21,4,0)),"")</f>
        <v/>
      </c>
      <c r="I1554" s="30" t="str">
        <f>IFERROR(IF(G1554="","",VLOOKUP(G1554,'Zakladní DB'!$F$6:$K$21,5,0)),"")</f>
        <v/>
      </c>
      <c r="J1554" s="30" t="str">
        <f>IFERROR(IF(G1554="","",VLOOKUP(G1554,'Zakladní DB'!$F$6:$K$21,6,0)),"")</f>
        <v/>
      </c>
      <c r="K1554" s="31" t="str">
        <f t="shared" si="127"/>
        <v/>
      </c>
      <c r="L1554" s="32"/>
      <c r="M1554" s="33" t="str">
        <f t="shared" si="128"/>
        <v/>
      </c>
      <c r="N1554" s="30" t="str">
        <f t="shared" si="126"/>
        <v/>
      </c>
      <c r="R1554" s="30" t="str">
        <f t="shared" si="129"/>
        <v/>
      </c>
      <c r="U1554" s="12" t="str">
        <f>IF(OR('Případy DB'!$N1554="(blank)",'Případy DB'!$N1554=""),"",IF($N1554=$U$6,1,""))</f>
        <v/>
      </c>
      <c r="V1554" s="12" t="str">
        <f>IF(OR('Případy DB'!$N1554="(blank)",'Případy DB'!$N1554=""),"",IF($N1554=$V$6,1,""))</f>
        <v/>
      </c>
      <c r="W1554" s="12" t="str">
        <f>IF(OR('Případy DB'!$N1554="(blank)",'Případy DB'!$N1554=""),"",IF($N1554=$W$6,1,""))</f>
        <v/>
      </c>
      <c r="X1554" s="12" t="str">
        <f>IF(OR('Případy DB'!$R1554="(blank)",'Případy DB'!$R1554=""),"",IF($R1554=$X$6,1,""))</f>
        <v/>
      </c>
      <c r="Y1554" s="12" t="str">
        <f>IF(OR('Případy DB'!$R1554="(blank)",'Případy DB'!$R1554=""),"",IF($R1554=$Y$6,1,""))</f>
        <v/>
      </c>
    </row>
    <row r="1555" spans="1:25" x14ac:dyDescent="0.3">
      <c r="A1555" s="41" t="str">
        <f t="shared" si="130"/>
        <v/>
      </c>
      <c r="H1555" s="30" t="str">
        <f>IFERROR(IF(G1555="","",VLOOKUP(G1555,'Zakladní DB'!$F$6:$K$21,4,0)),"")</f>
        <v/>
      </c>
      <c r="I1555" s="30" t="str">
        <f>IFERROR(IF(G1555="","",VLOOKUP(G1555,'Zakladní DB'!$F$6:$K$21,5,0)),"")</f>
        <v/>
      </c>
      <c r="J1555" s="30" t="str">
        <f>IFERROR(IF(G1555="","",VLOOKUP(G1555,'Zakladní DB'!$F$6:$K$21,6,0)),"")</f>
        <v/>
      </c>
      <c r="K1555" s="31" t="str">
        <f t="shared" si="127"/>
        <v/>
      </c>
      <c r="L1555" s="32"/>
      <c r="M1555" s="33" t="str">
        <f t="shared" si="128"/>
        <v/>
      </c>
      <c r="N1555" s="30" t="str">
        <f t="shared" si="126"/>
        <v/>
      </c>
      <c r="R1555" s="30" t="str">
        <f t="shared" si="129"/>
        <v/>
      </c>
      <c r="U1555" s="12" t="str">
        <f>IF(OR('Případy DB'!$N1555="(blank)",'Případy DB'!$N1555=""),"",IF($N1555=$U$6,1,""))</f>
        <v/>
      </c>
      <c r="V1555" s="12" t="str">
        <f>IF(OR('Případy DB'!$N1555="(blank)",'Případy DB'!$N1555=""),"",IF($N1555=$V$6,1,""))</f>
        <v/>
      </c>
      <c r="W1555" s="12" t="str">
        <f>IF(OR('Případy DB'!$N1555="(blank)",'Případy DB'!$N1555=""),"",IF($N1555=$W$6,1,""))</f>
        <v/>
      </c>
      <c r="X1555" s="12" t="str">
        <f>IF(OR('Případy DB'!$R1555="(blank)",'Případy DB'!$R1555=""),"",IF($R1555=$X$6,1,""))</f>
        <v/>
      </c>
      <c r="Y1555" s="12" t="str">
        <f>IF(OR('Případy DB'!$R1555="(blank)",'Případy DB'!$R1555=""),"",IF($R1555=$Y$6,1,""))</f>
        <v/>
      </c>
    </row>
    <row r="1556" spans="1:25" x14ac:dyDescent="0.3">
      <c r="A1556" s="41" t="str">
        <f t="shared" si="130"/>
        <v/>
      </c>
      <c r="H1556" s="30" t="str">
        <f>IFERROR(IF(G1556="","",VLOOKUP(G1556,'Zakladní DB'!$F$6:$K$21,4,0)),"")</f>
        <v/>
      </c>
      <c r="I1556" s="30" t="str">
        <f>IFERROR(IF(G1556="","",VLOOKUP(G1556,'Zakladní DB'!$F$6:$K$21,5,0)),"")</f>
        <v/>
      </c>
      <c r="J1556" s="30" t="str">
        <f>IFERROR(IF(G1556="","",VLOOKUP(G1556,'Zakladní DB'!$F$6:$K$21,6,0)),"")</f>
        <v/>
      </c>
      <c r="K1556" s="31" t="str">
        <f t="shared" si="127"/>
        <v/>
      </c>
      <c r="L1556" s="32"/>
      <c r="M1556" s="33" t="str">
        <f t="shared" si="128"/>
        <v/>
      </c>
      <c r="N1556" s="30" t="str">
        <f t="shared" si="126"/>
        <v/>
      </c>
      <c r="R1556" s="30" t="str">
        <f t="shared" si="129"/>
        <v/>
      </c>
      <c r="U1556" s="12" t="str">
        <f>IF(OR('Případy DB'!$N1556="(blank)",'Případy DB'!$N1556=""),"",IF($N1556=$U$6,1,""))</f>
        <v/>
      </c>
      <c r="V1556" s="12" t="str">
        <f>IF(OR('Případy DB'!$N1556="(blank)",'Případy DB'!$N1556=""),"",IF($N1556=$V$6,1,""))</f>
        <v/>
      </c>
      <c r="W1556" s="12" t="str">
        <f>IF(OR('Případy DB'!$N1556="(blank)",'Případy DB'!$N1556=""),"",IF($N1556=$W$6,1,""))</f>
        <v/>
      </c>
      <c r="X1556" s="12" t="str">
        <f>IF(OR('Případy DB'!$R1556="(blank)",'Případy DB'!$R1556=""),"",IF($R1556=$X$6,1,""))</f>
        <v/>
      </c>
      <c r="Y1556" s="12" t="str">
        <f>IF(OR('Případy DB'!$R1556="(blank)",'Případy DB'!$R1556=""),"",IF($R1556=$Y$6,1,""))</f>
        <v/>
      </c>
    </row>
    <row r="1557" spans="1:25" x14ac:dyDescent="0.3">
      <c r="A1557" s="41" t="str">
        <f t="shared" si="130"/>
        <v/>
      </c>
      <c r="H1557" s="30" t="str">
        <f>IFERROR(IF(G1557="","",VLOOKUP(G1557,'Zakladní DB'!$F$6:$K$21,4,0)),"")</f>
        <v/>
      </c>
      <c r="I1557" s="30" t="str">
        <f>IFERROR(IF(G1557="","",VLOOKUP(G1557,'Zakladní DB'!$F$6:$K$21,5,0)),"")</f>
        <v/>
      </c>
      <c r="J1557" s="30" t="str">
        <f>IFERROR(IF(G1557="","",VLOOKUP(G1557,'Zakladní DB'!$F$6:$K$21,6,0)),"")</f>
        <v/>
      </c>
      <c r="K1557" s="31" t="str">
        <f t="shared" si="127"/>
        <v/>
      </c>
      <c r="L1557" s="32"/>
      <c r="M1557" s="33" t="str">
        <f t="shared" si="128"/>
        <v/>
      </c>
      <c r="N1557" s="30" t="str">
        <f t="shared" si="126"/>
        <v/>
      </c>
      <c r="R1557" s="30" t="str">
        <f t="shared" si="129"/>
        <v/>
      </c>
      <c r="U1557" s="12" t="str">
        <f>IF(OR('Případy DB'!$N1557="(blank)",'Případy DB'!$N1557=""),"",IF($N1557=$U$6,1,""))</f>
        <v/>
      </c>
      <c r="V1557" s="12" t="str">
        <f>IF(OR('Případy DB'!$N1557="(blank)",'Případy DB'!$N1557=""),"",IF($N1557=$V$6,1,""))</f>
        <v/>
      </c>
      <c r="W1557" s="12" t="str">
        <f>IF(OR('Případy DB'!$N1557="(blank)",'Případy DB'!$N1557=""),"",IF($N1557=$W$6,1,""))</f>
        <v/>
      </c>
      <c r="X1557" s="12" t="str">
        <f>IF(OR('Případy DB'!$R1557="(blank)",'Případy DB'!$R1557=""),"",IF($R1557=$X$6,1,""))</f>
        <v/>
      </c>
      <c r="Y1557" s="12" t="str">
        <f>IF(OR('Případy DB'!$R1557="(blank)",'Případy DB'!$R1557=""),"",IF($R1557=$Y$6,1,""))</f>
        <v/>
      </c>
    </row>
    <row r="1558" spans="1:25" x14ac:dyDescent="0.3">
      <c r="A1558" s="41" t="str">
        <f t="shared" si="130"/>
        <v/>
      </c>
      <c r="H1558" s="30" t="str">
        <f>IFERROR(IF(G1558="","",VLOOKUP(G1558,'Zakladní DB'!$F$6:$K$21,4,0)),"")</f>
        <v/>
      </c>
      <c r="I1558" s="30" t="str">
        <f>IFERROR(IF(G1558="","",VLOOKUP(G1558,'Zakladní DB'!$F$6:$K$21,5,0)),"")</f>
        <v/>
      </c>
      <c r="J1558" s="30" t="str">
        <f>IFERROR(IF(G1558="","",VLOOKUP(G1558,'Zakladní DB'!$F$6:$K$21,6,0)),"")</f>
        <v/>
      </c>
      <c r="K1558" s="31" t="str">
        <f t="shared" si="127"/>
        <v/>
      </c>
      <c r="L1558" s="32"/>
      <c r="M1558" s="33" t="str">
        <f t="shared" si="128"/>
        <v/>
      </c>
      <c r="N1558" s="30" t="str">
        <f t="shared" si="126"/>
        <v/>
      </c>
      <c r="R1558" s="30" t="str">
        <f t="shared" si="129"/>
        <v/>
      </c>
      <c r="U1558" s="12" t="str">
        <f>IF(OR('Případy DB'!$N1558="(blank)",'Případy DB'!$N1558=""),"",IF($N1558=$U$6,1,""))</f>
        <v/>
      </c>
      <c r="V1558" s="12" t="str">
        <f>IF(OR('Případy DB'!$N1558="(blank)",'Případy DB'!$N1558=""),"",IF($N1558=$V$6,1,""))</f>
        <v/>
      </c>
      <c r="W1558" s="12" t="str">
        <f>IF(OR('Případy DB'!$N1558="(blank)",'Případy DB'!$N1558=""),"",IF($N1558=$W$6,1,""))</f>
        <v/>
      </c>
      <c r="X1558" s="12" t="str">
        <f>IF(OR('Případy DB'!$R1558="(blank)",'Případy DB'!$R1558=""),"",IF($R1558=$X$6,1,""))</f>
        <v/>
      </c>
      <c r="Y1558" s="12" t="str">
        <f>IF(OR('Případy DB'!$R1558="(blank)",'Případy DB'!$R1558=""),"",IF($R1558=$Y$6,1,""))</f>
        <v/>
      </c>
    </row>
    <row r="1559" spans="1:25" x14ac:dyDescent="0.3">
      <c r="A1559" s="41" t="str">
        <f t="shared" si="130"/>
        <v/>
      </c>
      <c r="H1559" s="30" t="str">
        <f>IFERROR(IF(G1559="","",VLOOKUP(G1559,'Zakladní DB'!$F$6:$K$21,4,0)),"")</f>
        <v/>
      </c>
      <c r="I1559" s="30" t="str">
        <f>IFERROR(IF(G1559="","",VLOOKUP(G1559,'Zakladní DB'!$F$6:$K$21,5,0)),"")</f>
        <v/>
      </c>
      <c r="J1559" s="30" t="str">
        <f>IFERROR(IF(G1559="","",VLOOKUP(G1559,'Zakladní DB'!$F$6:$K$21,6,0)),"")</f>
        <v/>
      </c>
      <c r="K1559" s="31" t="str">
        <f t="shared" si="127"/>
        <v/>
      </c>
      <c r="L1559" s="32"/>
      <c r="M1559" s="33" t="str">
        <f t="shared" si="128"/>
        <v/>
      </c>
      <c r="N1559" s="30" t="str">
        <f t="shared" si="126"/>
        <v/>
      </c>
      <c r="R1559" s="30" t="str">
        <f t="shared" si="129"/>
        <v/>
      </c>
      <c r="U1559" s="12" t="str">
        <f>IF(OR('Případy DB'!$N1559="(blank)",'Případy DB'!$N1559=""),"",IF($N1559=$U$6,1,""))</f>
        <v/>
      </c>
      <c r="V1559" s="12" t="str">
        <f>IF(OR('Případy DB'!$N1559="(blank)",'Případy DB'!$N1559=""),"",IF($N1559=$V$6,1,""))</f>
        <v/>
      </c>
      <c r="W1559" s="12" t="str">
        <f>IF(OR('Případy DB'!$N1559="(blank)",'Případy DB'!$N1559=""),"",IF($N1559=$W$6,1,""))</f>
        <v/>
      </c>
      <c r="X1559" s="12" t="str">
        <f>IF(OR('Případy DB'!$R1559="(blank)",'Případy DB'!$R1559=""),"",IF($R1559=$X$6,1,""))</f>
        <v/>
      </c>
      <c r="Y1559" s="12" t="str">
        <f>IF(OR('Případy DB'!$R1559="(blank)",'Případy DB'!$R1559=""),"",IF($R1559=$Y$6,1,""))</f>
        <v/>
      </c>
    </row>
    <row r="1560" spans="1:25" x14ac:dyDescent="0.3">
      <c r="A1560" s="41" t="str">
        <f t="shared" si="130"/>
        <v/>
      </c>
      <c r="H1560" s="30" t="str">
        <f>IFERROR(IF(G1560="","",VLOOKUP(G1560,'Zakladní DB'!$F$6:$K$21,4,0)),"")</f>
        <v/>
      </c>
      <c r="I1560" s="30" t="str">
        <f>IFERROR(IF(G1560="","",VLOOKUP(G1560,'Zakladní DB'!$F$6:$K$21,5,0)),"")</f>
        <v/>
      </c>
      <c r="J1560" s="30" t="str">
        <f>IFERROR(IF(G1560="","",VLOOKUP(G1560,'Zakladní DB'!$F$6:$K$21,6,0)),"")</f>
        <v/>
      </c>
      <c r="K1560" s="31" t="str">
        <f t="shared" si="127"/>
        <v/>
      </c>
      <c r="L1560" s="32"/>
      <c r="M1560" s="33" t="str">
        <f t="shared" si="128"/>
        <v/>
      </c>
      <c r="N1560" s="30" t="str">
        <f t="shared" si="126"/>
        <v/>
      </c>
      <c r="R1560" s="30" t="str">
        <f t="shared" si="129"/>
        <v/>
      </c>
      <c r="U1560" s="12" t="str">
        <f>IF(OR('Případy DB'!$N1560="(blank)",'Případy DB'!$N1560=""),"",IF($N1560=$U$6,1,""))</f>
        <v/>
      </c>
      <c r="V1560" s="12" t="str">
        <f>IF(OR('Případy DB'!$N1560="(blank)",'Případy DB'!$N1560=""),"",IF($N1560=$V$6,1,""))</f>
        <v/>
      </c>
      <c r="W1560" s="12" t="str">
        <f>IF(OR('Případy DB'!$N1560="(blank)",'Případy DB'!$N1560=""),"",IF($N1560=$W$6,1,""))</f>
        <v/>
      </c>
      <c r="X1560" s="12" t="str">
        <f>IF(OR('Případy DB'!$R1560="(blank)",'Případy DB'!$R1560=""),"",IF($R1560=$X$6,1,""))</f>
        <v/>
      </c>
      <c r="Y1560" s="12" t="str">
        <f>IF(OR('Případy DB'!$R1560="(blank)",'Případy DB'!$R1560=""),"",IF($R1560=$Y$6,1,""))</f>
        <v/>
      </c>
    </row>
    <row r="1561" spans="1:25" x14ac:dyDescent="0.3">
      <c r="A1561" s="41" t="str">
        <f t="shared" si="130"/>
        <v/>
      </c>
      <c r="H1561" s="30" t="str">
        <f>IFERROR(IF(G1561="","",VLOOKUP(G1561,'Zakladní DB'!$F$6:$K$21,4,0)),"")</f>
        <v/>
      </c>
      <c r="I1561" s="30" t="str">
        <f>IFERROR(IF(G1561="","",VLOOKUP(G1561,'Zakladní DB'!$F$6:$K$21,5,0)),"")</f>
        <v/>
      </c>
      <c r="J1561" s="30" t="str">
        <f>IFERROR(IF(G1561="","",VLOOKUP(G1561,'Zakladní DB'!$F$6:$K$21,6,0)),"")</f>
        <v/>
      </c>
      <c r="K1561" s="31" t="str">
        <f t="shared" si="127"/>
        <v/>
      </c>
      <c r="L1561" s="32"/>
      <c r="M1561" s="33" t="str">
        <f t="shared" si="128"/>
        <v/>
      </c>
      <c r="N1561" s="30" t="str">
        <f t="shared" si="126"/>
        <v/>
      </c>
      <c r="R1561" s="30" t="str">
        <f t="shared" si="129"/>
        <v/>
      </c>
      <c r="U1561" s="12" t="str">
        <f>IF(OR('Případy DB'!$N1561="(blank)",'Případy DB'!$N1561=""),"",IF($N1561=$U$6,1,""))</f>
        <v/>
      </c>
      <c r="V1561" s="12" t="str">
        <f>IF(OR('Případy DB'!$N1561="(blank)",'Případy DB'!$N1561=""),"",IF($N1561=$V$6,1,""))</f>
        <v/>
      </c>
      <c r="W1561" s="12" t="str">
        <f>IF(OR('Případy DB'!$N1561="(blank)",'Případy DB'!$N1561=""),"",IF($N1561=$W$6,1,""))</f>
        <v/>
      </c>
      <c r="X1561" s="12" t="str">
        <f>IF(OR('Případy DB'!$R1561="(blank)",'Případy DB'!$R1561=""),"",IF($R1561=$X$6,1,""))</f>
        <v/>
      </c>
      <c r="Y1561" s="12" t="str">
        <f>IF(OR('Případy DB'!$R1561="(blank)",'Případy DB'!$R1561=""),"",IF($R1561=$Y$6,1,""))</f>
        <v/>
      </c>
    </row>
    <row r="1562" spans="1:25" x14ac:dyDescent="0.3">
      <c r="A1562" s="41" t="str">
        <f t="shared" si="130"/>
        <v/>
      </c>
      <c r="H1562" s="30" t="str">
        <f>IFERROR(IF(G1562="","",VLOOKUP(G1562,'Zakladní DB'!$F$6:$K$21,4,0)),"")</f>
        <v/>
      </c>
      <c r="I1562" s="30" t="str">
        <f>IFERROR(IF(G1562="","",VLOOKUP(G1562,'Zakladní DB'!$F$6:$K$21,5,0)),"")</f>
        <v/>
      </c>
      <c r="J1562" s="30" t="str">
        <f>IFERROR(IF(G1562="","",VLOOKUP(G1562,'Zakladní DB'!$F$6:$K$21,6,0)),"")</f>
        <v/>
      </c>
      <c r="K1562" s="31" t="str">
        <f t="shared" si="127"/>
        <v/>
      </c>
      <c r="L1562" s="32"/>
      <c r="M1562" s="33" t="str">
        <f t="shared" si="128"/>
        <v/>
      </c>
      <c r="N1562" s="30" t="str">
        <f t="shared" si="126"/>
        <v/>
      </c>
      <c r="R1562" s="30" t="str">
        <f t="shared" si="129"/>
        <v/>
      </c>
      <c r="U1562" s="12" t="str">
        <f>IF(OR('Případy DB'!$N1562="(blank)",'Případy DB'!$N1562=""),"",IF($N1562=$U$6,1,""))</f>
        <v/>
      </c>
      <c r="V1562" s="12" t="str">
        <f>IF(OR('Případy DB'!$N1562="(blank)",'Případy DB'!$N1562=""),"",IF($N1562=$V$6,1,""))</f>
        <v/>
      </c>
      <c r="W1562" s="12" t="str">
        <f>IF(OR('Případy DB'!$N1562="(blank)",'Případy DB'!$N1562=""),"",IF($N1562=$W$6,1,""))</f>
        <v/>
      </c>
      <c r="X1562" s="12" t="str">
        <f>IF(OR('Případy DB'!$R1562="(blank)",'Případy DB'!$R1562=""),"",IF($R1562=$X$6,1,""))</f>
        <v/>
      </c>
      <c r="Y1562" s="12" t="str">
        <f>IF(OR('Případy DB'!$R1562="(blank)",'Případy DB'!$R1562=""),"",IF($R1562=$Y$6,1,""))</f>
        <v/>
      </c>
    </row>
    <row r="1563" spans="1:25" x14ac:dyDescent="0.3">
      <c r="A1563" s="41" t="str">
        <f t="shared" si="130"/>
        <v/>
      </c>
      <c r="H1563" s="30" t="str">
        <f>IFERROR(IF(G1563="","",VLOOKUP(G1563,'Zakladní DB'!$F$6:$K$21,4,0)),"")</f>
        <v/>
      </c>
      <c r="I1563" s="30" t="str">
        <f>IFERROR(IF(G1563="","",VLOOKUP(G1563,'Zakladní DB'!$F$6:$K$21,5,0)),"")</f>
        <v/>
      </c>
      <c r="J1563" s="30" t="str">
        <f>IFERROR(IF(G1563="","",VLOOKUP(G1563,'Zakladní DB'!$F$6:$K$21,6,0)),"")</f>
        <v/>
      </c>
      <c r="K1563" s="31" t="str">
        <f t="shared" si="127"/>
        <v/>
      </c>
      <c r="L1563" s="32"/>
      <c r="M1563" s="33" t="str">
        <f t="shared" si="128"/>
        <v/>
      </c>
      <c r="N1563" s="30" t="str">
        <f t="shared" si="126"/>
        <v/>
      </c>
      <c r="R1563" s="30" t="str">
        <f t="shared" si="129"/>
        <v/>
      </c>
      <c r="U1563" s="12" t="str">
        <f>IF(OR('Případy DB'!$N1563="(blank)",'Případy DB'!$N1563=""),"",IF($N1563=$U$6,1,""))</f>
        <v/>
      </c>
      <c r="V1563" s="12" t="str">
        <f>IF(OR('Případy DB'!$N1563="(blank)",'Případy DB'!$N1563=""),"",IF($N1563=$V$6,1,""))</f>
        <v/>
      </c>
      <c r="W1563" s="12" t="str">
        <f>IF(OR('Případy DB'!$N1563="(blank)",'Případy DB'!$N1563=""),"",IF($N1563=$W$6,1,""))</f>
        <v/>
      </c>
      <c r="X1563" s="12" t="str">
        <f>IF(OR('Případy DB'!$R1563="(blank)",'Případy DB'!$R1563=""),"",IF($R1563=$X$6,1,""))</f>
        <v/>
      </c>
      <c r="Y1563" s="12" t="str">
        <f>IF(OR('Případy DB'!$R1563="(blank)",'Případy DB'!$R1563=""),"",IF($R1563=$Y$6,1,""))</f>
        <v/>
      </c>
    </row>
    <row r="1564" spans="1:25" x14ac:dyDescent="0.3">
      <c r="A1564" s="41" t="str">
        <f t="shared" si="130"/>
        <v/>
      </c>
      <c r="H1564" s="30" t="str">
        <f>IFERROR(IF(G1564="","",VLOOKUP(G1564,'Zakladní DB'!$F$6:$K$21,4,0)),"")</f>
        <v/>
      </c>
      <c r="I1564" s="30" t="str">
        <f>IFERROR(IF(G1564="","",VLOOKUP(G1564,'Zakladní DB'!$F$6:$K$21,5,0)),"")</f>
        <v/>
      </c>
      <c r="J1564" s="30" t="str">
        <f>IFERROR(IF(G1564="","",VLOOKUP(G1564,'Zakladní DB'!$F$6:$K$21,6,0)),"")</f>
        <v/>
      </c>
      <c r="K1564" s="31" t="str">
        <f t="shared" si="127"/>
        <v/>
      </c>
      <c r="L1564" s="32"/>
      <c r="M1564" s="33" t="str">
        <f t="shared" si="128"/>
        <v/>
      </c>
      <c r="N1564" s="30" t="str">
        <f t="shared" si="126"/>
        <v/>
      </c>
      <c r="R1564" s="30" t="str">
        <f t="shared" si="129"/>
        <v/>
      </c>
      <c r="U1564" s="12" t="str">
        <f>IF(OR('Případy DB'!$N1564="(blank)",'Případy DB'!$N1564=""),"",IF($N1564=$U$6,1,""))</f>
        <v/>
      </c>
      <c r="V1564" s="12" t="str">
        <f>IF(OR('Případy DB'!$N1564="(blank)",'Případy DB'!$N1564=""),"",IF($N1564=$V$6,1,""))</f>
        <v/>
      </c>
      <c r="W1564" s="12" t="str">
        <f>IF(OR('Případy DB'!$N1564="(blank)",'Případy DB'!$N1564=""),"",IF($N1564=$W$6,1,""))</f>
        <v/>
      </c>
      <c r="X1564" s="12" t="str">
        <f>IF(OR('Případy DB'!$R1564="(blank)",'Případy DB'!$R1564=""),"",IF($R1564=$X$6,1,""))</f>
        <v/>
      </c>
      <c r="Y1564" s="12" t="str">
        <f>IF(OR('Případy DB'!$R1564="(blank)",'Případy DB'!$R1564=""),"",IF($R1564=$Y$6,1,""))</f>
        <v/>
      </c>
    </row>
    <row r="1565" spans="1:25" x14ac:dyDescent="0.3">
      <c r="A1565" s="41" t="str">
        <f t="shared" si="130"/>
        <v/>
      </c>
      <c r="H1565" s="30" t="str">
        <f>IFERROR(IF(G1565="","",VLOOKUP(G1565,'Zakladní DB'!$F$6:$K$21,4,0)),"")</f>
        <v/>
      </c>
      <c r="I1565" s="30" t="str">
        <f>IFERROR(IF(G1565="","",VLOOKUP(G1565,'Zakladní DB'!$F$6:$K$21,5,0)),"")</f>
        <v/>
      </c>
      <c r="J1565" s="30" t="str">
        <f>IFERROR(IF(G1565="","",VLOOKUP(G1565,'Zakladní DB'!$F$6:$K$21,6,0)),"")</f>
        <v/>
      </c>
      <c r="K1565" s="31" t="str">
        <f t="shared" si="127"/>
        <v/>
      </c>
      <c r="L1565" s="32"/>
      <c r="M1565" s="33" t="str">
        <f t="shared" si="128"/>
        <v/>
      </c>
      <c r="N1565" s="30" t="str">
        <f t="shared" si="126"/>
        <v/>
      </c>
      <c r="R1565" s="30" t="str">
        <f t="shared" si="129"/>
        <v/>
      </c>
      <c r="U1565" s="12" t="str">
        <f>IF(OR('Případy DB'!$N1565="(blank)",'Případy DB'!$N1565=""),"",IF($N1565=$U$6,1,""))</f>
        <v/>
      </c>
      <c r="V1565" s="12" t="str">
        <f>IF(OR('Případy DB'!$N1565="(blank)",'Případy DB'!$N1565=""),"",IF($N1565=$V$6,1,""))</f>
        <v/>
      </c>
      <c r="W1565" s="12" t="str">
        <f>IF(OR('Případy DB'!$N1565="(blank)",'Případy DB'!$N1565=""),"",IF($N1565=$W$6,1,""))</f>
        <v/>
      </c>
      <c r="X1565" s="12" t="str">
        <f>IF(OR('Případy DB'!$R1565="(blank)",'Případy DB'!$R1565=""),"",IF($R1565=$X$6,1,""))</f>
        <v/>
      </c>
      <c r="Y1565" s="12" t="str">
        <f>IF(OR('Případy DB'!$R1565="(blank)",'Případy DB'!$R1565=""),"",IF($R1565=$Y$6,1,""))</f>
        <v/>
      </c>
    </row>
    <row r="1566" spans="1:25" x14ac:dyDescent="0.3">
      <c r="A1566" s="41" t="str">
        <f t="shared" si="130"/>
        <v/>
      </c>
      <c r="H1566" s="30" t="str">
        <f>IFERROR(IF(G1566="","",VLOOKUP(G1566,'Zakladní DB'!$F$6:$K$21,4,0)),"")</f>
        <v/>
      </c>
      <c r="I1566" s="30" t="str">
        <f>IFERROR(IF(G1566="","",VLOOKUP(G1566,'Zakladní DB'!$F$6:$K$21,5,0)),"")</f>
        <v/>
      </c>
      <c r="J1566" s="30" t="str">
        <f>IFERROR(IF(G1566="","",VLOOKUP(G1566,'Zakladní DB'!$F$6:$K$21,6,0)),"")</f>
        <v/>
      </c>
      <c r="K1566" s="31" t="str">
        <f t="shared" si="127"/>
        <v/>
      </c>
      <c r="L1566" s="32"/>
      <c r="M1566" s="33" t="str">
        <f t="shared" si="128"/>
        <v/>
      </c>
      <c r="N1566" s="30" t="str">
        <f t="shared" si="126"/>
        <v/>
      </c>
      <c r="R1566" s="30" t="str">
        <f t="shared" si="129"/>
        <v/>
      </c>
      <c r="U1566" s="12" t="str">
        <f>IF(OR('Případy DB'!$N1566="(blank)",'Případy DB'!$N1566=""),"",IF($N1566=$U$6,1,""))</f>
        <v/>
      </c>
      <c r="V1566" s="12" t="str">
        <f>IF(OR('Případy DB'!$N1566="(blank)",'Případy DB'!$N1566=""),"",IF($N1566=$V$6,1,""))</f>
        <v/>
      </c>
      <c r="W1566" s="12" t="str">
        <f>IF(OR('Případy DB'!$N1566="(blank)",'Případy DB'!$N1566=""),"",IF($N1566=$W$6,1,""))</f>
        <v/>
      </c>
      <c r="X1566" s="12" t="str">
        <f>IF(OR('Případy DB'!$R1566="(blank)",'Případy DB'!$R1566=""),"",IF($R1566=$X$6,1,""))</f>
        <v/>
      </c>
      <c r="Y1566" s="12" t="str">
        <f>IF(OR('Případy DB'!$R1566="(blank)",'Případy DB'!$R1566=""),"",IF($R1566=$Y$6,1,""))</f>
        <v/>
      </c>
    </row>
    <row r="1567" spans="1:25" x14ac:dyDescent="0.3">
      <c r="A1567" s="41" t="str">
        <f t="shared" si="130"/>
        <v/>
      </c>
      <c r="H1567" s="30" t="str">
        <f>IFERROR(IF(G1567="","",VLOOKUP(G1567,'Zakladní DB'!$F$6:$K$21,4,0)),"")</f>
        <v/>
      </c>
      <c r="I1567" s="30" t="str">
        <f>IFERROR(IF(G1567="","",VLOOKUP(G1567,'Zakladní DB'!$F$6:$K$21,5,0)),"")</f>
        <v/>
      </c>
      <c r="J1567" s="30" t="str">
        <f>IFERROR(IF(G1567="","",VLOOKUP(G1567,'Zakladní DB'!$F$6:$K$21,6,0)),"")</f>
        <v/>
      </c>
      <c r="K1567" s="31" t="str">
        <f t="shared" si="127"/>
        <v/>
      </c>
      <c r="L1567" s="32"/>
      <c r="M1567" s="33" t="str">
        <f t="shared" si="128"/>
        <v/>
      </c>
      <c r="N1567" s="30" t="str">
        <f t="shared" si="126"/>
        <v/>
      </c>
      <c r="R1567" s="30" t="str">
        <f t="shared" si="129"/>
        <v/>
      </c>
      <c r="U1567" s="12" t="str">
        <f>IF(OR('Případy DB'!$N1567="(blank)",'Případy DB'!$N1567=""),"",IF($N1567=$U$6,1,""))</f>
        <v/>
      </c>
      <c r="V1567" s="12" t="str">
        <f>IF(OR('Případy DB'!$N1567="(blank)",'Případy DB'!$N1567=""),"",IF($N1567=$V$6,1,""))</f>
        <v/>
      </c>
      <c r="W1567" s="12" t="str">
        <f>IF(OR('Případy DB'!$N1567="(blank)",'Případy DB'!$N1567=""),"",IF($N1567=$W$6,1,""))</f>
        <v/>
      </c>
      <c r="X1567" s="12" t="str">
        <f>IF(OR('Případy DB'!$R1567="(blank)",'Případy DB'!$R1567=""),"",IF($R1567=$X$6,1,""))</f>
        <v/>
      </c>
      <c r="Y1567" s="12" t="str">
        <f>IF(OR('Případy DB'!$R1567="(blank)",'Případy DB'!$R1567=""),"",IF($R1567=$Y$6,1,""))</f>
        <v/>
      </c>
    </row>
    <row r="1568" spans="1:25" x14ac:dyDescent="0.3">
      <c r="A1568" s="41" t="str">
        <f t="shared" si="130"/>
        <v/>
      </c>
      <c r="H1568" s="30" t="str">
        <f>IFERROR(IF(G1568="","",VLOOKUP(G1568,'Zakladní DB'!$F$6:$K$21,4,0)),"")</f>
        <v/>
      </c>
      <c r="I1568" s="30" t="str">
        <f>IFERROR(IF(G1568="","",VLOOKUP(G1568,'Zakladní DB'!$F$6:$K$21,5,0)),"")</f>
        <v/>
      </c>
      <c r="J1568" s="30" t="str">
        <f>IFERROR(IF(G1568="","",VLOOKUP(G1568,'Zakladní DB'!$F$6:$K$21,6,0)),"")</f>
        <v/>
      </c>
      <c r="K1568" s="31" t="str">
        <f t="shared" si="127"/>
        <v/>
      </c>
      <c r="L1568" s="32"/>
      <c r="M1568" s="33" t="str">
        <f t="shared" si="128"/>
        <v/>
      </c>
      <c r="N1568" s="30" t="str">
        <f t="shared" si="126"/>
        <v/>
      </c>
      <c r="R1568" s="30" t="str">
        <f t="shared" si="129"/>
        <v/>
      </c>
      <c r="U1568" s="12" t="str">
        <f>IF(OR('Případy DB'!$N1568="(blank)",'Případy DB'!$N1568=""),"",IF($N1568=$U$6,1,""))</f>
        <v/>
      </c>
      <c r="V1568" s="12" t="str">
        <f>IF(OR('Případy DB'!$N1568="(blank)",'Případy DB'!$N1568=""),"",IF($N1568=$V$6,1,""))</f>
        <v/>
      </c>
      <c r="W1568" s="12" t="str">
        <f>IF(OR('Případy DB'!$N1568="(blank)",'Případy DB'!$N1568=""),"",IF($N1568=$W$6,1,""))</f>
        <v/>
      </c>
      <c r="X1568" s="12" t="str">
        <f>IF(OR('Případy DB'!$R1568="(blank)",'Případy DB'!$R1568=""),"",IF($R1568=$X$6,1,""))</f>
        <v/>
      </c>
      <c r="Y1568" s="12" t="str">
        <f>IF(OR('Případy DB'!$R1568="(blank)",'Případy DB'!$R1568=""),"",IF($R1568=$Y$6,1,""))</f>
        <v/>
      </c>
    </row>
    <row r="1569" spans="1:25" x14ac:dyDescent="0.3">
      <c r="A1569" s="41" t="str">
        <f t="shared" si="130"/>
        <v/>
      </c>
      <c r="H1569" s="30" t="str">
        <f>IFERROR(IF(G1569="","",VLOOKUP(G1569,'Zakladní DB'!$F$6:$K$21,4,0)),"")</f>
        <v/>
      </c>
      <c r="I1569" s="30" t="str">
        <f>IFERROR(IF(G1569="","",VLOOKUP(G1569,'Zakladní DB'!$F$6:$K$21,5,0)),"")</f>
        <v/>
      </c>
      <c r="J1569" s="30" t="str">
        <f>IFERROR(IF(G1569="","",VLOOKUP(G1569,'Zakladní DB'!$F$6:$K$21,6,0)),"")</f>
        <v/>
      </c>
      <c r="K1569" s="31" t="str">
        <f t="shared" si="127"/>
        <v/>
      </c>
      <c r="L1569" s="32"/>
      <c r="M1569" s="33" t="str">
        <f t="shared" si="128"/>
        <v/>
      </c>
      <c r="N1569" s="30" t="str">
        <f t="shared" si="126"/>
        <v/>
      </c>
      <c r="R1569" s="30" t="str">
        <f t="shared" si="129"/>
        <v/>
      </c>
      <c r="U1569" s="12" t="str">
        <f>IF(OR('Případy DB'!$N1569="(blank)",'Případy DB'!$N1569=""),"",IF($N1569=$U$6,1,""))</f>
        <v/>
      </c>
      <c r="V1569" s="12" t="str">
        <f>IF(OR('Případy DB'!$N1569="(blank)",'Případy DB'!$N1569=""),"",IF($N1569=$V$6,1,""))</f>
        <v/>
      </c>
      <c r="W1569" s="12" t="str">
        <f>IF(OR('Případy DB'!$N1569="(blank)",'Případy DB'!$N1569=""),"",IF($N1569=$W$6,1,""))</f>
        <v/>
      </c>
      <c r="X1569" s="12" t="str">
        <f>IF(OR('Případy DB'!$R1569="(blank)",'Případy DB'!$R1569=""),"",IF($R1569=$X$6,1,""))</f>
        <v/>
      </c>
      <c r="Y1569" s="12" t="str">
        <f>IF(OR('Případy DB'!$R1569="(blank)",'Případy DB'!$R1569=""),"",IF($R1569=$Y$6,1,""))</f>
        <v/>
      </c>
    </row>
    <row r="1570" spans="1:25" x14ac:dyDescent="0.3">
      <c r="A1570" s="41" t="str">
        <f t="shared" si="130"/>
        <v/>
      </c>
      <c r="H1570" s="30" t="str">
        <f>IFERROR(IF(G1570="","",VLOOKUP(G1570,'Zakladní DB'!$F$6:$K$21,4,0)),"")</f>
        <v/>
      </c>
      <c r="I1570" s="30" t="str">
        <f>IFERROR(IF(G1570="","",VLOOKUP(G1570,'Zakladní DB'!$F$6:$K$21,5,0)),"")</f>
        <v/>
      </c>
      <c r="J1570" s="30" t="str">
        <f>IFERROR(IF(G1570="","",VLOOKUP(G1570,'Zakladní DB'!$F$6:$K$21,6,0)),"")</f>
        <v/>
      </c>
      <c r="K1570" s="31" t="str">
        <f t="shared" si="127"/>
        <v/>
      </c>
      <c r="L1570" s="32"/>
      <c r="M1570" s="33" t="str">
        <f t="shared" si="128"/>
        <v/>
      </c>
      <c r="N1570" s="30" t="str">
        <f t="shared" si="126"/>
        <v/>
      </c>
      <c r="R1570" s="30" t="str">
        <f t="shared" si="129"/>
        <v/>
      </c>
      <c r="U1570" s="12" t="str">
        <f>IF(OR('Případy DB'!$N1570="(blank)",'Případy DB'!$N1570=""),"",IF($N1570=$U$6,1,""))</f>
        <v/>
      </c>
      <c r="V1570" s="12" t="str">
        <f>IF(OR('Případy DB'!$N1570="(blank)",'Případy DB'!$N1570=""),"",IF($N1570=$V$6,1,""))</f>
        <v/>
      </c>
      <c r="W1570" s="12" t="str">
        <f>IF(OR('Případy DB'!$N1570="(blank)",'Případy DB'!$N1570=""),"",IF($N1570=$W$6,1,""))</f>
        <v/>
      </c>
      <c r="X1570" s="12" t="str">
        <f>IF(OR('Případy DB'!$R1570="(blank)",'Případy DB'!$R1570=""),"",IF($R1570=$X$6,1,""))</f>
        <v/>
      </c>
      <c r="Y1570" s="12" t="str">
        <f>IF(OR('Případy DB'!$R1570="(blank)",'Případy DB'!$R1570=""),"",IF($R1570=$Y$6,1,""))</f>
        <v/>
      </c>
    </row>
    <row r="1571" spans="1:25" x14ac:dyDescent="0.3">
      <c r="A1571" s="41" t="str">
        <f t="shared" si="130"/>
        <v/>
      </c>
      <c r="H1571" s="30" t="str">
        <f>IFERROR(IF(G1571="","",VLOOKUP(G1571,'Zakladní DB'!$F$6:$K$21,4,0)),"")</f>
        <v/>
      </c>
      <c r="I1571" s="30" t="str">
        <f>IFERROR(IF(G1571="","",VLOOKUP(G1571,'Zakladní DB'!$F$6:$K$21,5,0)),"")</f>
        <v/>
      </c>
      <c r="J1571" s="30" t="str">
        <f>IFERROR(IF(G1571="","",VLOOKUP(G1571,'Zakladní DB'!$F$6:$K$21,6,0)),"")</f>
        <v/>
      </c>
      <c r="K1571" s="31" t="str">
        <f t="shared" si="127"/>
        <v/>
      </c>
      <c r="L1571" s="32"/>
      <c r="M1571" s="33" t="str">
        <f t="shared" si="128"/>
        <v/>
      </c>
      <c r="N1571" s="30" t="str">
        <f t="shared" si="126"/>
        <v/>
      </c>
      <c r="R1571" s="30" t="str">
        <f t="shared" si="129"/>
        <v/>
      </c>
      <c r="U1571" s="12" t="str">
        <f>IF(OR('Případy DB'!$N1571="(blank)",'Případy DB'!$N1571=""),"",IF($N1571=$U$6,1,""))</f>
        <v/>
      </c>
      <c r="V1571" s="12" t="str">
        <f>IF(OR('Případy DB'!$N1571="(blank)",'Případy DB'!$N1571=""),"",IF($N1571=$V$6,1,""))</f>
        <v/>
      </c>
      <c r="W1571" s="12" t="str">
        <f>IF(OR('Případy DB'!$N1571="(blank)",'Případy DB'!$N1571=""),"",IF($N1571=$W$6,1,""))</f>
        <v/>
      </c>
      <c r="X1571" s="12" t="str">
        <f>IF(OR('Případy DB'!$R1571="(blank)",'Případy DB'!$R1571=""),"",IF($R1571=$X$6,1,""))</f>
        <v/>
      </c>
      <c r="Y1571" s="12" t="str">
        <f>IF(OR('Případy DB'!$R1571="(blank)",'Případy DB'!$R1571=""),"",IF($R1571=$Y$6,1,""))</f>
        <v/>
      </c>
    </row>
    <row r="1572" spans="1:25" x14ac:dyDescent="0.3">
      <c r="A1572" s="41" t="str">
        <f t="shared" si="130"/>
        <v/>
      </c>
      <c r="H1572" s="30" t="str">
        <f>IFERROR(IF(G1572="","",VLOOKUP(G1572,'Zakladní DB'!$F$6:$K$21,4,0)),"")</f>
        <v/>
      </c>
      <c r="I1572" s="30" t="str">
        <f>IFERROR(IF(G1572="","",VLOOKUP(G1572,'Zakladní DB'!$F$6:$K$21,5,0)),"")</f>
        <v/>
      </c>
      <c r="J1572" s="30" t="str">
        <f>IFERROR(IF(G1572="","",VLOOKUP(G1572,'Zakladní DB'!$F$6:$K$21,6,0)),"")</f>
        <v/>
      </c>
      <c r="K1572" s="31" t="str">
        <f t="shared" si="127"/>
        <v/>
      </c>
      <c r="L1572" s="32"/>
      <c r="M1572" s="33" t="str">
        <f t="shared" si="128"/>
        <v/>
      </c>
      <c r="N1572" s="30" t="str">
        <f t="shared" si="126"/>
        <v/>
      </c>
      <c r="R1572" s="30" t="str">
        <f t="shared" si="129"/>
        <v/>
      </c>
      <c r="U1572" s="12" t="str">
        <f>IF(OR('Případy DB'!$N1572="(blank)",'Případy DB'!$N1572=""),"",IF($N1572=$U$6,1,""))</f>
        <v/>
      </c>
      <c r="V1572" s="12" t="str">
        <f>IF(OR('Případy DB'!$N1572="(blank)",'Případy DB'!$N1572=""),"",IF($N1572=$V$6,1,""))</f>
        <v/>
      </c>
      <c r="W1572" s="12" t="str">
        <f>IF(OR('Případy DB'!$N1572="(blank)",'Případy DB'!$N1572=""),"",IF($N1572=$W$6,1,""))</f>
        <v/>
      </c>
      <c r="X1572" s="12" t="str">
        <f>IF(OR('Případy DB'!$R1572="(blank)",'Případy DB'!$R1572=""),"",IF($R1572=$X$6,1,""))</f>
        <v/>
      </c>
      <c r="Y1572" s="12" t="str">
        <f>IF(OR('Případy DB'!$R1572="(blank)",'Případy DB'!$R1572=""),"",IF($R1572=$Y$6,1,""))</f>
        <v/>
      </c>
    </row>
    <row r="1573" spans="1:25" x14ac:dyDescent="0.3">
      <c r="A1573" s="41" t="str">
        <f t="shared" si="130"/>
        <v/>
      </c>
      <c r="H1573" s="30" t="str">
        <f>IFERROR(IF(G1573="","",VLOOKUP(G1573,'Zakladní DB'!$F$6:$K$21,4,0)),"")</f>
        <v/>
      </c>
      <c r="I1573" s="30" t="str">
        <f>IFERROR(IF(G1573="","",VLOOKUP(G1573,'Zakladní DB'!$F$6:$K$21,5,0)),"")</f>
        <v/>
      </c>
      <c r="J1573" s="30" t="str">
        <f>IFERROR(IF(G1573="","",VLOOKUP(G1573,'Zakladní DB'!$F$6:$K$21,6,0)),"")</f>
        <v/>
      </c>
      <c r="K1573" s="31" t="str">
        <f t="shared" si="127"/>
        <v/>
      </c>
      <c r="L1573" s="32"/>
      <c r="M1573" s="33" t="str">
        <f t="shared" si="128"/>
        <v/>
      </c>
      <c r="N1573" s="30" t="str">
        <f t="shared" si="126"/>
        <v/>
      </c>
      <c r="R1573" s="30" t="str">
        <f t="shared" si="129"/>
        <v/>
      </c>
      <c r="U1573" s="12" t="str">
        <f>IF(OR('Případy DB'!$N1573="(blank)",'Případy DB'!$N1573=""),"",IF($N1573=$U$6,1,""))</f>
        <v/>
      </c>
      <c r="V1573" s="12" t="str">
        <f>IF(OR('Případy DB'!$N1573="(blank)",'Případy DB'!$N1573=""),"",IF($N1573=$V$6,1,""))</f>
        <v/>
      </c>
      <c r="W1573" s="12" t="str">
        <f>IF(OR('Případy DB'!$N1573="(blank)",'Případy DB'!$N1573=""),"",IF($N1573=$W$6,1,""))</f>
        <v/>
      </c>
      <c r="X1573" s="12" t="str">
        <f>IF(OR('Případy DB'!$R1573="(blank)",'Případy DB'!$R1573=""),"",IF($R1573=$X$6,1,""))</f>
        <v/>
      </c>
      <c r="Y1573" s="12" t="str">
        <f>IF(OR('Případy DB'!$R1573="(blank)",'Případy DB'!$R1573=""),"",IF($R1573=$Y$6,1,""))</f>
        <v/>
      </c>
    </row>
    <row r="1574" spans="1:25" x14ac:dyDescent="0.3">
      <c r="A1574" s="41" t="str">
        <f t="shared" si="130"/>
        <v/>
      </c>
      <c r="H1574" s="30" t="str">
        <f>IFERROR(IF(G1574="","",VLOOKUP(G1574,'Zakladní DB'!$F$6:$K$21,4,0)),"")</f>
        <v/>
      </c>
      <c r="I1574" s="30" t="str">
        <f>IFERROR(IF(G1574="","",VLOOKUP(G1574,'Zakladní DB'!$F$6:$K$21,5,0)),"")</f>
        <v/>
      </c>
      <c r="J1574" s="30" t="str">
        <f>IFERROR(IF(G1574="","",VLOOKUP(G1574,'Zakladní DB'!$F$6:$K$21,6,0)),"")</f>
        <v/>
      </c>
      <c r="K1574" s="31" t="str">
        <f t="shared" si="127"/>
        <v/>
      </c>
      <c r="L1574" s="32"/>
      <c r="M1574" s="33" t="str">
        <f t="shared" si="128"/>
        <v/>
      </c>
      <c r="N1574" s="30" t="str">
        <f t="shared" si="126"/>
        <v/>
      </c>
      <c r="R1574" s="30" t="str">
        <f t="shared" si="129"/>
        <v/>
      </c>
      <c r="U1574" s="12" t="str">
        <f>IF(OR('Případy DB'!$N1574="(blank)",'Případy DB'!$N1574=""),"",IF($N1574=$U$6,1,""))</f>
        <v/>
      </c>
      <c r="V1574" s="12" t="str">
        <f>IF(OR('Případy DB'!$N1574="(blank)",'Případy DB'!$N1574=""),"",IF($N1574=$V$6,1,""))</f>
        <v/>
      </c>
      <c r="W1574" s="12" t="str">
        <f>IF(OR('Případy DB'!$N1574="(blank)",'Případy DB'!$N1574=""),"",IF($N1574=$W$6,1,""))</f>
        <v/>
      </c>
      <c r="X1574" s="12" t="str">
        <f>IF(OR('Případy DB'!$R1574="(blank)",'Případy DB'!$R1574=""),"",IF($R1574=$X$6,1,""))</f>
        <v/>
      </c>
      <c r="Y1574" s="12" t="str">
        <f>IF(OR('Případy DB'!$R1574="(blank)",'Případy DB'!$R1574=""),"",IF($R1574=$Y$6,1,""))</f>
        <v/>
      </c>
    </row>
    <row r="1575" spans="1:25" x14ac:dyDescent="0.3">
      <c r="A1575" s="41" t="str">
        <f t="shared" si="130"/>
        <v/>
      </c>
      <c r="H1575" s="30" t="str">
        <f>IFERROR(IF(G1575="","",VLOOKUP(G1575,'Zakladní DB'!$F$6:$K$21,4,0)),"")</f>
        <v/>
      </c>
      <c r="I1575" s="30" t="str">
        <f>IFERROR(IF(G1575="","",VLOOKUP(G1575,'Zakladní DB'!$F$6:$K$21,5,0)),"")</f>
        <v/>
      </c>
      <c r="J1575" s="30" t="str">
        <f>IFERROR(IF(G1575="","",VLOOKUP(G1575,'Zakladní DB'!$F$6:$K$21,6,0)),"")</f>
        <v/>
      </c>
      <c r="K1575" s="31" t="str">
        <f t="shared" si="127"/>
        <v/>
      </c>
      <c r="L1575" s="32"/>
      <c r="M1575" s="33" t="str">
        <f t="shared" si="128"/>
        <v/>
      </c>
      <c r="N1575" s="30" t="str">
        <f t="shared" si="126"/>
        <v/>
      </c>
      <c r="R1575" s="30" t="str">
        <f t="shared" si="129"/>
        <v/>
      </c>
      <c r="U1575" s="12" t="str">
        <f>IF(OR('Případy DB'!$N1575="(blank)",'Případy DB'!$N1575=""),"",IF($N1575=$U$6,1,""))</f>
        <v/>
      </c>
      <c r="V1575" s="12" t="str">
        <f>IF(OR('Případy DB'!$N1575="(blank)",'Případy DB'!$N1575=""),"",IF($N1575=$V$6,1,""))</f>
        <v/>
      </c>
      <c r="W1575" s="12" t="str">
        <f>IF(OR('Případy DB'!$N1575="(blank)",'Případy DB'!$N1575=""),"",IF($N1575=$W$6,1,""))</f>
        <v/>
      </c>
      <c r="X1575" s="12" t="str">
        <f>IF(OR('Případy DB'!$R1575="(blank)",'Případy DB'!$R1575=""),"",IF($R1575=$X$6,1,""))</f>
        <v/>
      </c>
      <c r="Y1575" s="12" t="str">
        <f>IF(OR('Případy DB'!$R1575="(blank)",'Případy DB'!$R1575=""),"",IF($R1575=$Y$6,1,""))</f>
        <v/>
      </c>
    </row>
    <row r="1576" spans="1:25" x14ac:dyDescent="0.3">
      <c r="A1576" s="41" t="str">
        <f t="shared" si="130"/>
        <v/>
      </c>
      <c r="H1576" s="30" t="str">
        <f>IFERROR(IF(G1576="","",VLOOKUP(G1576,'Zakladní DB'!$F$6:$K$21,4,0)),"")</f>
        <v/>
      </c>
      <c r="I1576" s="30" t="str">
        <f>IFERROR(IF(G1576="","",VLOOKUP(G1576,'Zakladní DB'!$F$6:$K$21,5,0)),"")</f>
        <v/>
      </c>
      <c r="J1576" s="30" t="str">
        <f>IFERROR(IF(G1576="","",VLOOKUP(G1576,'Zakladní DB'!$F$6:$K$21,6,0)),"")</f>
        <v/>
      </c>
      <c r="K1576" s="31" t="str">
        <f t="shared" si="127"/>
        <v/>
      </c>
      <c r="L1576" s="32"/>
      <c r="M1576" s="33" t="str">
        <f t="shared" si="128"/>
        <v/>
      </c>
      <c r="N1576" s="30" t="str">
        <f t="shared" si="126"/>
        <v/>
      </c>
      <c r="R1576" s="30" t="str">
        <f t="shared" si="129"/>
        <v/>
      </c>
      <c r="U1576" s="12" t="str">
        <f>IF(OR('Případy DB'!$N1576="(blank)",'Případy DB'!$N1576=""),"",IF($N1576=$U$6,1,""))</f>
        <v/>
      </c>
      <c r="V1576" s="12" t="str">
        <f>IF(OR('Případy DB'!$N1576="(blank)",'Případy DB'!$N1576=""),"",IF($N1576=$V$6,1,""))</f>
        <v/>
      </c>
      <c r="W1576" s="12" t="str">
        <f>IF(OR('Případy DB'!$N1576="(blank)",'Případy DB'!$N1576=""),"",IF($N1576=$W$6,1,""))</f>
        <v/>
      </c>
      <c r="X1576" s="12" t="str">
        <f>IF(OR('Případy DB'!$R1576="(blank)",'Případy DB'!$R1576=""),"",IF($R1576=$X$6,1,""))</f>
        <v/>
      </c>
      <c r="Y1576" s="12" t="str">
        <f>IF(OR('Případy DB'!$R1576="(blank)",'Případy DB'!$R1576=""),"",IF($R1576=$Y$6,1,""))</f>
        <v/>
      </c>
    </row>
    <row r="1577" spans="1:25" x14ac:dyDescent="0.3">
      <c r="A1577" s="41" t="str">
        <f t="shared" si="130"/>
        <v/>
      </c>
      <c r="H1577" s="30" t="str">
        <f>IFERROR(IF(G1577="","",VLOOKUP(G1577,'Zakladní DB'!$F$6:$K$21,4,0)),"")</f>
        <v/>
      </c>
      <c r="I1577" s="30" t="str">
        <f>IFERROR(IF(G1577="","",VLOOKUP(G1577,'Zakladní DB'!$F$6:$K$21,5,0)),"")</f>
        <v/>
      </c>
      <c r="J1577" s="30" t="str">
        <f>IFERROR(IF(G1577="","",VLOOKUP(G1577,'Zakladní DB'!$F$6:$K$21,6,0)),"")</f>
        <v/>
      </c>
      <c r="K1577" s="31" t="str">
        <f t="shared" si="127"/>
        <v/>
      </c>
      <c r="L1577" s="32"/>
      <c r="M1577" s="33" t="str">
        <f t="shared" si="128"/>
        <v/>
      </c>
      <c r="N1577" s="30" t="str">
        <f t="shared" si="126"/>
        <v/>
      </c>
      <c r="R1577" s="30" t="str">
        <f t="shared" si="129"/>
        <v/>
      </c>
      <c r="U1577" s="12" t="str">
        <f>IF(OR('Případy DB'!$N1577="(blank)",'Případy DB'!$N1577=""),"",IF($N1577=$U$6,1,""))</f>
        <v/>
      </c>
      <c r="V1577" s="12" t="str">
        <f>IF(OR('Případy DB'!$N1577="(blank)",'Případy DB'!$N1577=""),"",IF($N1577=$V$6,1,""))</f>
        <v/>
      </c>
      <c r="W1577" s="12" t="str">
        <f>IF(OR('Případy DB'!$N1577="(blank)",'Případy DB'!$N1577=""),"",IF($N1577=$W$6,1,""))</f>
        <v/>
      </c>
      <c r="X1577" s="12" t="str">
        <f>IF(OR('Případy DB'!$R1577="(blank)",'Případy DB'!$R1577=""),"",IF($R1577=$X$6,1,""))</f>
        <v/>
      </c>
      <c r="Y1577" s="12" t="str">
        <f>IF(OR('Případy DB'!$R1577="(blank)",'Případy DB'!$R1577=""),"",IF($R1577=$Y$6,1,""))</f>
        <v/>
      </c>
    </row>
    <row r="1578" spans="1:25" x14ac:dyDescent="0.3">
      <c r="A1578" s="41" t="str">
        <f t="shared" si="130"/>
        <v/>
      </c>
      <c r="H1578" s="30" t="str">
        <f>IFERROR(IF(G1578="","",VLOOKUP(G1578,'Zakladní DB'!$F$6:$K$21,4,0)),"")</f>
        <v/>
      </c>
      <c r="I1578" s="30" t="str">
        <f>IFERROR(IF(G1578="","",VLOOKUP(G1578,'Zakladní DB'!$F$6:$K$21,5,0)),"")</f>
        <v/>
      </c>
      <c r="J1578" s="30" t="str">
        <f>IFERROR(IF(G1578="","",VLOOKUP(G1578,'Zakladní DB'!$F$6:$K$21,6,0)),"")</f>
        <v/>
      </c>
      <c r="K1578" s="31" t="str">
        <f t="shared" si="127"/>
        <v/>
      </c>
      <c r="L1578" s="32"/>
      <c r="M1578" s="33" t="str">
        <f t="shared" si="128"/>
        <v/>
      </c>
      <c r="N1578" s="30" t="str">
        <f t="shared" si="126"/>
        <v/>
      </c>
      <c r="R1578" s="30" t="str">
        <f t="shared" si="129"/>
        <v/>
      </c>
      <c r="U1578" s="12" t="str">
        <f>IF(OR('Případy DB'!$N1578="(blank)",'Případy DB'!$N1578=""),"",IF($N1578=$U$6,1,""))</f>
        <v/>
      </c>
      <c r="V1578" s="12" t="str">
        <f>IF(OR('Případy DB'!$N1578="(blank)",'Případy DB'!$N1578=""),"",IF($N1578=$V$6,1,""))</f>
        <v/>
      </c>
      <c r="W1578" s="12" t="str">
        <f>IF(OR('Případy DB'!$N1578="(blank)",'Případy DB'!$N1578=""),"",IF($N1578=$W$6,1,""))</f>
        <v/>
      </c>
      <c r="X1578" s="12" t="str">
        <f>IF(OR('Případy DB'!$R1578="(blank)",'Případy DB'!$R1578=""),"",IF($R1578=$X$6,1,""))</f>
        <v/>
      </c>
      <c r="Y1578" s="12" t="str">
        <f>IF(OR('Případy DB'!$R1578="(blank)",'Případy DB'!$R1578=""),"",IF($R1578=$Y$6,1,""))</f>
        <v/>
      </c>
    </row>
    <row r="1579" spans="1:25" x14ac:dyDescent="0.3">
      <c r="A1579" s="41" t="str">
        <f t="shared" si="130"/>
        <v/>
      </c>
      <c r="H1579" s="30" t="str">
        <f>IFERROR(IF(G1579="","",VLOOKUP(G1579,'Zakladní DB'!$F$6:$K$21,4,0)),"")</f>
        <v/>
      </c>
      <c r="I1579" s="30" t="str">
        <f>IFERROR(IF(G1579="","",VLOOKUP(G1579,'Zakladní DB'!$F$6:$K$21,5,0)),"")</f>
        <v/>
      </c>
      <c r="J1579" s="30" t="str">
        <f>IFERROR(IF(G1579="","",VLOOKUP(G1579,'Zakladní DB'!$F$6:$K$21,6,0)),"")</f>
        <v/>
      </c>
      <c r="K1579" s="31" t="str">
        <f t="shared" si="127"/>
        <v/>
      </c>
      <c r="L1579" s="32"/>
      <c r="M1579" s="33" t="str">
        <f t="shared" si="128"/>
        <v/>
      </c>
      <c r="N1579" s="30" t="str">
        <f t="shared" si="126"/>
        <v/>
      </c>
      <c r="R1579" s="30" t="str">
        <f t="shared" si="129"/>
        <v/>
      </c>
      <c r="U1579" s="12" t="str">
        <f>IF(OR('Případy DB'!$N1579="(blank)",'Případy DB'!$N1579=""),"",IF($N1579=$U$6,1,""))</f>
        <v/>
      </c>
      <c r="V1579" s="12" t="str">
        <f>IF(OR('Případy DB'!$N1579="(blank)",'Případy DB'!$N1579=""),"",IF($N1579=$V$6,1,""))</f>
        <v/>
      </c>
      <c r="W1579" s="12" t="str">
        <f>IF(OR('Případy DB'!$N1579="(blank)",'Případy DB'!$N1579=""),"",IF($N1579=$W$6,1,""))</f>
        <v/>
      </c>
      <c r="X1579" s="12" t="str">
        <f>IF(OR('Případy DB'!$R1579="(blank)",'Případy DB'!$R1579=""),"",IF($R1579=$X$6,1,""))</f>
        <v/>
      </c>
      <c r="Y1579" s="12" t="str">
        <f>IF(OR('Případy DB'!$R1579="(blank)",'Případy DB'!$R1579=""),"",IF($R1579=$Y$6,1,""))</f>
        <v/>
      </c>
    </row>
    <row r="1580" spans="1:25" x14ac:dyDescent="0.3">
      <c r="A1580" s="41" t="str">
        <f t="shared" si="130"/>
        <v/>
      </c>
      <c r="H1580" s="30" t="str">
        <f>IFERROR(IF(G1580="","",VLOOKUP(G1580,'Zakladní DB'!$F$6:$K$21,4,0)),"")</f>
        <v/>
      </c>
      <c r="I1580" s="30" t="str">
        <f>IFERROR(IF(G1580="","",VLOOKUP(G1580,'Zakladní DB'!$F$6:$K$21,5,0)),"")</f>
        <v/>
      </c>
      <c r="J1580" s="30" t="str">
        <f>IFERROR(IF(G1580="","",VLOOKUP(G1580,'Zakladní DB'!$F$6:$K$21,6,0)),"")</f>
        <v/>
      </c>
      <c r="K1580" s="31" t="str">
        <f t="shared" si="127"/>
        <v/>
      </c>
      <c r="L1580" s="32"/>
      <c r="M1580" s="33" t="str">
        <f t="shared" si="128"/>
        <v/>
      </c>
      <c r="N1580" s="30" t="str">
        <f t="shared" si="126"/>
        <v/>
      </c>
      <c r="R1580" s="30" t="str">
        <f t="shared" si="129"/>
        <v/>
      </c>
      <c r="U1580" s="12" t="str">
        <f>IF(OR('Případy DB'!$N1580="(blank)",'Případy DB'!$N1580=""),"",IF($N1580=$U$6,1,""))</f>
        <v/>
      </c>
      <c r="V1580" s="12" t="str">
        <f>IF(OR('Případy DB'!$N1580="(blank)",'Případy DB'!$N1580=""),"",IF($N1580=$V$6,1,""))</f>
        <v/>
      </c>
      <c r="W1580" s="12" t="str">
        <f>IF(OR('Případy DB'!$N1580="(blank)",'Případy DB'!$N1580=""),"",IF($N1580=$W$6,1,""))</f>
        <v/>
      </c>
      <c r="X1580" s="12" t="str">
        <f>IF(OR('Případy DB'!$R1580="(blank)",'Případy DB'!$R1580=""),"",IF($R1580=$X$6,1,""))</f>
        <v/>
      </c>
      <c r="Y1580" s="12" t="str">
        <f>IF(OR('Případy DB'!$R1580="(blank)",'Případy DB'!$R1580=""),"",IF($R1580=$Y$6,1,""))</f>
        <v/>
      </c>
    </row>
    <row r="1581" spans="1:25" x14ac:dyDescent="0.3">
      <c r="A1581" s="41" t="str">
        <f t="shared" si="130"/>
        <v/>
      </c>
      <c r="H1581" s="30" t="str">
        <f>IFERROR(IF(G1581="","",VLOOKUP(G1581,'Zakladní DB'!$F$6:$K$21,4,0)),"")</f>
        <v/>
      </c>
      <c r="I1581" s="30" t="str">
        <f>IFERROR(IF(G1581="","",VLOOKUP(G1581,'Zakladní DB'!$F$6:$K$21,5,0)),"")</f>
        <v/>
      </c>
      <c r="J1581" s="30" t="str">
        <f>IFERROR(IF(G1581="","",VLOOKUP(G1581,'Zakladní DB'!$F$6:$K$21,6,0)),"")</f>
        <v/>
      </c>
      <c r="K1581" s="31" t="str">
        <f t="shared" si="127"/>
        <v/>
      </c>
      <c r="L1581" s="32"/>
      <c r="M1581" s="33" t="str">
        <f t="shared" si="128"/>
        <v/>
      </c>
      <c r="N1581" s="30" t="str">
        <f t="shared" si="126"/>
        <v/>
      </c>
      <c r="R1581" s="30" t="str">
        <f t="shared" si="129"/>
        <v/>
      </c>
      <c r="U1581" s="12" t="str">
        <f>IF(OR('Případy DB'!$N1581="(blank)",'Případy DB'!$N1581=""),"",IF($N1581=$U$6,1,""))</f>
        <v/>
      </c>
      <c r="V1581" s="12" t="str">
        <f>IF(OR('Případy DB'!$N1581="(blank)",'Případy DB'!$N1581=""),"",IF($N1581=$V$6,1,""))</f>
        <v/>
      </c>
      <c r="W1581" s="12" t="str">
        <f>IF(OR('Případy DB'!$N1581="(blank)",'Případy DB'!$N1581=""),"",IF($N1581=$W$6,1,""))</f>
        <v/>
      </c>
      <c r="X1581" s="12" t="str">
        <f>IF(OR('Případy DB'!$R1581="(blank)",'Případy DB'!$R1581=""),"",IF($R1581=$X$6,1,""))</f>
        <v/>
      </c>
      <c r="Y1581" s="12" t="str">
        <f>IF(OR('Případy DB'!$R1581="(blank)",'Případy DB'!$R1581=""),"",IF($R1581=$Y$6,1,""))</f>
        <v/>
      </c>
    </row>
    <row r="1582" spans="1:25" x14ac:dyDescent="0.3">
      <c r="A1582" s="41" t="str">
        <f t="shared" si="130"/>
        <v/>
      </c>
      <c r="H1582" s="30" t="str">
        <f>IFERROR(IF(G1582="","",VLOOKUP(G1582,'Zakladní DB'!$F$6:$K$21,4,0)),"")</f>
        <v/>
      </c>
      <c r="I1582" s="30" t="str">
        <f>IFERROR(IF(G1582="","",VLOOKUP(G1582,'Zakladní DB'!$F$6:$K$21,5,0)),"")</f>
        <v/>
      </c>
      <c r="J1582" s="30" t="str">
        <f>IFERROR(IF(G1582="","",VLOOKUP(G1582,'Zakladní DB'!$F$6:$K$21,6,0)),"")</f>
        <v/>
      </c>
      <c r="K1582" s="31" t="str">
        <f t="shared" si="127"/>
        <v/>
      </c>
      <c r="L1582" s="32"/>
      <c r="M1582" s="33" t="str">
        <f t="shared" si="128"/>
        <v/>
      </c>
      <c r="N1582" s="30" t="str">
        <f t="shared" si="126"/>
        <v/>
      </c>
      <c r="R1582" s="30" t="str">
        <f t="shared" si="129"/>
        <v/>
      </c>
      <c r="U1582" s="12" t="str">
        <f>IF(OR('Případy DB'!$N1582="(blank)",'Případy DB'!$N1582=""),"",IF($N1582=$U$6,1,""))</f>
        <v/>
      </c>
      <c r="V1582" s="12" t="str">
        <f>IF(OR('Případy DB'!$N1582="(blank)",'Případy DB'!$N1582=""),"",IF($N1582=$V$6,1,""))</f>
        <v/>
      </c>
      <c r="W1582" s="12" t="str">
        <f>IF(OR('Případy DB'!$N1582="(blank)",'Případy DB'!$N1582=""),"",IF($N1582=$W$6,1,""))</f>
        <v/>
      </c>
      <c r="X1582" s="12" t="str">
        <f>IF(OR('Případy DB'!$R1582="(blank)",'Případy DB'!$R1582=""),"",IF($R1582=$X$6,1,""))</f>
        <v/>
      </c>
      <c r="Y1582" s="12" t="str">
        <f>IF(OR('Případy DB'!$R1582="(blank)",'Případy DB'!$R1582=""),"",IF($R1582=$Y$6,1,""))</f>
        <v/>
      </c>
    </row>
    <row r="1583" spans="1:25" x14ac:dyDescent="0.3">
      <c r="A1583" s="41" t="str">
        <f t="shared" si="130"/>
        <v/>
      </c>
      <c r="H1583" s="30" t="str">
        <f>IFERROR(IF(G1583="","",VLOOKUP(G1583,'Zakladní DB'!$F$6:$K$21,4,0)),"")</f>
        <v/>
      </c>
      <c r="I1583" s="30" t="str">
        <f>IFERROR(IF(G1583="","",VLOOKUP(G1583,'Zakladní DB'!$F$6:$K$21,5,0)),"")</f>
        <v/>
      </c>
      <c r="J1583" s="30" t="str">
        <f>IFERROR(IF(G1583="","",VLOOKUP(G1583,'Zakladní DB'!$F$6:$K$21,6,0)),"")</f>
        <v/>
      </c>
      <c r="K1583" s="31" t="str">
        <f t="shared" si="127"/>
        <v/>
      </c>
      <c r="L1583" s="32"/>
      <c r="M1583" s="33" t="str">
        <f t="shared" si="128"/>
        <v/>
      </c>
      <c r="N1583" s="30" t="str">
        <f t="shared" si="126"/>
        <v/>
      </c>
      <c r="R1583" s="30" t="str">
        <f t="shared" si="129"/>
        <v/>
      </c>
      <c r="U1583" s="12" t="str">
        <f>IF(OR('Případy DB'!$N1583="(blank)",'Případy DB'!$N1583=""),"",IF($N1583=$U$6,1,""))</f>
        <v/>
      </c>
      <c r="V1583" s="12" t="str">
        <f>IF(OR('Případy DB'!$N1583="(blank)",'Případy DB'!$N1583=""),"",IF($N1583=$V$6,1,""))</f>
        <v/>
      </c>
      <c r="W1583" s="12" t="str">
        <f>IF(OR('Případy DB'!$N1583="(blank)",'Případy DB'!$N1583=""),"",IF($N1583=$W$6,1,""))</f>
        <v/>
      </c>
      <c r="X1583" s="12" t="str">
        <f>IF(OR('Případy DB'!$R1583="(blank)",'Případy DB'!$R1583=""),"",IF($R1583=$X$6,1,""))</f>
        <v/>
      </c>
      <c r="Y1583" s="12" t="str">
        <f>IF(OR('Případy DB'!$R1583="(blank)",'Případy DB'!$R1583=""),"",IF($R1583=$Y$6,1,""))</f>
        <v/>
      </c>
    </row>
    <row r="1584" spans="1:25" x14ac:dyDescent="0.3">
      <c r="A1584" s="41" t="str">
        <f t="shared" si="130"/>
        <v/>
      </c>
      <c r="H1584" s="30" t="str">
        <f>IFERROR(IF(G1584="","",VLOOKUP(G1584,'Zakladní DB'!$F$6:$K$21,4,0)),"")</f>
        <v/>
      </c>
      <c r="I1584" s="30" t="str">
        <f>IFERROR(IF(G1584="","",VLOOKUP(G1584,'Zakladní DB'!$F$6:$K$21,5,0)),"")</f>
        <v/>
      </c>
      <c r="J1584" s="30" t="str">
        <f>IFERROR(IF(G1584="","",VLOOKUP(G1584,'Zakladní DB'!$F$6:$K$21,6,0)),"")</f>
        <v/>
      </c>
      <c r="K1584" s="31" t="str">
        <f t="shared" si="127"/>
        <v/>
      </c>
      <c r="L1584" s="32"/>
      <c r="M1584" s="33" t="str">
        <f t="shared" si="128"/>
        <v/>
      </c>
      <c r="N1584" s="30" t="str">
        <f t="shared" si="126"/>
        <v/>
      </c>
      <c r="R1584" s="30" t="str">
        <f t="shared" si="129"/>
        <v/>
      </c>
      <c r="U1584" s="12" t="str">
        <f>IF(OR('Případy DB'!$N1584="(blank)",'Případy DB'!$N1584=""),"",IF($N1584=$U$6,1,""))</f>
        <v/>
      </c>
      <c r="V1584" s="12" t="str">
        <f>IF(OR('Případy DB'!$N1584="(blank)",'Případy DB'!$N1584=""),"",IF($N1584=$V$6,1,""))</f>
        <v/>
      </c>
      <c r="W1584" s="12" t="str">
        <f>IF(OR('Případy DB'!$N1584="(blank)",'Případy DB'!$N1584=""),"",IF($N1584=$W$6,1,""))</f>
        <v/>
      </c>
      <c r="X1584" s="12" t="str">
        <f>IF(OR('Případy DB'!$R1584="(blank)",'Případy DB'!$R1584=""),"",IF($R1584=$X$6,1,""))</f>
        <v/>
      </c>
      <c r="Y1584" s="12" t="str">
        <f>IF(OR('Případy DB'!$R1584="(blank)",'Případy DB'!$R1584=""),"",IF($R1584=$Y$6,1,""))</f>
        <v/>
      </c>
    </row>
    <row r="1585" spans="1:25" x14ac:dyDescent="0.3">
      <c r="A1585" s="41" t="str">
        <f t="shared" si="130"/>
        <v/>
      </c>
      <c r="H1585" s="30" t="str">
        <f>IFERROR(IF(G1585="","",VLOOKUP(G1585,'Zakladní DB'!$F$6:$K$21,4,0)),"")</f>
        <v/>
      </c>
      <c r="I1585" s="30" t="str">
        <f>IFERROR(IF(G1585="","",VLOOKUP(G1585,'Zakladní DB'!$F$6:$K$21,5,0)),"")</f>
        <v/>
      </c>
      <c r="J1585" s="30" t="str">
        <f>IFERROR(IF(G1585="","",VLOOKUP(G1585,'Zakladní DB'!$F$6:$K$21,6,0)),"")</f>
        <v/>
      </c>
      <c r="K1585" s="31" t="str">
        <f t="shared" si="127"/>
        <v/>
      </c>
      <c r="L1585" s="32"/>
      <c r="M1585" s="33" t="str">
        <f t="shared" si="128"/>
        <v/>
      </c>
      <c r="N1585" s="30" t="str">
        <f t="shared" si="126"/>
        <v/>
      </c>
      <c r="R1585" s="30" t="str">
        <f t="shared" si="129"/>
        <v/>
      </c>
      <c r="U1585" s="12" t="str">
        <f>IF(OR('Případy DB'!$N1585="(blank)",'Případy DB'!$N1585=""),"",IF($N1585=$U$6,1,""))</f>
        <v/>
      </c>
      <c r="V1585" s="12" t="str">
        <f>IF(OR('Případy DB'!$N1585="(blank)",'Případy DB'!$N1585=""),"",IF($N1585=$V$6,1,""))</f>
        <v/>
      </c>
      <c r="W1585" s="12" t="str">
        <f>IF(OR('Případy DB'!$N1585="(blank)",'Případy DB'!$N1585=""),"",IF($N1585=$W$6,1,""))</f>
        <v/>
      </c>
      <c r="X1585" s="12" t="str">
        <f>IF(OR('Případy DB'!$R1585="(blank)",'Případy DB'!$R1585=""),"",IF($R1585=$X$6,1,""))</f>
        <v/>
      </c>
      <c r="Y1585" s="12" t="str">
        <f>IF(OR('Případy DB'!$R1585="(blank)",'Případy DB'!$R1585=""),"",IF($R1585=$Y$6,1,""))</f>
        <v/>
      </c>
    </row>
    <row r="1586" spans="1:25" x14ac:dyDescent="0.3">
      <c r="A1586" s="41" t="str">
        <f t="shared" si="130"/>
        <v/>
      </c>
      <c r="H1586" s="30" t="str">
        <f>IFERROR(IF(G1586="","",VLOOKUP(G1586,'Zakladní DB'!$F$6:$K$21,4,0)),"")</f>
        <v/>
      </c>
      <c r="I1586" s="30" t="str">
        <f>IFERROR(IF(G1586="","",VLOOKUP(G1586,'Zakladní DB'!$F$6:$K$21,5,0)),"")</f>
        <v/>
      </c>
      <c r="J1586" s="30" t="str">
        <f>IFERROR(IF(G1586="","",VLOOKUP(G1586,'Zakladní DB'!$F$6:$K$21,6,0)),"")</f>
        <v/>
      </c>
      <c r="K1586" s="31" t="str">
        <f t="shared" si="127"/>
        <v/>
      </c>
      <c r="L1586" s="32"/>
      <c r="M1586" s="33" t="str">
        <f t="shared" si="128"/>
        <v/>
      </c>
      <c r="N1586" s="30" t="str">
        <f t="shared" si="126"/>
        <v/>
      </c>
      <c r="R1586" s="30" t="str">
        <f t="shared" si="129"/>
        <v/>
      </c>
      <c r="U1586" s="12" t="str">
        <f>IF(OR('Případy DB'!$N1586="(blank)",'Případy DB'!$N1586=""),"",IF($N1586=$U$6,1,""))</f>
        <v/>
      </c>
      <c r="V1586" s="12" t="str">
        <f>IF(OR('Případy DB'!$N1586="(blank)",'Případy DB'!$N1586=""),"",IF($N1586=$V$6,1,""))</f>
        <v/>
      </c>
      <c r="W1586" s="12" t="str">
        <f>IF(OR('Případy DB'!$N1586="(blank)",'Případy DB'!$N1586=""),"",IF($N1586=$W$6,1,""))</f>
        <v/>
      </c>
      <c r="X1586" s="12" t="str">
        <f>IF(OR('Případy DB'!$R1586="(blank)",'Případy DB'!$R1586=""),"",IF($R1586=$X$6,1,""))</f>
        <v/>
      </c>
      <c r="Y1586" s="12" t="str">
        <f>IF(OR('Případy DB'!$R1586="(blank)",'Případy DB'!$R1586=""),"",IF($R1586=$Y$6,1,""))</f>
        <v/>
      </c>
    </row>
    <row r="1587" spans="1:25" x14ac:dyDescent="0.3">
      <c r="A1587" s="41" t="str">
        <f t="shared" si="130"/>
        <v/>
      </c>
      <c r="H1587" s="30" t="str">
        <f>IFERROR(IF(G1587="","",VLOOKUP(G1587,'Zakladní DB'!$F$6:$K$21,4,0)),"")</f>
        <v/>
      </c>
      <c r="I1587" s="30" t="str">
        <f>IFERROR(IF(G1587="","",VLOOKUP(G1587,'Zakladní DB'!$F$6:$K$21,5,0)),"")</f>
        <v/>
      </c>
      <c r="J1587" s="30" t="str">
        <f>IFERROR(IF(G1587="","",VLOOKUP(G1587,'Zakladní DB'!$F$6:$K$21,6,0)),"")</f>
        <v/>
      </c>
      <c r="K1587" s="31" t="str">
        <f t="shared" si="127"/>
        <v/>
      </c>
      <c r="L1587" s="32"/>
      <c r="M1587" s="33" t="str">
        <f t="shared" si="128"/>
        <v/>
      </c>
      <c r="N1587" s="30" t="str">
        <f t="shared" si="126"/>
        <v/>
      </c>
      <c r="R1587" s="30" t="str">
        <f t="shared" si="129"/>
        <v/>
      </c>
      <c r="U1587" s="12" t="str">
        <f>IF(OR('Případy DB'!$N1587="(blank)",'Případy DB'!$N1587=""),"",IF($N1587=$U$6,1,""))</f>
        <v/>
      </c>
      <c r="V1587" s="12" t="str">
        <f>IF(OR('Případy DB'!$N1587="(blank)",'Případy DB'!$N1587=""),"",IF($N1587=$V$6,1,""))</f>
        <v/>
      </c>
      <c r="W1587" s="12" t="str">
        <f>IF(OR('Případy DB'!$N1587="(blank)",'Případy DB'!$N1587=""),"",IF($N1587=$W$6,1,""))</f>
        <v/>
      </c>
      <c r="X1587" s="12" t="str">
        <f>IF(OR('Případy DB'!$R1587="(blank)",'Případy DB'!$R1587=""),"",IF($R1587=$X$6,1,""))</f>
        <v/>
      </c>
      <c r="Y1587" s="12" t="str">
        <f>IF(OR('Případy DB'!$R1587="(blank)",'Případy DB'!$R1587=""),"",IF($R1587=$Y$6,1,""))</f>
        <v/>
      </c>
    </row>
    <row r="1588" spans="1:25" x14ac:dyDescent="0.3">
      <c r="A1588" s="41" t="str">
        <f t="shared" si="130"/>
        <v/>
      </c>
      <c r="H1588" s="30" t="str">
        <f>IFERROR(IF(G1588="","",VLOOKUP(G1588,'Zakladní DB'!$F$6:$K$21,4,0)),"")</f>
        <v/>
      </c>
      <c r="I1588" s="30" t="str">
        <f>IFERROR(IF(G1588="","",VLOOKUP(G1588,'Zakladní DB'!$F$6:$K$21,5,0)),"")</f>
        <v/>
      </c>
      <c r="J1588" s="30" t="str">
        <f>IFERROR(IF(G1588="","",VLOOKUP(G1588,'Zakladní DB'!$F$6:$K$21,6,0)),"")</f>
        <v/>
      </c>
      <c r="K1588" s="31" t="str">
        <f t="shared" si="127"/>
        <v/>
      </c>
      <c r="L1588" s="32"/>
      <c r="M1588" s="33" t="str">
        <f t="shared" si="128"/>
        <v/>
      </c>
      <c r="N1588" s="30" t="str">
        <f t="shared" si="126"/>
        <v/>
      </c>
      <c r="R1588" s="30" t="str">
        <f t="shared" si="129"/>
        <v/>
      </c>
      <c r="U1588" s="12" t="str">
        <f>IF(OR('Případy DB'!$N1588="(blank)",'Případy DB'!$N1588=""),"",IF($N1588=$U$6,1,""))</f>
        <v/>
      </c>
      <c r="V1588" s="12" t="str">
        <f>IF(OR('Případy DB'!$N1588="(blank)",'Případy DB'!$N1588=""),"",IF($N1588=$V$6,1,""))</f>
        <v/>
      </c>
      <c r="W1588" s="12" t="str">
        <f>IF(OR('Případy DB'!$N1588="(blank)",'Případy DB'!$N1588=""),"",IF($N1588=$W$6,1,""))</f>
        <v/>
      </c>
      <c r="X1588" s="12" t="str">
        <f>IF(OR('Případy DB'!$R1588="(blank)",'Případy DB'!$R1588=""),"",IF($R1588=$X$6,1,""))</f>
        <v/>
      </c>
      <c r="Y1588" s="12" t="str">
        <f>IF(OR('Případy DB'!$R1588="(blank)",'Případy DB'!$R1588=""),"",IF($R1588=$Y$6,1,""))</f>
        <v/>
      </c>
    </row>
    <row r="1589" spans="1:25" x14ac:dyDescent="0.3">
      <c r="A1589" s="41" t="str">
        <f t="shared" si="130"/>
        <v/>
      </c>
      <c r="H1589" s="30" t="str">
        <f>IFERROR(IF(G1589="","",VLOOKUP(G1589,'Zakladní DB'!$F$6:$K$21,4,0)),"")</f>
        <v/>
      </c>
      <c r="I1589" s="30" t="str">
        <f>IFERROR(IF(G1589="","",VLOOKUP(G1589,'Zakladní DB'!$F$6:$K$21,5,0)),"")</f>
        <v/>
      </c>
      <c r="J1589" s="30" t="str">
        <f>IFERROR(IF(G1589="","",VLOOKUP(G1589,'Zakladní DB'!$F$6:$K$21,6,0)),"")</f>
        <v/>
      </c>
      <c r="K1589" s="31" t="str">
        <f t="shared" si="127"/>
        <v/>
      </c>
      <c r="L1589" s="32"/>
      <c r="M1589" s="33" t="str">
        <f t="shared" si="128"/>
        <v/>
      </c>
      <c r="N1589" s="30" t="str">
        <f t="shared" si="126"/>
        <v/>
      </c>
      <c r="R1589" s="30" t="str">
        <f t="shared" si="129"/>
        <v/>
      </c>
      <c r="U1589" s="12" t="str">
        <f>IF(OR('Případy DB'!$N1589="(blank)",'Případy DB'!$N1589=""),"",IF($N1589=$U$6,1,""))</f>
        <v/>
      </c>
      <c r="V1589" s="12" t="str">
        <f>IF(OR('Případy DB'!$N1589="(blank)",'Případy DB'!$N1589=""),"",IF($N1589=$V$6,1,""))</f>
        <v/>
      </c>
      <c r="W1589" s="12" t="str">
        <f>IF(OR('Případy DB'!$N1589="(blank)",'Případy DB'!$N1589=""),"",IF($N1589=$W$6,1,""))</f>
        <v/>
      </c>
      <c r="X1589" s="12" t="str">
        <f>IF(OR('Případy DB'!$R1589="(blank)",'Případy DB'!$R1589=""),"",IF($R1589=$X$6,1,""))</f>
        <v/>
      </c>
      <c r="Y1589" s="12" t="str">
        <f>IF(OR('Případy DB'!$R1589="(blank)",'Případy DB'!$R1589=""),"",IF($R1589=$Y$6,1,""))</f>
        <v/>
      </c>
    </row>
    <row r="1590" spans="1:25" x14ac:dyDescent="0.3">
      <c r="A1590" s="41" t="str">
        <f t="shared" si="130"/>
        <v/>
      </c>
      <c r="H1590" s="30" t="str">
        <f>IFERROR(IF(G1590="","",VLOOKUP(G1590,'Zakladní DB'!$F$6:$K$21,4,0)),"")</f>
        <v/>
      </c>
      <c r="I1590" s="30" t="str">
        <f>IFERROR(IF(G1590="","",VLOOKUP(G1590,'Zakladní DB'!$F$6:$K$21,5,0)),"")</f>
        <v/>
      </c>
      <c r="J1590" s="30" t="str">
        <f>IFERROR(IF(G1590="","",VLOOKUP(G1590,'Zakladní DB'!$F$6:$K$21,6,0)),"")</f>
        <v/>
      </c>
      <c r="K1590" s="31" t="str">
        <f t="shared" si="127"/>
        <v/>
      </c>
      <c r="L1590" s="32"/>
      <c r="M1590" s="33" t="str">
        <f t="shared" si="128"/>
        <v/>
      </c>
      <c r="N1590" s="30" t="str">
        <f t="shared" si="126"/>
        <v/>
      </c>
      <c r="R1590" s="30" t="str">
        <f t="shared" si="129"/>
        <v/>
      </c>
      <c r="U1590" s="12" t="str">
        <f>IF(OR('Případy DB'!$N1590="(blank)",'Případy DB'!$N1590=""),"",IF($N1590=$U$6,1,""))</f>
        <v/>
      </c>
      <c r="V1590" s="12" t="str">
        <f>IF(OR('Případy DB'!$N1590="(blank)",'Případy DB'!$N1590=""),"",IF($N1590=$V$6,1,""))</f>
        <v/>
      </c>
      <c r="W1590" s="12" t="str">
        <f>IF(OR('Případy DB'!$N1590="(blank)",'Případy DB'!$N1590=""),"",IF($N1590=$W$6,1,""))</f>
        <v/>
      </c>
      <c r="X1590" s="12" t="str">
        <f>IF(OR('Případy DB'!$R1590="(blank)",'Případy DB'!$R1590=""),"",IF($R1590=$X$6,1,""))</f>
        <v/>
      </c>
      <c r="Y1590" s="12" t="str">
        <f>IF(OR('Případy DB'!$R1590="(blank)",'Případy DB'!$R1590=""),"",IF($R1590=$Y$6,1,""))</f>
        <v/>
      </c>
    </row>
    <row r="1591" spans="1:25" x14ac:dyDescent="0.3">
      <c r="A1591" s="41" t="str">
        <f t="shared" si="130"/>
        <v/>
      </c>
      <c r="H1591" s="30" t="str">
        <f>IFERROR(IF(G1591="","",VLOOKUP(G1591,'Zakladní DB'!$F$6:$K$21,4,0)),"")</f>
        <v/>
      </c>
      <c r="I1591" s="30" t="str">
        <f>IFERROR(IF(G1591="","",VLOOKUP(G1591,'Zakladní DB'!$F$6:$K$21,5,0)),"")</f>
        <v/>
      </c>
      <c r="J1591" s="30" t="str">
        <f>IFERROR(IF(G1591="","",VLOOKUP(G1591,'Zakladní DB'!$F$6:$K$21,6,0)),"")</f>
        <v/>
      </c>
      <c r="K1591" s="31" t="str">
        <f t="shared" si="127"/>
        <v/>
      </c>
      <c r="L1591" s="32"/>
      <c r="M1591" s="33" t="str">
        <f t="shared" si="128"/>
        <v/>
      </c>
      <c r="N1591" s="30" t="str">
        <f t="shared" si="126"/>
        <v/>
      </c>
      <c r="R1591" s="30" t="str">
        <f t="shared" si="129"/>
        <v/>
      </c>
      <c r="U1591" s="12" t="str">
        <f>IF(OR('Případy DB'!$N1591="(blank)",'Případy DB'!$N1591=""),"",IF($N1591=$U$6,1,""))</f>
        <v/>
      </c>
      <c r="V1591" s="12" t="str">
        <f>IF(OR('Případy DB'!$N1591="(blank)",'Případy DB'!$N1591=""),"",IF($N1591=$V$6,1,""))</f>
        <v/>
      </c>
      <c r="W1591" s="12" t="str">
        <f>IF(OR('Případy DB'!$N1591="(blank)",'Případy DB'!$N1591=""),"",IF($N1591=$W$6,1,""))</f>
        <v/>
      </c>
      <c r="X1591" s="12" t="str">
        <f>IF(OR('Případy DB'!$R1591="(blank)",'Případy DB'!$R1591=""),"",IF($R1591=$X$6,1,""))</f>
        <v/>
      </c>
      <c r="Y1591" s="12" t="str">
        <f>IF(OR('Případy DB'!$R1591="(blank)",'Případy DB'!$R1591=""),"",IF($R1591=$Y$6,1,""))</f>
        <v/>
      </c>
    </row>
    <row r="1592" spans="1:25" x14ac:dyDescent="0.3">
      <c r="A1592" s="41" t="str">
        <f t="shared" si="130"/>
        <v/>
      </c>
      <c r="H1592" s="30" t="str">
        <f>IFERROR(IF(G1592="","",VLOOKUP(G1592,'Zakladní DB'!$F$6:$K$21,4,0)),"")</f>
        <v/>
      </c>
      <c r="I1592" s="30" t="str">
        <f>IFERROR(IF(G1592="","",VLOOKUP(G1592,'Zakladní DB'!$F$6:$K$21,5,0)),"")</f>
        <v/>
      </c>
      <c r="J1592" s="30" t="str">
        <f>IFERROR(IF(G1592="","",VLOOKUP(G1592,'Zakladní DB'!$F$6:$K$21,6,0)),"")</f>
        <v/>
      </c>
      <c r="K1592" s="31" t="str">
        <f t="shared" si="127"/>
        <v/>
      </c>
      <c r="L1592" s="32"/>
      <c r="M1592" s="33" t="str">
        <f t="shared" si="128"/>
        <v/>
      </c>
      <c r="N1592" s="30" t="str">
        <f t="shared" si="126"/>
        <v/>
      </c>
      <c r="R1592" s="30" t="str">
        <f t="shared" si="129"/>
        <v/>
      </c>
      <c r="U1592" s="12" t="str">
        <f>IF(OR('Případy DB'!$N1592="(blank)",'Případy DB'!$N1592=""),"",IF($N1592=$U$6,1,""))</f>
        <v/>
      </c>
      <c r="V1592" s="12" t="str">
        <f>IF(OR('Případy DB'!$N1592="(blank)",'Případy DB'!$N1592=""),"",IF($N1592=$V$6,1,""))</f>
        <v/>
      </c>
      <c r="W1592" s="12" t="str">
        <f>IF(OR('Případy DB'!$N1592="(blank)",'Případy DB'!$N1592=""),"",IF($N1592=$W$6,1,""))</f>
        <v/>
      </c>
      <c r="X1592" s="12" t="str">
        <f>IF(OR('Případy DB'!$R1592="(blank)",'Případy DB'!$R1592=""),"",IF($R1592=$X$6,1,""))</f>
        <v/>
      </c>
      <c r="Y1592" s="12" t="str">
        <f>IF(OR('Případy DB'!$R1592="(blank)",'Případy DB'!$R1592=""),"",IF($R1592=$Y$6,1,""))</f>
        <v/>
      </c>
    </row>
    <row r="1593" spans="1:25" x14ac:dyDescent="0.3">
      <c r="A1593" s="41" t="str">
        <f t="shared" si="130"/>
        <v/>
      </c>
      <c r="H1593" s="30" t="str">
        <f>IFERROR(IF(G1593="","",VLOOKUP(G1593,'Zakladní DB'!$F$6:$K$21,4,0)),"")</f>
        <v/>
      </c>
      <c r="I1593" s="30" t="str">
        <f>IFERROR(IF(G1593="","",VLOOKUP(G1593,'Zakladní DB'!$F$6:$K$21,5,0)),"")</f>
        <v/>
      </c>
      <c r="J1593" s="30" t="str">
        <f>IFERROR(IF(G1593="","",VLOOKUP(G1593,'Zakladní DB'!$F$6:$K$21,6,0)),"")</f>
        <v/>
      </c>
      <c r="K1593" s="31" t="str">
        <f t="shared" si="127"/>
        <v/>
      </c>
      <c r="L1593" s="32"/>
      <c r="M1593" s="33" t="str">
        <f t="shared" si="128"/>
        <v/>
      </c>
      <c r="N1593" s="30" t="str">
        <f t="shared" si="126"/>
        <v/>
      </c>
      <c r="R1593" s="30" t="str">
        <f t="shared" si="129"/>
        <v/>
      </c>
      <c r="U1593" s="12" t="str">
        <f>IF(OR('Případy DB'!$N1593="(blank)",'Případy DB'!$N1593=""),"",IF($N1593=$U$6,1,""))</f>
        <v/>
      </c>
      <c r="V1593" s="12" t="str">
        <f>IF(OR('Případy DB'!$N1593="(blank)",'Případy DB'!$N1593=""),"",IF($N1593=$V$6,1,""))</f>
        <v/>
      </c>
      <c r="W1593" s="12" t="str">
        <f>IF(OR('Případy DB'!$N1593="(blank)",'Případy DB'!$N1593=""),"",IF($N1593=$W$6,1,""))</f>
        <v/>
      </c>
      <c r="X1593" s="12" t="str">
        <f>IF(OR('Případy DB'!$R1593="(blank)",'Případy DB'!$R1593=""),"",IF($R1593=$X$6,1,""))</f>
        <v/>
      </c>
      <c r="Y1593" s="12" t="str">
        <f>IF(OR('Případy DB'!$R1593="(blank)",'Případy DB'!$R1593=""),"",IF($R1593=$Y$6,1,""))</f>
        <v/>
      </c>
    </row>
    <row r="1594" spans="1:25" x14ac:dyDescent="0.3">
      <c r="A1594" s="41" t="str">
        <f t="shared" si="130"/>
        <v/>
      </c>
      <c r="H1594" s="30" t="str">
        <f>IFERROR(IF(G1594="","",VLOOKUP(G1594,'Zakladní DB'!$F$6:$K$21,4,0)),"")</f>
        <v/>
      </c>
      <c r="I1594" s="30" t="str">
        <f>IFERROR(IF(G1594="","",VLOOKUP(G1594,'Zakladní DB'!$F$6:$K$21,5,0)),"")</f>
        <v/>
      </c>
      <c r="J1594" s="30" t="str">
        <f>IFERROR(IF(G1594="","",VLOOKUP(G1594,'Zakladní DB'!$F$6:$K$21,6,0)),"")</f>
        <v/>
      </c>
      <c r="K1594" s="31" t="str">
        <f t="shared" si="127"/>
        <v/>
      </c>
      <c r="L1594" s="32"/>
      <c r="M1594" s="33" t="str">
        <f t="shared" si="128"/>
        <v/>
      </c>
      <c r="N1594" s="30" t="str">
        <f t="shared" si="126"/>
        <v/>
      </c>
      <c r="R1594" s="30" t="str">
        <f t="shared" si="129"/>
        <v/>
      </c>
      <c r="U1594" s="12" t="str">
        <f>IF(OR('Případy DB'!$N1594="(blank)",'Případy DB'!$N1594=""),"",IF($N1594=$U$6,1,""))</f>
        <v/>
      </c>
      <c r="V1594" s="12" t="str">
        <f>IF(OR('Případy DB'!$N1594="(blank)",'Případy DB'!$N1594=""),"",IF($N1594=$V$6,1,""))</f>
        <v/>
      </c>
      <c r="W1594" s="12" t="str">
        <f>IF(OR('Případy DB'!$N1594="(blank)",'Případy DB'!$N1594=""),"",IF($N1594=$W$6,1,""))</f>
        <v/>
      </c>
      <c r="X1594" s="12" t="str">
        <f>IF(OR('Případy DB'!$R1594="(blank)",'Případy DB'!$R1594=""),"",IF($R1594=$X$6,1,""))</f>
        <v/>
      </c>
      <c r="Y1594" s="12" t="str">
        <f>IF(OR('Případy DB'!$R1594="(blank)",'Případy DB'!$R1594=""),"",IF($R1594=$Y$6,1,""))</f>
        <v/>
      </c>
    </row>
    <row r="1595" spans="1:25" x14ac:dyDescent="0.3">
      <c r="A1595" s="41" t="str">
        <f t="shared" si="130"/>
        <v/>
      </c>
      <c r="H1595" s="30" t="str">
        <f>IFERROR(IF(G1595="","",VLOOKUP(G1595,'Zakladní DB'!$F$6:$K$21,4,0)),"")</f>
        <v/>
      </c>
      <c r="I1595" s="30" t="str">
        <f>IFERROR(IF(G1595="","",VLOOKUP(G1595,'Zakladní DB'!$F$6:$K$21,5,0)),"")</f>
        <v/>
      </c>
      <c r="J1595" s="30" t="str">
        <f>IFERROR(IF(G1595="","",VLOOKUP(G1595,'Zakladní DB'!$F$6:$K$21,6,0)),"")</f>
        <v/>
      </c>
      <c r="K1595" s="31" t="str">
        <f t="shared" si="127"/>
        <v/>
      </c>
      <c r="L1595" s="32"/>
      <c r="M1595" s="33" t="str">
        <f t="shared" si="128"/>
        <v/>
      </c>
      <c r="N1595" s="30" t="str">
        <f t="shared" si="126"/>
        <v/>
      </c>
      <c r="R1595" s="30" t="str">
        <f t="shared" si="129"/>
        <v/>
      </c>
      <c r="U1595" s="12" t="str">
        <f>IF(OR('Případy DB'!$N1595="(blank)",'Případy DB'!$N1595=""),"",IF($N1595=$U$6,1,""))</f>
        <v/>
      </c>
      <c r="V1595" s="12" t="str">
        <f>IF(OR('Případy DB'!$N1595="(blank)",'Případy DB'!$N1595=""),"",IF($N1595=$V$6,1,""))</f>
        <v/>
      </c>
      <c r="W1595" s="12" t="str">
        <f>IF(OR('Případy DB'!$N1595="(blank)",'Případy DB'!$N1595=""),"",IF($N1595=$W$6,1,""))</f>
        <v/>
      </c>
      <c r="X1595" s="12" t="str">
        <f>IF(OR('Případy DB'!$R1595="(blank)",'Případy DB'!$R1595=""),"",IF($R1595=$X$6,1,""))</f>
        <v/>
      </c>
      <c r="Y1595" s="12" t="str">
        <f>IF(OR('Případy DB'!$R1595="(blank)",'Případy DB'!$R1595=""),"",IF($R1595=$Y$6,1,""))</f>
        <v/>
      </c>
    </row>
    <row r="1596" spans="1:25" x14ac:dyDescent="0.3">
      <c r="A1596" s="41" t="str">
        <f t="shared" si="130"/>
        <v/>
      </c>
      <c r="H1596" s="30" t="str">
        <f>IFERROR(IF(G1596="","",VLOOKUP(G1596,'Zakladní DB'!$F$6:$K$21,4,0)),"")</f>
        <v/>
      </c>
      <c r="I1596" s="30" t="str">
        <f>IFERROR(IF(G1596="","",VLOOKUP(G1596,'Zakladní DB'!$F$6:$K$21,5,0)),"")</f>
        <v/>
      </c>
      <c r="J1596" s="30" t="str">
        <f>IFERROR(IF(G1596="","",VLOOKUP(G1596,'Zakladní DB'!$F$6:$K$21,6,0)),"")</f>
        <v/>
      </c>
      <c r="K1596" s="31" t="str">
        <f t="shared" si="127"/>
        <v/>
      </c>
      <c r="L1596" s="32"/>
      <c r="M1596" s="33" t="str">
        <f t="shared" si="128"/>
        <v/>
      </c>
      <c r="N1596" s="30" t="str">
        <f t="shared" si="126"/>
        <v/>
      </c>
      <c r="R1596" s="30" t="str">
        <f t="shared" si="129"/>
        <v/>
      </c>
      <c r="U1596" s="12" t="str">
        <f>IF(OR('Případy DB'!$N1596="(blank)",'Případy DB'!$N1596=""),"",IF($N1596=$U$6,1,""))</f>
        <v/>
      </c>
      <c r="V1596" s="12" t="str">
        <f>IF(OR('Případy DB'!$N1596="(blank)",'Případy DB'!$N1596=""),"",IF($N1596=$V$6,1,""))</f>
        <v/>
      </c>
      <c r="W1596" s="12" t="str">
        <f>IF(OR('Případy DB'!$N1596="(blank)",'Případy DB'!$N1596=""),"",IF($N1596=$W$6,1,""))</f>
        <v/>
      </c>
      <c r="X1596" s="12" t="str">
        <f>IF(OR('Případy DB'!$R1596="(blank)",'Případy DB'!$R1596=""),"",IF($R1596=$X$6,1,""))</f>
        <v/>
      </c>
      <c r="Y1596" s="12" t="str">
        <f>IF(OR('Případy DB'!$R1596="(blank)",'Případy DB'!$R1596=""),"",IF($R1596=$Y$6,1,""))</f>
        <v/>
      </c>
    </row>
    <row r="1597" spans="1:25" x14ac:dyDescent="0.3">
      <c r="A1597" s="41" t="str">
        <f t="shared" si="130"/>
        <v/>
      </c>
      <c r="H1597" s="30" t="str">
        <f>IFERROR(IF(G1597="","",VLOOKUP(G1597,'Zakladní DB'!$F$6:$K$21,4,0)),"")</f>
        <v/>
      </c>
      <c r="I1597" s="30" t="str">
        <f>IFERROR(IF(G1597="","",VLOOKUP(G1597,'Zakladní DB'!$F$6:$K$21,5,0)),"")</f>
        <v/>
      </c>
      <c r="J1597" s="30" t="str">
        <f>IFERROR(IF(G1597="","",VLOOKUP(G1597,'Zakladní DB'!$F$6:$K$21,6,0)),"")</f>
        <v/>
      </c>
      <c r="K1597" s="31" t="str">
        <f t="shared" si="127"/>
        <v/>
      </c>
      <c r="L1597" s="32"/>
      <c r="M1597" s="33" t="str">
        <f t="shared" si="128"/>
        <v/>
      </c>
      <c r="N1597" s="30" t="str">
        <f t="shared" si="126"/>
        <v/>
      </c>
      <c r="R1597" s="30" t="str">
        <f t="shared" si="129"/>
        <v/>
      </c>
      <c r="U1597" s="12" t="str">
        <f>IF(OR('Případy DB'!$N1597="(blank)",'Případy DB'!$N1597=""),"",IF($N1597=$U$6,1,""))</f>
        <v/>
      </c>
      <c r="V1597" s="12" t="str">
        <f>IF(OR('Případy DB'!$N1597="(blank)",'Případy DB'!$N1597=""),"",IF($N1597=$V$6,1,""))</f>
        <v/>
      </c>
      <c r="W1597" s="12" t="str">
        <f>IF(OR('Případy DB'!$N1597="(blank)",'Případy DB'!$N1597=""),"",IF($N1597=$W$6,1,""))</f>
        <v/>
      </c>
      <c r="X1597" s="12" t="str">
        <f>IF(OR('Případy DB'!$R1597="(blank)",'Případy DB'!$R1597=""),"",IF($R1597=$X$6,1,""))</f>
        <v/>
      </c>
      <c r="Y1597" s="12" t="str">
        <f>IF(OR('Případy DB'!$R1597="(blank)",'Případy DB'!$R1597=""),"",IF($R1597=$Y$6,1,""))</f>
        <v/>
      </c>
    </row>
    <row r="1598" spans="1:25" x14ac:dyDescent="0.3">
      <c r="A1598" s="41" t="str">
        <f t="shared" si="130"/>
        <v/>
      </c>
      <c r="H1598" s="30" t="str">
        <f>IFERROR(IF(G1598="","",VLOOKUP(G1598,'Zakladní DB'!$F$6:$K$21,4,0)),"")</f>
        <v/>
      </c>
      <c r="I1598" s="30" t="str">
        <f>IFERROR(IF(G1598="","",VLOOKUP(G1598,'Zakladní DB'!$F$6:$K$21,5,0)),"")</f>
        <v/>
      </c>
      <c r="J1598" s="30" t="str">
        <f>IFERROR(IF(G1598="","",VLOOKUP(G1598,'Zakladní DB'!$F$6:$K$21,6,0)),"")</f>
        <v/>
      </c>
      <c r="K1598" s="31" t="str">
        <f t="shared" si="127"/>
        <v/>
      </c>
      <c r="L1598" s="32"/>
      <c r="M1598" s="33" t="str">
        <f t="shared" si="128"/>
        <v/>
      </c>
      <c r="N1598" s="30" t="str">
        <f t="shared" si="126"/>
        <v/>
      </c>
      <c r="R1598" s="30" t="str">
        <f t="shared" si="129"/>
        <v/>
      </c>
      <c r="U1598" s="12" t="str">
        <f>IF(OR('Případy DB'!$N1598="(blank)",'Případy DB'!$N1598=""),"",IF($N1598=$U$6,1,""))</f>
        <v/>
      </c>
      <c r="V1598" s="12" t="str">
        <f>IF(OR('Případy DB'!$N1598="(blank)",'Případy DB'!$N1598=""),"",IF($N1598=$V$6,1,""))</f>
        <v/>
      </c>
      <c r="W1598" s="12" t="str">
        <f>IF(OR('Případy DB'!$N1598="(blank)",'Případy DB'!$N1598=""),"",IF($N1598=$W$6,1,""))</f>
        <v/>
      </c>
      <c r="X1598" s="12" t="str">
        <f>IF(OR('Případy DB'!$R1598="(blank)",'Případy DB'!$R1598=""),"",IF($R1598=$X$6,1,""))</f>
        <v/>
      </c>
      <c r="Y1598" s="12" t="str">
        <f>IF(OR('Případy DB'!$R1598="(blank)",'Případy DB'!$R1598=""),"",IF($R1598=$Y$6,1,""))</f>
        <v/>
      </c>
    </row>
    <row r="1599" spans="1:25" x14ac:dyDescent="0.3">
      <c r="A1599" s="41" t="str">
        <f t="shared" si="130"/>
        <v/>
      </c>
      <c r="H1599" s="30" t="str">
        <f>IFERROR(IF(G1599="","",VLOOKUP(G1599,'Zakladní DB'!$F$6:$K$21,4,0)),"")</f>
        <v/>
      </c>
      <c r="I1599" s="30" t="str">
        <f>IFERROR(IF(G1599="","",VLOOKUP(G1599,'Zakladní DB'!$F$6:$K$21,5,0)),"")</f>
        <v/>
      </c>
      <c r="J1599" s="30" t="str">
        <f>IFERROR(IF(G1599="","",VLOOKUP(G1599,'Zakladní DB'!$F$6:$K$21,6,0)),"")</f>
        <v/>
      </c>
      <c r="K1599" s="31" t="str">
        <f t="shared" si="127"/>
        <v/>
      </c>
      <c r="L1599" s="32"/>
      <c r="M1599" s="33" t="str">
        <f t="shared" si="128"/>
        <v/>
      </c>
      <c r="N1599" s="30" t="str">
        <f t="shared" si="126"/>
        <v/>
      </c>
      <c r="R1599" s="30" t="str">
        <f t="shared" si="129"/>
        <v/>
      </c>
      <c r="U1599" s="12" t="str">
        <f>IF(OR('Případy DB'!$N1599="(blank)",'Případy DB'!$N1599=""),"",IF($N1599=$U$6,1,""))</f>
        <v/>
      </c>
      <c r="V1599" s="12" t="str">
        <f>IF(OR('Případy DB'!$N1599="(blank)",'Případy DB'!$N1599=""),"",IF($N1599=$V$6,1,""))</f>
        <v/>
      </c>
      <c r="W1599" s="12" t="str">
        <f>IF(OR('Případy DB'!$N1599="(blank)",'Případy DB'!$N1599=""),"",IF($N1599=$W$6,1,""))</f>
        <v/>
      </c>
      <c r="X1599" s="12" t="str">
        <f>IF(OR('Případy DB'!$R1599="(blank)",'Případy DB'!$R1599=""),"",IF($R1599=$X$6,1,""))</f>
        <v/>
      </c>
      <c r="Y1599" s="12" t="str">
        <f>IF(OR('Případy DB'!$R1599="(blank)",'Případy DB'!$R1599=""),"",IF($R1599=$Y$6,1,""))</f>
        <v/>
      </c>
    </row>
    <row r="1600" spans="1:25" x14ac:dyDescent="0.3">
      <c r="A1600" s="41" t="str">
        <f t="shared" si="130"/>
        <v/>
      </c>
      <c r="H1600" s="30" t="str">
        <f>IFERROR(IF(G1600="","",VLOOKUP(G1600,'Zakladní DB'!$F$6:$K$21,4,0)),"")</f>
        <v/>
      </c>
      <c r="I1600" s="30" t="str">
        <f>IFERROR(IF(G1600="","",VLOOKUP(G1600,'Zakladní DB'!$F$6:$K$21,5,0)),"")</f>
        <v/>
      </c>
      <c r="J1600" s="30" t="str">
        <f>IFERROR(IF(G1600="","",VLOOKUP(G1600,'Zakladní DB'!$F$6:$K$21,6,0)),"")</f>
        <v/>
      </c>
      <c r="K1600" s="31" t="str">
        <f t="shared" si="127"/>
        <v/>
      </c>
      <c r="L1600" s="32"/>
      <c r="M1600" s="33" t="str">
        <f t="shared" si="128"/>
        <v/>
      </c>
      <c r="N1600" s="30" t="str">
        <f t="shared" si="126"/>
        <v/>
      </c>
      <c r="R1600" s="30" t="str">
        <f t="shared" si="129"/>
        <v/>
      </c>
      <c r="U1600" s="12" t="str">
        <f>IF(OR('Případy DB'!$N1600="(blank)",'Případy DB'!$N1600=""),"",IF($N1600=$U$6,1,""))</f>
        <v/>
      </c>
      <c r="V1600" s="12" t="str">
        <f>IF(OR('Případy DB'!$N1600="(blank)",'Případy DB'!$N1600=""),"",IF($N1600=$V$6,1,""))</f>
        <v/>
      </c>
      <c r="W1600" s="12" t="str">
        <f>IF(OR('Případy DB'!$N1600="(blank)",'Případy DB'!$N1600=""),"",IF($N1600=$W$6,1,""))</f>
        <v/>
      </c>
      <c r="X1600" s="12" t="str">
        <f>IF(OR('Případy DB'!$R1600="(blank)",'Případy DB'!$R1600=""),"",IF($R1600=$X$6,1,""))</f>
        <v/>
      </c>
      <c r="Y1600" s="12" t="str">
        <f>IF(OR('Případy DB'!$R1600="(blank)",'Případy DB'!$R1600=""),"",IF($R1600=$Y$6,1,""))</f>
        <v/>
      </c>
    </row>
    <row r="1601" spans="1:25" x14ac:dyDescent="0.3">
      <c r="A1601" s="41" t="str">
        <f t="shared" si="130"/>
        <v/>
      </c>
      <c r="H1601" s="30" t="str">
        <f>IFERROR(IF(G1601="","",VLOOKUP(G1601,'Zakladní DB'!$F$6:$K$21,4,0)),"")</f>
        <v/>
      </c>
      <c r="I1601" s="30" t="str">
        <f>IFERROR(IF(G1601="","",VLOOKUP(G1601,'Zakladní DB'!$F$6:$K$21,5,0)),"")</f>
        <v/>
      </c>
      <c r="J1601" s="30" t="str">
        <f>IFERROR(IF(G1601="","",VLOOKUP(G1601,'Zakladní DB'!$F$6:$K$21,6,0)),"")</f>
        <v/>
      </c>
      <c r="K1601" s="31" t="str">
        <f t="shared" si="127"/>
        <v/>
      </c>
      <c r="L1601" s="32"/>
      <c r="M1601" s="33" t="str">
        <f t="shared" si="128"/>
        <v/>
      </c>
      <c r="N1601" s="30" t="str">
        <f t="shared" si="126"/>
        <v/>
      </c>
      <c r="R1601" s="30" t="str">
        <f t="shared" si="129"/>
        <v/>
      </c>
      <c r="U1601" s="12" t="str">
        <f>IF(OR('Případy DB'!$N1601="(blank)",'Případy DB'!$N1601=""),"",IF($N1601=$U$6,1,""))</f>
        <v/>
      </c>
      <c r="V1601" s="12" t="str">
        <f>IF(OR('Případy DB'!$N1601="(blank)",'Případy DB'!$N1601=""),"",IF($N1601=$V$6,1,""))</f>
        <v/>
      </c>
      <c r="W1601" s="12" t="str">
        <f>IF(OR('Případy DB'!$N1601="(blank)",'Případy DB'!$N1601=""),"",IF($N1601=$W$6,1,""))</f>
        <v/>
      </c>
      <c r="X1601" s="12" t="str">
        <f>IF(OR('Případy DB'!$R1601="(blank)",'Případy DB'!$R1601=""),"",IF($R1601=$X$6,1,""))</f>
        <v/>
      </c>
      <c r="Y1601" s="12" t="str">
        <f>IF(OR('Případy DB'!$R1601="(blank)",'Případy DB'!$R1601=""),"",IF($R1601=$Y$6,1,""))</f>
        <v/>
      </c>
    </row>
    <row r="1602" spans="1:25" x14ac:dyDescent="0.3">
      <c r="A1602" s="41" t="str">
        <f t="shared" si="130"/>
        <v/>
      </c>
      <c r="H1602" s="30" t="str">
        <f>IFERROR(IF(G1602="","",VLOOKUP(G1602,'Zakladní DB'!$F$6:$K$21,4,0)),"")</f>
        <v/>
      </c>
      <c r="I1602" s="30" t="str">
        <f>IFERROR(IF(G1602="","",VLOOKUP(G1602,'Zakladní DB'!$F$6:$K$21,5,0)),"")</f>
        <v/>
      </c>
      <c r="J1602" s="30" t="str">
        <f>IFERROR(IF(G1602="","",VLOOKUP(G1602,'Zakladní DB'!$F$6:$K$21,6,0)),"")</f>
        <v/>
      </c>
      <c r="K1602" s="31" t="str">
        <f t="shared" si="127"/>
        <v/>
      </c>
      <c r="L1602" s="32"/>
      <c r="M1602" s="33" t="str">
        <f t="shared" si="128"/>
        <v/>
      </c>
      <c r="N1602" s="30" t="str">
        <f t="shared" si="126"/>
        <v/>
      </c>
      <c r="R1602" s="30" t="str">
        <f t="shared" si="129"/>
        <v/>
      </c>
      <c r="U1602" s="12" t="str">
        <f>IF(OR('Případy DB'!$N1602="(blank)",'Případy DB'!$N1602=""),"",IF($N1602=$U$6,1,""))</f>
        <v/>
      </c>
      <c r="V1602" s="12" t="str">
        <f>IF(OR('Případy DB'!$N1602="(blank)",'Případy DB'!$N1602=""),"",IF($N1602=$V$6,1,""))</f>
        <v/>
      </c>
      <c r="W1602" s="12" t="str">
        <f>IF(OR('Případy DB'!$N1602="(blank)",'Případy DB'!$N1602=""),"",IF($N1602=$W$6,1,""))</f>
        <v/>
      </c>
      <c r="X1602" s="12" t="str">
        <f>IF(OR('Případy DB'!$R1602="(blank)",'Případy DB'!$R1602=""),"",IF($R1602=$X$6,1,""))</f>
        <v/>
      </c>
      <c r="Y1602" s="12" t="str">
        <f>IF(OR('Případy DB'!$R1602="(blank)",'Případy DB'!$R1602=""),"",IF($R1602=$Y$6,1,""))</f>
        <v/>
      </c>
    </row>
    <row r="1603" spans="1:25" x14ac:dyDescent="0.3">
      <c r="A1603" s="41" t="str">
        <f t="shared" si="130"/>
        <v/>
      </c>
      <c r="H1603" s="30" t="str">
        <f>IFERROR(IF(G1603="","",VLOOKUP(G1603,'Zakladní DB'!$F$6:$K$21,4,0)),"")</f>
        <v/>
      </c>
      <c r="I1603" s="30" t="str">
        <f>IFERROR(IF(G1603="","",VLOOKUP(G1603,'Zakladní DB'!$F$6:$K$21,5,0)),"")</f>
        <v/>
      </c>
      <c r="J1603" s="30" t="str">
        <f>IFERROR(IF(G1603="","",VLOOKUP(G1603,'Zakladní DB'!$F$6:$K$21,6,0)),"")</f>
        <v/>
      </c>
      <c r="K1603" s="31" t="str">
        <f t="shared" si="127"/>
        <v/>
      </c>
      <c r="L1603" s="32"/>
      <c r="M1603" s="33" t="str">
        <f t="shared" si="128"/>
        <v/>
      </c>
      <c r="N1603" s="30" t="str">
        <f t="shared" si="126"/>
        <v/>
      </c>
      <c r="R1603" s="30" t="str">
        <f t="shared" si="129"/>
        <v/>
      </c>
      <c r="U1603" s="12" t="str">
        <f>IF(OR('Případy DB'!$N1603="(blank)",'Případy DB'!$N1603=""),"",IF($N1603=$U$6,1,""))</f>
        <v/>
      </c>
      <c r="V1603" s="12" t="str">
        <f>IF(OR('Případy DB'!$N1603="(blank)",'Případy DB'!$N1603=""),"",IF($N1603=$V$6,1,""))</f>
        <v/>
      </c>
      <c r="W1603" s="12" t="str">
        <f>IF(OR('Případy DB'!$N1603="(blank)",'Případy DB'!$N1603=""),"",IF($N1603=$W$6,1,""))</f>
        <v/>
      </c>
      <c r="X1603" s="12" t="str">
        <f>IF(OR('Případy DB'!$R1603="(blank)",'Případy DB'!$R1603=""),"",IF($R1603=$X$6,1,""))</f>
        <v/>
      </c>
      <c r="Y1603" s="12" t="str">
        <f>IF(OR('Případy DB'!$R1603="(blank)",'Případy DB'!$R1603=""),"",IF($R1603=$Y$6,1,""))</f>
        <v/>
      </c>
    </row>
    <row r="1604" spans="1:25" x14ac:dyDescent="0.3">
      <c r="A1604" s="41" t="str">
        <f t="shared" si="130"/>
        <v/>
      </c>
      <c r="H1604" s="30" t="str">
        <f>IFERROR(IF(G1604="","",VLOOKUP(G1604,'Zakladní DB'!$F$6:$K$21,4,0)),"")</f>
        <v/>
      </c>
      <c r="I1604" s="30" t="str">
        <f>IFERROR(IF(G1604="","",VLOOKUP(G1604,'Zakladní DB'!$F$6:$K$21,5,0)),"")</f>
        <v/>
      </c>
      <c r="J1604" s="30" t="str">
        <f>IFERROR(IF(G1604="","",VLOOKUP(G1604,'Zakladní DB'!$F$6:$K$21,6,0)),"")</f>
        <v/>
      </c>
      <c r="K1604" s="31" t="str">
        <f t="shared" si="127"/>
        <v/>
      </c>
      <c r="L1604" s="32"/>
      <c r="M1604" s="33" t="str">
        <f t="shared" si="128"/>
        <v/>
      </c>
      <c r="N1604" s="30" t="str">
        <f t="shared" si="126"/>
        <v/>
      </c>
      <c r="R1604" s="30" t="str">
        <f t="shared" si="129"/>
        <v/>
      </c>
      <c r="U1604" s="12" t="str">
        <f>IF(OR('Případy DB'!$N1604="(blank)",'Případy DB'!$N1604=""),"",IF($N1604=$U$6,1,""))</f>
        <v/>
      </c>
      <c r="V1604" s="12" t="str">
        <f>IF(OR('Případy DB'!$N1604="(blank)",'Případy DB'!$N1604=""),"",IF($N1604=$V$6,1,""))</f>
        <v/>
      </c>
      <c r="W1604" s="12" t="str">
        <f>IF(OR('Případy DB'!$N1604="(blank)",'Případy DB'!$N1604=""),"",IF($N1604=$W$6,1,""))</f>
        <v/>
      </c>
      <c r="X1604" s="12" t="str">
        <f>IF(OR('Případy DB'!$R1604="(blank)",'Případy DB'!$R1604=""),"",IF($R1604=$X$6,1,""))</f>
        <v/>
      </c>
      <c r="Y1604" s="12" t="str">
        <f>IF(OR('Případy DB'!$R1604="(blank)",'Případy DB'!$R1604=""),"",IF($R1604=$Y$6,1,""))</f>
        <v/>
      </c>
    </row>
    <row r="1605" spans="1:25" x14ac:dyDescent="0.3">
      <c r="A1605" s="41" t="str">
        <f t="shared" si="130"/>
        <v/>
      </c>
      <c r="H1605" s="30" t="str">
        <f>IFERROR(IF(G1605="","",VLOOKUP(G1605,'Zakladní DB'!$F$6:$K$21,4,0)),"")</f>
        <v/>
      </c>
      <c r="I1605" s="30" t="str">
        <f>IFERROR(IF(G1605="","",VLOOKUP(G1605,'Zakladní DB'!$F$6:$K$21,5,0)),"")</f>
        <v/>
      </c>
      <c r="J1605" s="30" t="str">
        <f>IFERROR(IF(G1605="","",VLOOKUP(G1605,'Zakladní DB'!$F$6:$K$21,6,0)),"")</f>
        <v/>
      </c>
      <c r="K1605" s="31" t="str">
        <f t="shared" si="127"/>
        <v/>
      </c>
      <c r="L1605" s="32"/>
      <c r="M1605" s="33" t="str">
        <f t="shared" si="128"/>
        <v/>
      </c>
      <c r="N1605" s="30" t="str">
        <f t="shared" si="126"/>
        <v/>
      </c>
      <c r="R1605" s="30" t="str">
        <f t="shared" si="129"/>
        <v/>
      </c>
      <c r="U1605" s="12" t="str">
        <f>IF(OR('Případy DB'!$N1605="(blank)",'Případy DB'!$N1605=""),"",IF($N1605=$U$6,1,""))</f>
        <v/>
      </c>
      <c r="V1605" s="12" t="str">
        <f>IF(OR('Případy DB'!$N1605="(blank)",'Případy DB'!$N1605=""),"",IF($N1605=$V$6,1,""))</f>
        <v/>
      </c>
      <c r="W1605" s="12" t="str">
        <f>IF(OR('Případy DB'!$N1605="(blank)",'Případy DB'!$N1605=""),"",IF($N1605=$W$6,1,""))</f>
        <v/>
      </c>
      <c r="X1605" s="12" t="str">
        <f>IF(OR('Případy DB'!$R1605="(blank)",'Případy DB'!$R1605=""),"",IF($R1605=$X$6,1,""))</f>
        <v/>
      </c>
      <c r="Y1605" s="12" t="str">
        <f>IF(OR('Případy DB'!$R1605="(blank)",'Případy DB'!$R1605=""),"",IF($R1605=$Y$6,1,""))</f>
        <v/>
      </c>
    </row>
    <row r="1606" spans="1:25" x14ac:dyDescent="0.3">
      <c r="A1606" s="41" t="str">
        <f t="shared" si="130"/>
        <v/>
      </c>
      <c r="H1606" s="30" t="str">
        <f>IFERROR(IF(G1606="","",VLOOKUP(G1606,'Zakladní DB'!$F$6:$K$21,4,0)),"")</f>
        <v/>
      </c>
      <c r="I1606" s="30" t="str">
        <f>IFERROR(IF(G1606="","",VLOOKUP(G1606,'Zakladní DB'!$F$6:$K$21,5,0)),"")</f>
        <v/>
      </c>
      <c r="J1606" s="30" t="str">
        <f>IFERROR(IF(G1606="","",VLOOKUP(G1606,'Zakladní DB'!$F$6:$K$21,6,0)),"")</f>
        <v/>
      </c>
      <c r="K1606" s="31" t="str">
        <f t="shared" si="127"/>
        <v/>
      </c>
      <c r="L1606" s="32"/>
      <c r="M1606" s="33" t="str">
        <f t="shared" si="128"/>
        <v/>
      </c>
      <c r="N1606" s="30" t="str">
        <f t="shared" si="126"/>
        <v/>
      </c>
      <c r="R1606" s="30" t="str">
        <f t="shared" si="129"/>
        <v/>
      </c>
      <c r="U1606" s="12" t="str">
        <f>IF(OR('Případy DB'!$N1606="(blank)",'Případy DB'!$N1606=""),"",IF($N1606=$U$6,1,""))</f>
        <v/>
      </c>
      <c r="V1606" s="12" t="str">
        <f>IF(OR('Případy DB'!$N1606="(blank)",'Případy DB'!$N1606=""),"",IF($N1606=$V$6,1,""))</f>
        <v/>
      </c>
      <c r="W1606" s="12" t="str">
        <f>IF(OR('Případy DB'!$N1606="(blank)",'Případy DB'!$N1606=""),"",IF($N1606=$W$6,1,""))</f>
        <v/>
      </c>
      <c r="X1606" s="12" t="str">
        <f>IF(OR('Případy DB'!$R1606="(blank)",'Případy DB'!$R1606=""),"",IF($R1606=$X$6,1,""))</f>
        <v/>
      </c>
      <c r="Y1606" s="12" t="str">
        <f>IF(OR('Případy DB'!$R1606="(blank)",'Případy DB'!$R1606=""),"",IF($R1606=$Y$6,1,""))</f>
        <v/>
      </c>
    </row>
    <row r="1607" spans="1:25" x14ac:dyDescent="0.3">
      <c r="A1607" s="41" t="str">
        <f t="shared" si="130"/>
        <v/>
      </c>
      <c r="H1607" s="30" t="str">
        <f>IFERROR(IF(G1607="","",VLOOKUP(G1607,'Zakladní DB'!$F$6:$K$21,4,0)),"")</f>
        <v/>
      </c>
      <c r="I1607" s="30" t="str">
        <f>IFERROR(IF(G1607="","",VLOOKUP(G1607,'Zakladní DB'!$F$6:$K$21,5,0)),"")</f>
        <v/>
      </c>
      <c r="J1607" s="30" t="str">
        <f>IFERROR(IF(G1607="","",VLOOKUP(G1607,'Zakladní DB'!$F$6:$K$21,6,0)),"")</f>
        <v/>
      </c>
      <c r="K1607" s="31" t="str">
        <f t="shared" si="127"/>
        <v/>
      </c>
      <c r="L1607" s="32"/>
      <c r="M1607" s="33" t="str">
        <f t="shared" si="128"/>
        <v/>
      </c>
      <c r="N1607" s="30" t="str">
        <f t="shared" si="126"/>
        <v/>
      </c>
      <c r="R1607" s="30" t="str">
        <f t="shared" si="129"/>
        <v/>
      </c>
      <c r="U1607" s="12" t="str">
        <f>IF(OR('Případy DB'!$N1607="(blank)",'Případy DB'!$N1607=""),"",IF($N1607=$U$6,1,""))</f>
        <v/>
      </c>
      <c r="V1607" s="12" t="str">
        <f>IF(OR('Případy DB'!$N1607="(blank)",'Případy DB'!$N1607=""),"",IF($N1607=$V$6,1,""))</f>
        <v/>
      </c>
      <c r="W1607" s="12" t="str">
        <f>IF(OR('Případy DB'!$N1607="(blank)",'Případy DB'!$N1607=""),"",IF($N1607=$W$6,1,""))</f>
        <v/>
      </c>
      <c r="X1607" s="12" t="str">
        <f>IF(OR('Případy DB'!$R1607="(blank)",'Případy DB'!$R1607=""),"",IF($R1607=$X$6,1,""))</f>
        <v/>
      </c>
      <c r="Y1607" s="12" t="str">
        <f>IF(OR('Případy DB'!$R1607="(blank)",'Případy DB'!$R1607=""),"",IF($R1607=$Y$6,1,""))</f>
        <v/>
      </c>
    </row>
    <row r="1608" spans="1:25" x14ac:dyDescent="0.3">
      <c r="A1608" s="41" t="str">
        <f t="shared" si="130"/>
        <v/>
      </c>
      <c r="H1608" s="30" t="str">
        <f>IFERROR(IF(G1608="","",VLOOKUP(G1608,'Zakladní DB'!$F$6:$K$21,4,0)),"")</f>
        <v/>
      </c>
      <c r="I1608" s="30" t="str">
        <f>IFERROR(IF(G1608="","",VLOOKUP(G1608,'Zakladní DB'!$F$6:$K$21,5,0)),"")</f>
        <v/>
      </c>
      <c r="J1608" s="30" t="str">
        <f>IFERROR(IF(G1608="","",VLOOKUP(G1608,'Zakladní DB'!$F$6:$K$21,6,0)),"")</f>
        <v/>
      </c>
      <c r="K1608" s="31" t="str">
        <f t="shared" si="127"/>
        <v/>
      </c>
      <c r="L1608" s="32"/>
      <c r="M1608" s="33" t="str">
        <f t="shared" si="128"/>
        <v/>
      </c>
      <c r="N1608" s="30" t="str">
        <f t="shared" ref="N1608:N1671" si="131">IFERROR(IF(B1608&lt;&gt;"",(IF(H1608=2,IF(L1608="",IF(F1608="","NE","nedokončeno"),"ANO"),IF(H1608=1,IF(F1608="","nedokončeno","ANO"),"NE"))),""),"NE")</f>
        <v/>
      </c>
      <c r="R1608" s="30" t="str">
        <f t="shared" si="129"/>
        <v/>
      </c>
      <c r="U1608" s="12" t="str">
        <f>IF(OR('Případy DB'!$N1608="(blank)",'Případy DB'!$N1608=""),"",IF($N1608=$U$6,1,""))</f>
        <v/>
      </c>
      <c r="V1608" s="12" t="str">
        <f>IF(OR('Případy DB'!$N1608="(blank)",'Případy DB'!$N1608=""),"",IF($N1608=$V$6,1,""))</f>
        <v/>
      </c>
      <c r="W1608" s="12" t="str">
        <f>IF(OR('Případy DB'!$N1608="(blank)",'Případy DB'!$N1608=""),"",IF($N1608=$W$6,1,""))</f>
        <v/>
      </c>
      <c r="X1608" s="12" t="str">
        <f>IF(OR('Případy DB'!$R1608="(blank)",'Případy DB'!$R1608=""),"",IF($R1608=$X$6,1,""))</f>
        <v/>
      </c>
      <c r="Y1608" s="12" t="str">
        <f>IF(OR('Případy DB'!$R1608="(blank)",'Případy DB'!$R1608=""),"",IF($R1608=$Y$6,1,""))</f>
        <v/>
      </c>
    </row>
    <row r="1609" spans="1:25" x14ac:dyDescent="0.3">
      <c r="A1609" s="41" t="str">
        <f t="shared" si="130"/>
        <v/>
      </c>
      <c r="H1609" s="30" t="str">
        <f>IFERROR(IF(G1609="","",VLOOKUP(G1609,'Zakladní DB'!$F$6:$K$21,4,0)),"")</f>
        <v/>
      </c>
      <c r="I1609" s="30" t="str">
        <f>IFERROR(IF(G1609="","",VLOOKUP(G1609,'Zakladní DB'!$F$6:$K$21,5,0)),"")</f>
        <v/>
      </c>
      <c r="J1609" s="30" t="str">
        <f>IFERROR(IF(G1609="","",VLOOKUP(G1609,'Zakladní DB'!$F$6:$K$21,6,0)),"")</f>
        <v/>
      </c>
      <c r="K1609" s="31" t="str">
        <f t="shared" si="127"/>
        <v/>
      </c>
      <c r="L1609" s="32"/>
      <c r="M1609" s="33" t="str">
        <f t="shared" si="128"/>
        <v/>
      </c>
      <c r="N1609" s="30" t="str">
        <f t="shared" si="131"/>
        <v/>
      </c>
      <c r="R1609" s="30" t="str">
        <f t="shared" si="129"/>
        <v/>
      </c>
      <c r="U1609" s="12" t="str">
        <f>IF(OR('Případy DB'!$N1609="(blank)",'Případy DB'!$N1609=""),"",IF($N1609=$U$6,1,""))</f>
        <v/>
      </c>
      <c r="V1609" s="12" t="str">
        <f>IF(OR('Případy DB'!$N1609="(blank)",'Případy DB'!$N1609=""),"",IF($N1609=$V$6,1,""))</f>
        <v/>
      </c>
      <c r="W1609" s="12" t="str">
        <f>IF(OR('Případy DB'!$N1609="(blank)",'Případy DB'!$N1609=""),"",IF($N1609=$W$6,1,""))</f>
        <v/>
      </c>
      <c r="X1609" s="12" t="str">
        <f>IF(OR('Případy DB'!$R1609="(blank)",'Případy DB'!$R1609=""),"",IF($R1609=$X$6,1,""))</f>
        <v/>
      </c>
      <c r="Y1609" s="12" t="str">
        <f>IF(OR('Případy DB'!$R1609="(blank)",'Případy DB'!$R1609=""),"",IF($R1609=$Y$6,1,""))</f>
        <v/>
      </c>
    </row>
    <row r="1610" spans="1:25" x14ac:dyDescent="0.3">
      <c r="A1610" s="41" t="str">
        <f t="shared" si="130"/>
        <v/>
      </c>
      <c r="H1610" s="30" t="str">
        <f>IFERROR(IF(G1610="","",VLOOKUP(G1610,'Zakladní DB'!$F$6:$K$21,4,0)),"")</f>
        <v/>
      </c>
      <c r="I1610" s="30" t="str">
        <f>IFERROR(IF(G1610="","",VLOOKUP(G1610,'Zakladní DB'!$F$6:$K$21,5,0)),"")</f>
        <v/>
      </c>
      <c r="J1610" s="30" t="str">
        <f>IFERROR(IF(G1610="","",VLOOKUP(G1610,'Zakladní DB'!$F$6:$K$21,6,0)),"")</f>
        <v/>
      </c>
      <c r="K1610" s="31" t="str">
        <f t="shared" si="127"/>
        <v/>
      </c>
      <c r="L1610" s="32"/>
      <c r="M1610" s="33" t="str">
        <f t="shared" si="128"/>
        <v/>
      </c>
      <c r="N1610" s="30" t="str">
        <f t="shared" si="131"/>
        <v/>
      </c>
      <c r="R1610" s="30" t="str">
        <f t="shared" si="129"/>
        <v/>
      </c>
      <c r="U1610" s="12" t="str">
        <f>IF(OR('Případy DB'!$N1610="(blank)",'Případy DB'!$N1610=""),"",IF($N1610=$U$6,1,""))</f>
        <v/>
      </c>
      <c r="V1610" s="12" t="str">
        <f>IF(OR('Případy DB'!$N1610="(blank)",'Případy DB'!$N1610=""),"",IF($N1610=$V$6,1,""))</f>
        <v/>
      </c>
      <c r="W1610" s="12" t="str">
        <f>IF(OR('Případy DB'!$N1610="(blank)",'Případy DB'!$N1610=""),"",IF($N1610=$W$6,1,""))</f>
        <v/>
      </c>
      <c r="X1610" s="12" t="str">
        <f>IF(OR('Případy DB'!$R1610="(blank)",'Případy DB'!$R1610=""),"",IF($R1610=$X$6,1,""))</f>
        <v/>
      </c>
      <c r="Y1610" s="12" t="str">
        <f>IF(OR('Případy DB'!$R1610="(blank)",'Případy DB'!$R1610=""),"",IF($R1610=$Y$6,1,""))</f>
        <v/>
      </c>
    </row>
    <row r="1611" spans="1:25" x14ac:dyDescent="0.3">
      <c r="A1611" s="41" t="str">
        <f t="shared" si="130"/>
        <v/>
      </c>
      <c r="H1611" s="30" t="str">
        <f>IFERROR(IF(G1611="","",VLOOKUP(G1611,'Zakladní DB'!$F$6:$K$21,4,0)),"")</f>
        <v/>
      </c>
      <c r="I1611" s="30" t="str">
        <f>IFERROR(IF(G1611="","",VLOOKUP(G1611,'Zakladní DB'!$F$6:$K$21,5,0)),"")</f>
        <v/>
      </c>
      <c r="J1611" s="30" t="str">
        <f>IFERROR(IF(G1611="","",VLOOKUP(G1611,'Zakladní DB'!$F$6:$K$21,6,0)),"")</f>
        <v/>
      </c>
      <c r="K1611" s="31" t="str">
        <f t="shared" ref="K1611:K1674" si="132">IFERROR(IF(H1611=2,IF(F1611="","",F1611+I1611),""),"")</f>
        <v/>
      </c>
      <c r="L1611" s="32"/>
      <c r="M1611" s="33" t="str">
        <f t="shared" ref="M1611:M1674" si="133">IFERROR(IF(L1611&lt;&gt;"",K1611-L1611,""),"")</f>
        <v/>
      </c>
      <c r="N1611" s="30" t="str">
        <f t="shared" si="131"/>
        <v/>
      </c>
      <c r="R1611" s="30" t="str">
        <f t="shared" ref="R1611:R1674" si="134">IFERROR(IF(B1611&lt;&gt;"",(IF(O1611="",IF(P1611="",IF(Q1611="","NE","ANO"),"ANO"),"ANO")),""),"NE")</f>
        <v/>
      </c>
      <c r="U1611" s="12" t="str">
        <f>IF(OR('Případy DB'!$N1611="(blank)",'Případy DB'!$N1611=""),"",IF($N1611=$U$6,1,""))</f>
        <v/>
      </c>
      <c r="V1611" s="12" t="str">
        <f>IF(OR('Případy DB'!$N1611="(blank)",'Případy DB'!$N1611=""),"",IF($N1611=$V$6,1,""))</f>
        <v/>
      </c>
      <c r="W1611" s="12" t="str">
        <f>IF(OR('Případy DB'!$N1611="(blank)",'Případy DB'!$N1611=""),"",IF($N1611=$W$6,1,""))</f>
        <v/>
      </c>
      <c r="X1611" s="12" t="str">
        <f>IF(OR('Případy DB'!$R1611="(blank)",'Případy DB'!$R1611=""),"",IF($R1611=$X$6,1,""))</f>
        <v/>
      </c>
      <c r="Y1611" s="12" t="str">
        <f>IF(OR('Případy DB'!$R1611="(blank)",'Případy DB'!$R1611=""),"",IF($R1611=$Y$6,1,""))</f>
        <v/>
      </c>
    </row>
    <row r="1612" spans="1:25" x14ac:dyDescent="0.3">
      <c r="A1612" s="41" t="str">
        <f t="shared" ref="A1612:A1675" si="135">IF(AND(B1611&lt;&gt;"",B1612=""),"---&gt;","")</f>
        <v/>
      </c>
      <c r="H1612" s="30" t="str">
        <f>IFERROR(IF(G1612="","",VLOOKUP(G1612,'Zakladní DB'!$F$6:$K$21,4,0)),"")</f>
        <v/>
      </c>
      <c r="I1612" s="30" t="str">
        <f>IFERROR(IF(G1612="","",VLOOKUP(G1612,'Zakladní DB'!$F$6:$K$21,5,0)),"")</f>
        <v/>
      </c>
      <c r="J1612" s="30" t="str">
        <f>IFERROR(IF(G1612="","",VLOOKUP(G1612,'Zakladní DB'!$F$6:$K$21,6,0)),"")</f>
        <v/>
      </c>
      <c r="K1612" s="31" t="str">
        <f t="shared" si="132"/>
        <v/>
      </c>
      <c r="L1612" s="32"/>
      <c r="M1612" s="33" t="str">
        <f t="shared" si="133"/>
        <v/>
      </c>
      <c r="N1612" s="30" t="str">
        <f t="shared" si="131"/>
        <v/>
      </c>
      <c r="R1612" s="30" t="str">
        <f t="shared" si="134"/>
        <v/>
      </c>
      <c r="U1612" s="12" t="str">
        <f>IF(OR('Případy DB'!$N1612="(blank)",'Případy DB'!$N1612=""),"",IF($N1612=$U$6,1,""))</f>
        <v/>
      </c>
      <c r="V1612" s="12" t="str">
        <f>IF(OR('Případy DB'!$N1612="(blank)",'Případy DB'!$N1612=""),"",IF($N1612=$V$6,1,""))</f>
        <v/>
      </c>
      <c r="W1612" s="12" t="str">
        <f>IF(OR('Případy DB'!$N1612="(blank)",'Případy DB'!$N1612=""),"",IF($N1612=$W$6,1,""))</f>
        <v/>
      </c>
      <c r="X1612" s="12" t="str">
        <f>IF(OR('Případy DB'!$R1612="(blank)",'Případy DB'!$R1612=""),"",IF($R1612=$X$6,1,""))</f>
        <v/>
      </c>
      <c r="Y1612" s="12" t="str">
        <f>IF(OR('Případy DB'!$R1612="(blank)",'Případy DB'!$R1612=""),"",IF($R1612=$Y$6,1,""))</f>
        <v/>
      </c>
    </row>
    <row r="1613" spans="1:25" x14ac:dyDescent="0.3">
      <c r="A1613" s="41" t="str">
        <f t="shared" si="135"/>
        <v/>
      </c>
      <c r="H1613" s="30" t="str">
        <f>IFERROR(IF(G1613="","",VLOOKUP(G1613,'Zakladní DB'!$F$6:$K$21,4,0)),"")</f>
        <v/>
      </c>
      <c r="I1613" s="30" t="str">
        <f>IFERROR(IF(G1613="","",VLOOKUP(G1613,'Zakladní DB'!$F$6:$K$21,5,0)),"")</f>
        <v/>
      </c>
      <c r="J1613" s="30" t="str">
        <f>IFERROR(IF(G1613="","",VLOOKUP(G1613,'Zakladní DB'!$F$6:$K$21,6,0)),"")</f>
        <v/>
      </c>
      <c r="K1613" s="31" t="str">
        <f t="shared" si="132"/>
        <v/>
      </c>
      <c r="L1613" s="32"/>
      <c r="M1613" s="33" t="str">
        <f t="shared" si="133"/>
        <v/>
      </c>
      <c r="N1613" s="30" t="str">
        <f t="shared" si="131"/>
        <v/>
      </c>
      <c r="R1613" s="30" t="str">
        <f t="shared" si="134"/>
        <v/>
      </c>
      <c r="U1613" s="12" t="str">
        <f>IF(OR('Případy DB'!$N1613="(blank)",'Případy DB'!$N1613=""),"",IF($N1613=$U$6,1,""))</f>
        <v/>
      </c>
      <c r="V1613" s="12" t="str">
        <f>IF(OR('Případy DB'!$N1613="(blank)",'Případy DB'!$N1613=""),"",IF($N1613=$V$6,1,""))</f>
        <v/>
      </c>
      <c r="W1613" s="12" t="str">
        <f>IF(OR('Případy DB'!$N1613="(blank)",'Případy DB'!$N1613=""),"",IF($N1613=$W$6,1,""))</f>
        <v/>
      </c>
      <c r="X1613" s="12" t="str">
        <f>IF(OR('Případy DB'!$R1613="(blank)",'Případy DB'!$R1613=""),"",IF($R1613=$X$6,1,""))</f>
        <v/>
      </c>
      <c r="Y1613" s="12" t="str">
        <f>IF(OR('Případy DB'!$R1613="(blank)",'Případy DB'!$R1613=""),"",IF($R1613=$Y$6,1,""))</f>
        <v/>
      </c>
    </row>
    <row r="1614" spans="1:25" x14ac:dyDescent="0.3">
      <c r="A1614" s="41" t="str">
        <f t="shared" si="135"/>
        <v/>
      </c>
      <c r="H1614" s="30" t="str">
        <f>IFERROR(IF(G1614="","",VLOOKUP(G1614,'Zakladní DB'!$F$6:$K$21,4,0)),"")</f>
        <v/>
      </c>
      <c r="I1614" s="30" t="str">
        <f>IFERROR(IF(G1614="","",VLOOKUP(G1614,'Zakladní DB'!$F$6:$K$21,5,0)),"")</f>
        <v/>
      </c>
      <c r="J1614" s="30" t="str">
        <f>IFERROR(IF(G1614="","",VLOOKUP(G1614,'Zakladní DB'!$F$6:$K$21,6,0)),"")</f>
        <v/>
      </c>
      <c r="K1614" s="31" t="str">
        <f t="shared" si="132"/>
        <v/>
      </c>
      <c r="L1614" s="32"/>
      <c r="M1614" s="33" t="str">
        <f t="shared" si="133"/>
        <v/>
      </c>
      <c r="N1614" s="30" t="str">
        <f t="shared" si="131"/>
        <v/>
      </c>
      <c r="R1614" s="30" t="str">
        <f t="shared" si="134"/>
        <v/>
      </c>
      <c r="U1614" s="12" t="str">
        <f>IF(OR('Případy DB'!$N1614="(blank)",'Případy DB'!$N1614=""),"",IF($N1614=$U$6,1,""))</f>
        <v/>
      </c>
      <c r="V1614" s="12" t="str">
        <f>IF(OR('Případy DB'!$N1614="(blank)",'Případy DB'!$N1614=""),"",IF($N1614=$V$6,1,""))</f>
        <v/>
      </c>
      <c r="W1614" s="12" t="str">
        <f>IF(OR('Případy DB'!$N1614="(blank)",'Případy DB'!$N1614=""),"",IF($N1614=$W$6,1,""))</f>
        <v/>
      </c>
      <c r="X1614" s="12" t="str">
        <f>IF(OR('Případy DB'!$R1614="(blank)",'Případy DB'!$R1614=""),"",IF($R1614=$X$6,1,""))</f>
        <v/>
      </c>
      <c r="Y1614" s="12" t="str">
        <f>IF(OR('Případy DB'!$R1614="(blank)",'Případy DB'!$R1614=""),"",IF($R1614=$Y$6,1,""))</f>
        <v/>
      </c>
    </row>
    <row r="1615" spans="1:25" x14ac:dyDescent="0.3">
      <c r="A1615" s="41" t="str">
        <f t="shared" si="135"/>
        <v/>
      </c>
      <c r="H1615" s="30" t="str">
        <f>IFERROR(IF(G1615="","",VLOOKUP(G1615,'Zakladní DB'!$F$6:$K$21,4,0)),"")</f>
        <v/>
      </c>
      <c r="I1615" s="30" t="str">
        <f>IFERROR(IF(G1615="","",VLOOKUP(G1615,'Zakladní DB'!$F$6:$K$21,5,0)),"")</f>
        <v/>
      </c>
      <c r="J1615" s="30" t="str">
        <f>IFERROR(IF(G1615="","",VLOOKUP(G1615,'Zakladní DB'!$F$6:$K$21,6,0)),"")</f>
        <v/>
      </c>
      <c r="K1615" s="31" t="str">
        <f t="shared" si="132"/>
        <v/>
      </c>
      <c r="L1615" s="32"/>
      <c r="M1615" s="33" t="str">
        <f t="shared" si="133"/>
        <v/>
      </c>
      <c r="N1615" s="30" t="str">
        <f t="shared" si="131"/>
        <v/>
      </c>
      <c r="R1615" s="30" t="str">
        <f t="shared" si="134"/>
        <v/>
      </c>
      <c r="U1615" s="12" t="str">
        <f>IF(OR('Případy DB'!$N1615="(blank)",'Případy DB'!$N1615=""),"",IF($N1615=$U$6,1,""))</f>
        <v/>
      </c>
      <c r="V1615" s="12" t="str">
        <f>IF(OR('Případy DB'!$N1615="(blank)",'Případy DB'!$N1615=""),"",IF($N1615=$V$6,1,""))</f>
        <v/>
      </c>
      <c r="W1615" s="12" t="str">
        <f>IF(OR('Případy DB'!$N1615="(blank)",'Případy DB'!$N1615=""),"",IF($N1615=$W$6,1,""))</f>
        <v/>
      </c>
      <c r="X1615" s="12" t="str">
        <f>IF(OR('Případy DB'!$R1615="(blank)",'Případy DB'!$R1615=""),"",IF($R1615=$X$6,1,""))</f>
        <v/>
      </c>
      <c r="Y1615" s="12" t="str">
        <f>IF(OR('Případy DB'!$R1615="(blank)",'Případy DB'!$R1615=""),"",IF($R1615=$Y$6,1,""))</f>
        <v/>
      </c>
    </row>
    <row r="1616" spans="1:25" x14ac:dyDescent="0.3">
      <c r="A1616" s="41" t="str">
        <f t="shared" si="135"/>
        <v/>
      </c>
      <c r="H1616" s="30" t="str">
        <f>IFERROR(IF(G1616="","",VLOOKUP(G1616,'Zakladní DB'!$F$6:$K$21,4,0)),"")</f>
        <v/>
      </c>
      <c r="I1616" s="30" t="str">
        <f>IFERROR(IF(G1616="","",VLOOKUP(G1616,'Zakladní DB'!$F$6:$K$21,5,0)),"")</f>
        <v/>
      </c>
      <c r="J1616" s="30" t="str">
        <f>IFERROR(IF(G1616="","",VLOOKUP(G1616,'Zakladní DB'!$F$6:$K$21,6,0)),"")</f>
        <v/>
      </c>
      <c r="K1616" s="31" t="str">
        <f t="shared" si="132"/>
        <v/>
      </c>
      <c r="L1616" s="32"/>
      <c r="M1616" s="33" t="str">
        <f t="shared" si="133"/>
        <v/>
      </c>
      <c r="N1616" s="30" t="str">
        <f t="shared" si="131"/>
        <v/>
      </c>
      <c r="R1616" s="30" t="str">
        <f t="shared" si="134"/>
        <v/>
      </c>
      <c r="U1616" s="12" t="str">
        <f>IF(OR('Případy DB'!$N1616="(blank)",'Případy DB'!$N1616=""),"",IF($N1616=$U$6,1,""))</f>
        <v/>
      </c>
      <c r="V1616" s="12" t="str">
        <f>IF(OR('Případy DB'!$N1616="(blank)",'Případy DB'!$N1616=""),"",IF($N1616=$V$6,1,""))</f>
        <v/>
      </c>
      <c r="W1616" s="12" t="str">
        <f>IF(OR('Případy DB'!$N1616="(blank)",'Případy DB'!$N1616=""),"",IF($N1616=$W$6,1,""))</f>
        <v/>
      </c>
      <c r="X1616" s="12" t="str">
        <f>IF(OR('Případy DB'!$R1616="(blank)",'Případy DB'!$R1616=""),"",IF($R1616=$X$6,1,""))</f>
        <v/>
      </c>
      <c r="Y1616" s="12" t="str">
        <f>IF(OR('Případy DB'!$R1616="(blank)",'Případy DB'!$R1616=""),"",IF($R1616=$Y$6,1,""))</f>
        <v/>
      </c>
    </row>
    <row r="1617" spans="1:25" x14ac:dyDescent="0.3">
      <c r="A1617" s="41" t="str">
        <f t="shared" si="135"/>
        <v/>
      </c>
      <c r="H1617" s="30" t="str">
        <f>IFERROR(IF(G1617="","",VLOOKUP(G1617,'Zakladní DB'!$F$6:$K$21,4,0)),"")</f>
        <v/>
      </c>
      <c r="I1617" s="30" t="str">
        <f>IFERROR(IF(G1617="","",VLOOKUP(G1617,'Zakladní DB'!$F$6:$K$21,5,0)),"")</f>
        <v/>
      </c>
      <c r="J1617" s="30" t="str">
        <f>IFERROR(IF(G1617="","",VLOOKUP(G1617,'Zakladní DB'!$F$6:$K$21,6,0)),"")</f>
        <v/>
      </c>
      <c r="K1617" s="31" t="str">
        <f t="shared" si="132"/>
        <v/>
      </c>
      <c r="L1617" s="32"/>
      <c r="M1617" s="33" t="str">
        <f t="shared" si="133"/>
        <v/>
      </c>
      <c r="N1617" s="30" t="str">
        <f t="shared" si="131"/>
        <v/>
      </c>
      <c r="R1617" s="30" t="str">
        <f t="shared" si="134"/>
        <v/>
      </c>
      <c r="U1617" s="12" t="str">
        <f>IF(OR('Případy DB'!$N1617="(blank)",'Případy DB'!$N1617=""),"",IF($N1617=$U$6,1,""))</f>
        <v/>
      </c>
      <c r="V1617" s="12" t="str">
        <f>IF(OR('Případy DB'!$N1617="(blank)",'Případy DB'!$N1617=""),"",IF($N1617=$V$6,1,""))</f>
        <v/>
      </c>
      <c r="W1617" s="12" t="str">
        <f>IF(OR('Případy DB'!$N1617="(blank)",'Případy DB'!$N1617=""),"",IF($N1617=$W$6,1,""))</f>
        <v/>
      </c>
      <c r="X1617" s="12" t="str">
        <f>IF(OR('Případy DB'!$R1617="(blank)",'Případy DB'!$R1617=""),"",IF($R1617=$X$6,1,""))</f>
        <v/>
      </c>
      <c r="Y1617" s="12" t="str">
        <f>IF(OR('Případy DB'!$R1617="(blank)",'Případy DB'!$R1617=""),"",IF($R1617=$Y$6,1,""))</f>
        <v/>
      </c>
    </row>
    <row r="1618" spans="1:25" x14ac:dyDescent="0.3">
      <c r="A1618" s="41" t="str">
        <f t="shared" si="135"/>
        <v/>
      </c>
      <c r="H1618" s="30" t="str">
        <f>IFERROR(IF(G1618="","",VLOOKUP(G1618,'Zakladní DB'!$F$6:$K$21,4,0)),"")</f>
        <v/>
      </c>
      <c r="I1618" s="30" t="str">
        <f>IFERROR(IF(G1618="","",VLOOKUP(G1618,'Zakladní DB'!$F$6:$K$21,5,0)),"")</f>
        <v/>
      </c>
      <c r="J1618" s="30" t="str">
        <f>IFERROR(IF(G1618="","",VLOOKUP(G1618,'Zakladní DB'!$F$6:$K$21,6,0)),"")</f>
        <v/>
      </c>
      <c r="K1618" s="31" t="str">
        <f t="shared" si="132"/>
        <v/>
      </c>
      <c r="L1618" s="32"/>
      <c r="M1618" s="33" t="str">
        <f t="shared" si="133"/>
        <v/>
      </c>
      <c r="N1618" s="30" t="str">
        <f t="shared" si="131"/>
        <v/>
      </c>
      <c r="R1618" s="30" t="str">
        <f t="shared" si="134"/>
        <v/>
      </c>
      <c r="U1618" s="12" t="str">
        <f>IF(OR('Případy DB'!$N1618="(blank)",'Případy DB'!$N1618=""),"",IF($N1618=$U$6,1,""))</f>
        <v/>
      </c>
      <c r="V1618" s="12" t="str">
        <f>IF(OR('Případy DB'!$N1618="(blank)",'Případy DB'!$N1618=""),"",IF($N1618=$V$6,1,""))</f>
        <v/>
      </c>
      <c r="W1618" s="12" t="str">
        <f>IF(OR('Případy DB'!$N1618="(blank)",'Případy DB'!$N1618=""),"",IF($N1618=$W$6,1,""))</f>
        <v/>
      </c>
      <c r="X1618" s="12" t="str">
        <f>IF(OR('Případy DB'!$R1618="(blank)",'Případy DB'!$R1618=""),"",IF($R1618=$X$6,1,""))</f>
        <v/>
      </c>
      <c r="Y1618" s="12" t="str">
        <f>IF(OR('Případy DB'!$R1618="(blank)",'Případy DB'!$R1618=""),"",IF($R1618=$Y$6,1,""))</f>
        <v/>
      </c>
    </row>
    <row r="1619" spans="1:25" x14ac:dyDescent="0.3">
      <c r="A1619" s="41" t="str">
        <f t="shared" si="135"/>
        <v/>
      </c>
      <c r="H1619" s="30" t="str">
        <f>IFERROR(IF(G1619="","",VLOOKUP(G1619,'Zakladní DB'!$F$6:$K$21,4,0)),"")</f>
        <v/>
      </c>
      <c r="I1619" s="30" t="str">
        <f>IFERROR(IF(G1619="","",VLOOKUP(G1619,'Zakladní DB'!$F$6:$K$21,5,0)),"")</f>
        <v/>
      </c>
      <c r="J1619" s="30" t="str">
        <f>IFERROR(IF(G1619="","",VLOOKUP(G1619,'Zakladní DB'!$F$6:$K$21,6,0)),"")</f>
        <v/>
      </c>
      <c r="K1619" s="31" t="str">
        <f t="shared" si="132"/>
        <v/>
      </c>
      <c r="L1619" s="32"/>
      <c r="M1619" s="33" t="str">
        <f t="shared" si="133"/>
        <v/>
      </c>
      <c r="N1619" s="30" t="str">
        <f t="shared" si="131"/>
        <v/>
      </c>
      <c r="R1619" s="30" t="str">
        <f t="shared" si="134"/>
        <v/>
      </c>
      <c r="U1619" s="12" t="str">
        <f>IF(OR('Případy DB'!$N1619="(blank)",'Případy DB'!$N1619=""),"",IF($N1619=$U$6,1,""))</f>
        <v/>
      </c>
      <c r="V1619" s="12" t="str">
        <f>IF(OR('Případy DB'!$N1619="(blank)",'Případy DB'!$N1619=""),"",IF($N1619=$V$6,1,""))</f>
        <v/>
      </c>
      <c r="W1619" s="12" t="str">
        <f>IF(OR('Případy DB'!$N1619="(blank)",'Případy DB'!$N1619=""),"",IF($N1619=$W$6,1,""))</f>
        <v/>
      </c>
      <c r="X1619" s="12" t="str">
        <f>IF(OR('Případy DB'!$R1619="(blank)",'Případy DB'!$R1619=""),"",IF($R1619=$X$6,1,""))</f>
        <v/>
      </c>
      <c r="Y1619" s="12" t="str">
        <f>IF(OR('Případy DB'!$R1619="(blank)",'Případy DB'!$R1619=""),"",IF($R1619=$Y$6,1,""))</f>
        <v/>
      </c>
    </row>
    <row r="1620" spans="1:25" x14ac:dyDescent="0.3">
      <c r="A1620" s="41" t="str">
        <f t="shared" si="135"/>
        <v/>
      </c>
      <c r="H1620" s="30" t="str">
        <f>IFERROR(IF(G1620="","",VLOOKUP(G1620,'Zakladní DB'!$F$6:$K$21,4,0)),"")</f>
        <v/>
      </c>
      <c r="I1620" s="30" t="str">
        <f>IFERROR(IF(G1620="","",VLOOKUP(G1620,'Zakladní DB'!$F$6:$K$21,5,0)),"")</f>
        <v/>
      </c>
      <c r="J1620" s="30" t="str">
        <f>IFERROR(IF(G1620="","",VLOOKUP(G1620,'Zakladní DB'!$F$6:$K$21,6,0)),"")</f>
        <v/>
      </c>
      <c r="K1620" s="31" t="str">
        <f t="shared" si="132"/>
        <v/>
      </c>
      <c r="L1620" s="32"/>
      <c r="M1620" s="33" t="str">
        <f t="shared" si="133"/>
        <v/>
      </c>
      <c r="N1620" s="30" t="str">
        <f t="shared" si="131"/>
        <v/>
      </c>
      <c r="R1620" s="30" t="str">
        <f t="shared" si="134"/>
        <v/>
      </c>
      <c r="U1620" s="12" t="str">
        <f>IF(OR('Případy DB'!$N1620="(blank)",'Případy DB'!$N1620=""),"",IF($N1620=$U$6,1,""))</f>
        <v/>
      </c>
      <c r="V1620" s="12" t="str">
        <f>IF(OR('Případy DB'!$N1620="(blank)",'Případy DB'!$N1620=""),"",IF($N1620=$V$6,1,""))</f>
        <v/>
      </c>
      <c r="W1620" s="12" t="str">
        <f>IF(OR('Případy DB'!$N1620="(blank)",'Případy DB'!$N1620=""),"",IF($N1620=$W$6,1,""))</f>
        <v/>
      </c>
      <c r="X1620" s="12" t="str">
        <f>IF(OR('Případy DB'!$R1620="(blank)",'Případy DB'!$R1620=""),"",IF($R1620=$X$6,1,""))</f>
        <v/>
      </c>
      <c r="Y1620" s="12" t="str">
        <f>IF(OR('Případy DB'!$R1620="(blank)",'Případy DB'!$R1620=""),"",IF($R1620=$Y$6,1,""))</f>
        <v/>
      </c>
    </row>
    <row r="1621" spans="1:25" x14ac:dyDescent="0.3">
      <c r="A1621" s="41" t="str">
        <f t="shared" si="135"/>
        <v/>
      </c>
      <c r="H1621" s="30" t="str">
        <f>IFERROR(IF(G1621="","",VLOOKUP(G1621,'Zakladní DB'!$F$6:$K$21,4,0)),"")</f>
        <v/>
      </c>
      <c r="I1621" s="30" t="str">
        <f>IFERROR(IF(G1621="","",VLOOKUP(G1621,'Zakladní DB'!$F$6:$K$21,5,0)),"")</f>
        <v/>
      </c>
      <c r="J1621" s="30" t="str">
        <f>IFERROR(IF(G1621="","",VLOOKUP(G1621,'Zakladní DB'!$F$6:$K$21,6,0)),"")</f>
        <v/>
      </c>
      <c r="K1621" s="31" t="str">
        <f t="shared" si="132"/>
        <v/>
      </c>
      <c r="L1621" s="32"/>
      <c r="M1621" s="33" t="str">
        <f t="shared" si="133"/>
        <v/>
      </c>
      <c r="N1621" s="30" t="str">
        <f t="shared" si="131"/>
        <v/>
      </c>
      <c r="R1621" s="30" t="str">
        <f t="shared" si="134"/>
        <v/>
      </c>
      <c r="U1621" s="12" t="str">
        <f>IF(OR('Případy DB'!$N1621="(blank)",'Případy DB'!$N1621=""),"",IF($N1621=$U$6,1,""))</f>
        <v/>
      </c>
      <c r="V1621" s="12" t="str">
        <f>IF(OR('Případy DB'!$N1621="(blank)",'Případy DB'!$N1621=""),"",IF($N1621=$V$6,1,""))</f>
        <v/>
      </c>
      <c r="W1621" s="12" t="str">
        <f>IF(OR('Případy DB'!$N1621="(blank)",'Případy DB'!$N1621=""),"",IF($N1621=$W$6,1,""))</f>
        <v/>
      </c>
      <c r="X1621" s="12" t="str">
        <f>IF(OR('Případy DB'!$R1621="(blank)",'Případy DB'!$R1621=""),"",IF($R1621=$X$6,1,""))</f>
        <v/>
      </c>
      <c r="Y1621" s="12" t="str">
        <f>IF(OR('Případy DB'!$R1621="(blank)",'Případy DB'!$R1621=""),"",IF($R1621=$Y$6,1,""))</f>
        <v/>
      </c>
    </row>
    <row r="1622" spans="1:25" x14ac:dyDescent="0.3">
      <c r="A1622" s="41" t="str">
        <f t="shared" si="135"/>
        <v/>
      </c>
      <c r="H1622" s="30" t="str">
        <f>IFERROR(IF(G1622="","",VLOOKUP(G1622,'Zakladní DB'!$F$6:$K$21,4,0)),"")</f>
        <v/>
      </c>
      <c r="I1622" s="30" t="str">
        <f>IFERROR(IF(G1622="","",VLOOKUP(G1622,'Zakladní DB'!$F$6:$K$21,5,0)),"")</f>
        <v/>
      </c>
      <c r="J1622" s="30" t="str">
        <f>IFERROR(IF(G1622="","",VLOOKUP(G1622,'Zakladní DB'!$F$6:$K$21,6,0)),"")</f>
        <v/>
      </c>
      <c r="K1622" s="31" t="str">
        <f t="shared" si="132"/>
        <v/>
      </c>
      <c r="L1622" s="32"/>
      <c r="M1622" s="33" t="str">
        <f t="shared" si="133"/>
        <v/>
      </c>
      <c r="N1622" s="30" t="str">
        <f t="shared" si="131"/>
        <v/>
      </c>
      <c r="R1622" s="30" t="str">
        <f t="shared" si="134"/>
        <v/>
      </c>
      <c r="U1622" s="12" t="str">
        <f>IF(OR('Případy DB'!$N1622="(blank)",'Případy DB'!$N1622=""),"",IF($N1622=$U$6,1,""))</f>
        <v/>
      </c>
      <c r="V1622" s="12" t="str">
        <f>IF(OR('Případy DB'!$N1622="(blank)",'Případy DB'!$N1622=""),"",IF($N1622=$V$6,1,""))</f>
        <v/>
      </c>
      <c r="W1622" s="12" t="str">
        <f>IF(OR('Případy DB'!$N1622="(blank)",'Případy DB'!$N1622=""),"",IF($N1622=$W$6,1,""))</f>
        <v/>
      </c>
      <c r="X1622" s="12" t="str">
        <f>IF(OR('Případy DB'!$R1622="(blank)",'Případy DB'!$R1622=""),"",IF($R1622=$X$6,1,""))</f>
        <v/>
      </c>
      <c r="Y1622" s="12" t="str">
        <f>IF(OR('Případy DB'!$R1622="(blank)",'Případy DB'!$R1622=""),"",IF($R1622=$Y$6,1,""))</f>
        <v/>
      </c>
    </row>
    <row r="1623" spans="1:25" x14ac:dyDescent="0.3">
      <c r="A1623" s="41" t="str">
        <f t="shared" si="135"/>
        <v/>
      </c>
      <c r="H1623" s="30" t="str">
        <f>IFERROR(IF(G1623="","",VLOOKUP(G1623,'Zakladní DB'!$F$6:$K$21,4,0)),"")</f>
        <v/>
      </c>
      <c r="I1623" s="30" t="str">
        <f>IFERROR(IF(G1623="","",VLOOKUP(G1623,'Zakladní DB'!$F$6:$K$21,5,0)),"")</f>
        <v/>
      </c>
      <c r="J1623" s="30" t="str">
        <f>IFERROR(IF(G1623="","",VLOOKUP(G1623,'Zakladní DB'!$F$6:$K$21,6,0)),"")</f>
        <v/>
      </c>
      <c r="K1623" s="31" t="str">
        <f t="shared" si="132"/>
        <v/>
      </c>
      <c r="L1623" s="32"/>
      <c r="M1623" s="33" t="str">
        <f t="shared" si="133"/>
        <v/>
      </c>
      <c r="N1623" s="30" t="str">
        <f t="shared" si="131"/>
        <v/>
      </c>
      <c r="R1623" s="30" t="str">
        <f t="shared" si="134"/>
        <v/>
      </c>
      <c r="U1623" s="12" t="str">
        <f>IF(OR('Případy DB'!$N1623="(blank)",'Případy DB'!$N1623=""),"",IF($N1623=$U$6,1,""))</f>
        <v/>
      </c>
      <c r="V1623" s="12" t="str">
        <f>IF(OR('Případy DB'!$N1623="(blank)",'Případy DB'!$N1623=""),"",IF($N1623=$V$6,1,""))</f>
        <v/>
      </c>
      <c r="W1623" s="12" t="str">
        <f>IF(OR('Případy DB'!$N1623="(blank)",'Případy DB'!$N1623=""),"",IF($N1623=$W$6,1,""))</f>
        <v/>
      </c>
      <c r="X1623" s="12" t="str">
        <f>IF(OR('Případy DB'!$R1623="(blank)",'Případy DB'!$R1623=""),"",IF($R1623=$X$6,1,""))</f>
        <v/>
      </c>
      <c r="Y1623" s="12" t="str">
        <f>IF(OR('Případy DB'!$R1623="(blank)",'Případy DB'!$R1623=""),"",IF($R1623=$Y$6,1,""))</f>
        <v/>
      </c>
    </row>
    <row r="1624" spans="1:25" x14ac:dyDescent="0.3">
      <c r="A1624" s="41" t="str">
        <f t="shared" si="135"/>
        <v/>
      </c>
      <c r="H1624" s="30" t="str">
        <f>IFERROR(IF(G1624="","",VLOOKUP(G1624,'Zakladní DB'!$F$6:$K$21,4,0)),"")</f>
        <v/>
      </c>
      <c r="I1624" s="30" t="str">
        <f>IFERROR(IF(G1624="","",VLOOKUP(G1624,'Zakladní DB'!$F$6:$K$21,5,0)),"")</f>
        <v/>
      </c>
      <c r="J1624" s="30" t="str">
        <f>IFERROR(IF(G1624="","",VLOOKUP(G1624,'Zakladní DB'!$F$6:$K$21,6,0)),"")</f>
        <v/>
      </c>
      <c r="K1624" s="31" t="str">
        <f t="shared" si="132"/>
        <v/>
      </c>
      <c r="L1624" s="32"/>
      <c r="M1624" s="33" t="str">
        <f t="shared" si="133"/>
        <v/>
      </c>
      <c r="N1624" s="30" t="str">
        <f t="shared" si="131"/>
        <v/>
      </c>
      <c r="R1624" s="30" t="str">
        <f t="shared" si="134"/>
        <v/>
      </c>
      <c r="U1624" s="12" t="str">
        <f>IF(OR('Případy DB'!$N1624="(blank)",'Případy DB'!$N1624=""),"",IF($N1624=$U$6,1,""))</f>
        <v/>
      </c>
      <c r="V1624" s="12" t="str">
        <f>IF(OR('Případy DB'!$N1624="(blank)",'Případy DB'!$N1624=""),"",IF($N1624=$V$6,1,""))</f>
        <v/>
      </c>
      <c r="W1624" s="12" t="str">
        <f>IF(OR('Případy DB'!$N1624="(blank)",'Případy DB'!$N1624=""),"",IF($N1624=$W$6,1,""))</f>
        <v/>
      </c>
      <c r="X1624" s="12" t="str">
        <f>IF(OR('Případy DB'!$R1624="(blank)",'Případy DB'!$R1624=""),"",IF($R1624=$X$6,1,""))</f>
        <v/>
      </c>
      <c r="Y1624" s="12" t="str">
        <f>IF(OR('Případy DB'!$R1624="(blank)",'Případy DB'!$R1624=""),"",IF($R1624=$Y$6,1,""))</f>
        <v/>
      </c>
    </row>
    <row r="1625" spans="1:25" x14ac:dyDescent="0.3">
      <c r="A1625" s="41" t="str">
        <f t="shared" si="135"/>
        <v/>
      </c>
      <c r="H1625" s="30" t="str">
        <f>IFERROR(IF(G1625="","",VLOOKUP(G1625,'Zakladní DB'!$F$6:$K$21,4,0)),"")</f>
        <v/>
      </c>
      <c r="I1625" s="30" t="str">
        <f>IFERROR(IF(G1625="","",VLOOKUP(G1625,'Zakladní DB'!$F$6:$K$21,5,0)),"")</f>
        <v/>
      </c>
      <c r="J1625" s="30" t="str">
        <f>IFERROR(IF(G1625="","",VLOOKUP(G1625,'Zakladní DB'!$F$6:$K$21,6,0)),"")</f>
        <v/>
      </c>
      <c r="K1625" s="31" t="str">
        <f t="shared" si="132"/>
        <v/>
      </c>
      <c r="L1625" s="32"/>
      <c r="M1625" s="33" t="str">
        <f t="shared" si="133"/>
        <v/>
      </c>
      <c r="N1625" s="30" t="str">
        <f t="shared" si="131"/>
        <v/>
      </c>
      <c r="R1625" s="30" t="str">
        <f t="shared" si="134"/>
        <v/>
      </c>
      <c r="U1625" s="12" t="str">
        <f>IF(OR('Případy DB'!$N1625="(blank)",'Případy DB'!$N1625=""),"",IF($N1625=$U$6,1,""))</f>
        <v/>
      </c>
      <c r="V1625" s="12" t="str">
        <f>IF(OR('Případy DB'!$N1625="(blank)",'Případy DB'!$N1625=""),"",IF($N1625=$V$6,1,""))</f>
        <v/>
      </c>
      <c r="W1625" s="12" t="str">
        <f>IF(OR('Případy DB'!$N1625="(blank)",'Případy DB'!$N1625=""),"",IF($N1625=$W$6,1,""))</f>
        <v/>
      </c>
      <c r="X1625" s="12" t="str">
        <f>IF(OR('Případy DB'!$R1625="(blank)",'Případy DB'!$R1625=""),"",IF($R1625=$X$6,1,""))</f>
        <v/>
      </c>
      <c r="Y1625" s="12" t="str">
        <f>IF(OR('Případy DB'!$R1625="(blank)",'Případy DB'!$R1625=""),"",IF($R1625=$Y$6,1,""))</f>
        <v/>
      </c>
    </row>
    <row r="1626" spans="1:25" x14ac:dyDescent="0.3">
      <c r="A1626" s="41" t="str">
        <f t="shared" si="135"/>
        <v/>
      </c>
      <c r="H1626" s="30" t="str">
        <f>IFERROR(IF(G1626="","",VLOOKUP(G1626,'Zakladní DB'!$F$6:$K$21,4,0)),"")</f>
        <v/>
      </c>
      <c r="I1626" s="30" t="str">
        <f>IFERROR(IF(G1626="","",VLOOKUP(G1626,'Zakladní DB'!$F$6:$K$21,5,0)),"")</f>
        <v/>
      </c>
      <c r="J1626" s="30" t="str">
        <f>IFERROR(IF(G1626="","",VLOOKUP(G1626,'Zakladní DB'!$F$6:$K$21,6,0)),"")</f>
        <v/>
      </c>
      <c r="K1626" s="31" t="str">
        <f t="shared" si="132"/>
        <v/>
      </c>
      <c r="L1626" s="32"/>
      <c r="M1626" s="33" t="str">
        <f t="shared" si="133"/>
        <v/>
      </c>
      <c r="N1626" s="30" t="str">
        <f t="shared" si="131"/>
        <v/>
      </c>
      <c r="R1626" s="30" t="str">
        <f t="shared" si="134"/>
        <v/>
      </c>
      <c r="U1626" s="12" t="str">
        <f>IF(OR('Případy DB'!$N1626="(blank)",'Případy DB'!$N1626=""),"",IF($N1626=$U$6,1,""))</f>
        <v/>
      </c>
      <c r="V1626" s="12" t="str">
        <f>IF(OR('Případy DB'!$N1626="(blank)",'Případy DB'!$N1626=""),"",IF($N1626=$V$6,1,""))</f>
        <v/>
      </c>
      <c r="W1626" s="12" t="str">
        <f>IF(OR('Případy DB'!$N1626="(blank)",'Případy DB'!$N1626=""),"",IF($N1626=$W$6,1,""))</f>
        <v/>
      </c>
      <c r="X1626" s="12" t="str">
        <f>IF(OR('Případy DB'!$R1626="(blank)",'Případy DB'!$R1626=""),"",IF($R1626=$X$6,1,""))</f>
        <v/>
      </c>
      <c r="Y1626" s="12" t="str">
        <f>IF(OR('Případy DB'!$R1626="(blank)",'Případy DB'!$R1626=""),"",IF($R1626=$Y$6,1,""))</f>
        <v/>
      </c>
    </row>
    <row r="1627" spans="1:25" x14ac:dyDescent="0.3">
      <c r="A1627" s="41" t="str">
        <f t="shared" si="135"/>
        <v/>
      </c>
      <c r="H1627" s="30" t="str">
        <f>IFERROR(IF(G1627="","",VLOOKUP(G1627,'Zakladní DB'!$F$6:$K$21,4,0)),"")</f>
        <v/>
      </c>
      <c r="I1627" s="30" t="str">
        <f>IFERROR(IF(G1627="","",VLOOKUP(G1627,'Zakladní DB'!$F$6:$K$21,5,0)),"")</f>
        <v/>
      </c>
      <c r="J1627" s="30" t="str">
        <f>IFERROR(IF(G1627="","",VLOOKUP(G1627,'Zakladní DB'!$F$6:$K$21,6,0)),"")</f>
        <v/>
      </c>
      <c r="K1627" s="31" t="str">
        <f t="shared" si="132"/>
        <v/>
      </c>
      <c r="L1627" s="32"/>
      <c r="M1627" s="33" t="str">
        <f t="shared" si="133"/>
        <v/>
      </c>
      <c r="N1627" s="30" t="str">
        <f t="shared" si="131"/>
        <v/>
      </c>
      <c r="R1627" s="30" t="str">
        <f t="shared" si="134"/>
        <v/>
      </c>
      <c r="U1627" s="12" t="str">
        <f>IF(OR('Případy DB'!$N1627="(blank)",'Případy DB'!$N1627=""),"",IF($N1627=$U$6,1,""))</f>
        <v/>
      </c>
      <c r="V1627" s="12" t="str">
        <f>IF(OR('Případy DB'!$N1627="(blank)",'Případy DB'!$N1627=""),"",IF($N1627=$V$6,1,""))</f>
        <v/>
      </c>
      <c r="W1627" s="12" t="str">
        <f>IF(OR('Případy DB'!$N1627="(blank)",'Případy DB'!$N1627=""),"",IF($N1627=$W$6,1,""))</f>
        <v/>
      </c>
      <c r="X1627" s="12" t="str">
        <f>IF(OR('Případy DB'!$R1627="(blank)",'Případy DB'!$R1627=""),"",IF($R1627=$X$6,1,""))</f>
        <v/>
      </c>
      <c r="Y1627" s="12" t="str">
        <f>IF(OR('Případy DB'!$R1627="(blank)",'Případy DB'!$R1627=""),"",IF($R1627=$Y$6,1,""))</f>
        <v/>
      </c>
    </row>
    <row r="1628" spans="1:25" x14ac:dyDescent="0.3">
      <c r="A1628" s="41" t="str">
        <f t="shared" si="135"/>
        <v/>
      </c>
      <c r="H1628" s="30" t="str">
        <f>IFERROR(IF(G1628="","",VLOOKUP(G1628,'Zakladní DB'!$F$6:$K$21,4,0)),"")</f>
        <v/>
      </c>
      <c r="I1628" s="30" t="str">
        <f>IFERROR(IF(G1628="","",VLOOKUP(G1628,'Zakladní DB'!$F$6:$K$21,5,0)),"")</f>
        <v/>
      </c>
      <c r="J1628" s="30" t="str">
        <f>IFERROR(IF(G1628="","",VLOOKUP(G1628,'Zakladní DB'!$F$6:$K$21,6,0)),"")</f>
        <v/>
      </c>
      <c r="K1628" s="31" t="str">
        <f t="shared" si="132"/>
        <v/>
      </c>
      <c r="L1628" s="32"/>
      <c r="M1628" s="33" t="str">
        <f t="shared" si="133"/>
        <v/>
      </c>
      <c r="N1628" s="30" t="str">
        <f t="shared" si="131"/>
        <v/>
      </c>
      <c r="R1628" s="30" t="str">
        <f t="shared" si="134"/>
        <v/>
      </c>
      <c r="U1628" s="12" t="str">
        <f>IF(OR('Případy DB'!$N1628="(blank)",'Případy DB'!$N1628=""),"",IF($N1628=$U$6,1,""))</f>
        <v/>
      </c>
      <c r="V1628" s="12" t="str">
        <f>IF(OR('Případy DB'!$N1628="(blank)",'Případy DB'!$N1628=""),"",IF($N1628=$V$6,1,""))</f>
        <v/>
      </c>
      <c r="W1628" s="12" t="str">
        <f>IF(OR('Případy DB'!$N1628="(blank)",'Případy DB'!$N1628=""),"",IF($N1628=$W$6,1,""))</f>
        <v/>
      </c>
      <c r="X1628" s="12" t="str">
        <f>IF(OR('Případy DB'!$R1628="(blank)",'Případy DB'!$R1628=""),"",IF($R1628=$X$6,1,""))</f>
        <v/>
      </c>
      <c r="Y1628" s="12" t="str">
        <f>IF(OR('Případy DB'!$R1628="(blank)",'Případy DB'!$R1628=""),"",IF($R1628=$Y$6,1,""))</f>
        <v/>
      </c>
    </row>
    <row r="1629" spans="1:25" x14ac:dyDescent="0.3">
      <c r="A1629" s="41" t="str">
        <f t="shared" si="135"/>
        <v/>
      </c>
      <c r="H1629" s="30" t="str">
        <f>IFERROR(IF(G1629="","",VLOOKUP(G1629,'Zakladní DB'!$F$6:$K$21,4,0)),"")</f>
        <v/>
      </c>
      <c r="I1629" s="30" t="str">
        <f>IFERROR(IF(G1629="","",VLOOKUP(G1629,'Zakladní DB'!$F$6:$K$21,5,0)),"")</f>
        <v/>
      </c>
      <c r="J1629" s="30" t="str">
        <f>IFERROR(IF(G1629="","",VLOOKUP(G1629,'Zakladní DB'!$F$6:$K$21,6,0)),"")</f>
        <v/>
      </c>
      <c r="K1629" s="31" t="str">
        <f t="shared" si="132"/>
        <v/>
      </c>
      <c r="L1629" s="32"/>
      <c r="M1629" s="33" t="str">
        <f t="shared" si="133"/>
        <v/>
      </c>
      <c r="N1629" s="30" t="str">
        <f t="shared" si="131"/>
        <v/>
      </c>
      <c r="R1629" s="30" t="str">
        <f t="shared" si="134"/>
        <v/>
      </c>
      <c r="U1629" s="12" t="str">
        <f>IF(OR('Případy DB'!$N1629="(blank)",'Případy DB'!$N1629=""),"",IF($N1629=$U$6,1,""))</f>
        <v/>
      </c>
      <c r="V1629" s="12" t="str">
        <f>IF(OR('Případy DB'!$N1629="(blank)",'Případy DB'!$N1629=""),"",IF($N1629=$V$6,1,""))</f>
        <v/>
      </c>
      <c r="W1629" s="12" t="str">
        <f>IF(OR('Případy DB'!$N1629="(blank)",'Případy DB'!$N1629=""),"",IF($N1629=$W$6,1,""))</f>
        <v/>
      </c>
      <c r="X1629" s="12" t="str">
        <f>IF(OR('Případy DB'!$R1629="(blank)",'Případy DB'!$R1629=""),"",IF($R1629=$X$6,1,""))</f>
        <v/>
      </c>
      <c r="Y1629" s="12" t="str">
        <f>IF(OR('Případy DB'!$R1629="(blank)",'Případy DB'!$R1629=""),"",IF($R1629=$Y$6,1,""))</f>
        <v/>
      </c>
    </row>
    <row r="1630" spans="1:25" x14ac:dyDescent="0.3">
      <c r="A1630" s="41" t="str">
        <f t="shared" si="135"/>
        <v/>
      </c>
      <c r="H1630" s="30" t="str">
        <f>IFERROR(IF(G1630="","",VLOOKUP(G1630,'Zakladní DB'!$F$6:$K$21,4,0)),"")</f>
        <v/>
      </c>
      <c r="I1630" s="30" t="str">
        <f>IFERROR(IF(G1630="","",VLOOKUP(G1630,'Zakladní DB'!$F$6:$K$21,5,0)),"")</f>
        <v/>
      </c>
      <c r="J1630" s="30" t="str">
        <f>IFERROR(IF(G1630="","",VLOOKUP(G1630,'Zakladní DB'!$F$6:$K$21,6,0)),"")</f>
        <v/>
      </c>
      <c r="K1630" s="31" t="str">
        <f t="shared" si="132"/>
        <v/>
      </c>
      <c r="L1630" s="32"/>
      <c r="M1630" s="33" t="str">
        <f t="shared" si="133"/>
        <v/>
      </c>
      <c r="N1630" s="30" t="str">
        <f t="shared" si="131"/>
        <v/>
      </c>
      <c r="R1630" s="30" t="str">
        <f t="shared" si="134"/>
        <v/>
      </c>
      <c r="U1630" s="12" t="str">
        <f>IF(OR('Případy DB'!$N1630="(blank)",'Případy DB'!$N1630=""),"",IF($N1630=$U$6,1,""))</f>
        <v/>
      </c>
      <c r="V1630" s="12" t="str">
        <f>IF(OR('Případy DB'!$N1630="(blank)",'Případy DB'!$N1630=""),"",IF($N1630=$V$6,1,""))</f>
        <v/>
      </c>
      <c r="W1630" s="12" t="str">
        <f>IF(OR('Případy DB'!$N1630="(blank)",'Případy DB'!$N1630=""),"",IF($N1630=$W$6,1,""))</f>
        <v/>
      </c>
      <c r="X1630" s="12" t="str">
        <f>IF(OR('Případy DB'!$R1630="(blank)",'Případy DB'!$R1630=""),"",IF($R1630=$X$6,1,""))</f>
        <v/>
      </c>
      <c r="Y1630" s="12" t="str">
        <f>IF(OR('Případy DB'!$R1630="(blank)",'Případy DB'!$R1630=""),"",IF($R1630=$Y$6,1,""))</f>
        <v/>
      </c>
    </row>
    <row r="1631" spans="1:25" x14ac:dyDescent="0.3">
      <c r="A1631" s="41" t="str">
        <f t="shared" si="135"/>
        <v/>
      </c>
      <c r="H1631" s="30" t="str">
        <f>IFERROR(IF(G1631="","",VLOOKUP(G1631,'Zakladní DB'!$F$6:$K$21,4,0)),"")</f>
        <v/>
      </c>
      <c r="I1631" s="30" t="str">
        <f>IFERROR(IF(G1631="","",VLOOKUP(G1631,'Zakladní DB'!$F$6:$K$21,5,0)),"")</f>
        <v/>
      </c>
      <c r="J1631" s="30" t="str">
        <f>IFERROR(IF(G1631="","",VLOOKUP(G1631,'Zakladní DB'!$F$6:$K$21,6,0)),"")</f>
        <v/>
      </c>
      <c r="K1631" s="31" t="str">
        <f t="shared" si="132"/>
        <v/>
      </c>
      <c r="L1631" s="32"/>
      <c r="M1631" s="33" t="str">
        <f t="shared" si="133"/>
        <v/>
      </c>
      <c r="N1631" s="30" t="str">
        <f t="shared" si="131"/>
        <v/>
      </c>
      <c r="R1631" s="30" t="str">
        <f t="shared" si="134"/>
        <v/>
      </c>
      <c r="U1631" s="12" t="str">
        <f>IF(OR('Případy DB'!$N1631="(blank)",'Případy DB'!$N1631=""),"",IF($N1631=$U$6,1,""))</f>
        <v/>
      </c>
      <c r="V1631" s="12" t="str">
        <f>IF(OR('Případy DB'!$N1631="(blank)",'Případy DB'!$N1631=""),"",IF($N1631=$V$6,1,""))</f>
        <v/>
      </c>
      <c r="W1631" s="12" t="str">
        <f>IF(OR('Případy DB'!$N1631="(blank)",'Případy DB'!$N1631=""),"",IF($N1631=$W$6,1,""))</f>
        <v/>
      </c>
      <c r="X1631" s="12" t="str">
        <f>IF(OR('Případy DB'!$R1631="(blank)",'Případy DB'!$R1631=""),"",IF($R1631=$X$6,1,""))</f>
        <v/>
      </c>
      <c r="Y1631" s="12" t="str">
        <f>IF(OR('Případy DB'!$R1631="(blank)",'Případy DB'!$R1631=""),"",IF($R1631=$Y$6,1,""))</f>
        <v/>
      </c>
    </row>
    <row r="1632" spans="1:25" x14ac:dyDescent="0.3">
      <c r="A1632" s="41" t="str">
        <f t="shared" si="135"/>
        <v/>
      </c>
      <c r="H1632" s="30" t="str">
        <f>IFERROR(IF(G1632="","",VLOOKUP(G1632,'Zakladní DB'!$F$6:$K$21,4,0)),"")</f>
        <v/>
      </c>
      <c r="I1632" s="30" t="str">
        <f>IFERROR(IF(G1632="","",VLOOKUP(G1632,'Zakladní DB'!$F$6:$K$21,5,0)),"")</f>
        <v/>
      </c>
      <c r="J1632" s="30" t="str">
        <f>IFERROR(IF(G1632="","",VLOOKUP(G1632,'Zakladní DB'!$F$6:$K$21,6,0)),"")</f>
        <v/>
      </c>
      <c r="K1632" s="31" t="str">
        <f t="shared" si="132"/>
        <v/>
      </c>
      <c r="L1632" s="32"/>
      <c r="M1632" s="33" t="str">
        <f t="shared" si="133"/>
        <v/>
      </c>
      <c r="N1632" s="30" t="str">
        <f t="shared" si="131"/>
        <v/>
      </c>
      <c r="R1632" s="30" t="str">
        <f t="shared" si="134"/>
        <v/>
      </c>
      <c r="U1632" s="12" t="str">
        <f>IF(OR('Případy DB'!$N1632="(blank)",'Případy DB'!$N1632=""),"",IF($N1632=$U$6,1,""))</f>
        <v/>
      </c>
      <c r="V1632" s="12" t="str">
        <f>IF(OR('Případy DB'!$N1632="(blank)",'Případy DB'!$N1632=""),"",IF($N1632=$V$6,1,""))</f>
        <v/>
      </c>
      <c r="W1632" s="12" t="str">
        <f>IF(OR('Případy DB'!$N1632="(blank)",'Případy DB'!$N1632=""),"",IF($N1632=$W$6,1,""))</f>
        <v/>
      </c>
      <c r="X1632" s="12" t="str">
        <f>IF(OR('Případy DB'!$R1632="(blank)",'Případy DB'!$R1632=""),"",IF($R1632=$X$6,1,""))</f>
        <v/>
      </c>
      <c r="Y1632" s="12" t="str">
        <f>IF(OR('Případy DB'!$R1632="(blank)",'Případy DB'!$R1632=""),"",IF($R1632=$Y$6,1,""))</f>
        <v/>
      </c>
    </row>
    <row r="1633" spans="1:25" x14ac:dyDescent="0.3">
      <c r="A1633" s="41" t="str">
        <f t="shared" si="135"/>
        <v/>
      </c>
      <c r="H1633" s="30" t="str">
        <f>IFERROR(IF(G1633="","",VLOOKUP(G1633,'Zakladní DB'!$F$6:$K$21,4,0)),"")</f>
        <v/>
      </c>
      <c r="I1633" s="30" t="str">
        <f>IFERROR(IF(G1633="","",VLOOKUP(G1633,'Zakladní DB'!$F$6:$K$21,5,0)),"")</f>
        <v/>
      </c>
      <c r="J1633" s="30" t="str">
        <f>IFERROR(IF(G1633="","",VLOOKUP(G1633,'Zakladní DB'!$F$6:$K$21,6,0)),"")</f>
        <v/>
      </c>
      <c r="K1633" s="31" t="str">
        <f t="shared" si="132"/>
        <v/>
      </c>
      <c r="L1633" s="32"/>
      <c r="M1633" s="33" t="str">
        <f t="shared" si="133"/>
        <v/>
      </c>
      <c r="N1633" s="30" t="str">
        <f t="shared" si="131"/>
        <v/>
      </c>
      <c r="R1633" s="30" t="str">
        <f t="shared" si="134"/>
        <v/>
      </c>
      <c r="U1633" s="12" t="str">
        <f>IF(OR('Případy DB'!$N1633="(blank)",'Případy DB'!$N1633=""),"",IF($N1633=$U$6,1,""))</f>
        <v/>
      </c>
      <c r="V1633" s="12" t="str">
        <f>IF(OR('Případy DB'!$N1633="(blank)",'Případy DB'!$N1633=""),"",IF($N1633=$V$6,1,""))</f>
        <v/>
      </c>
      <c r="W1633" s="12" t="str">
        <f>IF(OR('Případy DB'!$N1633="(blank)",'Případy DB'!$N1633=""),"",IF($N1633=$W$6,1,""))</f>
        <v/>
      </c>
      <c r="X1633" s="12" t="str">
        <f>IF(OR('Případy DB'!$R1633="(blank)",'Případy DB'!$R1633=""),"",IF($R1633=$X$6,1,""))</f>
        <v/>
      </c>
      <c r="Y1633" s="12" t="str">
        <f>IF(OR('Případy DB'!$R1633="(blank)",'Případy DB'!$R1633=""),"",IF($R1633=$Y$6,1,""))</f>
        <v/>
      </c>
    </row>
    <row r="1634" spans="1:25" x14ac:dyDescent="0.3">
      <c r="A1634" s="41" t="str">
        <f t="shared" si="135"/>
        <v/>
      </c>
      <c r="H1634" s="30" t="str">
        <f>IFERROR(IF(G1634="","",VLOOKUP(G1634,'Zakladní DB'!$F$6:$K$21,4,0)),"")</f>
        <v/>
      </c>
      <c r="I1634" s="30" t="str">
        <f>IFERROR(IF(G1634="","",VLOOKUP(G1634,'Zakladní DB'!$F$6:$K$21,5,0)),"")</f>
        <v/>
      </c>
      <c r="J1634" s="30" t="str">
        <f>IFERROR(IF(G1634="","",VLOOKUP(G1634,'Zakladní DB'!$F$6:$K$21,6,0)),"")</f>
        <v/>
      </c>
      <c r="K1634" s="31" t="str">
        <f t="shared" si="132"/>
        <v/>
      </c>
      <c r="L1634" s="32"/>
      <c r="M1634" s="33" t="str">
        <f t="shared" si="133"/>
        <v/>
      </c>
      <c r="N1634" s="30" t="str">
        <f t="shared" si="131"/>
        <v/>
      </c>
      <c r="R1634" s="30" t="str">
        <f t="shared" si="134"/>
        <v/>
      </c>
      <c r="U1634" s="12" t="str">
        <f>IF(OR('Případy DB'!$N1634="(blank)",'Případy DB'!$N1634=""),"",IF($N1634=$U$6,1,""))</f>
        <v/>
      </c>
      <c r="V1634" s="12" t="str">
        <f>IF(OR('Případy DB'!$N1634="(blank)",'Případy DB'!$N1634=""),"",IF($N1634=$V$6,1,""))</f>
        <v/>
      </c>
      <c r="W1634" s="12" t="str">
        <f>IF(OR('Případy DB'!$N1634="(blank)",'Případy DB'!$N1634=""),"",IF($N1634=$W$6,1,""))</f>
        <v/>
      </c>
      <c r="X1634" s="12" t="str">
        <f>IF(OR('Případy DB'!$R1634="(blank)",'Případy DB'!$R1634=""),"",IF($R1634=$X$6,1,""))</f>
        <v/>
      </c>
      <c r="Y1634" s="12" t="str">
        <f>IF(OR('Případy DB'!$R1634="(blank)",'Případy DB'!$R1634=""),"",IF($R1634=$Y$6,1,""))</f>
        <v/>
      </c>
    </row>
    <row r="1635" spans="1:25" x14ac:dyDescent="0.3">
      <c r="A1635" s="41" t="str">
        <f t="shared" si="135"/>
        <v/>
      </c>
      <c r="H1635" s="30" t="str">
        <f>IFERROR(IF(G1635="","",VLOOKUP(G1635,'Zakladní DB'!$F$6:$K$21,4,0)),"")</f>
        <v/>
      </c>
      <c r="I1635" s="30" t="str">
        <f>IFERROR(IF(G1635="","",VLOOKUP(G1635,'Zakladní DB'!$F$6:$K$21,5,0)),"")</f>
        <v/>
      </c>
      <c r="J1635" s="30" t="str">
        <f>IFERROR(IF(G1635="","",VLOOKUP(G1635,'Zakladní DB'!$F$6:$K$21,6,0)),"")</f>
        <v/>
      </c>
      <c r="K1635" s="31" t="str">
        <f t="shared" si="132"/>
        <v/>
      </c>
      <c r="L1635" s="32"/>
      <c r="M1635" s="33" t="str">
        <f t="shared" si="133"/>
        <v/>
      </c>
      <c r="N1635" s="30" t="str">
        <f t="shared" si="131"/>
        <v/>
      </c>
      <c r="R1635" s="30" t="str">
        <f t="shared" si="134"/>
        <v/>
      </c>
      <c r="U1635" s="12" t="str">
        <f>IF(OR('Případy DB'!$N1635="(blank)",'Případy DB'!$N1635=""),"",IF($N1635=$U$6,1,""))</f>
        <v/>
      </c>
      <c r="V1635" s="12" t="str">
        <f>IF(OR('Případy DB'!$N1635="(blank)",'Případy DB'!$N1635=""),"",IF($N1635=$V$6,1,""))</f>
        <v/>
      </c>
      <c r="W1635" s="12" t="str">
        <f>IF(OR('Případy DB'!$N1635="(blank)",'Případy DB'!$N1635=""),"",IF($N1635=$W$6,1,""))</f>
        <v/>
      </c>
      <c r="X1635" s="12" t="str">
        <f>IF(OR('Případy DB'!$R1635="(blank)",'Případy DB'!$R1635=""),"",IF($R1635=$X$6,1,""))</f>
        <v/>
      </c>
      <c r="Y1635" s="12" t="str">
        <f>IF(OR('Případy DB'!$R1635="(blank)",'Případy DB'!$R1635=""),"",IF($R1635=$Y$6,1,""))</f>
        <v/>
      </c>
    </row>
    <row r="1636" spans="1:25" x14ac:dyDescent="0.3">
      <c r="A1636" s="41" t="str">
        <f t="shared" si="135"/>
        <v/>
      </c>
      <c r="H1636" s="30" t="str">
        <f>IFERROR(IF(G1636="","",VLOOKUP(G1636,'Zakladní DB'!$F$6:$K$21,4,0)),"")</f>
        <v/>
      </c>
      <c r="I1636" s="30" t="str">
        <f>IFERROR(IF(G1636="","",VLOOKUP(G1636,'Zakladní DB'!$F$6:$K$21,5,0)),"")</f>
        <v/>
      </c>
      <c r="J1636" s="30" t="str">
        <f>IFERROR(IF(G1636="","",VLOOKUP(G1636,'Zakladní DB'!$F$6:$K$21,6,0)),"")</f>
        <v/>
      </c>
      <c r="K1636" s="31" t="str">
        <f t="shared" si="132"/>
        <v/>
      </c>
      <c r="L1636" s="32"/>
      <c r="M1636" s="33" t="str">
        <f t="shared" si="133"/>
        <v/>
      </c>
      <c r="N1636" s="30" t="str">
        <f t="shared" si="131"/>
        <v/>
      </c>
      <c r="R1636" s="30" t="str">
        <f t="shared" si="134"/>
        <v/>
      </c>
      <c r="U1636" s="12" t="str">
        <f>IF(OR('Případy DB'!$N1636="(blank)",'Případy DB'!$N1636=""),"",IF($N1636=$U$6,1,""))</f>
        <v/>
      </c>
      <c r="V1636" s="12" t="str">
        <f>IF(OR('Případy DB'!$N1636="(blank)",'Případy DB'!$N1636=""),"",IF($N1636=$V$6,1,""))</f>
        <v/>
      </c>
      <c r="W1636" s="12" t="str">
        <f>IF(OR('Případy DB'!$N1636="(blank)",'Případy DB'!$N1636=""),"",IF($N1636=$W$6,1,""))</f>
        <v/>
      </c>
      <c r="X1636" s="12" t="str">
        <f>IF(OR('Případy DB'!$R1636="(blank)",'Případy DB'!$R1636=""),"",IF($R1636=$X$6,1,""))</f>
        <v/>
      </c>
      <c r="Y1636" s="12" t="str">
        <f>IF(OR('Případy DB'!$R1636="(blank)",'Případy DB'!$R1636=""),"",IF($R1636=$Y$6,1,""))</f>
        <v/>
      </c>
    </row>
    <row r="1637" spans="1:25" x14ac:dyDescent="0.3">
      <c r="A1637" s="41" t="str">
        <f t="shared" si="135"/>
        <v/>
      </c>
      <c r="H1637" s="30" t="str">
        <f>IFERROR(IF(G1637="","",VLOOKUP(G1637,'Zakladní DB'!$F$6:$K$21,4,0)),"")</f>
        <v/>
      </c>
      <c r="I1637" s="30" t="str">
        <f>IFERROR(IF(G1637="","",VLOOKUP(G1637,'Zakladní DB'!$F$6:$K$21,5,0)),"")</f>
        <v/>
      </c>
      <c r="J1637" s="30" t="str">
        <f>IFERROR(IF(G1637="","",VLOOKUP(G1637,'Zakladní DB'!$F$6:$K$21,6,0)),"")</f>
        <v/>
      </c>
      <c r="K1637" s="31" t="str">
        <f t="shared" si="132"/>
        <v/>
      </c>
      <c r="L1637" s="32"/>
      <c r="M1637" s="33" t="str">
        <f t="shared" si="133"/>
        <v/>
      </c>
      <c r="N1637" s="30" t="str">
        <f t="shared" si="131"/>
        <v/>
      </c>
      <c r="R1637" s="30" t="str">
        <f t="shared" si="134"/>
        <v/>
      </c>
      <c r="U1637" s="12" t="str">
        <f>IF(OR('Případy DB'!$N1637="(blank)",'Případy DB'!$N1637=""),"",IF($N1637=$U$6,1,""))</f>
        <v/>
      </c>
      <c r="V1637" s="12" t="str">
        <f>IF(OR('Případy DB'!$N1637="(blank)",'Případy DB'!$N1637=""),"",IF($N1637=$V$6,1,""))</f>
        <v/>
      </c>
      <c r="W1637" s="12" t="str">
        <f>IF(OR('Případy DB'!$N1637="(blank)",'Případy DB'!$N1637=""),"",IF($N1637=$W$6,1,""))</f>
        <v/>
      </c>
      <c r="X1637" s="12" t="str">
        <f>IF(OR('Případy DB'!$R1637="(blank)",'Případy DB'!$R1637=""),"",IF($R1637=$X$6,1,""))</f>
        <v/>
      </c>
      <c r="Y1637" s="12" t="str">
        <f>IF(OR('Případy DB'!$R1637="(blank)",'Případy DB'!$R1637=""),"",IF($R1637=$Y$6,1,""))</f>
        <v/>
      </c>
    </row>
    <row r="1638" spans="1:25" x14ac:dyDescent="0.3">
      <c r="A1638" s="41" t="str">
        <f t="shared" si="135"/>
        <v/>
      </c>
      <c r="H1638" s="30" t="str">
        <f>IFERROR(IF(G1638="","",VLOOKUP(G1638,'Zakladní DB'!$F$6:$K$21,4,0)),"")</f>
        <v/>
      </c>
      <c r="I1638" s="30" t="str">
        <f>IFERROR(IF(G1638="","",VLOOKUP(G1638,'Zakladní DB'!$F$6:$K$21,5,0)),"")</f>
        <v/>
      </c>
      <c r="J1638" s="30" t="str">
        <f>IFERROR(IF(G1638="","",VLOOKUP(G1638,'Zakladní DB'!$F$6:$K$21,6,0)),"")</f>
        <v/>
      </c>
      <c r="K1638" s="31" t="str">
        <f t="shared" si="132"/>
        <v/>
      </c>
      <c r="L1638" s="32"/>
      <c r="M1638" s="33" t="str">
        <f t="shared" si="133"/>
        <v/>
      </c>
      <c r="N1638" s="30" t="str">
        <f t="shared" si="131"/>
        <v/>
      </c>
      <c r="R1638" s="30" t="str">
        <f t="shared" si="134"/>
        <v/>
      </c>
      <c r="U1638" s="12" t="str">
        <f>IF(OR('Případy DB'!$N1638="(blank)",'Případy DB'!$N1638=""),"",IF($N1638=$U$6,1,""))</f>
        <v/>
      </c>
      <c r="V1638" s="12" t="str">
        <f>IF(OR('Případy DB'!$N1638="(blank)",'Případy DB'!$N1638=""),"",IF($N1638=$V$6,1,""))</f>
        <v/>
      </c>
      <c r="W1638" s="12" t="str">
        <f>IF(OR('Případy DB'!$N1638="(blank)",'Případy DB'!$N1638=""),"",IF($N1638=$W$6,1,""))</f>
        <v/>
      </c>
      <c r="X1638" s="12" t="str">
        <f>IF(OR('Případy DB'!$R1638="(blank)",'Případy DB'!$R1638=""),"",IF($R1638=$X$6,1,""))</f>
        <v/>
      </c>
      <c r="Y1638" s="12" t="str">
        <f>IF(OR('Případy DB'!$R1638="(blank)",'Případy DB'!$R1638=""),"",IF($R1638=$Y$6,1,""))</f>
        <v/>
      </c>
    </row>
    <row r="1639" spans="1:25" x14ac:dyDescent="0.3">
      <c r="A1639" s="41" t="str">
        <f t="shared" si="135"/>
        <v/>
      </c>
      <c r="H1639" s="30" t="str">
        <f>IFERROR(IF(G1639="","",VLOOKUP(G1639,'Zakladní DB'!$F$6:$K$21,4,0)),"")</f>
        <v/>
      </c>
      <c r="I1639" s="30" t="str">
        <f>IFERROR(IF(G1639="","",VLOOKUP(G1639,'Zakladní DB'!$F$6:$K$21,5,0)),"")</f>
        <v/>
      </c>
      <c r="J1639" s="30" t="str">
        <f>IFERROR(IF(G1639="","",VLOOKUP(G1639,'Zakladní DB'!$F$6:$K$21,6,0)),"")</f>
        <v/>
      </c>
      <c r="K1639" s="31" t="str">
        <f t="shared" si="132"/>
        <v/>
      </c>
      <c r="L1639" s="32"/>
      <c r="M1639" s="33" t="str">
        <f t="shared" si="133"/>
        <v/>
      </c>
      <c r="N1639" s="30" t="str">
        <f t="shared" si="131"/>
        <v/>
      </c>
      <c r="R1639" s="30" t="str">
        <f t="shared" si="134"/>
        <v/>
      </c>
      <c r="U1639" s="12" t="str">
        <f>IF(OR('Případy DB'!$N1639="(blank)",'Případy DB'!$N1639=""),"",IF($N1639=$U$6,1,""))</f>
        <v/>
      </c>
      <c r="V1639" s="12" t="str">
        <f>IF(OR('Případy DB'!$N1639="(blank)",'Případy DB'!$N1639=""),"",IF($N1639=$V$6,1,""))</f>
        <v/>
      </c>
      <c r="W1639" s="12" t="str">
        <f>IF(OR('Případy DB'!$N1639="(blank)",'Případy DB'!$N1639=""),"",IF($N1639=$W$6,1,""))</f>
        <v/>
      </c>
      <c r="X1639" s="12" t="str">
        <f>IF(OR('Případy DB'!$R1639="(blank)",'Případy DB'!$R1639=""),"",IF($R1639=$X$6,1,""))</f>
        <v/>
      </c>
      <c r="Y1639" s="12" t="str">
        <f>IF(OR('Případy DB'!$R1639="(blank)",'Případy DB'!$R1639=""),"",IF($R1639=$Y$6,1,""))</f>
        <v/>
      </c>
    </row>
    <row r="1640" spans="1:25" x14ac:dyDescent="0.3">
      <c r="A1640" s="41" t="str">
        <f t="shared" si="135"/>
        <v/>
      </c>
      <c r="H1640" s="30" t="str">
        <f>IFERROR(IF(G1640="","",VLOOKUP(G1640,'Zakladní DB'!$F$6:$K$21,4,0)),"")</f>
        <v/>
      </c>
      <c r="I1640" s="30" t="str">
        <f>IFERROR(IF(G1640="","",VLOOKUP(G1640,'Zakladní DB'!$F$6:$K$21,5,0)),"")</f>
        <v/>
      </c>
      <c r="J1640" s="30" t="str">
        <f>IFERROR(IF(G1640="","",VLOOKUP(G1640,'Zakladní DB'!$F$6:$K$21,6,0)),"")</f>
        <v/>
      </c>
      <c r="K1640" s="31" t="str">
        <f t="shared" si="132"/>
        <v/>
      </c>
      <c r="L1640" s="32"/>
      <c r="M1640" s="33" t="str">
        <f t="shared" si="133"/>
        <v/>
      </c>
      <c r="N1640" s="30" t="str">
        <f t="shared" si="131"/>
        <v/>
      </c>
      <c r="R1640" s="30" t="str">
        <f t="shared" si="134"/>
        <v/>
      </c>
      <c r="U1640" s="12" t="str">
        <f>IF(OR('Případy DB'!$N1640="(blank)",'Případy DB'!$N1640=""),"",IF($N1640=$U$6,1,""))</f>
        <v/>
      </c>
      <c r="V1640" s="12" t="str">
        <f>IF(OR('Případy DB'!$N1640="(blank)",'Případy DB'!$N1640=""),"",IF($N1640=$V$6,1,""))</f>
        <v/>
      </c>
      <c r="W1640" s="12" t="str">
        <f>IF(OR('Případy DB'!$N1640="(blank)",'Případy DB'!$N1640=""),"",IF($N1640=$W$6,1,""))</f>
        <v/>
      </c>
      <c r="X1640" s="12" t="str">
        <f>IF(OR('Případy DB'!$R1640="(blank)",'Případy DB'!$R1640=""),"",IF($R1640=$X$6,1,""))</f>
        <v/>
      </c>
      <c r="Y1640" s="12" t="str">
        <f>IF(OR('Případy DB'!$R1640="(blank)",'Případy DB'!$R1640=""),"",IF($R1640=$Y$6,1,""))</f>
        <v/>
      </c>
    </row>
    <row r="1641" spans="1:25" x14ac:dyDescent="0.3">
      <c r="A1641" s="41" t="str">
        <f t="shared" si="135"/>
        <v/>
      </c>
      <c r="H1641" s="30" t="str">
        <f>IFERROR(IF(G1641="","",VLOOKUP(G1641,'Zakladní DB'!$F$6:$K$21,4,0)),"")</f>
        <v/>
      </c>
      <c r="I1641" s="30" t="str">
        <f>IFERROR(IF(G1641="","",VLOOKUP(G1641,'Zakladní DB'!$F$6:$K$21,5,0)),"")</f>
        <v/>
      </c>
      <c r="J1641" s="30" t="str">
        <f>IFERROR(IF(G1641="","",VLOOKUP(G1641,'Zakladní DB'!$F$6:$K$21,6,0)),"")</f>
        <v/>
      </c>
      <c r="K1641" s="31" t="str">
        <f t="shared" si="132"/>
        <v/>
      </c>
      <c r="L1641" s="32"/>
      <c r="M1641" s="33" t="str">
        <f t="shared" si="133"/>
        <v/>
      </c>
      <c r="N1641" s="30" t="str">
        <f t="shared" si="131"/>
        <v/>
      </c>
      <c r="R1641" s="30" t="str">
        <f t="shared" si="134"/>
        <v/>
      </c>
      <c r="U1641" s="12" t="str">
        <f>IF(OR('Případy DB'!$N1641="(blank)",'Případy DB'!$N1641=""),"",IF($N1641=$U$6,1,""))</f>
        <v/>
      </c>
      <c r="V1641" s="12" t="str">
        <f>IF(OR('Případy DB'!$N1641="(blank)",'Případy DB'!$N1641=""),"",IF($N1641=$V$6,1,""))</f>
        <v/>
      </c>
      <c r="W1641" s="12" t="str">
        <f>IF(OR('Případy DB'!$N1641="(blank)",'Případy DB'!$N1641=""),"",IF($N1641=$W$6,1,""))</f>
        <v/>
      </c>
      <c r="X1641" s="12" t="str">
        <f>IF(OR('Případy DB'!$R1641="(blank)",'Případy DB'!$R1641=""),"",IF($R1641=$X$6,1,""))</f>
        <v/>
      </c>
      <c r="Y1641" s="12" t="str">
        <f>IF(OR('Případy DB'!$R1641="(blank)",'Případy DB'!$R1641=""),"",IF($R1641=$Y$6,1,""))</f>
        <v/>
      </c>
    </row>
    <row r="1642" spans="1:25" x14ac:dyDescent="0.3">
      <c r="A1642" s="41" t="str">
        <f t="shared" si="135"/>
        <v/>
      </c>
      <c r="H1642" s="30" t="str">
        <f>IFERROR(IF(G1642="","",VLOOKUP(G1642,'Zakladní DB'!$F$6:$K$21,4,0)),"")</f>
        <v/>
      </c>
      <c r="I1642" s="30" t="str">
        <f>IFERROR(IF(G1642="","",VLOOKUP(G1642,'Zakladní DB'!$F$6:$K$21,5,0)),"")</f>
        <v/>
      </c>
      <c r="J1642" s="30" t="str">
        <f>IFERROR(IF(G1642="","",VLOOKUP(G1642,'Zakladní DB'!$F$6:$K$21,6,0)),"")</f>
        <v/>
      </c>
      <c r="K1642" s="31" t="str">
        <f t="shared" si="132"/>
        <v/>
      </c>
      <c r="L1642" s="32"/>
      <c r="M1642" s="33" t="str">
        <f t="shared" si="133"/>
        <v/>
      </c>
      <c r="N1642" s="30" t="str">
        <f t="shared" si="131"/>
        <v/>
      </c>
      <c r="R1642" s="30" t="str">
        <f t="shared" si="134"/>
        <v/>
      </c>
      <c r="U1642" s="12" t="str">
        <f>IF(OR('Případy DB'!$N1642="(blank)",'Případy DB'!$N1642=""),"",IF($N1642=$U$6,1,""))</f>
        <v/>
      </c>
      <c r="V1642" s="12" t="str">
        <f>IF(OR('Případy DB'!$N1642="(blank)",'Případy DB'!$N1642=""),"",IF($N1642=$V$6,1,""))</f>
        <v/>
      </c>
      <c r="W1642" s="12" t="str">
        <f>IF(OR('Případy DB'!$N1642="(blank)",'Případy DB'!$N1642=""),"",IF($N1642=$W$6,1,""))</f>
        <v/>
      </c>
      <c r="X1642" s="12" t="str">
        <f>IF(OR('Případy DB'!$R1642="(blank)",'Případy DB'!$R1642=""),"",IF($R1642=$X$6,1,""))</f>
        <v/>
      </c>
      <c r="Y1642" s="12" t="str">
        <f>IF(OR('Případy DB'!$R1642="(blank)",'Případy DB'!$R1642=""),"",IF($R1642=$Y$6,1,""))</f>
        <v/>
      </c>
    </row>
    <row r="1643" spans="1:25" x14ac:dyDescent="0.3">
      <c r="A1643" s="41" t="str">
        <f t="shared" si="135"/>
        <v/>
      </c>
      <c r="H1643" s="30" t="str">
        <f>IFERROR(IF(G1643="","",VLOOKUP(G1643,'Zakladní DB'!$F$6:$K$21,4,0)),"")</f>
        <v/>
      </c>
      <c r="I1643" s="30" t="str">
        <f>IFERROR(IF(G1643="","",VLOOKUP(G1643,'Zakladní DB'!$F$6:$K$21,5,0)),"")</f>
        <v/>
      </c>
      <c r="J1643" s="30" t="str">
        <f>IFERROR(IF(G1643="","",VLOOKUP(G1643,'Zakladní DB'!$F$6:$K$21,6,0)),"")</f>
        <v/>
      </c>
      <c r="K1643" s="31" t="str">
        <f t="shared" si="132"/>
        <v/>
      </c>
      <c r="L1643" s="32"/>
      <c r="M1643" s="33" t="str">
        <f t="shared" si="133"/>
        <v/>
      </c>
      <c r="N1643" s="30" t="str">
        <f t="shared" si="131"/>
        <v/>
      </c>
      <c r="R1643" s="30" t="str">
        <f t="shared" si="134"/>
        <v/>
      </c>
      <c r="U1643" s="12" t="str">
        <f>IF(OR('Případy DB'!$N1643="(blank)",'Případy DB'!$N1643=""),"",IF($N1643=$U$6,1,""))</f>
        <v/>
      </c>
      <c r="V1643" s="12" t="str">
        <f>IF(OR('Případy DB'!$N1643="(blank)",'Případy DB'!$N1643=""),"",IF($N1643=$V$6,1,""))</f>
        <v/>
      </c>
      <c r="W1643" s="12" t="str">
        <f>IF(OR('Případy DB'!$N1643="(blank)",'Případy DB'!$N1643=""),"",IF($N1643=$W$6,1,""))</f>
        <v/>
      </c>
      <c r="X1643" s="12" t="str">
        <f>IF(OR('Případy DB'!$R1643="(blank)",'Případy DB'!$R1643=""),"",IF($R1643=$X$6,1,""))</f>
        <v/>
      </c>
      <c r="Y1643" s="12" t="str">
        <f>IF(OR('Případy DB'!$R1643="(blank)",'Případy DB'!$R1643=""),"",IF($R1643=$Y$6,1,""))</f>
        <v/>
      </c>
    </row>
    <row r="1644" spans="1:25" x14ac:dyDescent="0.3">
      <c r="A1644" s="41" t="str">
        <f t="shared" si="135"/>
        <v/>
      </c>
      <c r="H1644" s="30" t="str">
        <f>IFERROR(IF(G1644="","",VLOOKUP(G1644,'Zakladní DB'!$F$6:$K$21,4,0)),"")</f>
        <v/>
      </c>
      <c r="I1644" s="30" t="str">
        <f>IFERROR(IF(G1644="","",VLOOKUP(G1644,'Zakladní DB'!$F$6:$K$21,5,0)),"")</f>
        <v/>
      </c>
      <c r="J1644" s="30" t="str">
        <f>IFERROR(IF(G1644="","",VLOOKUP(G1644,'Zakladní DB'!$F$6:$K$21,6,0)),"")</f>
        <v/>
      </c>
      <c r="K1644" s="31" t="str">
        <f t="shared" si="132"/>
        <v/>
      </c>
      <c r="L1644" s="32"/>
      <c r="M1644" s="33" t="str">
        <f t="shared" si="133"/>
        <v/>
      </c>
      <c r="N1644" s="30" t="str">
        <f t="shared" si="131"/>
        <v/>
      </c>
      <c r="R1644" s="30" t="str">
        <f t="shared" si="134"/>
        <v/>
      </c>
      <c r="U1644" s="12" t="str">
        <f>IF(OR('Případy DB'!$N1644="(blank)",'Případy DB'!$N1644=""),"",IF($N1644=$U$6,1,""))</f>
        <v/>
      </c>
      <c r="V1644" s="12" t="str">
        <f>IF(OR('Případy DB'!$N1644="(blank)",'Případy DB'!$N1644=""),"",IF($N1644=$V$6,1,""))</f>
        <v/>
      </c>
      <c r="W1644" s="12" t="str">
        <f>IF(OR('Případy DB'!$N1644="(blank)",'Případy DB'!$N1644=""),"",IF($N1644=$W$6,1,""))</f>
        <v/>
      </c>
      <c r="X1644" s="12" t="str">
        <f>IF(OR('Případy DB'!$R1644="(blank)",'Případy DB'!$R1644=""),"",IF($R1644=$X$6,1,""))</f>
        <v/>
      </c>
      <c r="Y1644" s="12" t="str">
        <f>IF(OR('Případy DB'!$R1644="(blank)",'Případy DB'!$R1644=""),"",IF($R1644=$Y$6,1,""))</f>
        <v/>
      </c>
    </row>
    <row r="1645" spans="1:25" x14ac:dyDescent="0.3">
      <c r="A1645" s="41" t="str">
        <f t="shared" si="135"/>
        <v/>
      </c>
      <c r="H1645" s="30" t="str">
        <f>IFERROR(IF(G1645="","",VLOOKUP(G1645,'Zakladní DB'!$F$6:$K$21,4,0)),"")</f>
        <v/>
      </c>
      <c r="I1645" s="30" t="str">
        <f>IFERROR(IF(G1645="","",VLOOKUP(G1645,'Zakladní DB'!$F$6:$K$21,5,0)),"")</f>
        <v/>
      </c>
      <c r="J1645" s="30" t="str">
        <f>IFERROR(IF(G1645="","",VLOOKUP(G1645,'Zakladní DB'!$F$6:$K$21,6,0)),"")</f>
        <v/>
      </c>
      <c r="K1645" s="31" t="str">
        <f t="shared" si="132"/>
        <v/>
      </c>
      <c r="L1645" s="32"/>
      <c r="M1645" s="33" t="str">
        <f t="shared" si="133"/>
        <v/>
      </c>
      <c r="N1645" s="30" t="str">
        <f t="shared" si="131"/>
        <v/>
      </c>
      <c r="R1645" s="30" t="str">
        <f t="shared" si="134"/>
        <v/>
      </c>
      <c r="U1645" s="12" t="str">
        <f>IF(OR('Případy DB'!$N1645="(blank)",'Případy DB'!$N1645=""),"",IF($N1645=$U$6,1,""))</f>
        <v/>
      </c>
      <c r="V1645" s="12" t="str">
        <f>IF(OR('Případy DB'!$N1645="(blank)",'Případy DB'!$N1645=""),"",IF($N1645=$V$6,1,""))</f>
        <v/>
      </c>
      <c r="W1645" s="12" t="str">
        <f>IF(OR('Případy DB'!$N1645="(blank)",'Případy DB'!$N1645=""),"",IF($N1645=$W$6,1,""))</f>
        <v/>
      </c>
      <c r="X1645" s="12" t="str">
        <f>IF(OR('Případy DB'!$R1645="(blank)",'Případy DB'!$R1645=""),"",IF($R1645=$X$6,1,""))</f>
        <v/>
      </c>
      <c r="Y1645" s="12" t="str">
        <f>IF(OR('Případy DB'!$R1645="(blank)",'Případy DB'!$R1645=""),"",IF($R1645=$Y$6,1,""))</f>
        <v/>
      </c>
    </row>
    <row r="1646" spans="1:25" x14ac:dyDescent="0.3">
      <c r="A1646" s="41" t="str">
        <f t="shared" si="135"/>
        <v/>
      </c>
      <c r="H1646" s="30" t="str">
        <f>IFERROR(IF(G1646="","",VLOOKUP(G1646,'Zakladní DB'!$F$6:$K$21,4,0)),"")</f>
        <v/>
      </c>
      <c r="I1646" s="30" t="str">
        <f>IFERROR(IF(G1646="","",VLOOKUP(G1646,'Zakladní DB'!$F$6:$K$21,5,0)),"")</f>
        <v/>
      </c>
      <c r="J1646" s="30" t="str">
        <f>IFERROR(IF(G1646="","",VLOOKUP(G1646,'Zakladní DB'!$F$6:$K$21,6,0)),"")</f>
        <v/>
      </c>
      <c r="K1646" s="31" t="str">
        <f t="shared" si="132"/>
        <v/>
      </c>
      <c r="L1646" s="32"/>
      <c r="M1646" s="33" t="str">
        <f t="shared" si="133"/>
        <v/>
      </c>
      <c r="N1646" s="30" t="str">
        <f t="shared" si="131"/>
        <v/>
      </c>
      <c r="R1646" s="30" t="str">
        <f t="shared" si="134"/>
        <v/>
      </c>
      <c r="U1646" s="12" t="str">
        <f>IF(OR('Případy DB'!$N1646="(blank)",'Případy DB'!$N1646=""),"",IF($N1646=$U$6,1,""))</f>
        <v/>
      </c>
      <c r="V1646" s="12" t="str">
        <f>IF(OR('Případy DB'!$N1646="(blank)",'Případy DB'!$N1646=""),"",IF($N1646=$V$6,1,""))</f>
        <v/>
      </c>
      <c r="W1646" s="12" t="str">
        <f>IF(OR('Případy DB'!$N1646="(blank)",'Případy DB'!$N1646=""),"",IF($N1646=$W$6,1,""))</f>
        <v/>
      </c>
      <c r="X1646" s="12" t="str">
        <f>IF(OR('Případy DB'!$R1646="(blank)",'Případy DB'!$R1646=""),"",IF($R1646=$X$6,1,""))</f>
        <v/>
      </c>
      <c r="Y1646" s="12" t="str">
        <f>IF(OR('Případy DB'!$R1646="(blank)",'Případy DB'!$R1646=""),"",IF($R1646=$Y$6,1,""))</f>
        <v/>
      </c>
    </row>
    <row r="1647" spans="1:25" x14ac:dyDescent="0.3">
      <c r="A1647" s="41" t="str">
        <f t="shared" si="135"/>
        <v/>
      </c>
      <c r="H1647" s="30" t="str">
        <f>IFERROR(IF(G1647="","",VLOOKUP(G1647,'Zakladní DB'!$F$6:$K$21,4,0)),"")</f>
        <v/>
      </c>
      <c r="I1647" s="30" t="str">
        <f>IFERROR(IF(G1647="","",VLOOKUP(G1647,'Zakladní DB'!$F$6:$K$21,5,0)),"")</f>
        <v/>
      </c>
      <c r="J1647" s="30" t="str">
        <f>IFERROR(IF(G1647="","",VLOOKUP(G1647,'Zakladní DB'!$F$6:$K$21,6,0)),"")</f>
        <v/>
      </c>
      <c r="K1647" s="31" t="str">
        <f t="shared" si="132"/>
        <v/>
      </c>
      <c r="L1647" s="32"/>
      <c r="M1647" s="33" t="str">
        <f t="shared" si="133"/>
        <v/>
      </c>
      <c r="N1647" s="30" t="str">
        <f t="shared" si="131"/>
        <v/>
      </c>
      <c r="R1647" s="30" t="str">
        <f t="shared" si="134"/>
        <v/>
      </c>
      <c r="U1647" s="12" t="str">
        <f>IF(OR('Případy DB'!$N1647="(blank)",'Případy DB'!$N1647=""),"",IF($N1647=$U$6,1,""))</f>
        <v/>
      </c>
      <c r="V1647" s="12" t="str">
        <f>IF(OR('Případy DB'!$N1647="(blank)",'Případy DB'!$N1647=""),"",IF($N1647=$V$6,1,""))</f>
        <v/>
      </c>
      <c r="W1647" s="12" t="str">
        <f>IF(OR('Případy DB'!$N1647="(blank)",'Případy DB'!$N1647=""),"",IF($N1647=$W$6,1,""))</f>
        <v/>
      </c>
      <c r="X1647" s="12" t="str">
        <f>IF(OR('Případy DB'!$R1647="(blank)",'Případy DB'!$R1647=""),"",IF($R1647=$X$6,1,""))</f>
        <v/>
      </c>
      <c r="Y1647" s="12" t="str">
        <f>IF(OR('Případy DB'!$R1647="(blank)",'Případy DB'!$R1647=""),"",IF($R1647=$Y$6,1,""))</f>
        <v/>
      </c>
    </row>
    <row r="1648" spans="1:25" x14ac:dyDescent="0.3">
      <c r="A1648" s="41" t="str">
        <f t="shared" si="135"/>
        <v/>
      </c>
      <c r="H1648" s="30" t="str">
        <f>IFERROR(IF(G1648="","",VLOOKUP(G1648,'Zakladní DB'!$F$6:$K$21,4,0)),"")</f>
        <v/>
      </c>
      <c r="I1648" s="30" t="str">
        <f>IFERROR(IF(G1648="","",VLOOKUP(G1648,'Zakladní DB'!$F$6:$K$21,5,0)),"")</f>
        <v/>
      </c>
      <c r="J1648" s="30" t="str">
        <f>IFERROR(IF(G1648="","",VLOOKUP(G1648,'Zakladní DB'!$F$6:$K$21,6,0)),"")</f>
        <v/>
      </c>
      <c r="K1648" s="31" t="str">
        <f t="shared" si="132"/>
        <v/>
      </c>
      <c r="L1648" s="32"/>
      <c r="M1648" s="33" t="str">
        <f t="shared" si="133"/>
        <v/>
      </c>
      <c r="N1648" s="30" t="str">
        <f t="shared" si="131"/>
        <v/>
      </c>
      <c r="R1648" s="30" t="str">
        <f t="shared" si="134"/>
        <v/>
      </c>
      <c r="U1648" s="12" t="str">
        <f>IF(OR('Případy DB'!$N1648="(blank)",'Případy DB'!$N1648=""),"",IF($N1648=$U$6,1,""))</f>
        <v/>
      </c>
      <c r="V1648" s="12" t="str">
        <f>IF(OR('Případy DB'!$N1648="(blank)",'Případy DB'!$N1648=""),"",IF($N1648=$V$6,1,""))</f>
        <v/>
      </c>
      <c r="W1648" s="12" t="str">
        <f>IF(OR('Případy DB'!$N1648="(blank)",'Případy DB'!$N1648=""),"",IF($N1648=$W$6,1,""))</f>
        <v/>
      </c>
      <c r="X1648" s="12" t="str">
        <f>IF(OR('Případy DB'!$R1648="(blank)",'Případy DB'!$R1648=""),"",IF($R1648=$X$6,1,""))</f>
        <v/>
      </c>
      <c r="Y1648" s="12" t="str">
        <f>IF(OR('Případy DB'!$R1648="(blank)",'Případy DB'!$R1648=""),"",IF($R1648=$Y$6,1,""))</f>
        <v/>
      </c>
    </row>
    <row r="1649" spans="1:25" x14ac:dyDescent="0.3">
      <c r="A1649" s="41" t="str">
        <f t="shared" si="135"/>
        <v/>
      </c>
      <c r="H1649" s="30" t="str">
        <f>IFERROR(IF(G1649="","",VLOOKUP(G1649,'Zakladní DB'!$F$6:$K$21,4,0)),"")</f>
        <v/>
      </c>
      <c r="I1649" s="30" t="str">
        <f>IFERROR(IF(G1649="","",VLOOKUP(G1649,'Zakladní DB'!$F$6:$K$21,5,0)),"")</f>
        <v/>
      </c>
      <c r="J1649" s="30" t="str">
        <f>IFERROR(IF(G1649="","",VLOOKUP(G1649,'Zakladní DB'!$F$6:$K$21,6,0)),"")</f>
        <v/>
      </c>
      <c r="K1649" s="31" t="str">
        <f t="shared" si="132"/>
        <v/>
      </c>
      <c r="L1649" s="32"/>
      <c r="M1649" s="33" t="str">
        <f t="shared" si="133"/>
        <v/>
      </c>
      <c r="N1649" s="30" t="str">
        <f t="shared" si="131"/>
        <v/>
      </c>
      <c r="R1649" s="30" t="str">
        <f t="shared" si="134"/>
        <v/>
      </c>
      <c r="U1649" s="12" t="str">
        <f>IF(OR('Případy DB'!$N1649="(blank)",'Případy DB'!$N1649=""),"",IF($N1649=$U$6,1,""))</f>
        <v/>
      </c>
      <c r="V1649" s="12" t="str">
        <f>IF(OR('Případy DB'!$N1649="(blank)",'Případy DB'!$N1649=""),"",IF($N1649=$V$6,1,""))</f>
        <v/>
      </c>
      <c r="W1649" s="12" t="str">
        <f>IF(OR('Případy DB'!$N1649="(blank)",'Případy DB'!$N1649=""),"",IF($N1649=$W$6,1,""))</f>
        <v/>
      </c>
      <c r="X1649" s="12" t="str">
        <f>IF(OR('Případy DB'!$R1649="(blank)",'Případy DB'!$R1649=""),"",IF($R1649=$X$6,1,""))</f>
        <v/>
      </c>
      <c r="Y1649" s="12" t="str">
        <f>IF(OR('Případy DB'!$R1649="(blank)",'Případy DB'!$R1649=""),"",IF($R1649=$Y$6,1,""))</f>
        <v/>
      </c>
    </row>
    <row r="1650" spans="1:25" x14ac:dyDescent="0.3">
      <c r="A1650" s="41" t="str">
        <f t="shared" si="135"/>
        <v/>
      </c>
      <c r="H1650" s="30" t="str">
        <f>IFERROR(IF(G1650="","",VLOOKUP(G1650,'Zakladní DB'!$F$6:$K$21,4,0)),"")</f>
        <v/>
      </c>
      <c r="I1650" s="30" t="str">
        <f>IFERROR(IF(G1650="","",VLOOKUP(G1650,'Zakladní DB'!$F$6:$K$21,5,0)),"")</f>
        <v/>
      </c>
      <c r="J1650" s="30" t="str">
        <f>IFERROR(IF(G1650="","",VLOOKUP(G1650,'Zakladní DB'!$F$6:$K$21,6,0)),"")</f>
        <v/>
      </c>
      <c r="K1650" s="31" t="str">
        <f t="shared" si="132"/>
        <v/>
      </c>
      <c r="L1650" s="32"/>
      <c r="M1650" s="33" t="str">
        <f t="shared" si="133"/>
        <v/>
      </c>
      <c r="N1650" s="30" t="str">
        <f t="shared" si="131"/>
        <v/>
      </c>
      <c r="R1650" s="30" t="str">
        <f t="shared" si="134"/>
        <v/>
      </c>
      <c r="U1650" s="12" t="str">
        <f>IF(OR('Případy DB'!$N1650="(blank)",'Případy DB'!$N1650=""),"",IF($N1650=$U$6,1,""))</f>
        <v/>
      </c>
      <c r="V1650" s="12" t="str">
        <f>IF(OR('Případy DB'!$N1650="(blank)",'Případy DB'!$N1650=""),"",IF($N1650=$V$6,1,""))</f>
        <v/>
      </c>
      <c r="W1650" s="12" t="str">
        <f>IF(OR('Případy DB'!$N1650="(blank)",'Případy DB'!$N1650=""),"",IF($N1650=$W$6,1,""))</f>
        <v/>
      </c>
      <c r="X1650" s="12" t="str">
        <f>IF(OR('Případy DB'!$R1650="(blank)",'Případy DB'!$R1650=""),"",IF($R1650=$X$6,1,""))</f>
        <v/>
      </c>
      <c r="Y1650" s="12" t="str">
        <f>IF(OR('Případy DB'!$R1650="(blank)",'Případy DB'!$R1650=""),"",IF($R1650=$Y$6,1,""))</f>
        <v/>
      </c>
    </row>
    <row r="1651" spans="1:25" x14ac:dyDescent="0.3">
      <c r="A1651" s="41" t="str">
        <f t="shared" si="135"/>
        <v/>
      </c>
      <c r="H1651" s="30" t="str">
        <f>IFERROR(IF(G1651="","",VLOOKUP(G1651,'Zakladní DB'!$F$6:$K$21,4,0)),"")</f>
        <v/>
      </c>
      <c r="I1651" s="30" t="str">
        <f>IFERROR(IF(G1651="","",VLOOKUP(G1651,'Zakladní DB'!$F$6:$K$21,5,0)),"")</f>
        <v/>
      </c>
      <c r="J1651" s="30" t="str">
        <f>IFERROR(IF(G1651="","",VLOOKUP(G1651,'Zakladní DB'!$F$6:$K$21,6,0)),"")</f>
        <v/>
      </c>
      <c r="K1651" s="31" t="str">
        <f t="shared" si="132"/>
        <v/>
      </c>
      <c r="L1651" s="32"/>
      <c r="M1651" s="33" t="str">
        <f t="shared" si="133"/>
        <v/>
      </c>
      <c r="N1651" s="30" t="str">
        <f t="shared" si="131"/>
        <v/>
      </c>
      <c r="R1651" s="30" t="str">
        <f t="shared" si="134"/>
        <v/>
      </c>
      <c r="U1651" s="12" t="str">
        <f>IF(OR('Případy DB'!$N1651="(blank)",'Případy DB'!$N1651=""),"",IF($N1651=$U$6,1,""))</f>
        <v/>
      </c>
      <c r="V1651" s="12" t="str">
        <f>IF(OR('Případy DB'!$N1651="(blank)",'Případy DB'!$N1651=""),"",IF($N1651=$V$6,1,""))</f>
        <v/>
      </c>
      <c r="W1651" s="12" t="str">
        <f>IF(OR('Případy DB'!$N1651="(blank)",'Případy DB'!$N1651=""),"",IF($N1651=$W$6,1,""))</f>
        <v/>
      </c>
      <c r="X1651" s="12" t="str">
        <f>IF(OR('Případy DB'!$R1651="(blank)",'Případy DB'!$R1651=""),"",IF($R1651=$X$6,1,""))</f>
        <v/>
      </c>
      <c r="Y1651" s="12" t="str">
        <f>IF(OR('Případy DB'!$R1651="(blank)",'Případy DB'!$R1651=""),"",IF($R1651=$Y$6,1,""))</f>
        <v/>
      </c>
    </row>
    <row r="1652" spans="1:25" x14ac:dyDescent="0.3">
      <c r="A1652" s="41" t="str">
        <f t="shared" si="135"/>
        <v/>
      </c>
      <c r="H1652" s="30" t="str">
        <f>IFERROR(IF(G1652="","",VLOOKUP(G1652,'Zakladní DB'!$F$6:$K$21,4,0)),"")</f>
        <v/>
      </c>
      <c r="I1652" s="30" t="str">
        <f>IFERROR(IF(G1652="","",VLOOKUP(G1652,'Zakladní DB'!$F$6:$K$21,5,0)),"")</f>
        <v/>
      </c>
      <c r="J1652" s="30" t="str">
        <f>IFERROR(IF(G1652="","",VLOOKUP(G1652,'Zakladní DB'!$F$6:$K$21,6,0)),"")</f>
        <v/>
      </c>
      <c r="K1652" s="31" t="str">
        <f t="shared" si="132"/>
        <v/>
      </c>
      <c r="L1652" s="32"/>
      <c r="M1652" s="33" t="str">
        <f t="shared" si="133"/>
        <v/>
      </c>
      <c r="N1652" s="30" t="str">
        <f t="shared" si="131"/>
        <v/>
      </c>
      <c r="R1652" s="30" t="str">
        <f t="shared" si="134"/>
        <v/>
      </c>
      <c r="U1652" s="12" t="str">
        <f>IF(OR('Případy DB'!$N1652="(blank)",'Případy DB'!$N1652=""),"",IF($N1652=$U$6,1,""))</f>
        <v/>
      </c>
      <c r="V1652" s="12" t="str">
        <f>IF(OR('Případy DB'!$N1652="(blank)",'Případy DB'!$N1652=""),"",IF($N1652=$V$6,1,""))</f>
        <v/>
      </c>
      <c r="W1652" s="12" t="str">
        <f>IF(OR('Případy DB'!$N1652="(blank)",'Případy DB'!$N1652=""),"",IF($N1652=$W$6,1,""))</f>
        <v/>
      </c>
      <c r="X1652" s="12" t="str">
        <f>IF(OR('Případy DB'!$R1652="(blank)",'Případy DB'!$R1652=""),"",IF($R1652=$X$6,1,""))</f>
        <v/>
      </c>
      <c r="Y1652" s="12" t="str">
        <f>IF(OR('Případy DB'!$R1652="(blank)",'Případy DB'!$R1652=""),"",IF($R1652=$Y$6,1,""))</f>
        <v/>
      </c>
    </row>
    <row r="1653" spans="1:25" x14ac:dyDescent="0.3">
      <c r="A1653" s="41" t="str">
        <f t="shared" si="135"/>
        <v/>
      </c>
      <c r="H1653" s="30" t="str">
        <f>IFERROR(IF(G1653="","",VLOOKUP(G1653,'Zakladní DB'!$F$6:$K$21,4,0)),"")</f>
        <v/>
      </c>
      <c r="I1653" s="30" t="str">
        <f>IFERROR(IF(G1653="","",VLOOKUP(G1653,'Zakladní DB'!$F$6:$K$21,5,0)),"")</f>
        <v/>
      </c>
      <c r="J1653" s="30" t="str">
        <f>IFERROR(IF(G1653="","",VLOOKUP(G1653,'Zakladní DB'!$F$6:$K$21,6,0)),"")</f>
        <v/>
      </c>
      <c r="K1653" s="31" t="str">
        <f t="shared" si="132"/>
        <v/>
      </c>
      <c r="L1653" s="32"/>
      <c r="M1653" s="33" t="str">
        <f t="shared" si="133"/>
        <v/>
      </c>
      <c r="N1653" s="30" t="str">
        <f t="shared" si="131"/>
        <v/>
      </c>
      <c r="R1653" s="30" t="str">
        <f t="shared" si="134"/>
        <v/>
      </c>
      <c r="U1653" s="12" t="str">
        <f>IF(OR('Případy DB'!$N1653="(blank)",'Případy DB'!$N1653=""),"",IF($N1653=$U$6,1,""))</f>
        <v/>
      </c>
      <c r="V1653" s="12" t="str">
        <f>IF(OR('Případy DB'!$N1653="(blank)",'Případy DB'!$N1653=""),"",IF($N1653=$V$6,1,""))</f>
        <v/>
      </c>
      <c r="W1653" s="12" t="str">
        <f>IF(OR('Případy DB'!$N1653="(blank)",'Případy DB'!$N1653=""),"",IF($N1653=$W$6,1,""))</f>
        <v/>
      </c>
      <c r="X1653" s="12" t="str">
        <f>IF(OR('Případy DB'!$R1653="(blank)",'Případy DB'!$R1653=""),"",IF($R1653=$X$6,1,""))</f>
        <v/>
      </c>
      <c r="Y1653" s="12" t="str">
        <f>IF(OR('Případy DB'!$R1653="(blank)",'Případy DB'!$R1653=""),"",IF($R1653=$Y$6,1,""))</f>
        <v/>
      </c>
    </row>
    <row r="1654" spans="1:25" x14ac:dyDescent="0.3">
      <c r="A1654" s="41" t="str">
        <f t="shared" si="135"/>
        <v/>
      </c>
      <c r="H1654" s="30" t="str">
        <f>IFERROR(IF(G1654="","",VLOOKUP(G1654,'Zakladní DB'!$F$6:$K$21,4,0)),"")</f>
        <v/>
      </c>
      <c r="I1654" s="30" t="str">
        <f>IFERROR(IF(G1654="","",VLOOKUP(G1654,'Zakladní DB'!$F$6:$K$21,5,0)),"")</f>
        <v/>
      </c>
      <c r="J1654" s="30" t="str">
        <f>IFERROR(IF(G1654="","",VLOOKUP(G1654,'Zakladní DB'!$F$6:$K$21,6,0)),"")</f>
        <v/>
      </c>
      <c r="K1654" s="31" t="str">
        <f t="shared" si="132"/>
        <v/>
      </c>
      <c r="L1654" s="32"/>
      <c r="M1654" s="33" t="str">
        <f t="shared" si="133"/>
        <v/>
      </c>
      <c r="N1654" s="30" t="str">
        <f t="shared" si="131"/>
        <v/>
      </c>
      <c r="R1654" s="30" t="str">
        <f t="shared" si="134"/>
        <v/>
      </c>
      <c r="U1654" s="12" t="str">
        <f>IF(OR('Případy DB'!$N1654="(blank)",'Případy DB'!$N1654=""),"",IF($N1654=$U$6,1,""))</f>
        <v/>
      </c>
      <c r="V1654" s="12" t="str">
        <f>IF(OR('Případy DB'!$N1654="(blank)",'Případy DB'!$N1654=""),"",IF($N1654=$V$6,1,""))</f>
        <v/>
      </c>
      <c r="W1654" s="12" t="str">
        <f>IF(OR('Případy DB'!$N1654="(blank)",'Případy DB'!$N1654=""),"",IF($N1654=$W$6,1,""))</f>
        <v/>
      </c>
      <c r="X1654" s="12" t="str">
        <f>IF(OR('Případy DB'!$R1654="(blank)",'Případy DB'!$R1654=""),"",IF($R1654=$X$6,1,""))</f>
        <v/>
      </c>
      <c r="Y1654" s="12" t="str">
        <f>IF(OR('Případy DB'!$R1654="(blank)",'Případy DB'!$R1654=""),"",IF($R1654=$Y$6,1,""))</f>
        <v/>
      </c>
    </row>
    <row r="1655" spans="1:25" x14ac:dyDescent="0.3">
      <c r="A1655" s="41" t="str">
        <f t="shared" si="135"/>
        <v/>
      </c>
      <c r="H1655" s="30" t="str">
        <f>IFERROR(IF(G1655="","",VLOOKUP(G1655,'Zakladní DB'!$F$6:$K$21,4,0)),"")</f>
        <v/>
      </c>
      <c r="I1655" s="30" t="str">
        <f>IFERROR(IF(G1655="","",VLOOKUP(G1655,'Zakladní DB'!$F$6:$K$21,5,0)),"")</f>
        <v/>
      </c>
      <c r="J1655" s="30" t="str">
        <f>IFERROR(IF(G1655="","",VLOOKUP(G1655,'Zakladní DB'!$F$6:$K$21,6,0)),"")</f>
        <v/>
      </c>
      <c r="K1655" s="31" t="str">
        <f t="shared" si="132"/>
        <v/>
      </c>
      <c r="L1655" s="32"/>
      <c r="M1655" s="33" t="str">
        <f t="shared" si="133"/>
        <v/>
      </c>
      <c r="N1655" s="30" t="str">
        <f t="shared" si="131"/>
        <v/>
      </c>
      <c r="R1655" s="30" t="str">
        <f t="shared" si="134"/>
        <v/>
      </c>
      <c r="U1655" s="12" t="str">
        <f>IF(OR('Případy DB'!$N1655="(blank)",'Případy DB'!$N1655=""),"",IF($N1655=$U$6,1,""))</f>
        <v/>
      </c>
      <c r="V1655" s="12" t="str">
        <f>IF(OR('Případy DB'!$N1655="(blank)",'Případy DB'!$N1655=""),"",IF($N1655=$V$6,1,""))</f>
        <v/>
      </c>
      <c r="W1655" s="12" t="str">
        <f>IF(OR('Případy DB'!$N1655="(blank)",'Případy DB'!$N1655=""),"",IF($N1655=$W$6,1,""))</f>
        <v/>
      </c>
      <c r="X1655" s="12" t="str">
        <f>IF(OR('Případy DB'!$R1655="(blank)",'Případy DB'!$R1655=""),"",IF($R1655=$X$6,1,""))</f>
        <v/>
      </c>
      <c r="Y1655" s="12" t="str">
        <f>IF(OR('Případy DB'!$R1655="(blank)",'Případy DB'!$R1655=""),"",IF($R1655=$Y$6,1,""))</f>
        <v/>
      </c>
    </row>
    <row r="1656" spans="1:25" x14ac:dyDescent="0.3">
      <c r="A1656" s="41" t="str">
        <f t="shared" si="135"/>
        <v/>
      </c>
      <c r="H1656" s="30" t="str">
        <f>IFERROR(IF(G1656="","",VLOOKUP(G1656,'Zakladní DB'!$F$6:$K$21,4,0)),"")</f>
        <v/>
      </c>
      <c r="I1656" s="30" t="str">
        <f>IFERROR(IF(G1656="","",VLOOKUP(G1656,'Zakladní DB'!$F$6:$K$21,5,0)),"")</f>
        <v/>
      </c>
      <c r="J1656" s="30" t="str">
        <f>IFERROR(IF(G1656="","",VLOOKUP(G1656,'Zakladní DB'!$F$6:$K$21,6,0)),"")</f>
        <v/>
      </c>
      <c r="K1656" s="31" t="str">
        <f t="shared" si="132"/>
        <v/>
      </c>
      <c r="L1656" s="32"/>
      <c r="M1656" s="33" t="str">
        <f t="shared" si="133"/>
        <v/>
      </c>
      <c r="N1656" s="30" t="str">
        <f t="shared" si="131"/>
        <v/>
      </c>
      <c r="R1656" s="30" t="str">
        <f t="shared" si="134"/>
        <v/>
      </c>
      <c r="U1656" s="12" t="str">
        <f>IF(OR('Případy DB'!$N1656="(blank)",'Případy DB'!$N1656=""),"",IF($N1656=$U$6,1,""))</f>
        <v/>
      </c>
      <c r="V1656" s="12" t="str">
        <f>IF(OR('Případy DB'!$N1656="(blank)",'Případy DB'!$N1656=""),"",IF($N1656=$V$6,1,""))</f>
        <v/>
      </c>
      <c r="W1656" s="12" t="str">
        <f>IF(OR('Případy DB'!$N1656="(blank)",'Případy DB'!$N1656=""),"",IF($N1656=$W$6,1,""))</f>
        <v/>
      </c>
      <c r="X1656" s="12" t="str">
        <f>IF(OR('Případy DB'!$R1656="(blank)",'Případy DB'!$R1656=""),"",IF($R1656=$X$6,1,""))</f>
        <v/>
      </c>
      <c r="Y1656" s="12" t="str">
        <f>IF(OR('Případy DB'!$R1656="(blank)",'Případy DB'!$R1656=""),"",IF($R1656=$Y$6,1,""))</f>
        <v/>
      </c>
    </row>
    <row r="1657" spans="1:25" x14ac:dyDescent="0.3">
      <c r="A1657" s="41" t="str">
        <f t="shared" si="135"/>
        <v/>
      </c>
      <c r="H1657" s="30" t="str">
        <f>IFERROR(IF(G1657="","",VLOOKUP(G1657,'Zakladní DB'!$F$6:$K$21,4,0)),"")</f>
        <v/>
      </c>
      <c r="I1657" s="30" t="str">
        <f>IFERROR(IF(G1657="","",VLOOKUP(G1657,'Zakladní DB'!$F$6:$K$21,5,0)),"")</f>
        <v/>
      </c>
      <c r="J1657" s="30" t="str">
        <f>IFERROR(IF(G1657="","",VLOOKUP(G1657,'Zakladní DB'!$F$6:$K$21,6,0)),"")</f>
        <v/>
      </c>
      <c r="K1657" s="31" t="str">
        <f t="shared" si="132"/>
        <v/>
      </c>
      <c r="L1657" s="32"/>
      <c r="M1657" s="33" t="str">
        <f t="shared" si="133"/>
        <v/>
      </c>
      <c r="N1657" s="30" t="str">
        <f t="shared" si="131"/>
        <v/>
      </c>
      <c r="R1657" s="30" t="str">
        <f t="shared" si="134"/>
        <v/>
      </c>
      <c r="U1657" s="12" t="str">
        <f>IF(OR('Případy DB'!$N1657="(blank)",'Případy DB'!$N1657=""),"",IF($N1657=$U$6,1,""))</f>
        <v/>
      </c>
      <c r="V1657" s="12" t="str">
        <f>IF(OR('Případy DB'!$N1657="(blank)",'Případy DB'!$N1657=""),"",IF($N1657=$V$6,1,""))</f>
        <v/>
      </c>
      <c r="W1657" s="12" t="str">
        <f>IF(OR('Případy DB'!$N1657="(blank)",'Případy DB'!$N1657=""),"",IF($N1657=$W$6,1,""))</f>
        <v/>
      </c>
      <c r="X1657" s="12" t="str">
        <f>IF(OR('Případy DB'!$R1657="(blank)",'Případy DB'!$R1657=""),"",IF($R1657=$X$6,1,""))</f>
        <v/>
      </c>
      <c r="Y1657" s="12" t="str">
        <f>IF(OR('Případy DB'!$R1657="(blank)",'Případy DB'!$R1657=""),"",IF($R1657=$Y$6,1,""))</f>
        <v/>
      </c>
    </row>
    <row r="1658" spans="1:25" x14ac:dyDescent="0.3">
      <c r="A1658" s="41" t="str">
        <f t="shared" si="135"/>
        <v/>
      </c>
      <c r="H1658" s="30" t="str">
        <f>IFERROR(IF(G1658="","",VLOOKUP(G1658,'Zakladní DB'!$F$6:$K$21,4,0)),"")</f>
        <v/>
      </c>
      <c r="I1658" s="30" t="str">
        <f>IFERROR(IF(G1658="","",VLOOKUP(G1658,'Zakladní DB'!$F$6:$K$21,5,0)),"")</f>
        <v/>
      </c>
      <c r="J1658" s="30" t="str">
        <f>IFERROR(IF(G1658="","",VLOOKUP(G1658,'Zakladní DB'!$F$6:$K$21,6,0)),"")</f>
        <v/>
      </c>
      <c r="K1658" s="31" t="str">
        <f t="shared" si="132"/>
        <v/>
      </c>
      <c r="L1658" s="32"/>
      <c r="M1658" s="33" t="str">
        <f t="shared" si="133"/>
        <v/>
      </c>
      <c r="N1658" s="30" t="str">
        <f t="shared" si="131"/>
        <v/>
      </c>
      <c r="R1658" s="30" t="str">
        <f t="shared" si="134"/>
        <v/>
      </c>
      <c r="U1658" s="12" t="str">
        <f>IF(OR('Případy DB'!$N1658="(blank)",'Případy DB'!$N1658=""),"",IF($N1658=$U$6,1,""))</f>
        <v/>
      </c>
      <c r="V1658" s="12" t="str">
        <f>IF(OR('Případy DB'!$N1658="(blank)",'Případy DB'!$N1658=""),"",IF($N1658=$V$6,1,""))</f>
        <v/>
      </c>
      <c r="W1658" s="12" t="str">
        <f>IF(OR('Případy DB'!$N1658="(blank)",'Případy DB'!$N1658=""),"",IF($N1658=$W$6,1,""))</f>
        <v/>
      </c>
      <c r="X1658" s="12" t="str">
        <f>IF(OR('Případy DB'!$R1658="(blank)",'Případy DB'!$R1658=""),"",IF($R1658=$X$6,1,""))</f>
        <v/>
      </c>
      <c r="Y1658" s="12" t="str">
        <f>IF(OR('Případy DB'!$R1658="(blank)",'Případy DB'!$R1658=""),"",IF($R1658=$Y$6,1,""))</f>
        <v/>
      </c>
    </row>
    <row r="1659" spans="1:25" x14ac:dyDescent="0.3">
      <c r="A1659" s="41" t="str">
        <f t="shared" si="135"/>
        <v/>
      </c>
      <c r="H1659" s="30" t="str">
        <f>IFERROR(IF(G1659="","",VLOOKUP(G1659,'Zakladní DB'!$F$6:$K$21,4,0)),"")</f>
        <v/>
      </c>
      <c r="I1659" s="30" t="str">
        <f>IFERROR(IF(G1659="","",VLOOKUP(G1659,'Zakladní DB'!$F$6:$K$21,5,0)),"")</f>
        <v/>
      </c>
      <c r="J1659" s="30" t="str">
        <f>IFERROR(IF(G1659="","",VLOOKUP(G1659,'Zakladní DB'!$F$6:$K$21,6,0)),"")</f>
        <v/>
      </c>
      <c r="K1659" s="31" t="str">
        <f t="shared" si="132"/>
        <v/>
      </c>
      <c r="L1659" s="32"/>
      <c r="M1659" s="33" t="str">
        <f t="shared" si="133"/>
        <v/>
      </c>
      <c r="N1659" s="30" t="str">
        <f t="shared" si="131"/>
        <v/>
      </c>
      <c r="R1659" s="30" t="str">
        <f t="shared" si="134"/>
        <v/>
      </c>
      <c r="U1659" s="12" t="str">
        <f>IF(OR('Případy DB'!$N1659="(blank)",'Případy DB'!$N1659=""),"",IF($N1659=$U$6,1,""))</f>
        <v/>
      </c>
      <c r="V1659" s="12" t="str">
        <f>IF(OR('Případy DB'!$N1659="(blank)",'Případy DB'!$N1659=""),"",IF($N1659=$V$6,1,""))</f>
        <v/>
      </c>
      <c r="W1659" s="12" t="str">
        <f>IF(OR('Případy DB'!$N1659="(blank)",'Případy DB'!$N1659=""),"",IF($N1659=$W$6,1,""))</f>
        <v/>
      </c>
      <c r="X1659" s="12" t="str">
        <f>IF(OR('Případy DB'!$R1659="(blank)",'Případy DB'!$R1659=""),"",IF($R1659=$X$6,1,""))</f>
        <v/>
      </c>
      <c r="Y1659" s="12" t="str">
        <f>IF(OR('Případy DB'!$R1659="(blank)",'Případy DB'!$R1659=""),"",IF($R1659=$Y$6,1,""))</f>
        <v/>
      </c>
    </row>
    <row r="1660" spans="1:25" x14ac:dyDescent="0.3">
      <c r="A1660" s="41" t="str">
        <f t="shared" si="135"/>
        <v/>
      </c>
      <c r="H1660" s="30" t="str">
        <f>IFERROR(IF(G1660="","",VLOOKUP(G1660,'Zakladní DB'!$F$6:$K$21,4,0)),"")</f>
        <v/>
      </c>
      <c r="I1660" s="30" t="str">
        <f>IFERROR(IF(G1660="","",VLOOKUP(G1660,'Zakladní DB'!$F$6:$K$21,5,0)),"")</f>
        <v/>
      </c>
      <c r="J1660" s="30" t="str">
        <f>IFERROR(IF(G1660="","",VLOOKUP(G1660,'Zakladní DB'!$F$6:$K$21,6,0)),"")</f>
        <v/>
      </c>
      <c r="K1660" s="31" t="str">
        <f t="shared" si="132"/>
        <v/>
      </c>
      <c r="L1660" s="32"/>
      <c r="M1660" s="33" t="str">
        <f t="shared" si="133"/>
        <v/>
      </c>
      <c r="N1660" s="30" t="str">
        <f t="shared" si="131"/>
        <v/>
      </c>
      <c r="R1660" s="30" t="str">
        <f t="shared" si="134"/>
        <v/>
      </c>
      <c r="U1660" s="12" t="str">
        <f>IF(OR('Případy DB'!$N1660="(blank)",'Případy DB'!$N1660=""),"",IF($N1660=$U$6,1,""))</f>
        <v/>
      </c>
      <c r="V1660" s="12" t="str">
        <f>IF(OR('Případy DB'!$N1660="(blank)",'Případy DB'!$N1660=""),"",IF($N1660=$V$6,1,""))</f>
        <v/>
      </c>
      <c r="W1660" s="12" t="str">
        <f>IF(OR('Případy DB'!$N1660="(blank)",'Případy DB'!$N1660=""),"",IF($N1660=$W$6,1,""))</f>
        <v/>
      </c>
      <c r="X1660" s="12" t="str">
        <f>IF(OR('Případy DB'!$R1660="(blank)",'Případy DB'!$R1660=""),"",IF($R1660=$X$6,1,""))</f>
        <v/>
      </c>
      <c r="Y1660" s="12" t="str">
        <f>IF(OR('Případy DB'!$R1660="(blank)",'Případy DB'!$R1660=""),"",IF($R1660=$Y$6,1,""))</f>
        <v/>
      </c>
    </row>
    <row r="1661" spans="1:25" x14ac:dyDescent="0.3">
      <c r="A1661" s="41" t="str">
        <f t="shared" si="135"/>
        <v/>
      </c>
      <c r="H1661" s="30" t="str">
        <f>IFERROR(IF(G1661="","",VLOOKUP(G1661,'Zakladní DB'!$F$6:$K$21,4,0)),"")</f>
        <v/>
      </c>
      <c r="I1661" s="30" t="str">
        <f>IFERROR(IF(G1661="","",VLOOKUP(G1661,'Zakladní DB'!$F$6:$K$21,5,0)),"")</f>
        <v/>
      </c>
      <c r="J1661" s="30" t="str">
        <f>IFERROR(IF(G1661="","",VLOOKUP(G1661,'Zakladní DB'!$F$6:$K$21,6,0)),"")</f>
        <v/>
      </c>
      <c r="K1661" s="31" t="str">
        <f t="shared" si="132"/>
        <v/>
      </c>
      <c r="L1661" s="32"/>
      <c r="M1661" s="33" t="str">
        <f t="shared" si="133"/>
        <v/>
      </c>
      <c r="N1661" s="30" t="str">
        <f t="shared" si="131"/>
        <v/>
      </c>
      <c r="R1661" s="30" t="str">
        <f t="shared" si="134"/>
        <v/>
      </c>
      <c r="U1661" s="12" t="str">
        <f>IF(OR('Případy DB'!$N1661="(blank)",'Případy DB'!$N1661=""),"",IF($N1661=$U$6,1,""))</f>
        <v/>
      </c>
      <c r="V1661" s="12" t="str">
        <f>IF(OR('Případy DB'!$N1661="(blank)",'Případy DB'!$N1661=""),"",IF($N1661=$V$6,1,""))</f>
        <v/>
      </c>
      <c r="W1661" s="12" t="str">
        <f>IF(OR('Případy DB'!$N1661="(blank)",'Případy DB'!$N1661=""),"",IF($N1661=$W$6,1,""))</f>
        <v/>
      </c>
      <c r="X1661" s="12" t="str">
        <f>IF(OR('Případy DB'!$R1661="(blank)",'Případy DB'!$R1661=""),"",IF($R1661=$X$6,1,""))</f>
        <v/>
      </c>
      <c r="Y1661" s="12" t="str">
        <f>IF(OR('Případy DB'!$R1661="(blank)",'Případy DB'!$R1661=""),"",IF($R1661=$Y$6,1,""))</f>
        <v/>
      </c>
    </row>
    <row r="1662" spans="1:25" x14ac:dyDescent="0.3">
      <c r="A1662" s="41" t="str">
        <f t="shared" si="135"/>
        <v/>
      </c>
      <c r="H1662" s="30" t="str">
        <f>IFERROR(IF(G1662="","",VLOOKUP(G1662,'Zakladní DB'!$F$6:$K$21,4,0)),"")</f>
        <v/>
      </c>
      <c r="I1662" s="30" t="str">
        <f>IFERROR(IF(G1662="","",VLOOKUP(G1662,'Zakladní DB'!$F$6:$K$21,5,0)),"")</f>
        <v/>
      </c>
      <c r="J1662" s="30" t="str">
        <f>IFERROR(IF(G1662="","",VLOOKUP(G1662,'Zakladní DB'!$F$6:$K$21,6,0)),"")</f>
        <v/>
      </c>
      <c r="K1662" s="31" t="str">
        <f t="shared" si="132"/>
        <v/>
      </c>
      <c r="L1662" s="32"/>
      <c r="M1662" s="33" t="str">
        <f t="shared" si="133"/>
        <v/>
      </c>
      <c r="N1662" s="30" t="str">
        <f t="shared" si="131"/>
        <v/>
      </c>
      <c r="R1662" s="30" t="str">
        <f t="shared" si="134"/>
        <v/>
      </c>
      <c r="U1662" s="12" t="str">
        <f>IF(OR('Případy DB'!$N1662="(blank)",'Případy DB'!$N1662=""),"",IF($N1662=$U$6,1,""))</f>
        <v/>
      </c>
      <c r="V1662" s="12" t="str">
        <f>IF(OR('Případy DB'!$N1662="(blank)",'Případy DB'!$N1662=""),"",IF($N1662=$V$6,1,""))</f>
        <v/>
      </c>
      <c r="W1662" s="12" t="str">
        <f>IF(OR('Případy DB'!$N1662="(blank)",'Případy DB'!$N1662=""),"",IF($N1662=$W$6,1,""))</f>
        <v/>
      </c>
      <c r="X1662" s="12" t="str">
        <f>IF(OR('Případy DB'!$R1662="(blank)",'Případy DB'!$R1662=""),"",IF($R1662=$X$6,1,""))</f>
        <v/>
      </c>
      <c r="Y1662" s="12" t="str">
        <f>IF(OR('Případy DB'!$R1662="(blank)",'Případy DB'!$R1662=""),"",IF($R1662=$Y$6,1,""))</f>
        <v/>
      </c>
    </row>
    <row r="1663" spans="1:25" x14ac:dyDescent="0.3">
      <c r="A1663" s="41" t="str">
        <f t="shared" si="135"/>
        <v/>
      </c>
      <c r="H1663" s="30" t="str">
        <f>IFERROR(IF(G1663="","",VLOOKUP(G1663,'Zakladní DB'!$F$6:$K$21,4,0)),"")</f>
        <v/>
      </c>
      <c r="I1663" s="30" t="str">
        <f>IFERROR(IF(G1663="","",VLOOKUP(G1663,'Zakladní DB'!$F$6:$K$21,5,0)),"")</f>
        <v/>
      </c>
      <c r="J1663" s="30" t="str">
        <f>IFERROR(IF(G1663="","",VLOOKUP(G1663,'Zakladní DB'!$F$6:$K$21,6,0)),"")</f>
        <v/>
      </c>
      <c r="K1663" s="31" t="str">
        <f t="shared" si="132"/>
        <v/>
      </c>
      <c r="L1663" s="32"/>
      <c r="M1663" s="33" t="str">
        <f t="shared" si="133"/>
        <v/>
      </c>
      <c r="N1663" s="30" t="str">
        <f t="shared" si="131"/>
        <v/>
      </c>
      <c r="R1663" s="30" t="str">
        <f t="shared" si="134"/>
        <v/>
      </c>
      <c r="U1663" s="12" t="str">
        <f>IF(OR('Případy DB'!$N1663="(blank)",'Případy DB'!$N1663=""),"",IF($N1663=$U$6,1,""))</f>
        <v/>
      </c>
      <c r="V1663" s="12" t="str">
        <f>IF(OR('Případy DB'!$N1663="(blank)",'Případy DB'!$N1663=""),"",IF($N1663=$V$6,1,""))</f>
        <v/>
      </c>
      <c r="W1663" s="12" t="str">
        <f>IF(OR('Případy DB'!$N1663="(blank)",'Případy DB'!$N1663=""),"",IF($N1663=$W$6,1,""))</f>
        <v/>
      </c>
      <c r="X1663" s="12" t="str">
        <f>IF(OR('Případy DB'!$R1663="(blank)",'Případy DB'!$R1663=""),"",IF($R1663=$X$6,1,""))</f>
        <v/>
      </c>
      <c r="Y1663" s="12" t="str">
        <f>IF(OR('Případy DB'!$R1663="(blank)",'Případy DB'!$R1663=""),"",IF($R1663=$Y$6,1,""))</f>
        <v/>
      </c>
    </row>
    <row r="1664" spans="1:25" x14ac:dyDescent="0.3">
      <c r="A1664" s="41" t="str">
        <f t="shared" si="135"/>
        <v/>
      </c>
      <c r="H1664" s="30" t="str">
        <f>IFERROR(IF(G1664="","",VLOOKUP(G1664,'Zakladní DB'!$F$6:$K$21,4,0)),"")</f>
        <v/>
      </c>
      <c r="I1664" s="30" t="str">
        <f>IFERROR(IF(G1664="","",VLOOKUP(G1664,'Zakladní DB'!$F$6:$K$21,5,0)),"")</f>
        <v/>
      </c>
      <c r="J1664" s="30" t="str">
        <f>IFERROR(IF(G1664="","",VLOOKUP(G1664,'Zakladní DB'!$F$6:$K$21,6,0)),"")</f>
        <v/>
      </c>
      <c r="K1664" s="31" t="str">
        <f t="shared" si="132"/>
        <v/>
      </c>
      <c r="L1664" s="32"/>
      <c r="M1664" s="33" t="str">
        <f t="shared" si="133"/>
        <v/>
      </c>
      <c r="N1664" s="30" t="str">
        <f t="shared" si="131"/>
        <v/>
      </c>
      <c r="R1664" s="30" t="str">
        <f t="shared" si="134"/>
        <v/>
      </c>
      <c r="U1664" s="12" t="str">
        <f>IF(OR('Případy DB'!$N1664="(blank)",'Případy DB'!$N1664=""),"",IF($N1664=$U$6,1,""))</f>
        <v/>
      </c>
      <c r="V1664" s="12" t="str">
        <f>IF(OR('Případy DB'!$N1664="(blank)",'Případy DB'!$N1664=""),"",IF($N1664=$V$6,1,""))</f>
        <v/>
      </c>
      <c r="W1664" s="12" t="str">
        <f>IF(OR('Případy DB'!$N1664="(blank)",'Případy DB'!$N1664=""),"",IF($N1664=$W$6,1,""))</f>
        <v/>
      </c>
      <c r="X1664" s="12" t="str">
        <f>IF(OR('Případy DB'!$R1664="(blank)",'Případy DB'!$R1664=""),"",IF($R1664=$X$6,1,""))</f>
        <v/>
      </c>
      <c r="Y1664" s="12" t="str">
        <f>IF(OR('Případy DB'!$R1664="(blank)",'Případy DB'!$R1664=""),"",IF($R1664=$Y$6,1,""))</f>
        <v/>
      </c>
    </row>
    <row r="1665" spans="1:25" x14ac:dyDescent="0.3">
      <c r="A1665" s="41" t="str">
        <f t="shared" si="135"/>
        <v/>
      </c>
      <c r="H1665" s="30" t="str">
        <f>IFERROR(IF(G1665="","",VLOOKUP(G1665,'Zakladní DB'!$F$6:$K$21,4,0)),"")</f>
        <v/>
      </c>
      <c r="I1665" s="30" t="str">
        <f>IFERROR(IF(G1665="","",VLOOKUP(G1665,'Zakladní DB'!$F$6:$K$21,5,0)),"")</f>
        <v/>
      </c>
      <c r="J1665" s="30" t="str">
        <f>IFERROR(IF(G1665="","",VLOOKUP(G1665,'Zakladní DB'!$F$6:$K$21,6,0)),"")</f>
        <v/>
      </c>
      <c r="K1665" s="31" t="str">
        <f t="shared" si="132"/>
        <v/>
      </c>
      <c r="L1665" s="32"/>
      <c r="M1665" s="33" t="str">
        <f t="shared" si="133"/>
        <v/>
      </c>
      <c r="N1665" s="30" t="str">
        <f t="shared" si="131"/>
        <v/>
      </c>
      <c r="R1665" s="30" t="str">
        <f t="shared" si="134"/>
        <v/>
      </c>
      <c r="U1665" s="12" t="str">
        <f>IF(OR('Případy DB'!$N1665="(blank)",'Případy DB'!$N1665=""),"",IF($N1665=$U$6,1,""))</f>
        <v/>
      </c>
      <c r="V1665" s="12" t="str">
        <f>IF(OR('Případy DB'!$N1665="(blank)",'Případy DB'!$N1665=""),"",IF($N1665=$V$6,1,""))</f>
        <v/>
      </c>
      <c r="W1665" s="12" t="str">
        <f>IF(OR('Případy DB'!$N1665="(blank)",'Případy DB'!$N1665=""),"",IF($N1665=$W$6,1,""))</f>
        <v/>
      </c>
      <c r="X1665" s="12" t="str">
        <f>IF(OR('Případy DB'!$R1665="(blank)",'Případy DB'!$R1665=""),"",IF($R1665=$X$6,1,""))</f>
        <v/>
      </c>
      <c r="Y1665" s="12" t="str">
        <f>IF(OR('Případy DB'!$R1665="(blank)",'Případy DB'!$R1665=""),"",IF($R1665=$Y$6,1,""))</f>
        <v/>
      </c>
    </row>
    <row r="1666" spans="1:25" x14ac:dyDescent="0.3">
      <c r="A1666" s="41" t="str">
        <f t="shared" si="135"/>
        <v/>
      </c>
      <c r="H1666" s="30" t="str">
        <f>IFERROR(IF(G1666="","",VLOOKUP(G1666,'Zakladní DB'!$F$6:$K$21,4,0)),"")</f>
        <v/>
      </c>
      <c r="I1666" s="30" t="str">
        <f>IFERROR(IF(G1666="","",VLOOKUP(G1666,'Zakladní DB'!$F$6:$K$21,5,0)),"")</f>
        <v/>
      </c>
      <c r="J1666" s="30" t="str">
        <f>IFERROR(IF(G1666="","",VLOOKUP(G1666,'Zakladní DB'!$F$6:$K$21,6,0)),"")</f>
        <v/>
      </c>
      <c r="K1666" s="31" t="str">
        <f t="shared" si="132"/>
        <v/>
      </c>
      <c r="L1666" s="32"/>
      <c r="M1666" s="33" t="str">
        <f t="shared" si="133"/>
        <v/>
      </c>
      <c r="N1666" s="30" t="str">
        <f t="shared" si="131"/>
        <v/>
      </c>
      <c r="R1666" s="30" t="str">
        <f t="shared" si="134"/>
        <v/>
      </c>
      <c r="U1666" s="12" t="str">
        <f>IF(OR('Případy DB'!$N1666="(blank)",'Případy DB'!$N1666=""),"",IF($N1666=$U$6,1,""))</f>
        <v/>
      </c>
      <c r="V1666" s="12" t="str">
        <f>IF(OR('Případy DB'!$N1666="(blank)",'Případy DB'!$N1666=""),"",IF($N1666=$V$6,1,""))</f>
        <v/>
      </c>
      <c r="W1666" s="12" t="str">
        <f>IF(OR('Případy DB'!$N1666="(blank)",'Případy DB'!$N1666=""),"",IF($N1666=$W$6,1,""))</f>
        <v/>
      </c>
      <c r="X1666" s="12" t="str">
        <f>IF(OR('Případy DB'!$R1666="(blank)",'Případy DB'!$R1666=""),"",IF($R1666=$X$6,1,""))</f>
        <v/>
      </c>
      <c r="Y1666" s="12" t="str">
        <f>IF(OR('Případy DB'!$R1666="(blank)",'Případy DB'!$R1666=""),"",IF($R1666=$Y$6,1,""))</f>
        <v/>
      </c>
    </row>
    <row r="1667" spans="1:25" x14ac:dyDescent="0.3">
      <c r="A1667" s="41" t="str">
        <f t="shared" si="135"/>
        <v/>
      </c>
      <c r="H1667" s="30" t="str">
        <f>IFERROR(IF(G1667="","",VLOOKUP(G1667,'Zakladní DB'!$F$6:$K$21,4,0)),"")</f>
        <v/>
      </c>
      <c r="I1667" s="30" t="str">
        <f>IFERROR(IF(G1667="","",VLOOKUP(G1667,'Zakladní DB'!$F$6:$K$21,5,0)),"")</f>
        <v/>
      </c>
      <c r="J1667" s="30" t="str">
        <f>IFERROR(IF(G1667="","",VLOOKUP(G1667,'Zakladní DB'!$F$6:$K$21,6,0)),"")</f>
        <v/>
      </c>
      <c r="K1667" s="31" t="str">
        <f t="shared" si="132"/>
        <v/>
      </c>
      <c r="L1667" s="32"/>
      <c r="M1667" s="33" t="str">
        <f t="shared" si="133"/>
        <v/>
      </c>
      <c r="N1667" s="30" t="str">
        <f t="shared" si="131"/>
        <v/>
      </c>
      <c r="R1667" s="30" t="str">
        <f t="shared" si="134"/>
        <v/>
      </c>
      <c r="U1667" s="12" t="str">
        <f>IF(OR('Případy DB'!$N1667="(blank)",'Případy DB'!$N1667=""),"",IF($N1667=$U$6,1,""))</f>
        <v/>
      </c>
      <c r="V1667" s="12" t="str">
        <f>IF(OR('Případy DB'!$N1667="(blank)",'Případy DB'!$N1667=""),"",IF($N1667=$V$6,1,""))</f>
        <v/>
      </c>
      <c r="W1667" s="12" t="str">
        <f>IF(OR('Případy DB'!$N1667="(blank)",'Případy DB'!$N1667=""),"",IF($N1667=$W$6,1,""))</f>
        <v/>
      </c>
      <c r="X1667" s="12" t="str">
        <f>IF(OR('Případy DB'!$R1667="(blank)",'Případy DB'!$R1667=""),"",IF($R1667=$X$6,1,""))</f>
        <v/>
      </c>
      <c r="Y1667" s="12" t="str">
        <f>IF(OR('Případy DB'!$R1667="(blank)",'Případy DB'!$R1667=""),"",IF($R1667=$Y$6,1,""))</f>
        <v/>
      </c>
    </row>
    <row r="1668" spans="1:25" x14ac:dyDescent="0.3">
      <c r="A1668" s="41" t="str">
        <f t="shared" si="135"/>
        <v/>
      </c>
      <c r="H1668" s="30" t="str">
        <f>IFERROR(IF(G1668="","",VLOOKUP(G1668,'Zakladní DB'!$F$6:$K$21,4,0)),"")</f>
        <v/>
      </c>
      <c r="I1668" s="30" t="str">
        <f>IFERROR(IF(G1668="","",VLOOKUP(G1668,'Zakladní DB'!$F$6:$K$21,5,0)),"")</f>
        <v/>
      </c>
      <c r="J1668" s="30" t="str">
        <f>IFERROR(IF(G1668="","",VLOOKUP(G1668,'Zakladní DB'!$F$6:$K$21,6,0)),"")</f>
        <v/>
      </c>
      <c r="K1668" s="31" t="str">
        <f t="shared" si="132"/>
        <v/>
      </c>
      <c r="L1668" s="32"/>
      <c r="M1668" s="33" t="str">
        <f t="shared" si="133"/>
        <v/>
      </c>
      <c r="N1668" s="30" t="str">
        <f t="shared" si="131"/>
        <v/>
      </c>
      <c r="R1668" s="30" t="str">
        <f t="shared" si="134"/>
        <v/>
      </c>
      <c r="U1668" s="12" t="str">
        <f>IF(OR('Případy DB'!$N1668="(blank)",'Případy DB'!$N1668=""),"",IF($N1668=$U$6,1,""))</f>
        <v/>
      </c>
      <c r="V1668" s="12" t="str">
        <f>IF(OR('Případy DB'!$N1668="(blank)",'Případy DB'!$N1668=""),"",IF($N1668=$V$6,1,""))</f>
        <v/>
      </c>
      <c r="W1668" s="12" t="str">
        <f>IF(OR('Případy DB'!$N1668="(blank)",'Případy DB'!$N1668=""),"",IF($N1668=$W$6,1,""))</f>
        <v/>
      </c>
      <c r="X1668" s="12" t="str">
        <f>IF(OR('Případy DB'!$R1668="(blank)",'Případy DB'!$R1668=""),"",IF($R1668=$X$6,1,""))</f>
        <v/>
      </c>
      <c r="Y1668" s="12" t="str">
        <f>IF(OR('Případy DB'!$R1668="(blank)",'Případy DB'!$R1668=""),"",IF($R1668=$Y$6,1,""))</f>
        <v/>
      </c>
    </row>
    <row r="1669" spans="1:25" x14ac:dyDescent="0.3">
      <c r="A1669" s="41" t="str">
        <f t="shared" si="135"/>
        <v/>
      </c>
      <c r="H1669" s="30" t="str">
        <f>IFERROR(IF(G1669="","",VLOOKUP(G1669,'Zakladní DB'!$F$6:$K$21,4,0)),"")</f>
        <v/>
      </c>
      <c r="I1669" s="30" t="str">
        <f>IFERROR(IF(G1669="","",VLOOKUP(G1669,'Zakladní DB'!$F$6:$K$21,5,0)),"")</f>
        <v/>
      </c>
      <c r="J1669" s="30" t="str">
        <f>IFERROR(IF(G1669="","",VLOOKUP(G1669,'Zakladní DB'!$F$6:$K$21,6,0)),"")</f>
        <v/>
      </c>
      <c r="K1669" s="31" t="str">
        <f t="shared" si="132"/>
        <v/>
      </c>
      <c r="L1669" s="32"/>
      <c r="M1669" s="33" t="str">
        <f t="shared" si="133"/>
        <v/>
      </c>
      <c r="N1669" s="30" t="str">
        <f t="shared" si="131"/>
        <v/>
      </c>
      <c r="R1669" s="30" t="str">
        <f t="shared" si="134"/>
        <v/>
      </c>
      <c r="U1669" s="12" t="str">
        <f>IF(OR('Případy DB'!$N1669="(blank)",'Případy DB'!$N1669=""),"",IF($N1669=$U$6,1,""))</f>
        <v/>
      </c>
      <c r="V1669" s="12" t="str">
        <f>IF(OR('Případy DB'!$N1669="(blank)",'Případy DB'!$N1669=""),"",IF($N1669=$V$6,1,""))</f>
        <v/>
      </c>
      <c r="W1669" s="12" t="str">
        <f>IF(OR('Případy DB'!$N1669="(blank)",'Případy DB'!$N1669=""),"",IF($N1669=$W$6,1,""))</f>
        <v/>
      </c>
      <c r="X1669" s="12" t="str">
        <f>IF(OR('Případy DB'!$R1669="(blank)",'Případy DB'!$R1669=""),"",IF($R1669=$X$6,1,""))</f>
        <v/>
      </c>
      <c r="Y1669" s="12" t="str">
        <f>IF(OR('Případy DB'!$R1669="(blank)",'Případy DB'!$R1669=""),"",IF($R1669=$Y$6,1,""))</f>
        <v/>
      </c>
    </row>
    <row r="1670" spans="1:25" x14ac:dyDescent="0.3">
      <c r="A1670" s="41" t="str">
        <f t="shared" si="135"/>
        <v/>
      </c>
      <c r="H1670" s="30" t="str">
        <f>IFERROR(IF(G1670="","",VLOOKUP(G1670,'Zakladní DB'!$F$6:$K$21,4,0)),"")</f>
        <v/>
      </c>
      <c r="I1670" s="30" t="str">
        <f>IFERROR(IF(G1670="","",VLOOKUP(G1670,'Zakladní DB'!$F$6:$K$21,5,0)),"")</f>
        <v/>
      </c>
      <c r="J1670" s="30" t="str">
        <f>IFERROR(IF(G1670="","",VLOOKUP(G1670,'Zakladní DB'!$F$6:$K$21,6,0)),"")</f>
        <v/>
      </c>
      <c r="K1670" s="31" t="str">
        <f t="shared" si="132"/>
        <v/>
      </c>
      <c r="L1670" s="32"/>
      <c r="M1670" s="33" t="str">
        <f t="shared" si="133"/>
        <v/>
      </c>
      <c r="N1670" s="30" t="str">
        <f t="shared" si="131"/>
        <v/>
      </c>
      <c r="R1670" s="30" t="str">
        <f t="shared" si="134"/>
        <v/>
      </c>
      <c r="U1670" s="12" t="str">
        <f>IF(OR('Případy DB'!$N1670="(blank)",'Případy DB'!$N1670=""),"",IF($N1670=$U$6,1,""))</f>
        <v/>
      </c>
      <c r="V1670" s="12" t="str">
        <f>IF(OR('Případy DB'!$N1670="(blank)",'Případy DB'!$N1670=""),"",IF($N1670=$V$6,1,""))</f>
        <v/>
      </c>
      <c r="W1670" s="12" t="str">
        <f>IF(OR('Případy DB'!$N1670="(blank)",'Případy DB'!$N1670=""),"",IF($N1670=$W$6,1,""))</f>
        <v/>
      </c>
      <c r="X1670" s="12" t="str">
        <f>IF(OR('Případy DB'!$R1670="(blank)",'Případy DB'!$R1670=""),"",IF($R1670=$X$6,1,""))</f>
        <v/>
      </c>
      <c r="Y1670" s="12" t="str">
        <f>IF(OR('Případy DB'!$R1670="(blank)",'Případy DB'!$R1670=""),"",IF($R1670=$Y$6,1,""))</f>
        <v/>
      </c>
    </row>
    <row r="1671" spans="1:25" x14ac:dyDescent="0.3">
      <c r="A1671" s="41" t="str">
        <f t="shared" si="135"/>
        <v/>
      </c>
      <c r="H1671" s="30" t="str">
        <f>IFERROR(IF(G1671="","",VLOOKUP(G1671,'Zakladní DB'!$F$6:$K$21,4,0)),"")</f>
        <v/>
      </c>
      <c r="I1671" s="30" t="str">
        <f>IFERROR(IF(G1671="","",VLOOKUP(G1671,'Zakladní DB'!$F$6:$K$21,5,0)),"")</f>
        <v/>
      </c>
      <c r="J1671" s="30" t="str">
        <f>IFERROR(IF(G1671="","",VLOOKUP(G1671,'Zakladní DB'!$F$6:$K$21,6,0)),"")</f>
        <v/>
      </c>
      <c r="K1671" s="31" t="str">
        <f t="shared" si="132"/>
        <v/>
      </c>
      <c r="L1671" s="32"/>
      <c r="M1671" s="33" t="str">
        <f t="shared" si="133"/>
        <v/>
      </c>
      <c r="N1671" s="30" t="str">
        <f t="shared" si="131"/>
        <v/>
      </c>
      <c r="R1671" s="30" t="str">
        <f t="shared" si="134"/>
        <v/>
      </c>
      <c r="U1671" s="12" t="str">
        <f>IF(OR('Případy DB'!$N1671="(blank)",'Případy DB'!$N1671=""),"",IF($N1671=$U$6,1,""))</f>
        <v/>
      </c>
      <c r="V1671" s="12" t="str">
        <f>IF(OR('Případy DB'!$N1671="(blank)",'Případy DB'!$N1671=""),"",IF($N1671=$V$6,1,""))</f>
        <v/>
      </c>
      <c r="W1671" s="12" t="str">
        <f>IF(OR('Případy DB'!$N1671="(blank)",'Případy DB'!$N1671=""),"",IF($N1671=$W$6,1,""))</f>
        <v/>
      </c>
      <c r="X1671" s="12" t="str">
        <f>IF(OR('Případy DB'!$R1671="(blank)",'Případy DB'!$R1671=""),"",IF($R1671=$X$6,1,""))</f>
        <v/>
      </c>
      <c r="Y1671" s="12" t="str">
        <f>IF(OR('Případy DB'!$R1671="(blank)",'Případy DB'!$R1671=""),"",IF($R1671=$Y$6,1,""))</f>
        <v/>
      </c>
    </row>
    <row r="1672" spans="1:25" x14ac:dyDescent="0.3">
      <c r="A1672" s="41" t="str">
        <f t="shared" si="135"/>
        <v/>
      </c>
      <c r="H1672" s="30" t="str">
        <f>IFERROR(IF(G1672="","",VLOOKUP(G1672,'Zakladní DB'!$F$6:$K$21,4,0)),"")</f>
        <v/>
      </c>
      <c r="I1672" s="30" t="str">
        <f>IFERROR(IF(G1672="","",VLOOKUP(G1672,'Zakladní DB'!$F$6:$K$21,5,0)),"")</f>
        <v/>
      </c>
      <c r="J1672" s="30" t="str">
        <f>IFERROR(IF(G1672="","",VLOOKUP(G1672,'Zakladní DB'!$F$6:$K$21,6,0)),"")</f>
        <v/>
      </c>
      <c r="K1672" s="31" t="str">
        <f t="shared" si="132"/>
        <v/>
      </c>
      <c r="L1672" s="32"/>
      <c r="M1672" s="33" t="str">
        <f t="shared" si="133"/>
        <v/>
      </c>
      <c r="N1672" s="30" t="str">
        <f t="shared" ref="N1672:N1735" si="136">IFERROR(IF(B1672&lt;&gt;"",(IF(H1672=2,IF(L1672="",IF(F1672="","NE","nedokončeno"),"ANO"),IF(H1672=1,IF(F1672="","nedokončeno","ANO"),"NE"))),""),"NE")</f>
        <v/>
      </c>
      <c r="R1672" s="30" t="str">
        <f t="shared" si="134"/>
        <v/>
      </c>
      <c r="U1672" s="12" t="str">
        <f>IF(OR('Případy DB'!$N1672="(blank)",'Případy DB'!$N1672=""),"",IF($N1672=$U$6,1,""))</f>
        <v/>
      </c>
      <c r="V1672" s="12" t="str">
        <f>IF(OR('Případy DB'!$N1672="(blank)",'Případy DB'!$N1672=""),"",IF($N1672=$V$6,1,""))</f>
        <v/>
      </c>
      <c r="W1672" s="12" t="str">
        <f>IF(OR('Případy DB'!$N1672="(blank)",'Případy DB'!$N1672=""),"",IF($N1672=$W$6,1,""))</f>
        <v/>
      </c>
      <c r="X1672" s="12" t="str">
        <f>IF(OR('Případy DB'!$R1672="(blank)",'Případy DB'!$R1672=""),"",IF($R1672=$X$6,1,""))</f>
        <v/>
      </c>
      <c r="Y1672" s="12" t="str">
        <f>IF(OR('Případy DB'!$R1672="(blank)",'Případy DB'!$R1672=""),"",IF($R1672=$Y$6,1,""))</f>
        <v/>
      </c>
    </row>
    <row r="1673" spans="1:25" x14ac:dyDescent="0.3">
      <c r="A1673" s="41" t="str">
        <f t="shared" si="135"/>
        <v/>
      </c>
      <c r="H1673" s="30" t="str">
        <f>IFERROR(IF(G1673="","",VLOOKUP(G1673,'Zakladní DB'!$F$6:$K$21,4,0)),"")</f>
        <v/>
      </c>
      <c r="I1673" s="30" t="str">
        <f>IFERROR(IF(G1673="","",VLOOKUP(G1673,'Zakladní DB'!$F$6:$K$21,5,0)),"")</f>
        <v/>
      </c>
      <c r="J1673" s="30" t="str">
        <f>IFERROR(IF(G1673="","",VLOOKUP(G1673,'Zakladní DB'!$F$6:$K$21,6,0)),"")</f>
        <v/>
      </c>
      <c r="K1673" s="31" t="str">
        <f t="shared" si="132"/>
        <v/>
      </c>
      <c r="L1673" s="32"/>
      <c r="M1673" s="33" t="str">
        <f t="shared" si="133"/>
        <v/>
      </c>
      <c r="N1673" s="30" t="str">
        <f t="shared" si="136"/>
        <v/>
      </c>
      <c r="R1673" s="30" t="str">
        <f t="shared" si="134"/>
        <v/>
      </c>
      <c r="U1673" s="12" t="str">
        <f>IF(OR('Případy DB'!$N1673="(blank)",'Případy DB'!$N1673=""),"",IF($N1673=$U$6,1,""))</f>
        <v/>
      </c>
      <c r="V1673" s="12" t="str">
        <f>IF(OR('Případy DB'!$N1673="(blank)",'Případy DB'!$N1673=""),"",IF($N1673=$V$6,1,""))</f>
        <v/>
      </c>
      <c r="W1673" s="12" t="str">
        <f>IF(OR('Případy DB'!$N1673="(blank)",'Případy DB'!$N1673=""),"",IF($N1673=$W$6,1,""))</f>
        <v/>
      </c>
      <c r="X1673" s="12" t="str">
        <f>IF(OR('Případy DB'!$R1673="(blank)",'Případy DB'!$R1673=""),"",IF($R1673=$X$6,1,""))</f>
        <v/>
      </c>
      <c r="Y1673" s="12" t="str">
        <f>IF(OR('Případy DB'!$R1673="(blank)",'Případy DB'!$R1673=""),"",IF($R1673=$Y$6,1,""))</f>
        <v/>
      </c>
    </row>
    <row r="1674" spans="1:25" x14ac:dyDescent="0.3">
      <c r="A1674" s="41" t="str">
        <f t="shared" si="135"/>
        <v/>
      </c>
      <c r="H1674" s="30" t="str">
        <f>IFERROR(IF(G1674="","",VLOOKUP(G1674,'Zakladní DB'!$F$6:$K$21,4,0)),"")</f>
        <v/>
      </c>
      <c r="I1674" s="30" t="str">
        <f>IFERROR(IF(G1674="","",VLOOKUP(G1674,'Zakladní DB'!$F$6:$K$21,5,0)),"")</f>
        <v/>
      </c>
      <c r="J1674" s="30" t="str">
        <f>IFERROR(IF(G1674="","",VLOOKUP(G1674,'Zakladní DB'!$F$6:$K$21,6,0)),"")</f>
        <v/>
      </c>
      <c r="K1674" s="31" t="str">
        <f t="shared" si="132"/>
        <v/>
      </c>
      <c r="L1674" s="32"/>
      <c r="M1674" s="33" t="str">
        <f t="shared" si="133"/>
        <v/>
      </c>
      <c r="N1674" s="30" t="str">
        <f t="shared" si="136"/>
        <v/>
      </c>
      <c r="R1674" s="30" t="str">
        <f t="shared" si="134"/>
        <v/>
      </c>
      <c r="U1674" s="12" t="str">
        <f>IF(OR('Případy DB'!$N1674="(blank)",'Případy DB'!$N1674=""),"",IF($N1674=$U$6,1,""))</f>
        <v/>
      </c>
      <c r="V1674" s="12" t="str">
        <f>IF(OR('Případy DB'!$N1674="(blank)",'Případy DB'!$N1674=""),"",IF($N1674=$V$6,1,""))</f>
        <v/>
      </c>
      <c r="W1674" s="12" t="str">
        <f>IF(OR('Případy DB'!$N1674="(blank)",'Případy DB'!$N1674=""),"",IF($N1674=$W$6,1,""))</f>
        <v/>
      </c>
      <c r="X1674" s="12" t="str">
        <f>IF(OR('Případy DB'!$R1674="(blank)",'Případy DB'!$R1674=""),"",IF($R1674=$X$6,1,""))</f>
        <v/>
      </c>
      <c r="Y1674" s="12" t="str">
        <f>IF(OR('Případy DB'!$R1674="(blank)",'Případy DB'!$R1674=""),"",IF($R1674=$Y$6,1,""))</f>
        <v/>
      </c>
    </row>
    <row r="1675" spans="1:25" x14ac:dyDescent="0.3">
      <c r="A1675" s="41" t="str">
        <f t="shared" si="135"/>
        <v/>
      </c>
      <c r="H1675" s="30" t="str">
        <f>IFERROR(IF(G1675="","",VLOOKUP(G1675,'Zakladní DB'!$F$6:$K$21,4,0)),"")</f>
        <v/>
      </c>
      <c r="I1675" s="30" t="str">
        <f>IFERROR(IF(G1675="","",VLOOKUP(G1675,'Zakladní DB'!$F$6:$K$21,5,0)),"")</f>
        <v/>
      </c>
      <c r="J1675" s="30" t="str">
        <f>IFERROR(IF(G1675="","",VLOOKUP(G1675,'Zakladní DB'!$F$6:$K$21,6,0)),"")</f>
        <v/>
      </c>
      <c r="K1675" s="31" t="str">
        <f t="shared" ref="K1675:K1738" si="137">IFERROR(IF(H1675=2,IF(F1675="","",F1675+I1675),""),"")</f>
        <v/>
      </c>
      <c r="L1675" s="32"/>
      <c r="M1675" s="33" t="str">
        <f t="shared" ref="M1675:M1738" si="138">IFERROR(IF(L1675&lt;&gt;"",K1675-L1675,""),"")</f>
        <v/>
      </c>
      <c r="N1675" s="30" t="str">
        <f t="shared" si="136"/>
        <v/>
      </c>
      <c r="R1675" s="30" t="str">
        <f t="shared" ref="R1675:R1738" si="139">IFERROR(IF(B1675&lt;&gt;"",(IF(O1675="",IF(P1675="",IF(Q1675="","NE","ANO"),"ANO"),"ANO")),""),"NE")</f>
        <v/>
      </c>
      <c r="U1675" s="12" t="str">
        <f>IF(OR('Případy DB'!$N1675="(blank)",'Případy DB'!$N1675=""),"",IF($N1675=$U$6,1,""))</f>
        <v/>
      </c>
      <c r="V1675" s="12" t="str">
        <f>IF(OR('Případy DB'!$N1675="(blank)",'Případy DB'!$N1675=""),"",IF($N1675=$V$6,1,""))</f>
        <v/>
      </c>
      <c r="W1675" s="12" t="str">
        <f>IF(OR('Případy DB'!$N1675="(blank)",'Případy DB'!$N1675=""),"",IF($N1675=$W$6,1,""))</f>
        <v/>
      </c>
      <c r="X1675" s="12" t="str">
        <f>IF(OR('Případy DB'!$R1675="(blank)",'Případy DB'!$R1675=""),"",IF($R1675=$X$6,1,""))</f>
        <v/>
      </c>
      <c r="Y1675" s="12" t="str">
        <f>IF(OR('Případy DB'!$R1675="(blank)",'Případy DB'!$R1675=""),"",IF($R1675=$Y$6,1,""))</f>
        <v/>
      </c>
    </row>
    <row r="1676" spans="1:25" x14ac:dyDescent="0.3">
      <c r="A1676" s="41" t="str">
        <f t="shared" ref="A1676:A1739" si="140">IF(AND(B1675&lt;&gt;"",B1676=""),"---&gt;","")</f>
        <v/>
      </c>
      <c r="H1676" s="30" t="str">
        <f>IFERROR(IF(G1676="","",VLOOKUP(G1676,'Zakladní DB'!$F$6:$K$21,4,0)),"")</f>
        <v/>
      </c>
      <c r="I1676" s="30" t="str">
        <f>IFERROR(IF(G1676="","",VLOOKUP(G1676,'Zakladní DB'!$F$6:$K$21,5,0)),"")</f>
        <v/>
      </c>
      <c r="J1676" s="30" t="str">
        <f>IFERROR(IF(G1676="","",VLOOKUP(G1676,'Zakladní DB'!$F$6:$K$21,6,0)),"")</f>
        <v/>
      </c>
      <c r="K1676" s="31" t="str">
        <f t="shared" si="137"/>
        <v/>
      </c>
      <c r="L1676" s="32"/>
      <c r="M1676" s="33" t="str">
        <f t="shared" si="138"/>
        <v/>
      </c>
      <c r="N1676" s="30" t="str">
        <f t="shared" si="136"/>
        <v/>
      </c>
      <c r="R1676" s="30" t="str">
        <f t="shared" si="139"/>
        <v/>
      </c>
      <c r="U1676" s="12" t="str">
        <f>IF(OR('Případy DB'!$N1676="(blank)",'Případy DB'!$N1676=""),"",IF($N1676=$U$6,1,""))</f>
        <v/>
      </c>
      <c r="V1676" s="12" t="str">
        <f>IF(OR('Případy DB'!$N1676="(blank)",'Případy DB'!$N1676=""),"",IF($N1676=$V$6,1,""))</f>
        <v/>
      </c>
      <c r="W1676" s="12" t="str">
        <f>IF(OR('Případy DB'!$N1676="(blank)",'Případy DB'!$N1676=""),"",IF($N1676=$W$6,1,""))</f>
        <v/>
      </c>
      <c r="X1676" s="12" t="str">
        <f>IF(OR('Případy DB'!$R1676="(blank)",'Případy DB'!$R1676=""),"",IF($R1676=$X$6,1,""))</f>
        <v/>
      </c>
      <c r="Y1676" s="12" t="str">
        <f>IF(OR('Případy DB'!$R1676="(blank)",'Případy DB'!$R1676=""),"",IF($R1676=$Y$6,1,""))</f>
        <v/>
      </c>
    </row>
    <row r="1677" spans="1:25" x14ac:dyDescent="0.3">
      <c r="A1677" s="41" t="str">
        <f t="shared" si="140"/>
        <v/>
      </c>
      <c r="H1677" s="30" t="str">
        <f>IFERROR(IF(G1677="","",VLOOKUP(G1677,'Zakladní DB'!$F$6:$K$21,4,0)),"")</f>
        <v/>
      </c>
      <c r="I1677" s="30" t="str">
        <f>IFERROR(IF(G1677="","",VLOOKUP(G1677,'Zakladní DB'!$F$6:$K$21,5,0)),"")</f>
        <v/>
      </c>
      <c r="J1677" s="30" t="str">
        <f>IFERROR(IF(G1677="","",VLOOKUP(G1677,'Zakladní DB'!$F$6:$K$21,6,0)),"")</f>
        <v/>
      </c>
      <c r="K1677" s="31" t="str">
        <f t="shared" si="137"/>
        <v/>
      </c>
      <c r="L1677" s="32"/>
      <c r="M1677" s="33" t="str">
        <f t="shared" si="138"/>
        <v/>
      </c>
      <c r="N1677" s="30" t="str">
        <f t="shared" si="136"/>
        <v/>
      </c>
      <c r="R1677" s="30" t="str">
        <f t="shared" si="139"/>
        <v/>
      </c>
      <c r="U1677" s="12" t="str">
        <f>IF(OR('Případy DB'!$N1677="(blank)",'Případy DB'!$N1677=""),"",IF($N1677=$U$6,1,""))</f>
        <v/>
      </c>
      <c r="V1677" s="12" t="str">
        <f>IF(OR('Případy DB'!$N1677="(blank)",'Případy DB'!$N1677=""),"",IF($N1677=$V$6,1,""))</f>
        <v/>
      </c>
      <c r="W1677" s="12" t="str">
        <f>IF(OR('Případy DB'!$N1677="(blank)",'Případy DB'!$N1677=""),"",IF($N1677=$W$6,1,""))</f>
        <v/>
      </c>
      <c r="X1677" s="12" t="str">
        <f>IF(OR('Případy DB'!$R1677="(blank)",'Případy DB'!$R1677=""),"",IF($R1677=$X$6,1,""))</f>
        <v/>
      </c>
      <c r="Y1677" s="12" t="str">
        <f>IF(OR('Případy DB'!$R1677="(blank)",'Případy DB'!$R1677=""),"",IF($R1677=$Y$6,1,""))</f>
        <v/>
      </c>
    </row>
    <row r="1678" spans="1:25" x14ac:dyDescent="0.3">
      <c r="A1678" s="41" t="str">
        <f t="shared" si="140"/>
        <v/>
      </c>
      <c r="H1678" s="30" t="str">
        <f>IFERROR(IF(G1678="","",VLOOKUP(G1678,'Zakladní DB'!$F$6:$K$21,4,0)),"")</f>
        <v/>
      </c>
      <c r="I1678" s="30" t="str">
        <f>IFERROR(IF(G1678="","",VLOOKUP(G1678,'Zakladní DB'!$F$6:$K$21,5,0)),"")</f>
        <v/>
      </c>
      <c r="J1678" s="30" t="str">
        <f>IFERROR(IF(G1678="","",VLOOKUP(G1678,'Zakladní DB'!$F$6:$K$21,6,0)),"")</f>
        <v/>
      </c>
      <c r="K1678" s="31" t="str">
        <f t="shared" si="137"/>
        <v/>
      </c>
      <c r="L1678" s="32"/>
      <c r="M1678" s="33" t="str">
        <f t="shared" si="138"/>
        <v/>
      </c>
      <c r="N1678" s="30" t="str">
        <f t="shared" si="136"/>
        <v/>
      </c>
      <c r="R1678" s="30" t="str">
        <f t="shared" si="139"/>
        <v/>
      </c>
      <c r="U1678" s="12" t="str">
        <f>IF(OR('Případy DB'!$N1678="(blank)",'Případy DB'!$N1678=""),"",IF($N1678=$U$6,1,""))</f>
        <v/>
      </c>
      <c r="V1678" s="12" t="str">
        <f>IF(OR('Případy DB'!$N1678="(blank)",'Případy DB'!$N1678=""),"",IF($N1678=$V$6,1,""))</f>
        <v/>
      </c>
      <c r="W1678" s="12" t="str">
        <f>IF(OR('Případy DB'!$N1678="(blank)",'Případy DB'!$N1678=""),"",IF($N1678=$W$6,1,""))</f>
        <v/>
      </c>
      <c r="X1678" s="12" t="str">
        <f>IF(OR('Případy DB'!$R1678="(blank)",'Případy DB'!$R1678=""),"",IF($R1678=$X$6,1,""))</f>
        <v/>
      </c>
      <c r="Y1678" s="12" t="str">
        <f>IF(OR('Případy DB'!$R1678="(blank)",'Případy DB'!$R1678=""),"",IF($R1678=$Y$6,1,""))</f>
        <v/>
      </c>
    </row>
    <row r="1679" spans="1:25" x14ac:dyDescent="0.3">
      <c r="A1679" s="41" t="str">
        <f t="shared" si="140"/>
        <v/>
      </c>
      <c r="H1679" s="30" t="str">
        <f>IFERROR(IF(G1679="","",VLOOKUP(G1679,'Zakladní DB'!$F$6:$K$21,4,0)),"")</f>
        <v/>
      </c>
      <c r="I1679" s="30" t="str">
        <f>IFERROR(IF(G1679="","",VLOOKUP(G1679,'Zakladní DB'!$F$6:$K$21,5,0)),"")</f>
        <v/>
      </c>
      <c r="J1679" s="30" t="str">
        <f>IFERROR(IF(G1679="","",VLOOKUP(G1679,'Zakladní DB'!$F$6:$K$21,6,0)),"")</f>
        <v/>
      </c>
      <c r="K1679" s="31" t="str">
        <f t="shared" si="137"/>
        <v/>
      </c>
      <c r="L1679" s="32"/>
      <c r="M1679" s="33" t="str">
        <f t="shared" si="138"/>
        <v/>
      </c>
      <c r="N1679" s="30" t="str">
        <f t="shared" si="136"/>
        <v/>
      </c>
      <c r="R1679" s="30" t="str">
        <f t="shared" si="139"/>
        <v/>
      </c>
      <c r="U1679" s="12" t="str">
        <f>IF(OR('Případy DB'!$N1679="(blank)",'Případy DB'!$N1679=""),"",IF($N1679=$U$6,1,""))</f>
        <v/>
      </c>
      <c r="V1679" s="12" t="str">
        <f>IF(OR('Případy DB'!$N1679="(blank)",'Případy DB'!$N1679=""),"",IF($N1679=$V$6,1,""))</f>
        <v/>
      </c>
      <c r="W1679" s="12" t="str">
        <f>IF(OR('Případy DB'!$N1679="(blank)",'Případy DB'!$N1679=""),"",IF($N1679=$W$6,1,""))</f>
        <v/>
      </c>
      <c r="X1679" s="12" t="str">
        <f>IF(OR('Případy DB'!$R1679="(blank)",'Případy DB'!$R1679=""),"",IF($R1679=$X$6,1,""))</f>
        <v/>
      </c>
      <c r="Y1679" s="12" t="str">
        <f>IF(OR('Případy DB'!$R1679="(blank)",'Případy DB'!$R1679=""),"",IF($R1679=$Y$6,1,""))</f>
        <v/>
      </c>
    </row>
    <row r="1680" spans="1:25" x14ac:dyDescent="0.3">
      <c r="A1680" s="41" t="str">
        <f t="shared" si="140"/>
        <v/>
      </c>
      <c r="H1680" s="30" t="str">
        <f>IFERROR(IF(G1680="","",VLOOKUP(G1680,'Zakladní DB'!$F$6:$K$21,4,0)),"")</f>
        <v/>
      </c>
      <c r="I1680" s="30" t="str">
        <f>IFERROR(IF(G1680="","",VLOOKUP(G1680,'Zakladní DB'!$F$6:$K$21,5,0)),"")</f>
        <v/>
      </c>
      <c r="J1680" s="30" t="str">
        <f>IFERROR(IF(G1680="","",VLOOKUP(G1680,'Zakladní DB'!$F$6:$K$21,6,0)),"")</f>
        <v/>
      </c>
      <c r="K1680" s="31" t="str">
        <f t="shared" si="137"/>
        <v/>
      </c>
      <c r="L1680" s="32"/>
      <c r="M1680" s="33" t="str">
        <f t="shared" si="138"/>
        <v/>
      </c>
      <c r="N1680" s="30" t="str">
        <f t="shared" si="136"/>
        <v/>
      </c>
      <c r="R1680" s="30" t="str">
        <f t="shared" si="139"/>
        <v/>
      </c>
      <c r="U1680" s="12" t="str">
        <f>IF(OR('Případy DB'!$N1680="(blank)",'Případy DB'!$N1680=""),"",IF($N1680=$U$6,1,""))</f>
        <v/>
      </c>
      <c r="V1680" s="12" t="str">
        <f>IF(OR('Případy DB'!$N1680="(blank)",'Případy DB'!$N1680=""),"",IF($N1680=$V$6,1,""))</f>
        <v/>
      </c>
      <c r="W1680" s="12" t="str">
        <f>IF(OR('Případy DB'!$N1680="(blank)",'Případy DB'!$N1680=""),"",IF($N1680=$W$6,1,""))</f>
        <v/>
      </c>
      <c r="X1680" s="12" t="str">
        <f>IF(OR('Případy DB'!$R1680="(blank)",'Případy DB'!$R1680=""),"",IF($R1680=$X$6,1,""))</f>
        <v/>
      </c>
      <c r="Y1680" s="12" t="str">
        <f>IF(OR('Případy DB'!$R1680="(blank)",'Případy DB'!$R1680=""),"",IF($R1680=$Y$6,1,""))</f>
        <v/>
      </c>
    </row>
    <row r="1681" spans="1:25" x14ac:dyDescent="0.3">
      <c r="A1681" s="41" t="str">
        <f t="shared" si="140"/>
        <v/>
      </c>
      <c r="H1681" s="30" t="str">
        <f>IFERROR(IF(G1681="","",VLOOKUP(G1681,'Zakladní DB'!$F$6:$K$21,4,0)),"")</f>
        <v/>
      </c>
      <c r="I1681" s="30" t="str">
        <f>IFERROR(IF(G1681="","",VLOOKUP(G1681,'Zakladní DB'!$F$6:$K$21,5,0)),"")</f>
        <v/>
      </c>
      <c r="J1681" s="30" t="str">
        <f>IFERROR(IF(G1681="","",VLOOKUP(G1681,'Zakladní DB'!$F$6:$K$21,6,0)),"")</f>
        <v/>
      </c>
      <c r="K1681" s="31" t="str">
        <f t="shared" si="137"/>
        <v/>
      </c>
      <c r="L1681" s="32"/>
      <c r="M1681" s="33" t="str">
        <f t="shared" si="138"/>
        <v/>
      </c>
      <c r="N1681" s="30" t="str">
        <f t="shared" si="136"/>
        <v/>
      </c>
      <c r="R1681" s="30" t="str">
        <f t="shared" si="139"/>
        <v/>
      </c>
      <c r="U1681" s="12" t="str">
        <f>IF(OR('Případy DB'!$N1681="(blank)",'Případy DB'!$N1681=""),"",IF($N1681=$U$6,1,""))</f>
        <v/>
      </c>
      <c r="V1681" s="12" t="str">
        <f>IF(OR('Případy DB'!$N1681="(blank)",'Případy DB'!$N1681=""),"",IF($N1681=$V$6,1,""))</f>
        <v/>
      </c>
      <c r="W1681" s="12" t="str">
        <f>IF(OR('Případy DB'!$N1681="(blank)",'Případy DB'!$N1681=""),"",IF($N1681=$W$6,1,""))</f>
        <v/>
      </c>
      <c r="X1681" s="12" t="str">
        <f>IF(OR('Případy DB'!$R1681="(blank)",'Případy DB'!$R1681=""),"",IF($R1681=$X$6,1,""))</f>
        <v/>
      </c>
      <c r="Y1681" s="12" t="str">
        <f>IF(OR('Případy DB'!$R1681="(blank)",'Případy DB'!$R1681=""),"",IF($R1681=$Y$6,1,""))</f>
        <v/>
      </c>
    </row>
    <row r="1682" spans="1:25" x14ac:dyDescent="0.3">
      <c r="A1682" s="41" t="str">
        <f t="shared" si="140"/>
        <v/>
      </c>
      <c r="H1682" s="30" t="str">
        <f>IFERROR(IF(G1682="","",VLOOKUP(G1682,'Zakladní DB'!$F$6:$K$21,4,0)),"")</f>
        <v/>
      </c>
      <c r="I1682" s="30" t="str">
        <f>IFERROR(IF(G1682="","",VLOOKUP(G1682,'Zakladní DB'!$F$6:$K$21,5,0)),"")</f>
        <v/>
      </c>
      <c r="J1682" s="30" t="str">
        <f>IFERROR(IF(G1682="","",VLOOKUP(G1682,'Zakladní DB'!$F$6:$K$21,6,0)),"")</f>
        <v/>
      </c>
      <c r="K1682" s="31" t="str">
        <f t="shared" si="137"/>
        <v/>
      </c>
      <c r="L1682" s="32"/>
      <c r="M1682" s="33" t="str">
        <f t="shared" si="138"/>
        <v/>
      </c>
      <c r="N1682" s="30" t="str">
        <f t="shared" si="136"/>
        <v/>
      </c>
      <c r="R1682" s="30" t="str">
        <f t="shared" si="139"/>
        <v/>
      </c>
      <c r="U1682" s="12" t="str">
        <f>IF(OR('Případy DB'!$N1682="(blank)",'Případy DB'!$N1682=""),"",IF($N1682=$U$6,1,""))</f>
        <v/>
      </c>
      <c r="V1682" s="12" t="str">
        <f>IF(OR('Případy DB'!$N1682="(blank)",'Případy DB'!$N1682=""),"",IF($N1682=$V$6,1,""))</f>
        <v/>
      </c>
      <c r="W1682" s="12" t="str">
        <f>IF(OR('Případy DB'!$N1682="(blank)",'Případy DB'!$N1682=""),"",IF($N1682=$W$6,1,""))</f>
        <v/>
      </c>
      <c r="X1682" s="12" t="str">
        <f>IF(OR('Případy DB'!$R1682="(blank)",'Případy DB'!$R1682=""),"",IF($R1682=$X$6,1,""))</f>
        <v/>
      </c>
      <c r="Y1682" s="12" t="str">
        <f>IF(OR('Případy DB'!$R1682="(blank)",'Případy DB'!$R1682=""),"",IF($R1682=$Y$6,1,""))</f>
        <v/>
      </c>
    </row>
    <row r="1683" spans="1:25" x14ac:dyDescent="0.3">
      <c r="A1683" s="41" t="str">
        <f t="shared" si="140"/>
        <v/>
      </c>
      <c r="H1683" s="30" t="str">
        <f>IFERROR(IF(G1683="","",VLOOKUP(G1683,'Zakladní DB'!$F$6:$K$21,4,0)),"")</f>
        <v/>
      </c>
      <c r="I1683" s="30" t="str">
        <f>IFERROR(IF(G1683="","",VLOOKUP(G1683,'Zakladní DB'!$F$6:$K$21,5,0)),"")</f>
        <v/>
      </c>
      <c r="J1683" s="30" t="str">
        <f>IFERROR(IF(G1683="","",VLOOKUP(G1683,'Zakladní DB'!$F$6:$K$21,6,0)),"")</f>
        <v/>
      </c>
      <c r="K1683" s="31" t="str">
        <f t="shared" si="137"/>
        <v/>
      </c>
      <c r="L1683" s="32"/>
      <c r="M1683" s="33" t="str">
        <f t="shared" si="138"/>
        <v/>
      </c>
      <c r="N1683" s="30" t="str">
        <f t="shared" si="136"/>
        <v/>
      </c>
      <c r="R1683" s="30" t="str">
        <f t="shared" si="139"/>
        <v/>
      </c>
      <c r="U1683" s="12" t="str">
        <f>IF(OR('Případy DB'!$N1683="(blank)",'Případy DB'!$N1683=""),"",IF($N1683=$U$6,1,""))</f>
        <v/>
      </c>
      <c r="V1683" s="12" t="str">
        <f>IF(OR('Případy DB'!$N1683="(blank)",'Případy DB'!$N1683=""),"",IF($N1683=$V$6,1,""))</f>
        <v/>
      </c>
      <c r="W1683" s="12" t="str">
        <f>IF(OR('Případy DB'!$N1683="(blank)",'Případy DB'!$N1683=""),"",IF($N1683=$W$6,1,""))</f>
        <v/>
      </c>
      <c r="X1683" s="12" t="str">
        <f>IF(OR('Případy DB'!$R1683="(blank)",'Případy DB'!$R1683=""),"",IF($R1683=$X$6,1,""))</f>
        <v/>
      </c>
      <c r="Y1683" s="12" t="str">
        <f>IF(OR('Případy DB'!$R1683="(blank)",'Případy DB'!$R1683=""),"",IF($R1683=$Y$6,1,""))</f>
        <v/>
      </c>
    </row>
    <row r="1684" spans="1:25" x14ac:dyDescent="0.3">
      <c r="A1684" s="41" t="str">
        <f t="shared" si="140"/>
        <v/>
      </c>
      <c r="H1684" s="30" t="str">
        <f>IFERROR(IF(G1684="","",VLOOKUP(G1684,'Zakladní DB'!$F$6:$K$21,4,0)),"")</f>
        <v/>
      </c>
      <c r="I1684" s="30" t="str">
        <f>IFERROR(IF(G1684="","",VLOOKUP(G1684,'Zakladní DB'!$F$6:$K$21,5,0)),"")</f>
        <v/>
      </c>
      <c r="J1684" s="30" t="str">
        <f>IFERROR(IF(G1684="","",VLOOKUP(G1684,'Zakladní DB'!$F$6:$K$21,6,0)),"")</f>
        <v/>
      </c>
      <c r="K1684" s="31" t="str">
        <f t="shared" si="137"/>
        <v/>
      </c>
      <c r="L1684" s="32"/>
      <c r="M1684" s="33" t="str">
        <f t="shared" si="138"/>
        <v/>
      </c>
      <c r="N1684" s="30" t="str">
        <f t="shared" si="136"/>
        <v/>
      </c>
      <c r="R1684" s="30" t="str">
        <f t="shared" si="139"/>
        <v/>
      </c>
      <c r="U1684" s="12" t="str">
        <f>IF(OR('Případy DB'!$N1684="(blank)",'Případy DB'!$N1684=""),"",IF($N1684=$U$6,1,""))</f>
        <v/>
      </c>
      <c r="V1684" s="12" t="str">
        <f>IF(OR('Případy DB'!$N1684="(blank)",'Případy DB'!$N1684=""),"",IF($N1684=$V$6,1,""))</f>
        <v/>
      </c>
      <c r="W1684" s="12" t="str">
        <f>IF(OR('Případy DB'!$N1684="(blank)",'Případy DB'!$N1684=""),"",IF($N1684=$W$6,1,""))</f>
        <v/>
      </c>
      <c r="X1684" s="12" t="str">
        <f>IF(OR('Případy DB'!$R1684="(blank)",'Případy DB'!$R1684=""),"",IF($R1684=$X$6,1,""))</f>
        <v/>
      </c>
      <c r="Y1684" s="12" t="str">
        <f>IF(OR('Případy DB'!$R1684="(blank)",'Případy DB'!$R1684=""),"",IF($R1684=$Y$6,1,""))</f>
        <v/>
      </c>
    </row>
    <row r="1685" spans="1:25" x14ac:dyDescent="0.3">
      <c r="A1685" s="41" t="str">
        <f t="shared" si="140"/>
        <v/>
      </c>
      <c r="H1685" s="30" t="str">
        <f>IFERROR(IF(G1685="","",VLOOKUP(G1685,'Zakladní DB'!$F$6:$K$21,4,0)),"")</f>
        <v/>
      </c>
      <c r="I1685" s="30" t="str">
        <f>IFERROR(IF(G1685="","",VLOOKUP(G1685,'Zakladní DB'!$F$6:$K$21,5,0)),"")</f>
        <v/>
      </c>
      <c r="J1685" s="30" t="str">
        <f>IFERROR(IF(G1685="","",VLOOKUP(G1685,'Zakladní DB'!$F$6:$K$21,6,0)),"")</f>
        <v/>
      </c>
      <c r="K1685" s="31" t="str">
        <f t="shared" si="137"/>
        <v/>
      </c>
      <c r="L1685" s="32"/>
      <c r="M1685" s="33" t="str">
        <f t="shared" si="138"/>
        <v/>
      </c>
      <c r="N1685" s="30" t="str">
        <f t="shared" si="136"/>
        <v/>
      </c>
      <c r="R1685" s="30" t="str">
        <f t="shared" si="139"/>
        <v/>
      </c>
      <c r="U1685" s="12" t="str">
        <f>IF(OR('Případy DB'!$N1685="(blank)",'Případy DB'!$N1685=""),"",IF($N1685=$U$6,1,""))</f>
        <v/>
      </c>
      <c r="V1685" s="12" t="str">
        <f>IF(OR('Případy DB'!$N1685="(blank)",'Případy DB'!$N1685=""),"",IF($N1685=$V$6,1,""))</f>
        <v/>
      </c>
      <c r="W1685" s="12" t="str">
        <f>IF(OR('Případy DB'!$N1685="(blank)",'Případy DB'!$N1685=""),"",IF($N1685=$W$6,1,""))</f>
        <v/>
      </c>
      <c r="X1685" s="12" t="str">
        <f>IF(OR('Případy DB'!$R1685="(blank)",'Případy DB'!$R1685=""),"",IF($R1685=$X$6,1,""))</f>
        <v/>
      </c>
      <c r="Y1685" s="12" t="str">
        <f>IF(OR('Případy DB'!$R1685="(blank)",'Případy DB'!$R1685=""),"",IF($R1685=$Y$6,1,""))</f>
        <v/>
      </c>
    </row>
    <row r="1686" spans="1:25" x14ac:dyDescent="0.3">
      <c r="A1686" s="41" t="str">
        <f t="shared" si="140"/>
        <v/>
      </c>
      <c r="H1686" s="30" t="str">
        <f>IFERROR(IF(G1686="","",VLOOKUP(G1686,'Zakladní DB'!$F$6:$K$21,4,0)),"")</f>
        <v/>
      </c>
      <c r="I1686" s="30" t="str">
        <f>IFERROR(IF(G1686="","",VLOOKUP(G1686,'Zakladní DB'!$F$6:$K$21,5,0)),"")</f>
        <v/>
      </c>
      <c r="J1686" s="30" t="str">
        <f>IFERROR(IF(G1686="","",VLOOKUP(G1686,'Zakladní DB'!$F$6:$K$21,6,0)),"")</f>
        <v/>
      </c>
      <c r="K1686" s="31" t="str">
        <f t="shared" si="137"/>
        <v/>
      </c>
      <c r="L1686" s="32"/>
      <c r="M1686" s="33" t="str">
        <f t="shared" si="138"/>
        <v/>
      </c>
      <c r="N1686" s="30" t="str">
        <f t="shared" si="136"/>
        <v/>
      </c>
      <c r="R1686" s="30" t="str">
        <f t="shared" si="139"/>
        <v/>
      </c>
      <c r="U1686" s="12" t="str">
        <f>IF(OR('Případy DB'!$N1686="(blank)",'Případy DB'!$N1686=""),"",IF($N1686=$U$6,1,""))</f>
        <v/>
      </c>
      <c r="V1686" s="12" t="str">
        <f>IF(OR('Případy DB'!$N1686="(blank)",'Případy DB'!$N1686=""),"",IF($N1686=$V$6,1,""))</f>
        <v/>
      </c>
      <c r="W1686" s="12" t="str">
        <f>IF(OR('Případy DB'!$N1686="(blank)",'Případy DB'!$N1686=""),"",IF($N1686=$W$6,1,""))</f>
        <v/>
      </c>
      <c r="X1686" s="12" t="str">
        <f>IF(OR('Případy DB'!$R1686="(blank)",'Případy DB'!$R1686=""),"",IF($R1686=$X$6,1,""))</f>
        <v/>
      </c>
      <c r="Y1686" s="12" t="str">
        <f>IF(OR('Případy DB'!$R1686="(blank)",'Případy DB'!$R1686=""),"",IF($R1686=$Y$6,1,""))</f>
        <v/>
      </c>
    </row>
    <row r="1687" spans="1:25" x14ac:dyDescent="0.3">
      <c r="A1687" s="41" t="str">
        <f t="shared" si="140"/>
        <v/>
      </c>
      <c r="H1687" s="30" t="str">
        <f>IFERROR(IF(G1687="","",VLOOKUP(G1687,'Zakladní DB'!$F$6:$K$21,4,0)),"")</f>
        <v/>
      </c>
      <c r="I1687" s="30" t="str">
        <f>IFERROR(IF(G1687="","",VLOOKUP(G1687,'Zakladní DB'!$F$6:$K$21,5,0)),"")</f>
        <v/>
      </c>
      <c r="J1687" s="30" t="str">
        <f>IFERROR(IF(G1687="","",VLOOKUP(G1687,'Zakladní DB'!$F$6:$K$21,6,0)),"")</f>
        <v/>
      </c>
      <c r="K1687" s="31" t="str">
        <f t="shared" si="137"/>
        <v/>
      </c>
      <c r="L1687" s="32"/>
      <c r="M1687" s="33" t="str">
        <f t="shared" si="138"/>
        <v/>
      </c>
      <c r="N1687" s="30" t="str">
        <f t="shared" si="136"/>
        <v/>
      </c>
      <c r="R1687" s="30" t="str">
        <f t="shared" si="139"/>
        <v/>
      </c>
      <c r="U1687" s="12" t="str">
        <f>IF(OR('Případy DB'!$N1687="(blank)",'Případy DB'!$N1687=""),"",IF($N1687=$U$6,1,""))</f>
        <v/>
      </c>
      <c r="V1687" s="12" t="str">
        <f>IF(OR('Případy DB'!$N1687="(blank)",'Případy DB'!$N1687=""),"",IF($N1687=$V$6,1,""))</f>
        <v/>
      </c>
      <c r="W1687" s="12" t="str">
        <f>IF(OR('Případy DB'!$N1687="(blank)",'Případy DB'!$N1687=""),"",IF($N1687=$W$6,1,""))</f>
        <v/>
      </c>
      <c r="X1687" s="12" t="str">
        <f>IF(OR('Případy DB'!$R1687="(blank)",'Případy DB'!$R1687=""),"",IF($R1687=$X$6,1,""))</f>
        <v/>
      </c>
      <c r="Y1687" s="12" t="str">
        <f>IF(OR('Případy DB'!$R1687="(blank)",'Případy DB'!$R1687=""),"",IF($R1687=$Y$6,1,""))</f>
        <v/>
      </c>
    </row>
    <row r="1688" spans="1:25" x14ac:dyDescent="0.3">
      <c r="A1688" s="41" t="str">
        <f t="shared" si="140"/>
        <v/>
      </c>
      <c r="H1688" s="30" t="str">
        <f>IFERROR(IF(G1688="","",VLOOKUP(G1688,'Zakladní DB'!$F$6:$K$21,4,0)),"")</f>
        <v/>
      </c>
      <c r="I1688" s="30" t="str">
        <f>IFERROR(IF(G1688="","",VLOOKUP(G1688,'Zakladní DB'!$F$6:$K$21,5,0)),"")</f>
        <v/>
      </c>
      <c r="J1688" s="30" t="str">
        <f>IFERROR(IF(G1688="","",VLOOKUP(G1688,'Zakladní DB'!$F$6:$K$21,6,0)),"")</f>
        <v/>
      </c>
      <c r="K1688" s="31" t="str">
        <f t="shared" si="137"/>
        <v/>
      </c>
      <c r="L1688" s="32"/>
      <c r="M1688" s="33" t="str">
        <f t="shared" si="138"/>
        <v/>
      </c>
      <c r="N1688" s="30" t="str">
        <f t="shared" si="136"/>
        <v/>
      </c>
      <c r="R1688" s="30" t="str">
        <f t="shared" si="139"/>
        <v/>
      </c>
      <c r="U1688" s="12" t="str">
        <f>IF(OR('Případy DB'!$N1688="(blank)",'Případy DB'!$N1688=""),"",IF($N1688=$U$6,1,""))</f>
        <v/>
      </c>
      <c r="V1688" s="12" t="str">
        <f>IF(OR('Případy DB'!$N1688="(blank)",'Případy DB'!$N1688=""),"",IF($N1688=$V$6,1,""))</f>
        <v/>
      </c>
      <c r="W1688" s="12" t="str">
        <f>IF(OR('Případy DB'!$N1688="(blank)",'Případy DB'!$N1688=""),"",IF($N1688=$W$6,1,""))</f>
        <v/>
      </c>
      <c r="X1688" s="12" t="str">
        <f>IF(OR('Případy DB'!$R1688="(blank)",'Případy DB'!$R1688=""),"",IF($R1688=$X$6,1,""))</f>
        <v/>
      </c>
      <c r="Y1688" s="12" t="str">
        <f>IF(OR('Případy DB'!$R1688="(blank)",'Případy DB'!$R1688=""),"",IF($R1688=$Y$6,1,""))</f>
        <v/>
      </c>
    </row>
    <row r="1689" spans="1:25" x14ac:dyDescent="0.3">
      <c r="A1689" s="41" t="str">
        <f t="shared" si="140"/>
        <v/>
      </c>
      <c r="H1689" s="30" t="str">
        <f>IFERROR(IF(G1689="","",VLOOKUP(G1689,'Zakladní DB'!$F$6:$K$21,4,0)),"")</f>
        <v/>
      </c>
      <c r="I1689" s="30" t="str">
        <f>IFERROR(IF(G1689="","",VLOOKUP(G1689,'Zakladní DB'!$F$6:$K$21,5,0)),"")</f>
        <v/>
      </c>
      <c r="J1689" s="30" t="str">
        <f>IFERROR(IF(G1689="","",VLOOKUP(G1689,'Zakladní DB'!$F$6:$K$21,6,0)),"")</f>
        <v/>
      </c>
      <c r="K1689" s="31" t="str">
        <f t="shared" si="137"/>
        <v/>
      </c>
      <c r="L1689" s="32"/>
      <c r="M1689" s="33" t="str">
        <f t="shared" si="138"/>
        <v/>
      </c>
      <c r="N1689" s="30" t="str">
        <f t="shared" si="136"/>
        <v/>
      </c>
      <c r="R1689" s="30" t="str">
        <f t="shared" si="139"/>
        <v/>
      </c>
      <c r="U1689" s="12" t="str">
        <f>IF(OR('Případy DB'!$N1689="(blank)",'Případy DB'!$N1689=""),"",IF($N1689=$U$6,1,""))</f>
        <v/>
      </c>
      <c r="V1689" s="12" t="str">
        <f>IF(OR('Případy DB'!$N1689="(blank)",'Případy DB'!$N1689=""),"",IF($N1689=$V$6,1,""))</f>
        <v/>
      </c>
      <c r="W1689" s="12" t="str">
        <f>IF(OR('Případy DB'!$N1689="(blank)",'Případy DB'!$N1689=""),"",IF($N1689=$W$6,1,""))</f>
        <v/>
      </c>
      <c r="X1689" s="12" t="str">
        <f>IF(OR('Případy DB'!$R1689="(blank)",'Případy DB'!$R1689=""),"",IF($R1689=$X$6,1,""))</f>
        <v/>
      </c>
      <c r="Y1689" s="12" t="str">
        <f>IF(OR('Případy DB'!$R1689="(blank)",'Případy DB'!$R1689=""),"",IF($R1689=$Y$6,1,""))</f>
        <v/>
      </c>
    </row>
    <row r="1690" spans="1:25" x14ac:dyDescent="0.3">
      <c r="A1690" s="41" t="str">
        <f t="shared" si="140"/>
        <v/>
      </c>
      <c r="H1690" s="30" t="str">
        <f>IFERROR(IF(G1690="","",VLOOKUP(G1690,'Zakladní DB'!$F$6:$K$21,4,0)),"")</f>
        <v/>
      </c>
      <c r="I1690" s="30" t="str">
        <f>IFERROR(IF(G1690="","",VLOOKUP(G1690,'Zakladní DB'!$F$6:$K$21,5,0)),"")</f>
        <v/>
      </c>
      <c r="J1690" s="30" t="str">
        <f>IFERROR(IF(G1690="","",VLOOKUP(G1690,'Zakladní DB'!$F$6:$K$21,6,0)),"")</f>
        <v/>
      </c>
      <c r="K1690" s="31" t="str">
        <f t="shared" si="137"/>
        <v/>
      </c>
      <c r="L1690" s="32"/>
      <c r="M1690" s="33" t="str">
        <f t="shared" si="138"/>
        <v/>
      </c>
      <c r="N1690" s="30" t="str">
        <f t="shared" si="136"/>
        <v/>
      </c>
      <c r="R1690" s="30" t="str">
        <f t="shared" si="139"/>
        <v/>
      </c>
      <c r="U1690" s="12" t="str">
        <f>IF(OR('Případy DB'!$N1690="(blank)",'Případy DB'!$N1690=""),"",IF($N1690=$U$6,1,""))</f>
        <v/>
      </c>
      <c r="V1690" s="12" t="str">
        <f>IF(OR('Případy DB'!$N1690="(blank)",'Případy DB'!$N1690=""),"",IF($N1690=$V$6,1,""))</f>
        <v/>
      </c>
      <c r="W1690" s="12" t="str">
        <f>IF(OR('Případy DB'!$N1690="(blank)",'Případy DB'!$N1690=""),"",IF($N1690=$W$6,1,""))</f>
        <v/>
      </c>
      <c r="X1690" s="12" t="str">
        <f>IF(OR('Případy DB'!$R1690="(blank)",'Případy DB'!$R1690=""),"",IF($R1690=$X$6,1,""))</f>
        <v/>
      </c>
      <c r="Y1690" s="12" t="str">
        <f>IF(OR('Případy DB'!$R1690="(blank)",'Případy DB'!$R1690=""),"",IF($R1690=$Y$6,1,""))</f>
        <v/>
      </c>
    </row>
    <row r="1691" spans="1:25" x14ac:dyDescent="0.3">
      <c r="A1691" s="41" t="str">
        <f t="shared" si="140"/>
        <v/>
      </c>
      <c r="H1691" s="30" t="str">
        <f>IFERROR(IF(G1691="","",VLOOKUP(G1691,'Zakladní DB'!$F$6:$K$21,4,0)),"")</f>
        <v/>
      </c>
      <c r="I1691" s="30" t="str">
        <f>IFERROR(IF(G1691="","",VLOOKUP(G1691,'Zakladní DB'!$F$6:$K$21,5,0)),"")</f>
        <v/>
      </c>
      <c r="J1691" s="30" t="str">
        <f>IFERROR(IF(G1691="","",VLOOKUP(G1691,'Zakladní DB'!$F$6:$K$21,6,0)),"")</f>
        <v/>
      </c>
      <c r="K1691" s="31" t="str">
        <f t="shared" si="137"/>
        <v/>
      </c>
      <c r="L1691" s="32"/>
      <c r="M1691" s="33" t="str">
        <f t="shared" si="138"/>
        <v/>
      </c>
      <c r="N1691" s="30" t="str">
        <f t="shared" si="136"/>
        <v/>
      </c>
      <c r="R1691" s="30" t="str">
        <f t="shared" si="139"/>
        <v/>
      </c>
      <c r="U1691" s="12" t="str">
        <f>IF(OR('Případy DB'!$N1691="(blank)",'Případy DB'!$N1691=""),"",IF($N1691=$U$6,1,""))</f>
        <v/>
      </c>
      <c r="V1691" s="12" t="str">
        <f>IF(OR('Případy DB'!$N1691="(blank)",'Případy DB'!$N1691=""),"",IF($N1691=$V$6,1,""))</f>
        <v/>
      </c>
      <c r="W1691" s="12" t="str">
        <f>IF(OR('Případy DB'!$N1691="(blank)",'Případy DB'!$N1691=""),"",IF($N1691=$W$6,1,""))</f>
        <v/>
      </c>
      <c r="X1691" s="12" t="str">
        <f>IF(OR('Případy DB'!$R1691="(blank)",'Případy DB'!$R1691=""),"",IF($R1691=$X$6,1,""))</f>
        <v/>
      </c>
      <c r="Y1691" s="12" t="str">
        <f>IF(OR('Případy DB'!$R1691="(blank)",'Případy DB'!$R1691=""),"",IF($R1691=$Y$6,1,""))</f>
        <v/>
      </c>
    </row>
    <row r="1692" spans="1:25" x14ac:dyDescent="0.3">
      <c r="A1692" s="41" t="str">
        <f t="shared" si="140"/>
        <v/>
      </c>
      <c r="H1692" s="30" t="str">
        <f>IFERROR(IF(G1692="","",VLOOKUP(G1692,'Zakladní DB'!$F$6:$K$21,4,0)),"")</f>
        <v/>
      </c>
      <c r="I1692" s="30" t="str">
        <f>IFERROR(IF(G1692="","",VLOOKUP(G1692,'Zakladní DB'!$F$6:$K$21,5,0)),"")</f>
        <v/>
      </c>
      <c r="J1692" s="30" t="str">
        <f>IFERROR(IF(G1692="","",VLOOKUP(G1692,'Zakladní DB'!$F$6:$K$21,6,0)),"")</f>
        <v/>
      </c>
      <c r="K1692" s="31" t="str">
        <f t="shared" si="137"/>
        <v/>
      </c>
      <c r="L1692" s="32"/>
      <c r="M1692" s="33" t="str">
        <f t="shared" si="138"/>
        <v/>
      </c>
      <c r="N1692" s="30" t="str">
        <f t="shared" si="136"/>
        <v/>
      </c>
      <c r="R1692" s="30" t="str">
        <f t="shared" si="139"/>
        <v/>
      </c>
      <c r="U1692" s="12" t="str">
        <f>IF(OR('Případy DB'!$N1692="(blank)",'Případy DB'!$N1692=""),"",IF($N1692=$U$6,1,""))</f>
        <v/>
      </c>
      <c r="V1692" s="12" t="str">
        <f>IF(OR('Případy DB'!$N1692="(blank)",'Případy DB'!$N1692=""),"",IF($N1692=$V$6,1,""))</f>
        <v/>
      </c>
      <c r="W1692" s="12" t="str">
        <f>IF(OR('Případy DB'!$N1692="(blank)",'Případy DB'!$N1692=""),"",IF($N1692=$W$6,1,""))</f>
        <v/>
      </c>
      <c r="X1692" s="12" t="str">
        <f>IF(OR('Případy DB'!$R1692="(blank)",'Případy DB'!$R1692=""),"",IF($R1692=$X$6,1,""))</f>
        <v/>
      </c>
      <c r="Y1692" s="12" t="str">
        <f>IF(OR('Případy DB'!$R1692="(blank)",'Případy DB'!$R1692=""),"",IF($R1692=$Y$6,1,""))</f>
        <v/>
      </c>
    </row>
    <row r="1693" spans="1:25" x14ac:dyDescent="0.3">
      <c r="A1693" s="41" t="str">
        <f t="shared" si="140"/>
        <v/>
      </c>
      <c r="H1693" s="30" t="str">
        <f>IFERROR(IF(G1693="","",VLOOKUP(G1693,'Zakladní DB'!$F$6:$K$21,4,0)),"")</f>
        <v/>
      </c>
      <c r="I1693" s="30" t="str">
        <f>IFERROR(IF(G1693="","",VLOOKUP(G1693,'Zakladní DB'!$F$6:$K$21,5,0)),"")</f>
        <v/>
      </c>
      <c r="J1693" s="30" t="str">
        <f>IFERROR(IF(G1693="","",VLOOKUP(G1693,'Zakladní DB'!$F$6:$K$21,6,0)),"")</f>
        <v/>
      </c>
      <c r="K1693" s="31" t="str">
        <f t="shared" si="137"/>
        <v/>
      </c>
      <c r="L1693" s="32"/>
      <c r="M1693" s="33" t="str">
        <f t="shared" si="138"/>
        <v/>
      </c>
      <c r="N1693" s="30" t="str">
        <f t="shared" si="136"/>
        <v/>
      </c>
      <c r="R1693" s="30" t="str">
        <f t="shared" si="139"/>
        <v/>
      </c>
      <c r="U1693" s="12" t="str">
        <f>IF(OR('Případy DB'!$N1693="(blank)",'Případy DB'!$N1693=""),"",IF($N1693=$U$6,1,""))</f>
        <v/>
      </c>
      <c r="V1693" s="12" t="str">
        <f>IF(OR('Případy DB'!$N1693="(blank)",'Případy DB'!$N1693=""),"",IF($N1693=$V$6,1,""))</f>
        <v/>
      </c>
      <c r="W1693" s="12" t="str">
        <f>IF(OR('Případy DB'!$N1693="(blank)",'Případy DB'!$N1693=""),"",IF($N1693=$W$6,1,""))</f>
        <v/>
      </c>
      <c r="X1693" s="12" t="str">
        <f>IF(OR('Případy DB'!$R1693="(blank)",'Případy DB'!$R1693=""),"",IF($R1693=$X$6,1,""))</f>
        <v/>
      </c>
      <c r="Y1693" s="12" t="str">
        <f>IF(OR('Případy DB'!$R1693="(blank)",'Případy DB'!$R1693=""),"",IF($R1693=$Y$6,1,""))</f>
        <v/>
      </c>
    </row>
    <row r="1694" spans="1:25" x14ac:dyDescent="0.3">
      <c r="A1694" s="41" t="str">
        <f t="shared" si="140"/>
        <v/>
      </c>
      <c r="H1694" s="30" t="str">
        <f>IFERROR(IF(G1694="","",VLOOKUP(G1694,'Zakladní DB'!$F$6:$K$21,4,0)),"")</f>
        <v/>
      </c>
      <c r="I1694" s="30" t="str">
        <f>IFERROR(IF(G1694="","",VLOOKUP(G1694,'Zakladní DB'!$F$6:$K$21,5,0)),"")</f>
        <v/>
      </c>
      <c r="J1694" s="30" t="str">
        <f>IFERROR(IF(G1694="","",VLOOKUP(G1694,'Zakladní DB'!$F$6:$K$21,6,0)),"")</f>
        <v/>
      </c>
      <c r="K1694" s="31" t="str">
        <f t="shared" si="137"/>
        <v/>
      </c>
      <c r="L1694" s="32"/>
      <c r="M1694" s="33" t="str">
        <f t="shared" si="138"/>
        <v/>
      </c>
      <c r="N1694" s="30" t="str">
        <f t="shared" si="136"/>
        <v/>
      </c>
      <c r="R1694" s="30" t="str">
        <f t="shared" si="139"/>
        <v/>
      </c>
      <c r="U1694" s="12" t="str">
        <f>IF(OR('Případy DB'!$N1694="(blank)",'Případy DB'!$N1694=""),"",IF($N1694=$U$6,1,""))</f>
        <v/>
      </c>
      <c r="V1694" s="12" t="str">
        <f>IF(OR('Případy DB'!$N1694="(blank)",'Případy DB'!$N1694=""),"",IF($N1694=$V$6,1,""))</f>
        <v/>
      </c>
      <c r="W1694" s="12" t="str">
        <f>IF(OR('Případy DB'!$N1694="(blank)",'Případy DB'!$N1694=""),"",IF($N1694=$W$6,1,""))</f>
        <v/>
      </c>
      <c r="X1694" s="12" t="str">
        <f>IF(OR('Případy DB'!$R1694="(blank)",'Případy DB'!$R1694=""),"",IF($R1694=$X$6,1,""))</f>
        <v/>
      </c>
      <c r="Y1694" s="12" t="str">
        <f>IF(OR('Případy DB'!$R1694="(blank)",'Případy DB'!$R1694=""),"",IF($R1694=$Y$6,1,""))</f>
        <v/>
      </c>
    </row>
    <row r="1695" spans="1:25" x14ac:dyDescent="0.3">
      <c r="A1695" s="41" t="str">
        <f t="shared" si="140"/>
        <v/>
      </c>
      <c r="H1695" s="30" t="str">
        <f>IFERROR(IF(G1695="","",VLOOKUP(G1695,'Zakladní DB'!$F$6:$K$21,4,0)),"")</f>
        <v/>
      </c>
      <c r="I1695" s="30" t="str">
        <f>IFERROR(IF(G1695="","",VLOOKUP(G1695,'Zakladní DB'!$F$6:$K$21,5,0)),"")</f>
        <v/>
      </c>
      <c r="J1695" s="30" t="str">
        <f>IFERROR(IF(G1695="","",VLOOKUP(G1695,'Zakladní DB'!$F$6:$K$21,6,0)),"")</f>
        <v/>
      </c>
      <c r="K1695" s="31" t="str">
        <f t="shared" si="137"/>
        <v/>
      </c>
      <c r="L1695" s="32"/>
      <c r="M1695" s="33" t="str">
        <f t="shared" si="138"/>
        <v/>
      </c>
      <c r="N1695" s="30" t="str">
        <f t="shared" si="136"/>
        <v/>
      </c>
      <c r="R1695" s="30" t="str">
        <f t="shared" si="139"/>
        <v/>
      </c>
      <c r="U1695" s="12" t="str">
        <f>IF(OR('Případy DB'!$N1695="(blank)",'Případy DB'!$N1695=""),"",IF($N1695=$U$6,1,""))</f>
        <v/>
      </c>
      <c r="V1695" s="12" t="str">
        <f>IF(OR('Případy DB'!$N1695="(blank)",'Případy DB'!$N1695=""),"",IF($N1695=$V$6,1,""))</f>
        <v/>
      </c>
      <c r="W1695" s="12" t="str">
        <f>IF(OR('Případy DB'!$N1695="(blank)",'Případy DB'!$N1695=""),"",IF($N1695=$W$6,1,""))</f>
        <v/>
      </c>
      <c r="X1695" s="12" t="str">
        <f>IF(OR('Případy DB'!$R1695="(blank)",'Případy DB'!$R1695=""),"",IF($R1695=$X$6,1,""))</f>
        <v/>
      </c>
      <c r="Y1695" s="12" t="str">
        <f>IF(OR('Případy DB'!$R1695="(blank)",'Případy DB'!$R1695=""),"",IF($R1695=$Y$6,1,""))</f>
        <v/>
      </c>
    </row>
    <row r="1696" spans="1:25" x14ac:dyDescent="0.3">
      <c r="A1696" s="41" t="str">
        <f t="shared" si="140"/>
        <v/>
      </c>
      <c r="H1696" s="30" t="str">
        <f>IFERROR(IF(G1696="","",VLOOKUP(G1696,'Zakladní DB'!$F$6:$K$21,4,0)),"")</f>
        <v/>
      </c>
      <c r="I1696" s="30" t="str">
        <f>IFERROR(IF(G1696="","",VLOOKUP(G1696,'Zakladní DB'!$F$6:$K$21,5,0)),"")</f>
        <v/>
      </c>
      <c r="J1696" s="30" t="str">
        <f>IFERROR(IF(G1696="","",VLOOKUP(G1696,'Zakladní DB'!$F$6:$K$21,6,0)),"")</f>
        <v/>
      </c>
      <c r="K1696" s="31" t="str">
        <f t="shared" si="137"/>
        <v/>
      </c>
      <c r="L1696" s="32"/>
      <c r="M1696" s="33" t="str">
        <f t="shared" si="138"/>
        <v/>
      </c>
      <c r="N1696" s="30" t="str">
        <f t="shared" si="136"/>
        <v/>
      </c>
      <c r="R1696" s="30" t="str">
        <f t="shared" si="139"/>
        <v/>
      </c>
      <c r="U1696" s="12" t="str">
        <f>IF(OR('Případy DB'!$N1696="(blank)",'Případy DB'!$N1696=""),"",IF($N1696=$U$6,1,""))</f>
        <v/>
      </c>
      <c r="V1696" s="12" t="str">
        <f>IF(OR('Případy DB'!$N1696="(blank)",'Případy DB'!$N1696=""),"",IF($N1696=$V$6,1,""))</f>
        <v/>
      </c>
      <c r="W1696" s="12" t="str">
        <f>IF(OR('Případy DB'!$N1696="(blank)",'Případy DB'!$N1696=""),"",IF($N1696=$W$6,1,""))</f>
        <v/>
      </c>
      <c r="X1696" s="12" t="str">
        <f>IF(OR('Případy DB'!$R1696="(blank)",'Případy DB'!$R1696=""),"",IF($R1696=$X$6,1,""))</f>
        <v/>
      </c>
      <c r="Y1696" s="12" t="str">
        <f>IF(OR('Případy DB'!$R1696="(blank)",'Případy DB'!$R1696=""),"",IF($R1696=$Y$6,1,""))</f>
        <v/>
      </c>
    </row>
    <row r="1697" spans="1:25" x14ac:dyDescent="0.3">
      <c r="A1697" s="41" t="str">
        <f t="shared" si="140"/>
        <v/>
      </c>
      <c r="H1697" s="30" t="str">
        <f>IFERROR(IF(G1697="","",VLOOKUP(G1697,'Zakladní DB'!$F$6:$K$21,4,0)),"")</f>
        <v/>
      </c>
      <c r="I1697" s="30" t="str">
        <f>IFERROR(IF(G1697="","",VLOOKUP(G1697,'Zakladní DB'!$F$6:$K$21,5,0)),"")</f>
        <v/>
      </c>
      <c r="J1697" s="30" t="str">
        <f>IFERROR(IF(G1697="","",VLOOKUP(G1697,'Zakladní DB'!$F$6:$K$21,6,0)),"")</f>
        <v/>
      </c>
      <c r="K1697" s="31" t="str">
        <f t="shared" si="137"/>
        <v/>
      </c>
      <c r="L1697" s="32"/>
      <c r="M1697" s="33" t="str">
        <f t="shared" si="138"/>
        <v/>
      </c>
      <c r="N1697" s="30" t="str">
        <f t="shared" si="136"/>
        <v/>
      </c>
      <c r="R1697" s="30" t="str">
        <f t="shared" si="139"/>
        <v/>
      </c>
      <c r="U1697" s="12" t="str">
        <f>IF(OR('Případy DB'!$N1697="(blank)",'Případy DB'!$N1697=""),"",IF($N1697=$U$6,1,""))</f>
        <v/>
      </c>
      <c r="V1697" s="12" t="str">
        <f>IF(OR('Případy DB'!$N1697="(blank)",'Případy DB'!$N1697=""),"",IF($N1697=$V$6,1,""))</f>
        <v/>
      </c>
      <c r="W1697" s="12" t="str">
        <f>IF(OR('Případy DB'!$N1697="(blank)",'Případy DB'!$N1697=""),"",IF($N1697=$W$6,1,""))</f>
        <v/>
      </c>
      <c r="X1697" s="12" t="str">
        <f>IF(OR('Případy DB'!$R1697="(blank)",'Případy DB'!$R1697=""),"",IF($R1697=$X$6,1,""))</f>
        <v/>
      </c>
      <c r="Y1697" s="12" t="str">
        <f>IF(OR('Případy DB'!$R1697="(blank)",'Případy DB'!$R1697=""),"",IF($R1697=$Y$6,1,""))</f>
        <v/>
      </c>
    </row>
    <row r="1698" spans="1:25" x14ac:dyDescent="0.3">
      <c r="A1698" s="41" t="str">
        <f t="shared" si="140"/>
        <v/>
      </c>
      <c r="H1698" s="30" t="str">
        <f>IFERROR(IF(G1698="","",VLOOKUP(G1698,'Zakladní DB'!$F$6:$K$21,4,0)),"")</f>
        <v/>
      </c>
      <c r="I1698" s="30" t="str">
        <f>IFERROR(IF(G1698="","",VLOOKUP(G1698,'Zakladní DB'!$F$6:$K$21,5,0)),"")</f>
        <v/>
      </c>
      <c r="J1698" s="30" t="str">
        <f>IFERROR(IF(G1698="","",VLOOKUP(G1698,'Zakladní DB'!$F$6:$K$21,6,0)),"")</f>
        <v/>
      </c>
      <c r="K1698" s="31" t="str">
        <f t="shared" si="137"/>
        <v/>
      </c>
      <c r="L1698" s="32"/>
      <c r="M1698" s="33" t="str">
        <f t="shared" si="138"/>
        <v/>
      </c>
      <c r="N1698" s="30" t="str">
        <f t="shared" si="136"/>
        <v/>
      </c>
      <c r="R1698" s="30" t="str">
        <f t="shared" si="139"/>
        <v/>
      </c>
      <c r="U1698" s="12" t="str">
        <f>IF(OR('Případy DB'!$N1698="(blank)",'Případy DB'!$N1698=""),"",IF($N1698=$U$6,1,""))</f>
        <v/>
      </c>
      <c r="V1698" s="12" t="str">
        <f>IF(OR('Případy DB'!$N1698="(blank)",'Případy DB'!$N1698=""),"",IF($N1698=$V$6,1,""))</f>
        <v/>
      </c>
      <c r="W1698" s="12" t="str">
        <f>IF(OR('Případy DB'!$N1698="(blank)",'Případy DB'!$N1698=""),"",IF($N1698=$W$6,1,""))</f>
        <v/>
      </c>
      <c r="X1698" s="12" t="str">
        <f>IF(OR('Případy DB'!$R1698="(blank)",'Případy DB'!$R1698=""),"",IF($R1698=$X$6,1,""))</f>
        <v/>
      </c>
      <c r="Y1698" s="12" t="str">
        <f>IF(OR('Případy DB'!$R1698="(blank)",'Případy DB'!$R1698=""),"",IF($R1698=$Y$6,1,""))</f>
        <v/>
      </c>
    </row>
    <row r="1699" spans="1:25" x14ac:dyDescent="0.3">
      <c r="A1699" s="41" t="str">
        <f t="shared" si="140"/>
        <v/>
      </c>
      <c r="H1699" s="30" t="str">
        <f>IFERROR(IF(G1699="","",VLOOKUP(G1699,'Zakladní DB'!$F$6:$K$21,4,0)),"")</f>
        <v/>
      </c>
      <c r="I1699" s="30" t="str">
        <f>IFERROR(IF(G1699="","",VLOOKUP(G1699,'Zakladní DB'!$F$6:$K$21,5,0)),"")</f>
        <v/>
      </c>
      <c r="J1699" s="30" t="str">
        <f>IFERROR(IF(G1699="","",VLOOKUP(G1699,'Zakladní DB'!$F$6:$K$21,6,0)),"")</f>
        <v/>
      </c>
      <c r="K1699" s="31" t="str">
        <f t="shared" si="137"/>
        <v/>
      </c>
      <c r="L1699" s="32"/>
      <c r="M1699" s="33" t="str">
        <f t="shared" si="138"/>
        <v/>
      </c>
      <c r="N1699" s="30" t="str">
        <f t="shared" si="136"/>
        <v/>
      </c>
      <c r="R1699" s="30" t="str">
        <f t="shared" si="139"/>
        <v/>
      </c>
      <c r="U1699" s="12" t="str">
        <f>IF(OR('Případy DB'!$N1699="(blank)",'Případy DB'!$N1699=""),"",IF($N1699=$U$6,1,""))</f>
        <v/>
      </c>
      <c r="V1699" s="12" t="str">
        <f>IF(OR('Případy DB'!$N1699="(blank)",'Případy DB'!$N1699=""),"",IF($N1699=$V$6,1,""))</f>
        <v/>
      </c>
      <c r="W1699" s="12" t="str">
        <f>IF(OR('Případy DB'!$N1699="(blank)",'Případy DB'!$N1699=""),"",IF($N1699=$W$6,1,""))</f>
        <v/>
      </c>
      <c r="X1699" s="12" t="str">
        <f>IF(OR('Případy DB'!$R1699="(blank)",'Případy DB'!$R1699=""),"",IF($R1699=$X$6,1,""))</f>
        <v/>
      </c>
      <c r="Y1699" s="12" t="str">
        <f>IF(OR('Případy DB'!$R1699="(blank)",'Případy DB'!$R1699=""),"",IF($R1699=$Y$6,1,""))</f>
        <v/>
      </c>
    </row>
    <row r="1700" spans="1:25" x14ac:dyDescent="0.3">
      <c r="A1700" s="41" t="str">
        <f t="shared" si="140"/>
        <v/>
      </c>
      <c r="H1700" s="30" t="str">
        <f>IFERROR(IF(G1700="","",VLOOKUP(G1700,'Zakladní DB'!$F$6:$K$21,4,0)),"")</f>
        <v/>
      </c>
      <c r="I1700" s="30" t="str">
        <f>IFERROR(IF(G1700="","",VLOOKUP(G1700,'Zakladní DB'!$F$6:$K$21,5,0)),"")</f>
        <v/>
      </c>
      <c r="J1700" s="30" t="str">
        <f>IFERROR(IF(G1700="","",VLOOKUP(G1700,'Zakladní DB'!$F$6:$K$21,6,0)),"")</f>
        <v/>
      </c>
      <c r="K1700" s="31" t="str">
        <f t="shared" si="137"/>
        <v/>
      </c>
      <c r="L1700" s="32"/>
      <c r="M1700" s="33" t="str">
        <f t="shared" si="138"/>
        <v/>
      </c>
      <c r="N1700" s="30" t="str">
        <f t="shared" si="136"/>
        <v/>
      </c>
      <c r="R1700" s="30" t="str">
        <f t="shared" si="139"/>
        <v/>
      </c>
      <c r="U1700" s="12" t="str">
        <f>IF(OR('Případy DB'!$N1700="(blank)",'Případy DB'!$N1700=""),"",IF($N1700=$U$6,1,""))</f>
        <v/>
      </c>
      <c r="V1700" s="12" t="str">
        <f>IF(OR('Případy DB'!$N1700="(blank)",'Případy DB'!$N1700=""),"",IF($N1700=$V$6,1,""))</f>
        <v/>
      </c>
      <c r="W1700" s="12" t="str">
        <f>IF(OR('Případy DB'!$N1700="(blank)",'Případy DB'!$N1700=""),"",IF($N1700=$W$6,1,""))</f>
        <v/>
      </c>
      <c r="X1700" s="12" t="str">
        <f>IF(OR('Případy DB'!$R1700="(blank)",'Případy DB'!$R1700=""),"",IF($R1700=$X$6,1,""))</f>
        <v/>
      </c>
      <c r="Y1700" s="12" t="str">
        <f>IF(OR('Případy DB'!$R1700="(blank)",'Případy DB'!$R1700=""),"",IF($R1700=$Y$6,1,""))</f>
        <v/>
      </c>
    </row>
    <row r="1701" spans="1:25" x14ac:dyDescent="0.3">
      <c r="A1701" s="41" t="str">
        <f t="shared" si="140"/>
        <v/>
      </c>
      <c r="H1701" s="30" t="str">
        <f>IFERROR(IF(G1701="","",VLOOKUP(G1701,'Zakladní DB'!$F$6:$K$21,4,0)),"")</f>
        <v/>
      </c>
      <c r="I1701" s="30" t="str">
        <f>IFERROR(IF(G1701="","",VLOOKUP(G1701,'Zakladní DB'!$F$6:$K$21,5,0)),"")</f>
        <v/>
      </c>
      <c r="J1701" s="30" t="str">
        <f>IFERROR(IF(G1701="","",VLOOKUP(G1701,'Zakladní DB'!$F$6:$K$21,6,0)),"")</f>
        <v/>
      </c>
      <c r="K1701" s="31" t="str">
        <f t="shared" si="137"/>
        <v/>
      </c>
      <c r="L1701" s="32"/>
      <c r="M1701" s="33" t="str">
        <f t="shared" si="138"/>
        <v/>
      </c>
      <c r="N1701" s="30" t="str">
        <f t="shared" si="136"/>
        <v/>
      </c>
      <c r="R1701" s="30" t="str">
        <f t="shared" si="139"/>
        <v/>
      </c>
      <c r="U1701" s="12" t="str">
        <f>IF(OR('Případy DB'!$N1701="(blank)",'Případy DB'!$N1701=""),"",IF($N1701=$U$6,1,""))</f>
        <v/>
      </c>
      <c r="V1701" s="12" t="str">
        <f>IF(OR('Případy DB'!$N1701="(blank)",'Případy DB'!$N1701=""),"",IF($N1701=$V$6,1,""))</f>
        <v/>
      </c>
      <c r="W1701" s="12" t="str">
        <f>IF(OR('Případy DB'!$N1701="(blank)",'Případy DB'!$N1701=""),"",IF($N1701=$W$6,1,""))</f>
        <v/>
      </c>
      <c r="X1701" s="12" t="str">
        <f>IF(OR('Případy DB'!$R1701="(blank)",'Případy DB'!$R1701=""),"",IF($R1701=$X$6,1,""))</f>
        <v/>
      </c>
      <c r="Y1701" s="12" t="str">
        <f>IF(OR('Případy DB'!$R1701="(blank)",'Případy DB'!$R1701=""),"",IF($R1701=$Y$6,1,""))</f>
        <v/>
      </c>
    </row>
    <row r="1702" spans="1:25" x14ac:dyDescent="0.3">
      <c r="A1702" s="41" t="str">
        <f t="shared" si="140"/>
        <v/>
      </c>
      <c r="H1702" s="30" t="str">
        <f>IFERROR(IF(G1702="","",VLOOKUP(G1702,'Zakladní DB'!$F$6:$K$21,4,0)),"")</f>
        <v/>
      </c>
      <c r="I1702" s="30" t="str">
        <f>IFERROR(IF(G1702="","",VLOOKUP(G1702,'Zakladní DB'!$F$6:$K$21,5,0)),"")</f>
        <v/>
      </c>
      <c r="J1702" s="30" t="str">
        <f>IFERROR(IF(G1702="","",VLOOKUP(G1702,'Zakladní DB'!$F$6:$K$21,6,0)),"")</f>
        <v/>
      </c>
      <c r="K1702" s="31" t="str">
        <f t="shared" si="137"/>
        <v/>
      </c>
      <c r="L1702" s="32"/>
      <c r="M1702" s="33" t="str">
        <f t="shared" si="138"/>
        <v/>
      </c>
      <c r="N1702" s="30" t="str">
        <f t="shared" si="136"/>
        <v/>
      </c>
      <c r="R1702" s="30" t="str">
        <f t="shared" si="139"/>
        <v/>
      </c>
      <c r="U1702" s="12" t="str">
        <f>IF(OR('Případy DB'!$N1702="(blank)",'Případy DB'!$N1702=""),"",IF($N1702=$U$6,1,""))</f>
        <v/>
      </c>
      <c r="V1702" s="12" t="str">
        <f>IF(OR('Případy DB'!$N1702="(blank)",'Případy DB'!$N1702=""),"",IF($N1702=$V$6,1,""))</f>
        <v/>
      </c>
      <c r="W1702" s="12" t="str">
        <f>IF(OR('Případy DB'!$N1702="(blank)",'Případy DB'!$N1702=""),"",IF($N1702=$W$6,1,""))</f>
        <v/>
      </c>
      <c r="X1702" s="12" t="str">
        <f>IF(OR('Případy DB'!$R1702="(blank)",'Případy DB'!$R1702=""),"",IF($R1702=$X$6,1,""))</f>
        <v/>
      </c>
      <c r="Y1702" s="12" t="str">
        <f>IF(OR('Případy DB'!$R1702="(blank)",'Případy DB'!$R1702=""),"",IF($R1702=$Y$6,1,""))</f>
        <v/>
      </c>
    </row>
    <row r="1703" spans="1:25" x14ac:dyDescent="0.3">
      <c r="A1703" s="41" t="str">
        <f t="shared" si="140"/>
        <v/>
      </c>
      <c r="H1703" s="30" t="str">
        <f>IFERROR(IF(G1703="","",VLOOKUP(G1703,'Zakladní DB'!$F$6:$K$21,4,0)),"")</f>
        <v/>
      </c>
      <c r="I1703" s="30" t="str">
        <f>IFERROR(IF(G1703="","",VLOOKUP(G1703,'Zakladní DB'!$F$6:$K$21,5,0)),"")</f>
        <v/>
      </c>
      <c r="J1703" s="30" t="str">
        <f>IFERROR(IF(G1703="","",VLOOKUP(G1703,'Zakladní DB'!$F$6:$K$21,6,0)),"")</f>
        <v/>
      </c>
      <c r="K1703" s="31" t="str">
        <f t="shared" si="137"/>
        <v/>
      </c>
      <c r="L1703" s="32"/>
      <c r="M1703" s="33" t="str">
        <f t="shared" si="138"/>
        <v/>
      </c>
      <c r="N1703" s="30" t="str">
        <f t="shared" si="136"/>
        <v/>
      </c>
      <c r="R1703" s="30" t="str">
        <f t="shared" si="139"/>
        <v/>
      </c>
      <c r="U1703" s="12" t="str">
        <f>IF(OR('Případy DB'!$N1703="(blank)",'Případy DB'!$N1703=""),"",IF($N1703=$U$6,1,""))</f>
        <v/>
      </c>
      <c r="V1703" s="12" t="str">
        <f>IF(OR('Případy DB'!$N1703="(blank)",'Případy DB'!$N1703=""),"",IF($N1703=$V$6,1,""))</f>
        <v/>
      </c>
      <c r="W1703" s="12" t="str">
        <f>IF(OR('Případy DB'!$N1703="(blank)",'Případy DB'!$N1703=""),"",IF($N1703=$W$6,1,""))</f>
        <v/>
      </c>
      <c r="X1703" s="12" t="str">
        <f>IF(OR('Případy DB'!$R1703="(blank)",'Případy DB'!$R1703=""),"",IF($R1703=$X$6,1,""))</f>
        <v/>
      </c>
      <c r="Y1703" s="12" t="str">
        <f>IF(OR('Případy DB'!$R1703="(blank)",'Případy DB'!$R1703=""),"",IF($R1703=$Y$6,1,""))</f>
        <v/>
      </c>
    </row>
    <row r="1704" spans="1:25" x14ac:dyDescent="0.3">
      <c r="A1704" s="41" t="str">
        <f t="shared" si="140"/>
        <v/>
      </c>
      <c r="H1704" s="30" t="str">
        <f>IFERROR(IF(G1704="","",VLOOKUP(G1704,'Zakladní DB'!$F$6:$K$21,4,0)),"")</f>
        <v/>
      </c>
      <c r="I1704" s="30" t="str">
        <f>IFERROR(IF(G1704="","",VLOOKUP(G1704,'Zakladní DB'!$F$6:$K$21,5,0)),"")</f>
        <v/>
      </c>
      <c r="J1704" s="30" t="str">
        <f>IFERROR(IF(G1704="","",VLOOKUP(G1704,'Zakladní DB'!$F$6:$K$21,6,0)),"")</f>
        <v/>
      </c>
      <c r="K1704" s="31" t="str">
        <f t="shared" si="137"/>
        <v/>
      </c>
      <c r="L1704" s="32"/>
      <c r="M1704" s="33" t="str">
        <f t="shared" si="138"/>
        <v/>
      </c>
      <c r="N1704" s="30" t="str">
        <f t="shared" si="136"/>
        <v/>
      </c>
      <c r="R1704" s="30" t="str">
        <f t="shared" si="139"/>
        <v/>
      </c>
      <c r="U1704" s="12" t="str">
        <f>IF(OR('Případy DB'!$N1704="(blank)",'Případy DB'!$N1704=""),"",IF($N1704=$U$6,1,""))</f>
        <v/>
      </c>
      <c r="V1704" s="12" t="str">
        <f>IF(OR('Případy DB'!$N1704="(blank)",'Případy DB'!$N1704=""),"",IF($N1704=$V$6,1,""))</f>
        <v/>
      </c>
      <c r="W1704" s="12" t="str">
        <f>IF(OR('Případy DB'!$N1704="(blank)",'Případy DB'!$N1704=""),"",IF($N1704=$W$6,1,""))</f>
        <v/>
      </c>
      <c r="X1704" s="12" t="str">
        <f>IF(OR('Případy DB'!$R1704="(blank)",'Případy DB'!$R1704=""),"",IF($R1704=$X$6,1,""))</f>
        <v/>
      </c>
      <c r="Y1704" s="12" t="str">
        <f>IF(OR('Případy DB'!$R1704="(blank)",'Případy DB'!$R1704=""),"",IF($R1704=$Y$6,1,""))</f>
        <v/>
      </c>
    </row>
    <row r="1705" spans="1:25" x14ac:dyDescent="0.3">
      <c r="A1705" s="41" t="str">
        <f t="shared" si="140"/>
        <v/>
      </c>
      <c r="H1705" s="30" t="str">
        <f>IFERROR(IF(G1705="","",VLOOKUP(G1705,'Zakladní DB'!$F$6:$K$21,4,0)),"")</f>
        <v/>
      </c>
      <c r="I1705" s="30" t="str">
        <f>IFERROR(IF(G1705="","",VLOOKUP(G1705,'Zakladní DB'!$F$6:$K$21,5,0)),"")</f>
        <v/>
      </c>
      <c r="J1705" s="30" t="str">
        <f>IFERROR(IF(G1705="","",VLOOKUP(G1705,'Zakladní DB'!$F$6:$K$21,6,0)),"")</f>
        <v/>
      </c>
      <c r="K1705" s="31" t="str">
        <f t="shared" si="137"/>
        <v/>
      </c>
      <c r="L1705" s="32"/>
      <c r="M1705" s="33" t="str">
        <f t="shared" si="138"/>
        <v/>
      </c>
      <c r="N1705" s="30" t="str">
        <f t="shared" si="136"/>
        <v/>
      </c>
      <c r="R1705" s="30" t="str">
        <f t="shared" si="139"/>
        <v/>
      </c>
      <c r="U1705" s="12" t="str">
        <f>IF(OR('Případy DB'!$N1705="(blank)",'Případy DB'!$N1705=""),"",IF($N1705=$U$6,1,""))</f>
        <v/>
      </c>
      <c r="V1705" s="12" t="str">
        <f>IF(OR('Případy DB'!$N1705="(blank)",'Případy DB'!$N1705=""),"",IF($N1705=$V$6,1,""))</f>
        <v/>
      </c>
      <c r="W1705" s="12" t="str">
        <f>IF(OR('Případy DB'!$N1705="(blank)",'Případy DB'!$N1705=""),"",IF($N1705=$W$6,1,""))</f>
        <v/>
      </c>
      <c r="X1705" s="12" t="str">
        <f>IF(OR('Případy DB'!$R1705="(blank)",'Případy DB'!$R1705=""),"",IF($R1705=$X$6,1,""))</f>
        <v/>
      </c>
      <c r="Y1705" s="12" t="str">
        <f>IF(OR('Případy DB'!$R1705="(blank)",'Případy DB'!$R1705=""),"",IF($R1705=$Y$6,1,""))</f>
        <v/>
      </c>
    </row>
    <row r="1706" spans="1:25" x14ac:dyDescent="0.3">
      <c r="A1706" s="41" t="str">
        <f t="shared" si="140"/>
        <v/>
      </c>
      <c r="H1706" s="30" t="str">
        <f>IFERROR(IF(G1706="","",VLOOKUP(G1706,'Zakladní DB'!$F$6:$K$21,4,0)),"")</f>
        <v/>
      </c>
      <c r="I1706" s="30" t="str">
        <f>IFERROR(IF(G1706="","",VLOOKUP(G1706,'Zakladní DB'!$F$6:$K$21,5,0)),"")</f>
        <v/>
      </c>
      <c r="J1706" s="30" t="str">
        <f>IFERROR(IF(G1706="","",VLOOKUP(G1706,'Zakladní DB'!$F$6:$K$21,6,0)),"")</f>
        <v/>
      </c>
      <c r="K1706" s="31" t="str">
        <f t="shared" si="137"/>
        <v/>
      </c>
      <c r="L1706" s="32"/>
      <c r="M1706" s="33" t="str">
        <f t="shared" si="138"/>
        <v/>
      </c>
      <c r="N1706" s="30" t="str">
        <f t="shared" si="136"/>
        <v/>
      </c>
      <c r="R1706" s="30" t="str">
        <f t="shared" si="139"/>
        <v/>
      </c>
      <c r="U1706" s="12" t="str">
        <f>IF(OR('Případy DB'!$N1706="(blank)",'Případy DB'!$N1706=""),"",IF($N1706=$U$6,1,""))</f>
        <v/>
      </c>
      <c r="V1706" s="12" t="str">
        <f>IF(OR('Případy DB'!$N1706="(blank)",'Případy DB'!$N1706=""),"",IF($N1706=$V$6,1,""))</f>
        <v/>
      </c>
      <c r="W1706" s="12" t="str">
        <f>IF(OR('Případy DB'!$N1706="(blank)",'Případy DB'!$N1706=""),"",IF($N1706=$W$6,1,""))</f>
        <v/>
      </c>
      <c r="X1706" s="12" t="str">
        <f>IF(OR('Případy DB'!$R1706="(blank)",'Případy DB'!$R1706=""),"",IF($R1706=$X$6,1,""))</f>
        <v/>
      </c>
      <c r="Y1706" s="12" t="str">
        <f>IF(OR('Případy DB'!$R1706="(blank)",'Případy DB'!$R1706=""),"",IF($R1706=$Y$6,1,""))</f>
        <v/>
      </c>
    </row>
    <row r="1707" spans="1:25" x14ac:dyDescent="0.3">
      <c r="A1707" s="41" t="str">
        <f t="shared" si="140"/>
        <v/>
      </c>
      <c r="H1707" s="30" t="str">
        <f>IFERROR(IF(G1707="","",VLOOKUP(G1707,'Zakladní DB'!$F$6:$K$21,4,0)),"")</f>
        <v/>
      </c>
      <c r="I1707" s="30" t="str">
        <f>IFERROR(IF(G1707="","",VLOOKUP(G1707,'Zakladní DB'!$F$6:$K$21,5,0)),"")</f>
        <v/>
      </c>
      <c r="J1707" s="30" t="str">
        <f>IFERROR(IF(G1707="","",VLOOKUP(G1707,'Zakladní DB'!$F$6:$K$21,6,0)),"")</f>
        <v/>
      </c>
      <c r="K1707" s="31" t="str">
        <f t="shared" si="137"/>
        <v/>
      </c>
      <c r="L1707" s="32"/>
      <c r="M1707" s="33" t="str">
        <f t="shared" si="138"/>
        <v/>
      </c>
      <c r="N1707" s="30" t="str">
        <f t="shared" si="136"/>
        <v/>
      </c>
      <c r="R1707" s="30" t="str">
        <f t="shared" si="139"/>
        <v/>
      </c>
      <c r="U1707" s="12" t="str">
        <f>IF(OR('Případy DB'!$N1707="(blank)",'Případy DB'!$N1707=""),"",IF($N1707=$U$6,1,""))</f>
        <v/>
      </c>
      <c r="V1707" s="12" t="str">
        <f>IF(OR('Případy DB'!$N1707="(blank)",'Případy DB'!$N1707=""),"",IF($N1707=$V$6,1,""))</f>
        <v/>
      </c>
      <c r="W1707" s="12" t="str">
        <f>IF(OR('Případy DB'!$N1707="(blank)",'Případy DB'!$N1707=""),"",IF($N1707=$W$6,1,""))</f>
        <v/>
      </c>
      <c r="X1707" s="12" t="str">
        <f>IF(OR('Případy DB'!$R1707="(blank)",'Případy DB'!$R1707=""),"",IF($R1707=$X$6,1,""))</f>
        <v/>
      </c>
      <c r="Y1707" s="12" t="str">
        <f>IF(OR('Případy DB'!$R1707="(blank)",'Případy DB'!$R1707=""),"",IF($R1707=$Y$6,1,""))</f>
        <v/>
      </c>
    </row>
    <row r="1708" spans="1:25" x14ac:dyDescent="0.3">
      <c r="A1708" s="41" t="str">
        <f t="shared" si="140"/>
        <v/>
      </c>
      <c r="H1708" s="30" t="str">
        <f>IFERROR(IF(G1708="","",VLOOKUP(G1708,'Zakladní DB'!$F$6:$K$21,4,0)),"")</f>
        <v/>
      </c>
      <c r="I1708" s="30" t="str">
        <f>IFERROR(IF(G1708="","",VLOOKUP(G1708,'Zakladní DB'!$F$6:$K$21,5,0)),"")</f>
        <v/>
      </c>
      <c r="J1708" s="30" t="str">
        <f>IFERROR(IF(G1708="","",VLOOKUP(G1708,'Zakladní DB'!$F$6:$K$21,6,0)),"")</f>
        <v/>
      </c>
      <c r="K1708" s="31" t="str">
        <f t="shared" si="137"/>
        <v/>
      </c>
      <c r="L1708" s="32"/>
      <c r="M1708" s="33" t="str">
        <f t="shared" si="138"/>
        <v/>
      </c>
      <c r="N1708" s="30" t="str">
        <f t="shared" si="136"/>
        <v/>
      </c>
      <c r="R1708" s="30" t="str">
        <f t="shared" si="139"/>
        <v/>
      </c>
      <c r="U1708" s="12" t="str">
        <f>IF(OR('Případy DB'!$N1708="(blank)",'Případy DB'!$N1708=""),"",IF($N1708=$U$6,1,""))</f>
        <v/>
      </c>
      <c r="V1708" s="12" t="str">
        <f>IF(OR('Případy DB'!$N1708="(blank)",'Případy DB'!$N1708=""),"",IF($N1708=$V$6,1,""))</f>
        <v/>
      </c>
      <c r="W1708" s="12" t="str">
        <f>IF(OR('Případy DB'!$N1708="(blank)",'Případy DB'!$N1708=""),"",IF($N1708=$W$6,1,""))</f>
        <v/>
      </c>
      <c r="X1708" s="12" t="str">
        <f>IF(OR('Případy DB'!$R1708="(blank)",'Případy DB'!$R1708=""),"",IF($R1708=$X$6,1,""))</f>
        <v/>
      </c>
      <c r="Y1708" s="12" t="str">
        <f>IF(OR('Případy DB'!$R1708="(blank)",'Případy DB'!$R1708=""),"",IF($R1708=$Y$6,1,""))</f>
        <v/>
      </c>
    </row>
    <row r="1709" spans="1:25" x14ac:dyDescent="0.3">
      <c r="A1709" s="41" t="str">
        <f t="shared" si="140"/>
        <v/>
      </c>
      <c r="H1709" s="30" t="str">
        <f>IFERROR(IF(G1709="","",VLOOKUP(G1709,'Zakladní DB'!$F$6:$K$21,4,0)),"")</f>
        <v/>
      </c>
      <c r="I1709" s="30" t="str">
        <f>IFERROR(IF(G1709="","",VLOOKUP(G1709,'Zakladní DB'!$F$6:$K$21,5,0)),"")</f>
        <v/>
      </c>
      <c r="J1709" s="30" t="str">
        <f>IFERROR(IF(G1709="","",VLOOKUP(G1709,'Zakladní DB'!$F$6:$K$21,6,0)),"")</f>
        <v/>
      </c>
      <c r="K1709" s="31" t="str">
        <f t="shared" si="137"/>
        <v/>
      </c>
      <c r="L1709" s="32"/>
      <c r="M1709" s="33" t="str">
        <f t="shared" si="138"/>
        <v/>
      </c>
      <c r="N1709" s="30" t="str">
        <f t="shared" si="136"/>
        <v/>
      </c>
      <c r="R1709" s="30" t="str">
        <f t="shared" si="139"/>
        <v/>
      </c>
      <c r="U1709" s="12" t="str">
        <f>IF(OR('Případy DB'!$N1709="(blank)",'Případy DB'!$N1709=""),"",IF($N1709=$U$6,1,""))</f>
        <v/>
      </c>
      <c r="V1709" s="12" t="str">
        <f>IF(OR('Případy DB'!$N1709="(blank)",'Případy DB'!$N1709=""),"",IF($N1709=$V$6,1,""))</f>
        <v/>
      </c>
      <c r="W1709" s="12" t="str">
        <f>IF(OR('Případy DB'!$N1709="(blank)",'Případy DB'!$N1709=""),"",IF($N1709=$W$6,1,""))</f>
        <v/>
      </c>
      <c r="X1709" s="12" t="str">
        <f>IF(OR('Případy DB'!$R1709="(blank)",'Případy DB'!$R1709=""),"",IF($R1709=$X$6,1,""))</f>
        <v/>
      </c>
      <c r="Y1709" s="12" t="str">
        <f>IF(OR('Případy DB'!$R1709="(blank)",'Případy DB'!$R1709=""),"",IF($R1709=$Y$6,1,""))</f>
        <v/>
      </c>
    </row>
    <row r="1710" spans="1:25" x14ac:dyDescent="0.3">
      <c r="A1710" s="41" t="str">
        <f t="shared" si="140"/>
        <v/>
      </c>
      <c r="H1710" s="30" t="str">
        <f>IFERROR(IF(G1710="","",VLOOKUP(G1710,'Zakladní DB'!$F$6:$K$21,4,0)),"")</f>
        <v/>
      </c>
      <c r="I1710" s="30" t="str">
        <f>IFERROR(IF(G1710="","",VLOOKUP(G1710,'Zakladní DB'!$F$6:$K$21,5,0)),"")</f>
        <v/>
      </c>
      <c r="J1710" s="30" t="str">
        <f>IFERROR(IF(G1710="","",VLOOKUP(G1710,'Zakladní DB'!$F$6:$K$21,6,0)),"")</f>
        <v/>
      </c>
      <c r="K1710" s="31" t="str">
        <f t="shared" si="137"/>
        <v/>
      </c>
      <c r="L1710" s="32"/>
      <c r="M1710" s="33" t="str">
        <f t="shared" si="138"/>
        <v/>
      </c>
      <c r="N1710" s="30" t="str">
        <f t="shared" si="136"/>
        <v/>
      </c>
      <c r="R1710" s="30" t="str">
        <f t="shared" si="139"/>
        <v/>
      </c>
      <c r="U1710" s="12" t="str">
        <f>IF(OR('Případy DB'!$N1710="(blank)",'Případy DB'!$N1710=""),"",IF($N1710=$U$6,1,""))</f>
        <v/>
      </c>
      <c r="V1710" s="12" t="str">
        <f>IF(OR('Případy DB'!$N1710="(blank)",'Případy DB'!$N1710=""),"",IF($N1710=$V$6,1,""))</f>
        <v/>
      </c>
      <c r="W1710" s="12" t="str">
        <f>IF(OR('Případy DB'!$N1710="(blank)",'Případy DB'!$N1710=""),"",IF($N1710=$W$6,1,""))</f>
        <v/>
      </c>
      <c r="X1710" s="12" t="str">
        <f>IF(OR('Případy DB'!$R1710="(blank)",'Případy DB'!$R1710=""),"",IF($R1710=$X$6,1,""))</f>
        <v/>
      </c>
      <c r="Y1710" s="12" t="str">
        <f>IF(OR('Případy DB'!$R1710="(blank)",'Případy DB'!$R1710=""),"",IF($R1710=$Y$6,1,""))</f>
        <v/>
      </c>
    </row>
    <row r="1711" spans="1:25" x14ac:dyDescent="0.3">
      <c r="A1711" s="41" t="str">
        <f t="shared" si="140"/>
        <v/>
      </c>
      <c r="H1711" s="30" t="str">
        <f>IFERROR(IF(G1711="","",VLOOKUP(G1711,'Zakladní DB'!$F$6:$K$21,4,0)),"")</f>
        <v/>
      </c>
      <c r="I1711" s="30" t="str">
        <f>IFERROR(IF(G1711="","",VLOOKUP(G1711,'Zakladní DB'!$F$6:$K$21,5,0)),"")</f>
        <v/>
      </c>
      <c r="J1711" s="30" t="str">
        <f>IFERROR(IF(G1711="","",VLOOKUP(G1711,'Zakladní DB'!$F$6:$K$21,6,0)),"")</f>
        <v/>
      </c>
      <c r="K1711" s="31" t="str">
        <f t="shared" si="137"/>
        <v/>
      </c>
      <c r="L1711" s="32"/>
      <c r="M1711" s="33" t="str">
        <f t="shared" si="138"/>
        <v/>
      </c>
      <c r="N1711" s="30" t="str">
        <f t="shared" si="136"/>
        <v/>
      </c>
      <c r="R1711" s="30" t="str">
        <f t="shared" si="139"/>
        <v/>
      </c>
      <c r="U1711" s="12" t="str">
        <f>IF(OR('Případy DB'!$N1711="(blank)",'Případy DB'!$N1711=""),"",IF($N1711=$U$6,1,""))</f>
        <v/>
      </c>
      <c r="V1711" s="12" t="str">
        <f>IF(OR('Případy DB'!$N1711="(blank)",'Případy DB'!$N1711=""),"",IF($N1711=$V$6,1,""))</f>
        <v/>
      </c>
      <c r="W1711" s="12" t="str">
        <f>IF(OR('Případy DB'!$N1711="(blank)",'Případy DB'!$N1711=""),"",IF($N1711=$W$6,1,""))</f>
        <v/>
      </c>
      <c r="X1711" s="12" t="str">
        <f>IF(OR('Případy DB'!$R1711="(blank)",'Případy DB'!$R1711=""),"",IF($R1711=$X$6,1,""))</f>
        <v/>
      </c>
      <c r="Y1711" s="12" t="str">
        <f>IF(OR('Případy DB'!$R1711="(blank)",'Případy DB'!$R1711=""),"",IF($R1711=$Y$6,1,""))</f>
        <v/>
      </c>
    </row>
    <row r="1712" spans="1:25" x14ac:dyDescent="0.3">
      <c r="A1712" s="41" t="str">
        <f t="shared" si="140"/>
        <v/>
      </c>
      <c r="H1712" s="30" t="str">
        <f>IFERROR(IF(G1712="","",VLOOKUP(G1712,'Zakladní DB'!$F$6:$K$21,4,0)),"")</f>
        <v/>
      </c>
      <c r="I1712" s="30" t="str">
        <f>IFERROR(IF(G1712="","",VLOOKUP(G1712,'Zakladní DB'!$F$6:$K$21,5,0)),"")</f>
        <v/>
      </c>
      <c r="J1712" s="30" t="str">
        <f>IFERROR(IF(G1712="","",VLOOKUP(G1712,'Zakladní DB'!$F$6:$K$21,6,0)),"")</f>
        <v/>
      </c>
      <c r="K1712" s="31" t="str">
        <f t="shared" si="137"/>
        <v/>
      </c>
      <c r="L1712" s="32"/>
      <c r="M1712" s="33" t="str">
        <f t="shared" si="138"/>
        <v/>
      </c>
      <c r="N1712" s="30" t="str">
        <f t="shared" si="136"/>
        <v/>
      </c>
      <c r="R1712" s="30" t="str">
        <f t="shared" si="139"/>
        <v/>
      </c>
      <c r="U1712" s="12" t="str">
        <f>IF(OR('Případy DB'!$N1712="(blank)",'Případy DB'!$N1712=""),"",IF($N1712=$U$6,1,""))</f>
        <v/>
      </c>
      <c r="V1712" s="12" t="str">
        <f>IF(OR('Případy DB'!$N1712="(blank)",'Případy DB'!$N1712=""),"",IF($N1712=$V$6,1,""))</f>
        <v/>
      </c>
      <c r="W1712" s="12" t="str">
        <f>IF(OR('Případy DB'!$N1712="(blank)",'Případy DB'!$N1712=""),"",IF($N1712=$W$6,1,""))</f>
        <v/>
      </c>
      <c r="X1712" s="12" t="str">
        <f>IF(OR('Případy DB'!$R1712="(blank)",'Případy DB'!$R1712=""),"",IF($R1712=$X$6,1,""))</f>
        <v/>
      </c>
      <c r="Y1712" s="12" t="str">
        <f>IF(OR('Případy DB'!$R1712="(blank)",'Případy DB'!$R1712=""),"",IF($R1712=$Y$6,1,""))</f>
        <v/>
      </c>
    </row>
    <row r="1713" spans="1:25" x14ac:dyDescent="0.3">
      <c r="A1713" s="41" t="str">
        <f t="shared" si="140"/>
        <v/>
      </c>
      <c r="H1713" s="30" t="str">
        <f>IFERROR(IF(G1713="","",VLOOKUP(G1713,'Zakladní DB'!$F$6:$K$21,4,0)),"")</f>
        <v/>
      </c>
      <c r="I1713" s="30" t="str">
        <f>IFERROR(IF(G1713="","",VLOOKUP(G1713,'Zakladní DB'!$F$6:$K$21,5,0)),"")</f>
        <v/>
      </c>
      <c r="J1713" s="30" t="str">
        <f>IFERROR(IF(G1713="","",VLOOKUP(G1713,'Zakladní DB'!$F$6:$K$21,6,0)),"")</f>
        <v/>
      </c>
      <c r="K1713" s="31" t="str">
        <f t="shared" si="137"/>
        <v/>
      </c>
      <c r="L1713" s="32"/>
      <c r="M1713" s="33" t="str">
        <f t="shared" si="138"/>
        <v/>
      </c>
      <c r="N1713" s="30" t="str">
        <f t="shared" si="136"/>
        <v/>
      </c>
      <c r="R1713" s="30" t="str">
        <f t="shared" si="139"/>
        <v/>
      </c>
      <c r="U1713" s="12" t="str">
        <f>IF(OR('Případy DB'!$N1713="(blank)",'Případy DB'!$N1713=""),"",IF($N1713=$U$6,1,""))</f>
        <v/>
      </c>
      <c r="V1713" s="12" t="str">
        <f>IF(OR('Případy DB'!$N1713="(blank)",'Případy DB'!$N1713=""),"",IF($N1713=$V$6,1,""))</f>
        <v/>
      </c>
      <c r="W1713" s="12" t="str">
        <f>IF(OR('Případy DB'!$N1713="(blank)",'Případy DB'!$N1713=""),"",IF($N1713=$W$6,1,""))</f>
        <v/>
      </c>
      <c r="X1713" s="12" t="str">
        <f>IF(OR('Případy DB'!$R1713="(blank)",'Případy DB'!$R1713=""),"",IF($R1713=$X$6,1,""))</f>
        <v/>
      </c>
      <c r="Y1713" s="12" t="str">
        <f>IF(OR('Případy DB'!$R1713="(blank)",'Případy DB'!$R1713=""),"",IF($R1713=$Y$6,1,""))</f>
        <v/>
      </c>
    </row>
    <row r="1714" spans="1:25" x14ac:dyDescent="0.3">
      <c r="A1714" s="41" t="str">
        <f t="shared" si="140"/>
        <v/>
      </c>
      <c r="H1714" s="30" t="str">
        <f>IFERROR(IF(G1714="","",VLOOKUP(G1714,'Zakladní DB'!$F$6:$K$21,4,0)),"")</f>
        <v/>
      </c>
      <c r="I1714" s="30" t="str">
        <f>IFERROR(IF(G1714="","",VLOOKUP(G1714,'Zakladní DB'!$F$6:$K$21,5,0)),"")</f>
        <v/>
      </c>
      <c r="J1714" s="30" t="str">
        <f>IFERROR(IF(G1714="","",VLOOKUP(G1714,'Zakladní DB'!$F$6:$K$21,6,0)),"")</f>
        <v/>
      </c>
      <c r="K1714" s="31" t="str">
        <f t="shared" si="137"/>
        <v/>
      </c>
      <c r="L1714" s="32"/>
      <c r="M1714" s="33" t="str">
        <f t="shared" si="138"/>
        <v/>
      </c>
      <c r="N1714" s="30" t="str">
        <f t="shared" si="136"/>
        <v/>
      </c>
      <c r="R1714" s="30" t="str">
        <f t="shared" si="139"/>
        <v/>
      </c>
      <c r="U1714" s="12" t="str">
        <f>IF(OR('Případy DB'!$N1714="(blank)",'Případy DB'!$N1714=""),"",IF($N1714=$U$6,1,""))</f>
        <v/>
      </c>
      <c r="V1714" s="12" t="str">
        <f>IF(OR('Případy DB'!$N1714="(blank)",'Případy DB'!$N1714=""),"",IF($N1714=$V$6,1,""))</f>
        <v/>
      </c>
      <c r="W1714" s="12" t="str">
        <f>IF(OR('Případy DB'!$N1714="(blank)",'Případy DB'!$N1714=""),"",IF($N1714=$W$6,1,""))</f>
        <v/>
      </c>
      <c r="X1714" s="12" t="str">
        <f>IF(OR('Případy DB'!$R1714="(blank)",'Případy DB'!$R1714=""),"",IF($R1714=$X$6,1,""))</f>
        <v/>
      </c>
      <c r="Y1714" s="12" t="str">
        <f>IF(OR('Případy DB'!$R1714="(blank)",'Případy DB'!$R1714=""),"",IF($R1714=$Y$6,1,""))</f>
        <v/>
      </c>
    </row>
    <row r="1715" spans="1:25" x14ac:dyDescent="0.3">
      <c r="A1715" s="41" t="str">
        <f t="shared" si="140"/>
        <v/>
      </c>
      <c r="H1715" s="30" t="str">
        <f>IFERROR(IF(G1715="","",VLOOKUP(G1715,'Zakladní DB'!$F$6:$K$21,4,0)),"")</f>
        <v/>
      </c>
      <c r="I1715" s="30" t="str">
        <f>IFERROR(IF(G1715="","",VLOOKUP(G1715,'Zakladní DB'!$F$6:$K$21,5,0)),"")</f>
        <v/>
      </c>
      <c r="J1715" s="30" t="str">
        <f>IFERROR(IF(G1715="","",VLOOKUP(G1715,'Zakladní DB'!$F$6:$K$21,6,0)),"")</f>
        <v/>
      </c>
      <c r="K1715" s="31" t="str">
        <f t="shared" si="137"/>
        <v/>
      </c>
      <c r="L1715" s="32"/>
      <c r="M1715" s="33" t="str">
        <f t="shared" si="138"/>
        <v/>
      </c>
      <c r="N1715" s="30" t="str">
        <f t="shared" si="136"/>
        <v/>
      </c>
      <c r="R1715" s="30" t="str">
        <f t="shared" si="139"/>
        <v/>
      </c>
      <c r="U1715" s="12" t="str">
        <f>IF(OR('Případy DB'!$N1715="(blank)",'Případy DB'!$N1715=""),"",IF($N1715=$U$6,1,""))</f>
        <v/>
      </c>
      <c r="V1715" s="12" t="str">
        <f>IF(OR('Případy DB'!$N1715="(blank)",'Případy DB'!$N1715=""),"",IF($N1715=$V$6,1,""))</f>
        <v/>
      </c>
      <c r="W1715" s="12" t="str">
        <f>IF(OR('Případy DB'!$N1715="(blank)",'Případy DB'!$N1715=""),"",IF($N1715=$W$6,1,""))</f>
        <v/>
      </c>
      <c r="X1715" s="12" t="str">
        <f>IF(OR('Případy DB'!$R1715="(blank)",'Případy DB'!$R1715=""),"",IF($R1715=$X$6,1,""))</f>
        <v/>
      </c>
      <c r="Y1715" s="12" t="str">
        <f>IF(OR('Případy DB'!$R1715="(blank)",'Případy DB'!$R1715=""),"",IF($R1715=$Y$6,1,""))</f>
        <v/>
      </c>
    </row>
    <row r="1716" spans="1:25" x14ac:dyDescent="0.3">
      <c r="A1716" s="41" t="str">
        <f t="shared" si="140"/>
        <v/>
      </c>
      <c r="H1716" s="30" t="str">
        <f>IFERROR(IF(G1716="","",VLOOKUP(G1716,'Zakladní DB'!$F$6:$K$21,4,0)),"")</f>
        <v/>
      </c>
      <c r="I1716" s="30" t="str">
        <f>IFERROR(IF(G1716="","",VLOOKUP(G1716,'Zakladní DB'!$F$6:$K$21,5,0)),"")</f>
        <v/>
      </c>
      <c r="J1716" s="30" t="str">
        <f>IFERROR(IF(G1716="","",VLOOKUP(G1716,'Zakladní DB'!$F$6:$K$21,6,0)),"")</f>
        <v/>
      </c>
      <c r="K1716" s="31" t="str">
        <f t="shared" si="137"/>
        <v/>
      </c>
      <c r="L1716" s="32"/>
      <c r="M1716" s="33" t="str">
        <f t="shared" si="138"/>
        <v/>
      </c>
      <c r="N1716" s="30" t="str">
        <f t="shared" si="136"/>
        <v/>
      </c>
      <c r="R1716" s="30" t="str">
        <f t="shared" si="139"/>
        <v/>
      </c>
      <c r="U1716" s="12" t="str">
        <f>IF(OR('Případy DB'!$N1716="(blank)",'Případy DB'!$N1716=""),"",IF($N1716=$U$6,1,""))</f>
        <v/>
      </c>
      <c r="V1716" s="12" t="str">
        <f>IF(OR('Případy DB'!$N1716="(blank)",'Případy DB'!$N1716=""),"",IF($N1716=$V$6,1,""))</f>
        <v/>
      </c>
      <c r="W1716" s="12" t="str">
        <f>IF(OR('Případy DB'!$N1716="(blank)",'Případy DB'!$N1716=""),"",IF($N1716=$W$6,1,""))</f>
        <v/>
      </c>
      <c r="X1716" s="12" t="str">
        <f>IF(OR('Případy DB'!$R1716="(blank)",'Případy DB'!$R1716=""),"",IF($R1716=$X$6,1,""))</f>
        <v/>
      </c>
      <c r="Y1716" s="12" t="str">
        <f>IF(OR('Případy DB'!$R1716="(blank)",'Případy DB'!$R1716=""),"",IF($R1716=$Y$6,1,""))</f>
        <v/>
      </c>
    </row>
    <row r="1717" spans="1:25" x14ac:dyDescent="0.3">
      <c r="A1717" s="41" t="str">
        <f t="shared" si="140"/>
        <v/>
      </c>
      <c r="H1717" s="30" t="str">
        <f>IFERROR(IF(G1717="","",VLOOKUP(G1717,'Zakladní DB'!$F$6:$K$21,4,0)),"")</f>
        <v/>
      </c>
      <c r="I1717" s="30" t="str">
        <f>IFERROR(IF(G1717="","",VLOOKUP(G1717,'Zakladní DB'!$F$6:$K$21,5,0)),"")</f>
        <v/>
      </c>
      <c r="J1717" s="30" t="str">
        <f>IFERROR(IF(G1717="","",VLOOKUP(G1717,'Zakladní DB'!$F$6:$K$21,6,0)),"")</f>
        <v/>
      </c>
      <c r="K1717" s="31" t="str">
        <f t="shared" si="137"/>
        <v/>
      </c>
      <c r="L1717" s="32"/>
      <c r="M1717" s="33" t="str">
        <f t="shared" si="138"/>
        <v/>
      </c>
      <c r="N1717" s="30" t="str">
        <f t="shared" si="136"/>
        <v/>
      </c>
      <c r="R1717" s="30" t="str">
        <f t="shared" si="139"/>
        <v/>
      </c>
      <c r="U1717" s="12" t="str">
        <f>IF(OR('Případy DB'!$N1717="(blank)",'Případy DB'!$N1717=""),"",IF($N1717=$U$6,1,""))</f>
        <v/>
      </c>
      <c r="V1717" s="12" t="str">
        <f>IF(OR('Případy DB'!$N1717="(blank)",'Případy DB'!$N1717=""),"",IF($N1717=$V$6,1,""))</f>
        <v/>
      </c>
      <c r="W1717" s="12" t="str">
        <f>IF(OR('Případy DB'!$N1717="(blank)",'Případy DB'!$N1717=""),"",IF($N1717=$W$6,1,""))</f>
        <v/>
      </c>
      <c r="X1717" s="12" t="str">
        <f>IF(OR('Případy DB'!$R1717="(blank)",'Případy DB'!$R1717=""),"",IF($R1717=$X$6,1,""))</f>
        <v/>
      </c>
      <c r="Y1717" s="12" t="str">
        <f>IF(OR('Případy DB'!$R1717="(blank)",'Případy DB'!$R1717=""),"",IF($R1717=$Y$6,1,""))</f>
        <v/>
      </c>
    </row>
    <row r="1718" spans="1:25" x14ac:dyDescent="0.3">
      <c r="A1718" s="41" t="str">
        <f t="shared" si="140"/>
        <v/>
      </c>
      <c r="H1718" s="30" t="str">
        <f>IFERROR(IF(G1718="","",VLOOKUP(G1718,'Zakladní DB'!$F$6:$K$21,4,0)),"")</f>
        <v/>
      </c>
      <c r="I1718" s="30" t="str">
        <f>IFERROR(IF(G1718="","",VLOOKUP(G1718,'Zakladní DB'!$F$6:$K$21,5,0)),"")</f>
        <v/>
      </c>
      <c r="J1718" s="30" t="str">
        <f>IFERROR(IF(G1718="","",VLOOKUP(G1718,'Zakladní DB'!$F$6:$K$21,6,0)),"")</f>
        <v/>
      </c>
      <c r="K1718" s="31" t="str">
        <f t="shared" si="137"/>
        <v/>
      </c>
      <c r="L1718" s="32"/>
      <c r="M1718" s="33" t="str">
        <f t="shared" si="138"/>
        <v/>
      </c>
      <c r="N1718" s="30" t="str">
        <f t="shared" si="136"/>
        <v/>
      </c>
      <c r="R1718" s="30" t="str">
        <f t="shared" si="139"/>
        <v/>
      </c>
      <c r="U1718" s="12" t="str">
        <f>IF(OR('Případy DB'!$N1718="(blank)",'Případy DB'!$N1718=""),"",IF($N1718=$U$6,1,""))</f>
        <v/>
      </c>
      <c r="V1718" s="12" t="str">
        <f>IF(OR('Případy DB'!$N1718="(blank)",'Případy DB'!$N1718=""),"",IF($N1718=$V$6,1,""))</f>
        <v/>
      </c>
      <c r="W1718" s="12" t="str">
        <f>IF(OR('Případy DB'!$N1718="(blank)",'Případy DB'!$N1718=""),"",IF($N1718=$W$6,1,""))</f>
        <v/>
      </c>
      <c r="X1718" s="12" t="str">
        <f>IF(OR('Případy DB'!$R1718="(blank)",'Případy DB'!$R1718=""),"",IF($R1718=$X$6,1,""))</f>
        <v/>
      </c>
      <c r="Y1718" s="12" t="str">
        <f>IF(OR('Případy DB'!$R1718="(blank)",'Případy DB'!$R1718=""),"",IF($R1718=$Y$6,1,""))</f>
        <v/>
      </c>
    </row>
    <row r="1719" spans="1:25" x14ac:dyDescent="0.3">
      <c r="A1719" s="41" t="str">
        <f t="shared" si="140"/>
        <v/>
      </c>
      <c r="H1719" s="30" t="str">
        <f>IFERROR(IF(G1719="","",VLOOKUP(G1719,'Zakladní DB'!$F$6:$K$21,4,0)),"")</f>
        <v/>
      </c>
      <c r="I1719" s="30" t="str">
        <f>IFERROR(IF(G1719="","",VLOOKUP(G1719,'Zakladní DB'!$F$6:$K$21,5,0)),"")</f>
        <v/>
      </c>
      <c r="J1719" s="30" t="str">
        <f>IFERROR(IF(G1719="","",VLOOKUP(G1719,'Zakladní DB'!$F$6:$K$21,6,0)),"")</f>
        <v/>
      </c>
      <c r="K1719" s="31" t="str">
        <f t="shared" si="137"/>
        <v/>
      </c>
      <c r="L1719" s="32"/>
      <c r="M1719" s="33" t="str">
        <f t="shared" si="138"/>
        <v/>
      </c>
      <c r="N1719" s="30" t="str">
        <f t="shared" si="136"/>
        <v/>
      </c>
      <c r="R1719" s="30" t="str">
        <f t="shared" si="139"/>
        <v/>
      </c>
      <c r="U1719" s="12" t="str">
        <f>IF(OR('Případy DB'!$N1719="(blank)",'Případy DB'!$N1719=""),"",IF($N1719=$U$6,1,""))</f>
        <v/>
      </c>
      <c r="V1719" s="12" t="str">
        <f>IF(OR('Případy DB'!$N1719="(blank)",'Případy DB'!$N1719=""),"",IF($N1719=$V$6,1,""))</f>
        <v/>
      </c>
      <c r="W1719" s="12" t="str">
        <f>IF(OR('Případy DB'!$N1719="(blank)",'Případy DB'!$N1719=""),"",IF($N1719=$W$6,1,""))</f>
        <v/>
      </c>
      <c r="X1719" s="12" t="str">
        <f>IF(OR('Případy DB'!$R1719="(blank)",'Případy DB'!$R1719=""),"",IF($R1719=$X$6,1,""))</f>
        <v/>
      </c>
      <c r="Y1719" s="12" t="str">
        <f>IF(OR('Případy DB'!$R1719="(blank)",'Případy DB'!$R1719=""),"",IF($R1719=$Y$6,1,""))</f>
        <v/>
      </c>
    </row>
    <row r="1720" spans="1:25" x14ac:dyDescent="0.3">
      <c r="A1720" s="41" t="str">
        <f t="shared" si="140"/>
        <v/>
      </c>
      <c r="H1720" s="30" t="str">
        <f>IFERROR(IF(G1720="","",VLOOKUP(G1720,'Zakladní DB'!$F$6:$K$21,4,0)),"")</f>
        <v/>
      </c>
      <c r="I1720" s="30" t="str">
        <f>IFERROR(IF(G1720="","",VLOOKUP(G1720,'Zakladní DB'!$F$6:$K$21,5,0)),"")</f>
        <v/>
      </c>
      <c r="J1720" s="30" t="str">
        <f>IFERROR(IF(G1720="","",VLOOKUP(G1720,'Zakladní DB'!$F$6:$K$21,6,0)),"")</f>
        <v/>
      </c>
      <c r="K1720" s="31" t="str">
        <f t="shared" si="137"/>
        <v/>
      </c>
      <c r="L1720" s="32"/>
      <c r="M1720" s="33" t="str">
        <f t="shared" si="138"/>
        <v/>
      </c>
      <c r="N1720" s="30" t="str">
        <f t="shared" si="136"/>
        <v/>
      </c>
      <c r="R1720" s="30" t="str">
        <f t="shared" si="139"/>
        <v/>
      </c>
      <c r="U1720" s="12" t="str">
        <f>IF(OR('Případy DB'!$N1720="(blank)",'Případy DB'!$N1720=""),"",IF($N1720=$U$6,1,""))</f>
        <v/>
      </c>
      <c r="V1720" s="12" t="str">
        <f>IF(OR('Případy DB'!$N1720="(blank)",'Případy DB'!$N1720=""),"",IF($N1720=$V$6,1,""))</f>
        <v/>
      </c>
      <c r="W1720" s="12" t="str">
        <f>IF(OR('Případy DB'!$N1720="(blank)",'Případy DB'!$N1720=""),"",IF($N1720=$W$6,1,""))</f>
        <v/>
      </c>
      <c r="X1720" s="12" t="str">
        <f>IF(OR('Případy DB'!$R1720="(blank)",'Případy DB'!$R1720=""),"",IF($R1720=$X$6,1,""))</f>
        <v/>
      </c>
      <c r="Y1720" s="12" t="str">
        <f>IF(OR('Případy DB'!$R1720="(blank)",'Případy DB'!$R1720=""),"",IF($R1720=$Y$6,1,""))</f>
        <v/>
      </c>
    </row>
    <row r="1721" spans="1:25" x14ac:dyDescent="0.3">
      <c r="A1721" s="41" t="str">
        <f t="shared" si="140"/>
        <v/>
      </c>
      <c r="H1721" s="30" t="str">
        <f>IFERROR(IF(G1721="","",VLOOKUP(G1721,'Zakladní DB'!$F$6:$K$21,4,0)),"")</f>
        <v/>
      </c>
      <c r="I1721" s="30" t="str">
        <f>IFERROR(IF(G1721="","",VLOOKUP(G1721,'Zakladní DB'!$F$6:$K$21,5,0)),"")</f>
        <v/>
      </c>
      <c r="J1721" s="30" t="str">
        <f>IFERROR(IF(G1721="","",VLOOKUP(G1721,'Zakladní DB'!$F$6:$K$21,6,0)),"")</f>
        <v/>
      </c>
      <c r="K1721" s="31" t="str">
        <f t="shared" si="137"/>
        <v/>
      </c>
      <c r="L1721" s="32"/>
      <c r="M1721" s="33" t="str">
        <f t="shared" si="138"/>
        <v/>
      </c>
      <c r="N1721" s="30" t="str">
        <f t="shared" si="136"/>
        <v/>
      </c>
      <c r="R1721" s="30" t="str">
        <f t="shared" si="139"/>
        <v/>
      </c>
      <c r="U1721" s="12" t="str">
        <f>IF(OR('Případy DB'!$N1721="(blank)",'Případy DB'!$N1721=""),"",IF($N1721=$U$6,1,""))</f>
        <v/>
      </c>
      <c r="V1721" s="12" t="str">
        <f>IF(OR('Případy DB'!$N1721="(blank)",'Případy DB'!$N1721=""),"",IF($N1721=$V$6,1,""))</f>
        <v/>
      </c>
      <c r="W1721" s="12" t="str">
        <f>IF(OR('Případy DB'!$N1721="(blank)",'Případy DB'!$N1721=""),"",IF($N1721=$W$6,1,""))</f>
        <v/>
      </c>
      <c r="X1721" s="12" t="str">
        <f>IF(OR('Případy DB'!$R1721="(blank)",'Případy DB'!$R1721=""),"",IF($R1721=$X$6,1,""))</f>
        <v/>
      </c>
      <c r="Y1721" s="12" t="str">
        <f>IF(OR('Případy DB'!$R1721="(blank)",'Případy DB'!$R1721=""),"",IF($R1721=$Y$6,1,""))</f>
        <v/>
      </c>
    </row>
    <row r="1722" spans="1:25" x14ac:dyDescent="0.3">
      <c r="A1722" s="41" t="str">
        <f t="shared" si="140"/>
        <v/>
      </c>
      <c r="H1722" s="30" t="str">
        <f>IFERROR(IF(G1722="","",VLOOKUP(G1722,'Zakladní DB'!$F$6:$K$21,4,0)),"")</f>
        <v/>
      </c>
      <c r="I1722" s="30" t="str">
        <f>IFERROR(IF(G1722="","",VLOOKUP(G1722,'Zakladní DB'!$F$6:$K$21,5,0)),"")</f>
        <v/>
      </c>
      <c r="J1722" s="30" t="str">
        <f>IFERROR(IF(G1722="","",VLOOKUP(G1722,'Zakladní DB'!$F$6:$K$21,6,0)),"")</f>
        <v/>
      </c>
      <c r="K1722" s="31" t="str">
        <f t="shared" si="137"/>
        <v/>
      </c>
      <c r="L1722" s="32"/>
      <c r="M1722" s="33" t="str">
        <f t="shared" si="138"/>
        <v/>
      </c>
      <c r="N1722" s="30" t="str">
        <f t="shared" si="136"/>
        <v/>
      </c>
      <c r="R1722" s="30" t="str">
        <f t="shared" si="139"/>
        <v/>
      </c>
      <c r="U1722" s="12" t="str">
        <f>IF(OR('Případy DB'!$N1722="(blank)",'Případy DB'!$N1722=""),"",IF($N1722=$U$6,1,""))</f>
        <v/>
      </c>
      <c r="V1722" s="12" t="str">
        <f>IF(OR('Případy DB'!$N1722="(blank)",'Případy DB'!$N1722=""),"",IF($N1722=$V$6,1,""))</f>
        <v/>
      </c>
      <c r="W1722" s="12" t="str">
        <f>IF(OR('Případy DB'!$N1722="(blank)",'Případy DB'!$N1722=""),"",IF($N1722=$W$6,1,""))</f>
        <v/>
      </c>
      <c r="X1722" s="12" t="str">
        <f>IF(OR('Případy DB'!$R1722="(blank)",'Případy DB'!$R1722=""),"",IF($R1722=$X$6,1,""))</f>
        <v/>
      </c>
      <c r="Y1722" s="12" t="str">
        <f>IF(OR('Případy DB'!$R1722="(blank)",'Případy DB'!$R1722=""),"",IF($R1722=$Y$6,1,""))</f>
        <v/>
      </c>
    </row>
    <row r="1723" spans="1:25" x14ac:dyDescent="0.3">
      <c r="A1723" s="41" t="str">
        <f t="shared" si="140"/>
        <v/>
      </c>
      <c r="H1723" s="30" t="str">
        <f>IFERROR(IF(G1723="","",VLOOKUP(G1723,'Zakladní DB'!$F$6:$K$21,4,0)),"")</f>
        <v/>
      </c>
      <c r="I1723" s="30" t="str">
        <f>IFERROR(IF(G1723="","",VLOOKUP(G1723,'Zakladní DB'!$F$6:$K$21,5,0)),"")</f>
        <v/>
      </c>
      <c r="J1723" s="30" t="str">
        <f>IFERROR(IF(G1723="","",VLOOKUP(G1723,'Zakladní DB'!$F$6:$K$21,6,0)),"")</f>
        <v/>
      </c>
      <c r="K1723" s="31" t="str">
        <f t="shared" si="137"/>
        <v/>
      </c>
      <c r="L1723" s="32"/>
      <c r="M1723" s="33" t="str">
        <f t="shared" si="138"/>
        <v/>
      </c>
      <c r="N1723" s="30" t="str">
        <f t="shared" si="136"/>
        <v/>
      </c>
      <c r="R1723" s="30" t="str">
        <f t="shared" si="139"/>
        <v/>
      </c>
      <c r="U1723" s="12" t="str">
        <f>IF(OR('Případy DB'!$N1723="(blank)",'Případy DB'!$N1723=""),"",IF($N1723=$U$6,1,""))</f>
        <v/>
      </c>
      <c r="V1723" s="12" t="str">
        <f>IF(OR('Případy DB'!$N1723="(blank)",'Případy DB'!$N1723=""),"",IF($N1723=$V$6,1,""))</f>
        <v/>
      </c>
      <c r="W1723" s="12" t="str">
        <f>IF(OR('Případy DB'!$N1723="(blank)",'Případy DB'!$N1723=""),"",IF($N1723=$W$6,1,""))</f>
        <v/>
      </c>
      <c r="X1723" s="12" t="str">
        <f>IF(OR('Případy DB'!$R1723="(blank)",'Případy DB'!$R1723=""),"",IF($R1723=$X$6,1,""))</f>
        <v/>
      </c>
      <c r="Y1723" s="12" t="str">
        <f>IF(OR('Případy DB'!$R1723="(blank)",'Případy DB'!$R1723=""),"",IF($R1723=$Y$6,1,""))</f>
        <v/>
      </c>
    </row>
    <row r="1724" spans="1:25" x14ac:dyDescent="0.3">
      <c r="A1724" s="41" t="str">
        <f t="shared" si="140"/>
        <v/>
      </c>
      <c r="H1724" s="30" t="str">
        <f>IFERROR(IF(G1724="","",VLOOKUP(G1724,'Zakladní DB'!$F$6:$K$21,4,0)),"")</f>
        <v/>
      </c>
      <c r="I1724" s="30" t="str">
        <f>IFERROR(IF(G1724="","",VLOOKUP(G1724,'Zakladní DB'!$F$6:$K$21,5,0)),"")</f>
        <v/>
      </c>
      <c r="J1724" s="30" t="str">
        <f>IFERROR(IF(G1724="","",VLOOKUP(G1724,'Zakladní DB'!$F$6:$K$21,6,0)),"")</f>
        <v/>
      </c>
      <c r="K1724" s="31" t="str">
        <f t="shared" si="137"/>
        <v/>
      </c>
      <c r="L1724" s="32"/>
      <c r="M1724" s="33" t="str">
        <f t="shared" si="138"/>
        <v/>
      </c>
      <c r="N1724" s="30" t="str">
        <f t="shared" si="136"/>
        <v/>
      </c>
      <c r="R1724" s="30" t="str">
        <f t="shared" si="139"/>
        <v/>
      </c>
      <c r="U1724" s="12" t="str">
        <f>IF(OR('Případy DB'!$N1724="(blank)",'Případy DB'!$N1724=""),"",IF($N1724=$U$6,1,""))</f>
        <v/>
      </c>
      <c r="V1724" s="12" t="str">
        <f>IF(OR('Případy DB'!$N1724="(blank)",'Případy DB'!$N1724=""),"",IF($N1724=$V$6,1,""))</f>
        <v/>
      </c>
      <c r="W1724" s="12" t="str">
        <f>IF(OR('Případy DB'!$N1724="(blank)",'Případy DB'!$N1724=""),"",IF($N1724=$W$6,1,""))</f>
        <v/>
      </c>
      <c r="X1724" s="12" t="str">
        <f>IF(OR('Případy DB'!$R1724="(blank)",'Případy DB'!$R1724=""),"",IF($R1724=$X$6,1,""))</f>
        <v/>
      </c>
      <c r="Y1724" s="12" t="str">
        <f>IF(OR('Případy DB'!$R1724="(blank)",'Případy DB'!$R1724=""),"",IF($R1724=$Y$6,1,""))</f>
        <v/>
      </c>
    </row>
    <row r="1725" spans="1:25" x14ac:dyDescent="0.3">
      <c r="A1725" s="41" t="str">
        <f t="shared" si="140"/>
        <v/>
      </c>
      <c r="H1725" s="30" t="str">
        <f>IFERROR(IF(G1725="","",VLOOKUP(G1725,'Zakladní DB'!$F$6:$K$21,4,0)),"")</f>
        <v/>
      </c>
      <c r="I1725" s="30" t="str">
        <f>IFERROR(IF(G1725="","",VLOOKUP(G1725,'Zakladní DB'!$F$6:$K$21,5,0)),"")</f>
        <v/>
      </c>
      <c r="J1725" s="30" t="str">
        <f>IFERROR(IF(G1725="","",VLOOKUP(G1725,'Zakladní DB'!$F$6:$K$21,6,0)),"")</f>
        <v/>
      </c>
      <c r="K1725" s="31" t="str">
        <f t="shared" si="137"/>
        <v/>
      </c>
      <c r="L1725" s="32"/>
      <c r="M1725" s="33" t="str">
        <f t="shared" si="138"/>
        <v/>
      </c>
      <c r="N1725" s="30" t="str">
        <f t="shared" si="136"/>
        <v/>
      </c>
      <c r="R1725" s="30" t="str">
        <f t="shared" si="139"/>
        <v/>
      </c>
      <c r="U1725" s="12" t="str">
        <f>IF(OR('Případy DB'!$N1725="(blank)",'Případy DB'!$N1725=""),"",IF($N1725=$U$6,1,""))</f>
        <v/>
      </c>
      <c r="V1725" s="12" t="str">
        <f>IF(OR('Případy DB'!$N1725="(blank)",'Případy DB'!$N1725=""),"",IF($N1725=$V$6,1,""))</f>
        <v/>
      </c>
      <c r="W1725" s="12" t="str">
        <f>IF(OR('Případy DB'!$N1725="(blank)",'Případy DB'!$N1725=""),"",IF($N1725=$W$6,1,""))</f>
        <v/>
      </c>
      <c r="X1725" s="12" t="str">
        <f>IF(OR('Případy DB'!$R1725="(blank)",'Případy DB'!$R1725=""),"",IF($R1725=$X$6,1,""))</f>
        <v/>
      </c>
      <c r="Y1725" s="12" t="str">
        <f>IF(OR('Případy DB'!$R1725="(blank)",'Případy DB'!$R1725=""),"",IF($R1725=$Y$6,1,""))</f>
        <v/>
      </c>
    </row>
    <row r="1726" spans="1:25" x14ac:dyDescent="0.3">
      <c r="A1726" s="41" t="str">
        <f t="shared" si="140"/>
        <v/>
      </c>
      <c r="H1726" s="30" t="str">
        <f>IFERROR(IF(G1726="","",VLOOKUP(G1726,'Zakladní DB'!$F$6:$K$21,4,0)),"")</f>
        <v/>
      </c>
      <c r="I1726" s="30" t="str">
        <f>IFERROR(IF(G1726="","",VLOOKUP(G1726,'Zakladní DB'!$F$6:$K$21,5,0)),"")</f>
        <v/>
      </c>
      <c r="J1726" s="30" t="str">
        <f>IFERROR(IF(G1726="","",VLOOKUP(G1726,'Zakladní DB'!$F$6:$K$21,6,0)),"")</f>
        <v/>
      </c>
      <c r="K1726" s="31" t="str">
        <f t="shared" si="137"/>
        <v/>
      </c>
      <c r="L1726" s="32"/>
      <c r="M1726" s="33" t="str">
        <f t="shared" si="138"/>
        <v/>
      </c>
      <c r="N1726" s="30" t="str">
        <f t="shared" si="136"/>
        <v/>
      </c>
      <c r="R1726" s="30" t="str">
        <f t="shared" si="139"/>
        <v/>
      </c>
      <c r="U1726" s="12" t="str">
        <f>IF(OR('Případy DB'!$N1726="(blank)",'Případy DB'!$N1726=""),"",IF($N1726=$U$6,1,""))</f>
        <v/>
      </c>
      <c r="V1726" s="12" t="str">
        <f>IF(OR('Případy DB'!$N1726="(blank)",'Případy DB'!$N1726=""),"",IF($N1726=$V$6,1,""))</f>
        <v/>
      </c>
      <c r="W1726" s="12" t="str">
        <f>IF(OR('Případy DB'!$N1726="(blank)",'Případy DB'!$N1726=""),"",IF($N1726=$W$6,1,""))</f>
        <v/>
      </c>
      <c r="X1726" s="12" t="str">
        <f>IF(OR('Případy DB'!$R1726="(blank)",'Případy DB'!$R1726=""),"",IF($R1726=$X$6,1,""))</f>
        <v/>
      </c>
      <c r="Y1726" s="12" t="str">
        <f>IF(OR('Případy DB'!$R1726="(blank)",'Případy DB'!$R1726=""),"",IF($R1726=$Y$6,1,""))</f>
        <v/>
      </c>
    </row>
    <row r="1727" spans="1:25" x14ac:dyDescent="0.3">
      <c r="A1727" s="41" t="str">
        <f t="shared" si="140"/>
        <v/>
      </c>
      <c r="H1727" s="30" t="str">
        <f>IFERROR(IF(G1727="","",VLOOKUP(G1727,'Zakladní DB'!$F$6:$K$21,4,0)),"")</f>
        <v/>
      </c>
      <c r="I1727" s="30" t="str">
        <f>IFERROR(IF(G1727="","",VLOOKUP(G1727,'Zakladní DB'!$F$6:$K$21,5,0)),"")</f>
        <v/>
      </c>
      <c r="J1727" s="30" t="str">
        <f>IFERROR(IF(G1727="","",VLOOKUP(G1727,'Zakladní DB'!$F$6:$K$21,6,0)),"")</f>
        <v/>
      </c>
      <c r="K1727" s="31" t="str">
        <f t="shared" si="137"/>
        <v/>
      </c>
      <c r="L1727" s="32"/>
      <c r="M1727" s="33" t="str">
        <f t="shared" si="138"/>
        <v/>
      </c>
      <c r="N1727" s="30" t="str">
        <f t="shared" si="136"/>
        <v/>
      </c>
      <c r="R1727" s="30" t="str">
        <f t="shared" si="139"/>
        <v/>
      </c>
      <c r="U1727" s="12" t="str">
        <f>IF(OR('Případy DB'!$N1727="(blank)",'Případy DB'!$N1727=""),"",IF($N1727=$U$6,1,""))</f>
        <v/>
      </c>
      <c r="V1727" s="12" t="str">
        <f>IF(OR('Případy DB'!$N1727="(blank)",'Případy DB'!$N1727=""),"",IF($N1727=$V$6,1,""))</f>
        <v/>
      </c>
      <c r="W1727" s="12" t="str">
        <f>IF(OR('Případy DB'!$N1727="(blank)",'Případy DB'!$N1727=""),"",IF($N1727=$W$6,1,""))</f>
        <v/>
      </c>
      <c r="X1727" s="12" t="str">
        <f>IF(OR('Případy DB'!$R1727="(blank)",'Případy DB'!$R1727=""),"",IF($R1727=$X$6,1,""))</f>
        <v/>
      </c>
      <c r="Y1727" s="12" t="str">
        <f>IF(OR('Případy DB'!$R1727="(blank)",'Případy DB'!$R1727=""),"",IF($R1727=$Y$6,1,""))</f>
        <v/>
      </c>
    </row>
    <row r="1728" spans="1:25" x14ac:dyDescent="0.3">
      <c r="A1728" s="41" t="str">
        <f t="shared" si="140"/>
        <v/>
      </c>
      <c r="H1728" s="30" t="str">
        <f>IFERROR(IF(G1728="","",VLOOKUP(G1728,'Zakladní DB'!$F$6:$K$21,4,0)),"")</f>
        <v/>
      </c>
      <c r="I1728" s="30" t="str">
        <f>IFERROR(IF(G1728="","",VLOOKUP(G1728,'Zakladní DB'!$F$6:$K$21,5,0)),"")</f>
        <v/>
      </c>
      <c r="J1728" s="30" t="str">
        <f>IFERROR(IF(G1728="","",VLOOKUP(G1728,'Zakladní DB'!$F$6:$K$21,6,0)),"")</f>
        <v/>
      </c>
      <c r="K1728" s="31" t="str">
        <f t="shared" si="137"/>
        <v/>
      </c>
      <c r="L1728" s="32"/>
      <c r="M1728" s="33" t="str">
        <f t="shared" si="138"/>
        <v/>
      </c>
      <c r="N1728" s="30" t="str">
        <f t="shared" si="136"/>
        <v/>
      </c>
      <c r="R1728" s="30" t="str">
        <f t="shared" si="139"/>
        <v/>
      </c>
      <c r="U1728" s="12" t="str">
        <f>IF(OR('Případy DB'!$N1728="(blank)",'Případy DB'!$N1728=""),"",IF($N1728=$U$6,1,""))</f>
        <v/>
      </c>
      <c r="V1728" s="12" t="str">
        <f>IF(OR('Případy DB'!$N1728="(blank)",'Případy DB'!$N1728=""),"",IF($N1728=$V$6,1,""))</f>
        <v/>
      </c>
      <c r="W1728" s="12" t="str">
        <f>IF(OR('Případy DB'!$N1728="(blank)",'Případy DB'!$N1728=""),"",IF($N1728=$W$6,1,""))</f>
        <v/>
      </c>
      <c r="X1728" s="12" t="str">
        <f>IF(OR('Případy DB'!$R1728="(blank)",'Případy DB'!$R1728=""),"",IF($R1728=$X$6,1,""))</f>
        <v/>
      </c>
      <c r="Y1728" s="12" t="str">
        <f>IF(OR('Případy DB'!$R1728="(blank)",'Případy DB'!$R1728=""),"",IF($R1728=$Y$6,1,""))</f>
        <v/>
      </c>
    </row>
    <row r="1729" spans="1:25" x14ac:dyDescent="0.3">
      <c r="A1729" s="41" t="str">
        <f t="shared" si="140"/>
        <v/>
      </c>
      <c r="H1729" s="30" t="str">
        <f>IFERROR(IF(G1729="","",VLOOKUP(G1729,'Zakladní DB'!$F$6:$K$21,4,0)),"")</f>
        <v/>
      </c>
      <c r="I1729" s="30" t="str">
        <f>IFERROR(IF(G1729="","",VLOOKUP(G1729,'Zakladní DB'!$F$6:$K$21,5,0)),"")</f>
        <v/>
      </c>
      <c r="J1729" s="30" t="str">
        <f>IFERROR(IF(G1729="","",VLOOKUP(G1729,'Zakladní DB'!$F$6:$K$21,6,0)),"")</f>
        <v/>
      </c>
      <c r="K1729" s="31" t="str">
        <f t="shared" si="137"/>
        <v/>
      </c>
      <c r="L1729" s="32"/>
      <c r="M1729" s="33" t="str">
        <f t="shared" si="138"/>
        <v/>
      </c>
      <c r="N1729" s="30" t="str">
        <f t="shared" si="136"/>
        <v/>
      </c>
      <c r="R1729" s="30" t="str">
        <f t="shared" si="139"/>
        <v/>
      </c>
      <c r="U1729" s="12" t="str">
        <f>IF(OR('Případy DB'!$N1729="(blank)",'Případy DB'!$N1729=""),"",IF($N1729=$U$6,1,""))</f>
        <v/>
      </c>
      <c r="V1729" s="12" t="str">
        <f>IF(OR('Případy DB'!$N1729="(blank)",'Případy DB'!$N1729=""),"",IF($N1729=$V$6,1,""))</f>
        <v/>
      </c>
      <c r="W1729" s="12" t="str">
        <f>IF(OR('Případy DB'!$N1729="(blank)",'Případy DB'!$N1729=""),"",IF($N1729=$W$6,1,""))</f>
        <v/>
      </c>
      <c r="X1729" s="12" t="str">
        <f>IF(OR('Případy DB'!$R1729="(blank)",'Případy DB'!$R1729=""),"",IF($R1729=$X$6,1,""))</f>
        <v/>
      </c>
      <c r="Y1729" s="12" t="str">
        <f>IF(OR('Případy DB'!$R1729="(blank)",'Případy DB'!$R1729=""),"",IF($R1729=$Y$6,1,""))</f>
        <v/>
      </c>
    </row>
    <row r="1730" spans="1:25" x14ac:dyDescent="0.3">
      <c r="A1730" s="41" t="str">
        <f t="shared" si="140"/>
        <v/>
      </c>
      <c r="H1730" s="30" t="str">
        <f>IFERROR(IF(G1730="","",VLOOKUP(G1730,'Zakladní DB'!$F$6:$K$21,4,0)),"")</f>
        <v/>
      </c>
      <c r="I1730" s="30" t="str">
        <f>IFERROR(IF(G1730="","",VLOOKUP(G1730,'Zakladní DB'!$F$6:$K$21,5,0)),"")</f>
        <v/>
      </c>
      <c r="J1730" s="30" t="str">
        <f>IFERROR(IF(G1730="","",VLOOKUP(G1730,'Zakladní DB'!$F$6:$K$21,6,0)),"")</f>
        <v/>
      </c>
      <c r="K1730" s="31" t="str">
        <f t="shared" si="137"/>
        <v/>
      </c>
      <c r="L1730" s="32"/>
      <c r="M1730" s="33" t="str">
        <f t="shared" si="138"/>
        <v/>
      </c>
      <c r="N1730" s="30" t="str">
        <f t="shared" si="136"/>
        <v/>
      </c>
      <c r="R1730" s="30" t="str">
        <f t="shared" si="139"/>
        <v/>
      </c>
      <c r="U1730" s="12" t="str">
        <f>IF(OR('Případy DB'!$N1730="(blank)",'Případy DB'!$N1730=""),"",IF($N1730=$U$6,1,""))</f>
        <v/>
      </c>
      <c r="V1730" s="12" t="str">
        <f>IF(OR('Případy DB'!$N1730="(blank)",'Případy DB'!$N1730=""),"",IF($N1730=$V$6,1,""))</f>
        <v/>
      </c>
      <c r="W1730" s="12" t="str">
        <f>IF(OR('Případy DB'!$N1730="(blank)",'Případy DB'!$N1730=""),"",IF($N1730=$W$6,1,""))</f>
        <v/>
      </c>
      <c r="X1730" s="12" t="str">
        <f>IF(OR('Případy DB'!$R1730="(blank)",'Případy DB'!$R1730=""),"",IF($R1730=$X$6,1,""))</f>
        <v/>
      </c>
      <c r="Y1730" s="12" t="str">
        <f>IF(OR('Případy DB'!$R1730="(blank)",'Případy DB'!$R1730=""),"",IF($R1730=$Y$6,1,""))</f>
        <v/>
      </c>
    </row>
    <row r="1731" spans="1:25" x14ac:dyDescent="0.3">
      <c r="A1731" s="41" t="str">
        <f t="shared" si="140"/>
        <v/>
      </c>
      <c r="H1731" s="30" t="str">
        <f>IFERROR(IF(G1731="","",VLOOKUP(G1731,'Zakladní DB'!$F$6:$K$21,4,0)),"")</f>
        <v/>
      </c>
      <c r="I1731" s="30" t="str">
        <f>IFERROR(IF(G1731="","",VLOOKUP(G1731,'Zakladní DB'!$F$6:$K$21,5,0)),"")</f>
        <v/>
      </c>
      <c r="J1731" s="30" t="str">
        <f>IFERROR(IF(G1731="","",VLOOKUP(G1731,'Zakladní DB'!$F$6:$K$21,6,0)),"")</f>
        <v/>
      </c>
      <c r="K1731" s="31" t="str">
        <f t="shared" si="137"/>
        <v/>
      </c>
      <c r="L1731" s="32"/>
      <c r="M1731" s="33" t="str">
        <f t="shared" si="138"/>
        <v/>
      </c>
      <c r="N1731" s="30" t="str">
        <f t="shared" si="136"/>
        <v/>
      </c>
      <c r="R1731" s="30" t="str">
        <f t="shared" si="139"/>
        <v/>
      </c>
      <c r="U1731" s="12" t="str">
        <f>IF(OR('Případy DB'!$N1731="(blank)",'Případy DB'!$N1731=""),"",IF($N1731=$U$6,1,""))</f>
        <v/>
      </c>
      <c r="V1731" s="12" t="str">
        <f>IF(OR('Případy DB'!$N1731="(blank)",'Případy DB'!$N1731=""),"",IF($N1731=$V$6,1,""))</f>
        <v/>
      </c>
      <c r="W1731" s="12" t="str">
        <f>IF(OR('Případy DB'!$N1731="(blank)",'Případy DB'!$N1731=""),"",IF($N1731=$W$6,1,""))</f>
        <v/>
      </c>
      <c r="X1731" s="12" t="str">
        <f>IF(OR('Případy DB'!$R1731="(blank)",'Případy DB'!$R1731=""),"",IF($R1731=$X$6,1,""))</f>
        <v/>
      </c>
      <c r="Y1731" s="12" t="str">
        <f>IF(OR('Případy DB'!$R1731="(blank)",'Případy DB'!$R1731=""),"",IF($R1731=$Y$6,1,""))</f>
        <v/>
      </c>
    </row>
    <row r="1732" spans="1:25" x14ac:dyDescent="0.3">
      <c r="A1732" s="41" t="str">
        <f t="shared" si="140"/>
        <v/>
      </c>
      <c r="H1732" s="30" t="str">
        <f>IFERROR(IF(G1732="","",VLOOKUP(G1732,'Zakladní DB'!$F$6:$K$21,4,0)),"")</f>
        <v/>
      </c>
      <c r="I1732" s="30" t="str">
        <f>IFERROR(IF(G1732="","",VLOOKUP(G1732,'Zakladní DB'!$F$6:$K$21,5,0)),"")</f>
        <v/>
      </c>
      <c r="J1732" s="30" t="str">
        <f>IFERROR(IF(G1732="","",VLOOKUP(G1732,'Zakladní DB'!$F$6:$K$21,6,0)),"")</f>
        <v/>
      </c>
      <c r="K1732" s="31" t="str">
        <f t="shared" si="137"/>
        <v/>
      </c>
      <c r="L1732" s="32"/>
      <c r="M1732" s="33" t="str">
        <f t="shared" si="138"/>
        <v/>
      </c>
      <c r="N1732" s="30" t="str">
        <f t="shared" si="136"/>
        <v/>
      </c>
      <c r="R1732" s="30" t="str">
        <f t="shared" si="139"/>
        <v/>
      </c>
      <c r="U1732" s="12" t="str">
        <f>IF(OR('Případy DB'!$N1732="(blank)",'Případy DB'!$N1732=""),"",IF($N1732=$U$6,1,""))</f>
        <v/>
      </c>
      <c r="V1732" s="12" t="str">
        <f>IF(OR('Případy DB'!$N1732="(blank)",'Případy DB'!$N1732=""),"",IF($N1732=$V$6,1,""))</f>
        <v/>
      </c>
      <c r="W1732" s="12" t="str">
        <f>IF(OR('Případy DB'!$N1732="(blank)",'Případy DB'!$N1732=""),"",IF($N1732=$W$6,1,""))</f>
        <v/>
      </c>
      <c r="X1732" s="12" t="str">
        <f>IF(OR('Případy DB'!$R1732="(blank)",'Případy DB'!$R1732=""),"",IF($R1732=$X$6,1,""))</f>
        <v/>
      </c>
      <c r="Y1732" s="12" t="str">
        <f>IF(OR('Případy DB'!$R1732="(blank)",'Případy DB'!$R1732=""),"",IF($R1732=$Y$6,1,""))</f>
        <v/>
      </c>
    </row>
    <row r="1733" spans="1:25" x14ac:dyDescent="0.3">
      <c r="A1733" s="41" t="str">
        <f t="shared" si="140"/>
        <v/>
      </c>
      <c r="H1733" s="30" t="str">
        <f>IFERROR(IF(G1733="","",VLOOKUP(G1733,'Zakladní DB'!$F$6:$K$21,4,0)),"")</f>
        <v/>
      </c>
      <c r="I1733" s="30" t="str">
        <f>IFERROR(IF(G1733="","",VLOOKUP(G1733,'Zakladní DB'!$F$6:$K$21,5,0)),"")</f>
        <v/>
      </c>
      <c r="J1733" s="30" t="str">
        <f>IFERROR(IF(G1733="","",VLOOKUP(G1733,'Zakladní DB'!$F$6:$K$21,6,0)),"")</f>
        <v/>
      </c>
      <c r="K1733" s="31" t="str">
        <f t="shared" si="137"/>
        <v/>
      </c>
      <c r="L1733" s="32"/>
      <c r="M1733" s="33" t="str">
        <f t="shared" si="138"/>
        <v/>
      </c>
      <c r="N1733" s="30" t="str">
        <f t="shared" si="136"/>
        <v/>
      </c>
      <c r="R1733" s="30" t="str">
        <f t="shared" si="139"/>
        <v/>
      </c>
      <c r="U1733" s="12" t="str">
        <f>IF(OR('Případy DB'!$N1733="(blank)",'Případy DB'!$N1733=""),"",IF($N1733=$U$6,1,""))</f>
        <v/>
      </c>
      <c r="V1733" s="12" t="str">
        <f>IF(OR('Případy DB'!$N1733="(blank)",'Případy DB'!$N1733=""),"",IF($N1733=$V$6,1,""))</f>
        <v/>
      </c>
      <c r="W1733" s="12" t="str">
        <f>IF(OR('Případy DB'!$N1733="(blank)",'Případy DB'!$N1733=""),"",IF($N1733=$W$6,1,""))</f>
        <v/>
      </c>
      <c r="X1733" s="12" t="str">
        <f>IF(OR('Případy DB'!$R1733="(blank)",'Případy DB'!$R1733=""),"",IF($R1733=$X$6,1,""))</f>
        <v/>
      </c>
      <c r="Y1733" s="12" t="str">
        <f>IF(OR('Případy DB'!$R1733="(blank)",'Případy DB'!$R1733=""),"",IF($R1733=$Y$6,1,""))</f>
        <v/>
      </c>
    </row>
    <row r="1734" spans="1:25" x14ac:dyDescent="0.3">
      <c r="A1734" s="41" t="str">
        <f t="shared" si="140"/>
        <v/>
      </c>
      <c r="H1734" s="30" t="str">
        <f>IFERROR(IF(G1734="","",VLOOKUP(G1734,'Zakladní DB'!$F$6:$K$21,4,0)),"")</f>
        <v/>
      </c>
      <c r="I1734" s="30" t="str">
        <f>IFERROR(IF(G1734="","",VLOOKUP(G1734,'Zakladní DB'!$F$6:$K$21,5,0)),"")</f>
        <v/>
      </c>
      <c r="J1734" s="30" t="str">
        <f>IFERROR(IF(G1734="","",VLOOKUP(G1734,'Zakladní DB'!$F$6:$K$21,6,0)),"")</f>
        <v/>
      </c>
      <c r="K1734" s="31" t="str">
        <f t="shared" si="137"/>
        <v/>
      </c>
      <c r="L1734" s="32"/>
      <c r="M1734" s="33" t="str">
        <f t="shared" si="138"/>
        <v/>
      </c>
      <c r="N1734" s="30" t="str">
        <f t="shared" si="136"/>
        <v/>
      </c>
      <c r="R1734" s="30" t="str">
        <f t="shared" si="139"/>
        <v/>
      </c>
      <c r="U1734" s="12" t="str">
        <f>IF(OR('Případy DB'!$N1734="(blank)",'Případy DB'!$N1734=""),"",IF($N1734=$U$6,1,""))</f>
        <v/>
      </c>
      <c r="V1734" s="12" t="str">
        <f>IF(OR('Případy DB'!$N1734="(blank)",'Případy DB'!$N1734=""),"",IF($N1734=$V$6,1,""))</f>
        <v/>
      </c>
      <c r="W1734" s="12" t="str">
        <f>IF(OR('Případy DB'!$N1734="(blank)",'Případy DB'!$N1734=""),"",IF($N1734=$W$6,1,""))</f>
        <v/>
      </c>
      <c r="X1734" s="12" t="str">
        <f>IF(OR('Případy DB'!$R1734="(blank)",'Případy DB'!$R1734=""),"",IF($R1734=$X$6,1,""))</f>
        <v/>
      </c>
      <c r="Y1734" s="12" t="str">
        <f>IF(OR('Případy DB'!$R1734="(blank)",'Případy DB'!$R1734=""),"",IF($R1734=$Y$6,1,""))</f>
        <v/>
      </c>
    </row>
    <row r="1735" spans="1:25" x14ac:dyDescent="0.3">
      <c r="A1735" s="41" t="str">
        <f t="shared" si="140"/>
        <v/>
      </c>
      <c r="H1735" s="30" t="str">
        <f>IFERROR(IF(G1735="","",VLOOKUP(G1735,'Zakladní DB'!$F$6:$K$21,4,0)),"")</f>
        <v/>
      </c>
      <c r="I1735" s="30" t="str">
        <f>IFERROR(IF(G1735="","",VLOOKUP(G1735,'Zakladní DB'!$F$6:$K$21,5,0)),"")</f>
        <v/>
      </c>
      <c r="J1735" s="30" t="str">
        <f>IFERROR(IF(G1735="","",VLOOKUP(G1735,'Zakladní DB'!$F$6:$K$21,6,0)),"")</f>
        <v/>
      </c>
      <c r="K1735" s="31" t="str">
        <f t="shared" si="137"/>
        <v/>
      </c>
      <c r="L1735" s="32"/>
      <c r="M1735" s="33" t="str">
        <f t="shared" si="138"/>
        <v/>
      </c>
      <c r="N1735" s="30" t="str">
        <f t="shared" si="136"/>
        <v/>
      </c>
      <c r="R1735" s="30" t="str">
        <f t="shared" si="139"/>
        <v/>
      </c>
      <c r="U1735" s="12" t="str">
        <f>IF(OR('Případy DB'!$N1735="(blank)",'Případy DB'!$N1735=""),"",IF($N1735=$U$6,1,""))</f>
        <v/>
      </c>
      <c r="V1735" s="12" t="str">
        <f>IF(OR('Případy DB'!$N1735="(blank)",'Případy DB'!$N1735=""),"",IF($N1735=$V$6,1,""))</f>
        <v/>
      </c>
      <c r="W1735" s="12" t="str">
        <f>IF(OR('Případy DB'!$N1735="(blank)",'Případy DB'!$N1735=""),"",IF($N1735=$W$6,1,""))</f>
        <v/>
      </c>
      <c r="X1735" s="12" t="str">
        <f>IF(OR('Případy DB'!$R1735="(blank)",'Případy DB'!$R1735=""),"",IF($R1735=$X$6,1,""))</f>
        <v/>
      </c>
      <c r="Y1735" s="12" t="str">
        <f>IF(OR('Případy DB'!$R1735="(blank)",'Případy DB'!$R1735=""),"",IF($R1735=$Y$6,1,""))</f>
        <v/>
      </c>
    </row>
    <row r="1736" spans="1:25" x14ac:dyDescent="0.3">
      <c r="A1736" s="41" t="str">
        <f t="shared" si="140"/>
        <v/>
      </c>
      <c r="H1736" s="30" t="str">
        <f>IFERROR(IF(G1736="","",VLOOKUP(G1736,'Zakladní DB'!$F$6:$K$21,4,0)),"")</f>
        <v/>
      </c>
      <c r="I1736" s="30" t="str">
        <f>IFERROR(IF(G1736="","",VLOOKUP(G1736,'Zakladní DB'!$F$6:$K$21,5,0)),"")</f>
        <v/>
      </c>
      <c r="J1736" s="30" t="str">
        <f>IFERROR(IF(G1736="","",VLOOKUP(G1736,'Zakladní DB'!$F$6:$K$21,6,0)),"")</f>
        <v/>
      </c>
      <c r="K1736" s="31" t="str">
        <f t="shared" si="137"/>
        <v/>
      </c>
      <c r="L1736" s="32"/>
      <c r="M1736" s="33" t="str">
        <f t="shared" si="138"/>
        <v/>
      </c>
      <c r="N1736" s="30" t="str">
        <f t="shared" ref="N1736:N1799" si="141">IFERROR(IF(B1736&lt;&gt;"",(IF(H1736=2,IF(L1736="",IF(F1736="","NE","nedokončeno"),"ANO"),IF(H1736=1,IF(F1736="","nedokončeno","ANO"),"NE"))),""),"NE")</f>
        <v/>
      </c>
      <c r="R1736" s="30" t="str">
        <f t="shared" si="139"/>
        <v/>
      </c>
      <c r="U1736" s="12" t="str">
        <f>IF(OR('Případy DB'!$N1736="(blank)",'Případy DB'!$N1736=""),"",IF($N1736=$U$6,1,""))</f>
        <v/>
      </c>
      <c r="V1736" s="12" t="str">
        <f>IF(OR('Případy DB'!$N1736="(blank)",'Případy DB'!$N1736=""),"",IF($N1736=$V$6,1,""))</f>
        <v/>
      </c>
      <c r="W1736" s="12" t="str">
        <f>IF(OR('Případy DB'!$N1736="(blank)",'Případy DB'!$N1736=""),"",IF($N1736=$W$6,1,""))</f>
        <v/>
      </c>
      <c r="X1736" s="12" t="str">
        <f>IF(OR('Případy DB'!$R1736="(blank)",'Případy DB'!$R1736=""),"",IF($R1736=$X$6,1,""))</f>
        <v/>
      </c>
      <c r="Y1736" s="12" t="str">
        <f>IF(OR('Případy DB'!$R1736="(blank)",'Případy DB'!$R1736=""),"",IF($R1736=$Y$6,1,""))</f>
        <v/>
      </c>
    </row>
    <row r="1737" spans="1:25" x14ac:dyDescent="0.3">
      <c r="A1737" s="41" t="str">
        <f t="shared" si="140"/>
        <v/>
      </c>
      <c r="H1737" s="30" t="str">
        <f>IFERROR(IF(G1737="","",VLOOKUP(G1737,'Zakladní DB'!$F$6:$K$21,4,0)),"")</f>
        <v/>
      </c>
      <c r="I1737" s="30" t="str">
        <f>IFERROR(IF(G1737="","",VLOOKUP(G1737,'Zakladní DB'!$F$6:$K$21,5,0)),"")</f>
        <v/>
      </c>
      <c r="J1737" s="30" t="str">
        <f>IFERROR(IF(G1737="","",VLOOKUP(G1737,'Zakladní DB'!$F$6:$K$21,6,0)),"")</f>
        <v/>
      </c>
      <c r="K1737" s="31" t="str">
        <f t="shared" si="137"/>
        <v/>
      </c>
      <c r="L1737" s="32"/>
      <c r="M1737" s="33" t="str">
        <f t="shared" si="138"/>
        <v/>
      </c>
      <c r="N1737" s="30" t="str">
        <f t="shared" si="141"/>
        <v/>
      </c>
      <c r="R1737" s="30" t="str">
        <f t="shared" si="139"/>
        <v/>
      </c>
      <c r="U1737" s="12" t="str">
        <f>IF(OR('Případy DB'!$N1737="(blank)",'Případy DB'!$N1737=""),"",IF($N1737=$U$6,1,""))</f>
        <v/>
      </c>
      <c r="V1737" s="12" t="str">
        <f>IF(OR('Případy DB'!$N1737="(blank)",'Případy DB'!$N1737=""),"",IF($N1737=$V$6,1,""))</f>
        <v/>
      </c>
      <c r="W1737" s="12" t="str">
        <f>IF(OR('Případy DB'!$N1737="(blank)",'Případy DB'!$N1737=""),"",IF($N1737=$W$6,1,""))</f>
        <v/>
      </c>
      <c r="X1737" s="12" t="str">
        <f>IF(OR('Případy DB'!$R1737="(blank)",'Případy DB'!$R1737=""),"",IF($R1737=$X$6,1,""))</f>
        <v/>
      </c>
      <c r="Y1737" s="12" t="str">
        <f>IF(OR('Případy DB'!$R1737="(blank)",'Případy DB'!$R1737=""),"",IF($R1737=$Y$6,1,""))</f>
        <v/>
      </c>
    </row>
    <row r="1738" spans="1:25" x14ac:dyDescent="0.3">
      <c r="A1738" s="41" t="str">
        <f t="shared" si="140"/>
        <v/>
      </c>
      <c r="H1738" s="30" t="str">
        <f>IFERROR(IF(G1738="","",VLOOKUP(G1738,'Zakladní DB'!$F$6:$K$21,4,0)),"")</f>
        <v/>
      </c>
      <c r="I1738" s="30" t="str">
        <f>IFERROR(IF(G1738="","",VLOOKUP(G1738,'Zakladní DB'!$F$6:$K$21,5,0)),"")</f>
        <v/>
      </c>
      <c r="J1738" s="30" t="str">
        <f>IFERROR(IF(G1738="","",VLOOKUP(G1738,'Zakladní DB'!$F$6:$K$21,6,0)),"")</f>
        <v/>
      </c>
      <c r="K1738" s="31" t="str">
        <f t="shared" si="137"/>
        <v/>
      </c>
      <c r="L1738" s="32"/>
      <c r="M1738" s="33" t="str">
        <f t="shared" si="138"/>
        <v/>
      </c>
      <c r="N1738" s="30" t="str">
        <f t="shared" si="141"/>
        <v/>
      </c>
      <c r="R1738" s="30" t="str">
        <f t="shared" si="139"/>
        <v/>
      </c>
      <c r="U1738" s="12" t="str">
        <f>IF(OR('Případy DB'!$N1738="(blank)",'Případy DB'!$N1738=""),"",IF($N1738=$U$6,1,""))</f>
        <v/>
      </c>
      <c r="V1738" s="12" t="str">
        <f>IF(OR('Případy DB'!$N1738="(blank)",'Případy DB'!$N1738=""),"",IF($N1738=$V$6,1,""))</f>
        <v/>
      </c>
      <c r="W1738" s="12" t="str">
        <f>IF(OR('Případy DB'!$N1738="(blank)",'Případy DB'!$N1738=""),"",IF($N1738=$W$6,1,""))</f>
        <v/>
      </c>
      <c r="X1738" s="12" t="str">
        <f>IF(OR('Případy DB'!$R1738="(blank)",'Případy DB'!$R1738=""),"",IF($R1738=$X$6,1,""))</f>
        <v/>
      </c>
      <c r="Y1738" s="12" t="str">
        <f>IF(OR('Případy DB'!$R1738="(blank)",'Případy DB'!$R1738=""),"",IF($R1738=$Y$6,1,""))</f>
        <v/>
      </c>
    </row>
    <row r="1739" spans="1:25" x14ac:dyDescent="0.3">
      <c r="A1739" s="41" t="str">
        <f t="shared" si="140"/>
        <v/>
      </c>
      <c r="H1739" s="30" t="str">
        <f>IFERROR(IF(G1739="","",VLOOKUP(G1739,'Zakladní DB'!$F$6:$K$21,4,0)),"")</f>
        <v/>
      </c>
      <c r="I1739" s="30" t="str">
        <f>IFERROR(IF(G1739="","",VLOOKUP(G1739,'Zakladní DB'!$F$6:$K$21,5,0)),"")</f>
        <v/>
      </c>
      <c r="J1739" s="30" t="str">
        <f>IFERROR(IF(G1739="","",VLOOKUP(G1739,'Zakladní DB'!$F$6:$K$21,6,0)),"")</f>
        <v/>
      </c>
      <c r="K1739" s="31" t="str">
        <f t="shared" ref="K1739:K1802" si="142">IFERROR(IF(H1739=2,IF(F1739="","",F1739+I1739),""),"")</f>
        <v/>
      </c>
      <c r="L1739" s="32"/>
      <c r="M1739" s="33" t="str">
        <f t="shared" ref="M1739:M1802" si="143">IFERROR(IF(L1739&lt;&gt;"",K1739-L1739,""),"")</f>
        <v/>
      </c>
      <c r="N1739" s="30" t="str">
        <f t="shared" si="141"/>
        <v/>
      </c>
      <c r="R1739" s="30" t="str">
        <f t="shared" ref="R1739:R1802" si="144">IFERROR(IF(B1739&lt;&gt;"",(IF(O1739="",IF(P1739="",IF(Q1739="","NE","ANO"),"ANO"),"ANO")),""),"NE")</f>
        <v/>
      </c>
      <c r="U1739" s="12" t="str">
        <f>IF(OR('Případy DB'!$N1739="(blank)",'Případy DB'!$N1739=""),"",IF($N1739=$U$6,1,""))</f>
        <v/>
      </c>
      <c r="V1739" s="12" t="str">
        <f>IF(OR('Případy DB'!$N1739="(blank)",'Případy DB'!$N1739=""),"",IF($N1739=$V$6,1,""))</f>
        <v/>
      </c>
      <c r="W1739" s="12" t="str">
        <f>IF(OR('Případy DB'!$N1739="(blank)",'Případy DB'!$N1739=""),"",IF($N1739=$W$6,1,""))</f>
        <v/>
      </c>
      <c r="X1739" s="12" t="str">
        <f>IF(OR('Případy DB'!$R1739="(blank)",'Případy DB'!$R1739=""),"",IF($R1739=$X$6,1,""))</f>
        <v/>
      </c>
      <c r="Y1739" s="12" t="str">
        <f>IF(OR('Případy DB'!$R1739="(blank)",'Případy DB'!$R1739=""),"",IF($R1739=$Y$6,1,""))</f>
        <v/>
      </c>
    </row>
    <row r="1740" spans="1:25" x14ac:dyDescent="0.3">
      <c r="A1740" s="41" t="str">
        <f t="shared" ref="A1740:A1803" si="145">IF(AND(B1739&lt;&gt;"",B1740=""),"---&gt;","")</f>
        <v/>
      </c>
      <c r="H1740" s="30" t="str">
        <f>IFERROR(IF(G1740="","",VLOOKUP(G1740,'Zakladní DB'!$F$6:$K$21,4,0)),"")</f>
        <v/>
      </c>
      <c r="I1740" s="30" t="str">
        <f>IFERROR(IF(G1740="","",VLOOKUP(G1740,'Zakladní DB'!$F$6:$K$21,5,0)),"")</f>
        <v/>
      </c>
      <c r="J1740" s="30" t="str">
        <f>IFERROR(IF(G1740="","",VLOOKUP(G1740,'Zakladní DB'!$F$6:$K$21,6,0)),"")</f>
        <v/>
      </c>
      <c r="K1740" s="31" t="str">
        <f t="shared" si="142"/>
        <v/>
      </c>
      <c r="L1740" s="32"/>
      <c r="M1740" s="33" t="str">
        <f t="shared" si="143"/>
        <v/>
      </c>
      <c r="N1740" s="30" t="str">
        <f t="shared" si="141"/>
        <v/>
      </c>
      <c r="R1740" s="30" t="str">
        <f t="shared" si="144"/>
        <v/>
      </c>
      <c r="U1740" s="12" t="str">
        <f>IF(OR('Případy DB'!$N1740="(blank)",'Případy DB'!$N1740=""),"",IF($N1740=$U$6,1,""))</f>
        <v/>
      </c>
      <c r="V1740" s="12" t="str">
        <f>IF(OR('Případy DB'!$N1740="(blank)",'Případy DB'!$N1740=""),"",IF($N1740=$V$6,1,""))</f>
        <v/>
      </c>
      <c r="W1740" s="12" t="str">
        <f>IF(OR('Případy DB'!$N1740="(blank)",'Případy DB'!$N1740=""),"",IF($N1740=$W$6,1,""))</f>
        <v/>
      </c>
      <c r="X1740" s="12" t="str">
        <f>IF(OR('Případy DB'!$R1740="(blank)",'Případy DB'!$R1740=""),"",IF($R1740=$X$6,1,""))</f>
        <v/>
      </c>
      <c r="Y1740" s="12" t="str">
        <f>IF(OR('Případy DB'!$R1740="(blank)",'Případy DB'!$R1740=""),"",IF($R1740=$Y$6,1,""))</f>
        <v/>
      </c>
    </row>
    <row r="1741" spans="1:25" x14ac:dyDescent="0.3">
      <c r="A1741" s="41" t="str">
        <f t="shared" si="145"/>
        <v/>
      </c>
      <c r="H1741" s="30" t="str">
        <f>IFERROR(IF(G1741="","",VLOOKUP(G1741,'Zakladní DB'!$F$6:$K$21,4,0)),"")</f>
        <v/>
      </c>
      <c r="I1741" s="30" t="str">
        <f>IFERROR(IF(G1741="","",VLOOKUP(G1741,'Zakladní DB'!$F$6:$K$21,5,0)),"")</f>
        <v/>
      </c>
      <c r="J1741" s="30" t="str">
        <f>IFERROR(IF(G1741="","",VLOOKUP(G1741,'Zakladní DB'!$F$6:$K$21,6,0)),"")</f>
        <v/>
      </c>
      <c r="K1741" s="31" t="str">
        <f t="shared" si="142"/>
        <v/>
      </c>
      <c r="L1741" s="32"/>
      <c r="M1741" s="33" t="str">
        <f t="shared" si="143"/>
        <v/>
      </c>
      <c r="N1741" s="30" t="str">
        <f t="shared" si="141"/>
        <v/>
      </c>
      <c r="R1741" s="30" t="str">
        <f t="shared" si="144"/>
        <v/>
      </c>
      <c r="U1741" s="12" t="str">
        <f>IF(OR('Případy DB'!$N1741="(blank)",'Případy DB'!$N1741=""),"",IF($N1741=$U$6,1,""))</f>
        <v/>
      </c>
      <c r="V1741" s="12" t="str">
        <f>IF(OR('Případy DB'!$N1741="(blank)",'Případy DB'!$N1741=""),"",IF($N1741=$V$6,1,""))</f>
        <v/>
      </c>
      <c r="W1741" s="12" t="str">
        <f>IF(OR('Případy DB'!$N1741="(blank)",'Případy DB'!$N1741=""),"",IF($N1741=$W$6,1,""))</f>
        <v/>
      </c>
      <c r="X1741" s="12" t="str">
        <f>IF(OR('Případy DB'!$R1741="(blank)",'Případy DB'!$R1741=""),"",IF($R1741=$X$6,1,""))</f>
        <v/>
      </c>
      <c r="Y1741" s="12" t="str">
        <f>IF(OR('Případy DB'!$R1741="(blank)",'Případy DB'!$R1741=""),"",IF($R1741=$Y$6,1,""))</f>
        <v/>
      </c>
    </row>
    <row r="1742" spans="1:25" x14ac:dyDescent="0.3">
      <c r="A1742" s="41" t="str">
        <f t="shared" si="145"/>
        <v/>
      </c>
      <c r="H1742" s="30" t="str">
        <f>IFERROR(IF(G1742="","",VLOOKUP(G1742,'Zakladní DB'!$F$6:$K$21,4,0)),"")</f>
        <v/>
      </c>
      <c r="I1742" s="30" t="str">
        <f>IFERROR(IF(G1742="","",VLOOKUP(G1742,'Zakladní DB'!$F$6:$K$21,5,0)),"")</f>
        <v/>
      </c>
      <c r="J1742" s="30" t="str">
        <f>IFERROR(IF(G1742="","",VLOOKUP(G1742,'Zakladní DB'!$F$6:$K$21,6,0)),"")</f>
        <v/>
      </c>
      <c r="K1742" s="31" t="str">
        <f t="shared" si="142"/>
        <v/>
      </c>
      <c r="L1742" s="32"/>
      <c r="M1742" s="33" t="str">
        <f t="shared" si="143"/>
        <v/>
      </c>
      <c r="N1742" s="30" t="str">
        <f t="shared" si="141"/>
        <v/>
      </c>
      <c r="R1742" s="30" t="str">
        <f t="shared" si="144"/>
        <v/>
      </c>
      <c r="U1742" s="12" t="str">
        <f>IF(OR('Případy DB'!$N1742="(blank)",'Případy DB'!$N1742=""),"",IF($N1742=$U$6,1,""))</f>
        <v/>
      </c>
      <c r="V1742" s="12" t="str">
        <f>IF(OR('Případy DB'!$N1742="(blank)",'Případy DB'!$N1742=""),"",IF($N1742=$V$6,1,""))</f>
        <v/>
      </c>
      <c r="W1742" s="12" t="str">
        <f>IF(OR('Případy DB'!$N1742="(blank)",'Případy DB'!$N1742=""),"",IF($N1742=$W$6,1,""))</f>
        <v/>
      </c>
      <c r="X1742" s="12" t="str">
        <f>IF(OR('Případy DB'!$R1742="(blank)",'Případy DB'!$R1742=""),"",IF($R1742=$X$6,1,""))</f>
        <v/>
      </c>
      <c r="Y1742" s="12" t="str">
        <f>IF(OR('Případy DB'!$R1742="(blank)",'Případy DB'!$R1742=""),"",IF($R1742=$Y$6,1,""))</f>
        <v/>
      </c>
    </row>
    <row r="1743" spans="1:25" x14ac:dyDescent="0.3">
      <c r="A1743" s="41" t="str">
        <f t="shared" si="145"/>
        <v/>
      </c>
      <c r="H1743" s="30" t="str">
        <f>IFERROR(IF(G1743="","",VLOOKUP(G1743,'Zakladní DB'!$F$6:$K$21,4,0)),"")</f>
        <v/>
      </c>
      <c r="I1743" s="30" t="str">
        <f>IFERROR(IF(G1743="","",VLOOKUP(G1743,'Zakladní DB'!$F$6:$K$21,5,0)),"")</f>
        <v/>
      </c>
      <c r="J1743" s="30" t="str">
        <f>IFERROR(IF(G1743="","",VLOOKUP(G1743,'Zakladní DB'!$F$6:$K$21,6,0)),"")</f>
        <v/>
      </c>
      <c r="K1743" s="31" t="str">
        <f t="shared" si="142"/>
        <v/>
      </c>
      <c r="L1743" s="32"/>
      <c r="M1743" s="33" t="str">
        <f t="shared" si="143"/>
        <v/>
      </c>
      <c r="N1743" s="30" t="str">
        <f t="shared" si="141"/>
        <v/>
      </c>
      <c r="R1743" s="30" t="str">
        <f t="shared" si="144"/>
        <v/>
      </c>
      <c r="U1743" s="12" t="str">
        <f>IF(OR('Případy DB'!$N1743="(blank)",'Případy DB'!$N1743=""),"",IF($N1743=$U$6,1,""))</f>
        <v/>
      </c>
      <c r="V1743" s="12" t="str">
        <f>IF(OR('Případy DB'!$N1743="(blank)",'Případy DB'!$N1743=""),"",IF($N1743=$V$6,1,""))</f>
        <v/>
      </c>
      <c r="W1743" s="12" t="str">
        <f>IF(OR('Případy DB'!$N1743="(blank)",'Případy DB'!$N1743=""),"",IF($N1743=$W$6,1,""))</f>
        <v/>
      </c>
      <c r="X1743" s="12" t="str">
        <f>IF(OR('Případy DB'!$R1743="(blank)",'Případy DB'!$R1743=""),"",IF($R1743=$X$6,1,""))</f>
        <v/>
      </c>
      <c r="Y1743" s="12" t="str">
        <f>IF(OR('Případy DB'!$R1743="(blank)",'Případy DB'!$R1743=""),"",IF($R1743=$Y$6,1,""))</f>
        <v/>
      </c>
    </row>
    <row r="1744" spans="1:25" x14ac:dyDescent="0.3">
      <c r="A1744" s="41" t="str">
        <f t="shared" si="145"/>
        <v/>
      </c>
      <c r="H1744" s="30" t="str">
        <f>IFERROR(IF(G1744="","",VLOOKUP(G1744,'Zakladní DB'!$F$6:$K$21,4,0)),"")</f>
        <v/>
      </c>
      <c r="I1744" s="30" t="str">
        <f>IFERROR(IF(G1744="","",VLOOKUP(G1744,'Zakladní DB'!$F$6:$K$21,5,0)),"")</f>
        <v/>
      </c>
      <c r="J1744" s="30" t="str">
        <f>IFERROR(IF(G1744="","",VLOOKUP(G1744,'Zakladní DB'!$F$6:$K$21,6,0)),"")</f>
        <v/>
      </c>
      <c r="K1744" s="31" t="str">
        <f t="shared" si="142"/>
        <v/>
      </c>
      <c r="L1744" s="32"/>
      <c r="M1744" s="33" t="str">
        <f t="shared" si="143"/>
        <v/>
      </c>
      <c r="N1744" s="30" t="str">
        <f t="shared" si="141"/>
        <v/>
      </c>
      <c r="R1744" s="30" t="str">
        <f t="shared" si="144"/>
        <v/>
      </c>
      <c r="U1744" s="12" t="str">
        <f>IF(OR('Případy DB'!$N1744="(blank)",'Případy DB'!$N1744=""),"",IF($N1744=$U$6,1,""))</f>
        <v/>
      </c>
      <c r="V1744" s="12" t="str">
        <f>IF(OR('Případy DB'!$N1744="(blank)",'Případy DB'!$N1744=""),"",IF($N1744=$V$6,1,""))</f>
        <v/>
      </c>
      <c r="W1744" s="12" t="str">
        <f>IF(OR('Případy DB'!$N1744="(blank)",'Případy DB'!$N1744=""),"",IF($N1744=$W$6,1,""))</f>
        <v/>
      </c>
      <c r="X1744" s="12" t="str">
        <f>IF(OR('Případy DB'!$R1744="(blank)",'Případy DB'!$R1744=""),"",IF($R1744=$X$6,1,""))</f>
        <v/>
      </c>
      <c r="Y1744" s="12" t="str">
        <f>IF(OR('Případy DB'!$R1744="(blank)",'Případy DB'!$R1744=""),"",IF($R1744=$Y$6,1,""))</f>
        <v/>
      </c>
    </row>
    <row r="1745" spans="1:25" x14ac:dyDescent="0.3">
      <c r="A1745" s="41" t="str">
        <f t="shared" si="145"/>
        <v/>
      </c>
      <c r="H1745" s="30" t="str">
        <f>IFERROR(IF(G1745="","",VLOOKUP(G1745,'Zakladní DB'!$F$6:$K$21,4,0)),"")</f>
        <v/>
      </c>
      <c r="I1745" s="30" t="str">
        <f>IFERROR(IF(G1745="","",VLOOKUP(G1745,'Zakladní DB'!$F$6:$K$21,5,0)),"")</f>
        <v/>
      </c>
      <c r="J1745" s="30" t="str">
        <f>IFERROR(IF(G1745="","",VLOOKUP(G1745,'Zakladní DB'!$F$6:$K$21,6,0)),"")</f>
        <v/>
      </c>
      <c r="K1745" s="31" t="str">
        <f t="shared" si="142"/>
        <v/>
      </c>
      <c r="L1745" s="32"/>
      <c r="M1745" s="33" t="str">
        <f t="shared" si="143"/>
        <v/>
      </c>
      <c r="N1745" s="30" t="str">
        <f t="shared" si="141"/>
        <v/>
      </c>
      <c r="R1745" s="30" t="str">
        <f t="shared" si="144"/>
        <v/>
      </c>
      <c r="U1745" s="12" t="str">
        <f>IF(OR('Případy DB'!$N1745="(blank)",'Případy DB'!$N1745=""),"",IF($N1745=$U$6,1,""))</f>
        <v/>
      </c>
      <c r="V1745" s="12" t="str">
        <f>IF(OR('Případy DB'!$N1745="(blank)",'Případy DB'!$N1745=""),"",IF($N1745=$V$6,1,""))</f>
        <v/>
      </c>
      <c r="W1745" s="12" t="str">
        <f>IF(OR('Případy DB'!$N1745="(blank)",'Případy DB'!$N1745=""),"",IF($N1745=$W$6,1,""))</f>
        <v/>
      </c>
      <c r="X1745" s="12" t="str">
        <f>IF(OR('Případy DB'!$R1745="(blank)",'Případy DB'!$R1745=""),"",IF($R1745=$X$6,1,""))</f>
        <v/>
      </c>
      <c r="Y1745" s="12" t="str">
        <f>IF(OR('Případy DB'!$R1745="(blank)",'Případy DB'!$R1745=""),"",IF($R1745=$Y$6,1,""))</f>
        <v/>
      </c>
    </row>
    <row r="1746" spans="1:25" x14ac:dyDescent="0.3">
      <c r="A1746" s="41" t="str">
        <f t="shared" si="145"/>
        <v/>
      </c>
      <c r="H1746" s="30" t="str">
        <f>IFERROR(IF(G1746="","",VLOOKUP(G1746,'Zakladní DB'!$F$6:$K$21,4,0)),"")</f>
        <v/>
      </c>
      <c r="I1746" s="30" t="str">
        <f>IFERROR(IF(G1746="","",VLOOKUP(G1746,'Zakladní DB'!$F$6:$K$21,5,0)),"")</f>
        <v/>
      </c>
      <c r="J1746" s="30" t="str">
        <f>IFERROR(IF(G1746="","",VLOOKUP(G1746,'Zakladní DB'!$F$6:$K$21,6,0)),"")</f>
        <v/>
      </c>
      <c r="K1746" s="31" t="str">
        <f t="shared" si="142"/>
        <v/>
      </c>
      <c r="L1746" s="32"/>
      <c r="M1746" s="33" t="str">
        <f t="shared" si="143"/>
        <v/>
      </c>
      <c r="N1746" s="30" t="str">
        <f t="shared" si="141"/>
        <v/>
      </c>
      <c r="R1746" s="30" t="str">
        <f t="shared" si="144"/>
        <v/>
      </c>
      <c r="U1746" s="12" t="str">
        <f>IF(OR('Případy DB'!$N1746="(blank)",'Případy DB'!$N1746=""),"",IF($N1746=$U$6,1,""))</f>
        <v/>
      </c>
      <c r="V1746" s="12" t="str">
        <f>IF(OR('Případy DB'!$N1746="(blank)",'Případy DB'!$N1746=""),"",IF($N1746=$V$6,1,""))</f>
        <v/>
      </c>
      <c r="W1746" s="12" t="str">
        <f>IF(OR('Případy DB'!$N1746="(blank)",'Případy DB'!$N1746=""),"",IF($N1746=$W$6,1,""))</f>
        <v/>
      </c>
      <c r="X1746" s="12" t="str">
        <f>IF(OR('Případy DB'!$R1746="(blank)",'Případy DB'!$R1746=""),"",IF($R1746=$X$6,1,""))</f>
        <v/>
      </c>
      <c r="Y1746" s="12" t="str">
        <f>IF(OR('Případy DB'!$R1746="(blank)",'Případy DB'!$R1746=""),"",IF($R1746=$Y$6,1,""))</f>
        <v/>
      </c>
    </row>
    <row r="1747" spans="1:25" x14ac:dyDescent="0.3">
      <c r="A1747" s="41" t="str">
        <f t="shared" si="145"/>
        <v/>
      </c>
      <c r="H1747" s="30" t="str">
        <f>IFERROR(IF(G1747="","",VLOOKUP(G1747,'Zakladní DB'!$F$6:$K$21,4,0)),"")</f>
        <v/>
      </c>
      <c r="I1747" s="30" t="str">
        <f>IFERROR(IF(G1747="","",VLOOKUP(G1747,'Zakladní DB'!$F$6:$K$21,5,0)),"")</f>
        <v/>
      </c>
      <c r="J1747" s="30" t="str">
        <f>IFERROR(IF(G1747="","",VLOOKUP(G1747,'Zakladní DB'!$F$6:$K$21,6,0)),"")</f>
        <v/>
      </c>
      <c r="K1747" s="31" t="str">
        <f t="shared" si="142"/>
        <v/>
      </c>
      <c r="L1747" s="32"/>
      <c r="M1747" s="33" t="str">
        <f t="shared" si="143"/>
        <v/>
      </c>
      <c r="N1747" s="30" t="str">
        <f t="shared" si="141"/>
        <v/>
      </c>
      <c r="R1747" s="30" t="str">
        <f t="shared" si="144"/>
        <v/>
      </c>
      <c r="U1747" s="12" t="str">
        <f>IF(OR('Případy DB'!$N1747="(blank)",'Případy DB'!$N1747=""),"",IF($N1747=$U$6,1,""))</f>
        <v/>
      </c>
      <c r="V1747" s="12" t="str">
        <f>IF(OR('Případy DB'!$N1747="(blank)",'Případy DB'!$N1747=""),"",IF($N1747=$V$6,1,""))</f>
        <v/>
      </c>
      <c r="W1747" s="12" t="str">
        <f>IF(OR('Případy DB'!$N1747="(blank)",'Případy DB'!$N1747=""),"",IF($N1747=$W$6,1,""))</f>
        <v/>
      </c>
      <c r="X1747" s="12" t="str">
        <f>IF(OR('Případy DB'!$R1747="(blank)",'Případy DB'!$R1747=""),"",IF($R1747=$X$6,1,""))</f>
        <v/>
      </c>
      <c r="Y1747" s="12" t="str">
        <f>IF(OR('Případy DB'!$R1747="(blank)",'Případy DB'!$R1747=""),"",IF($R1747=$Y$6,1,""))</f>
        <v/>
      </c>
    </row>
    <row r="1748" spans="1:25" x14ac:dyDescent="0.3">
      <c r="A1748" s="41" t="str">
        <f t="shared" si="145"/>
        <v/>
      </c>
      <c r="H1748" s="30" t="str">
        <f>IFERROR(IF(G1748="","",VLOOKUP(G1748,'Zakladní DB'!$F$6:$K$21,4,0)),"")</f>
        <v/>
      </c>
      <c r="I1748" s="30" t="str">
        <f>IFERROR(IF(G1748="","",VLOOKUP(G1748,'Zakladní DB'!$F$6:$K$21,5,0)),"")</f>
        <v/>
      </c>
      <c r="J1748" s="30" t="str">
        <f>IFERROR(IF(G1748="","",VLOOKUP(G1748,'Zakladní DB'!$F$6:$K$21,6,0)),"")</f>
        <v/>
      </c>
      <c r="K1748" s="31" t="str">
        <f t="shared" si="142"/>
        <v/>
      </c>
      <c r="L1748" s="32"/>
      <c r="M1748" s="33" t="str">
        <f t="shared" si="143"/>
        <v/>
      </c>
      <c r="N1748" s="30" t="str">
        <f t="shared" si="141"/>
        <v/>
      </c>
      <c r="R1748" s="30" t="str">
        <f t="shared" si="144"/>
        <v/>
      </c>
      <c r="U1748" s="12" t="str">
        <f>IF(OR('Případy DB'!$N1748="(blank)",'Případy DB'!$N1748=""),"",IF($N1748=$U$6,1,""))</f>
        <v/>
      </c>
      <c r="V1748" s="12" t="str">
        <f>IF(OR('Případy DB'!$N1748="(blank)",'Případy DB'!$N1748=""),"",IF($N1748=$V$6,1,""))</f>
        <v/>
      </c>
      <c r="W1748" s="12" t="str">
        <f>IF(OR('Případy DB'!$N1748="(blank)",'Případy DB'!$N1748=""),"",IF($N1748=$W$6,1,""))</f>
        <v/>
      </c>
      <c r="X1748" s="12" t="str">
        <f>IF(OR('Případy DB'!$R1748="(blank)",'Případy DB'!$R1748=""),"",IF($R1748=$X$6,1,""))</f>
        <v/>
      </c>
      <c r="Y1748" s="12" t="str">
        <f>IF(OR('Případy DB'!$R1748="(blank)",'Případy DB'!$R1748=""),"",IF($R1748=$Y$6,1,""))</f>
        <v/>
      </c>
    </row>
    <row r="1749" spans="1:25" x14ac:dyDescent="0.3">
      <c r="A1749" s="41" t="str">
        <f t="shared" si="145"/>
        <v/>
      </c>
      <c r="H1749" s="30" t="str">
        <f>IFERROR(IF(G1749="","",VLOOKUP(G1749,'Zakladní DB'!$F$6:$K$21,4,0)),"")</f>
        <v/>
      </c>
      <c r="I1749" s="30" t="str">
        <f>IFERROR(IF(G1749="","",VLOOKUP(G1749,'Zakladní DB'!$F$6:$K$21,5,0)),"")</f>
        <v/>
      </c>
      <c r="J1749" s="30" t="str">
        <f>IFERROR(IF(G1749="","",VLOOKUP(G1749,'Zakladní DB'!$F$6:$K$21,6,0)),"")</f>
        <v/>
      </c>
      <c r="K1749" s="31" t="str">
        <f t="shared" si="142"/>
        <v/>
      </c>
      <c r="L1749" s="32"/>
      <c r="M1749" s="33" t="str">
        <f t="shared" si="143"/>
        <v/>
      </c>
      <c r="N1749" s="30" t="str">
        <f t="shared" si="141"/>
        <v/>
      </c>
      <c r="R1749" s="30" t="str">
        <f t="shared" si="144"/>
        <v/>
      </c>
      <c r="U1749" s="12" t="str">
        <f>IF(OR('Případy DB'!$N1749="(blank)",'Případy DB'!$N1749=""),"",IF($N1749=$U$6,1,""))</f>
        <v/>
      </c>
      <c r="V1749" s="12" t="str">
        <f>IF(OR('Případy DB'!$N1749="(blank)",'Případy DB'!$N1749=""),"",IF($N1749=$V$6,1,""))</f>
        <v/>
      </c>
      <c r="W1749" s="12" t="str">
        <f>IF(OR('Případy DB'!$N1749="(blank)",'Případy DB'!$N1749=""),"",IF($N1749=$W$6,1,""))</f>
        <v/>
      </c>
      <c r="X1749" s="12" t="str">
        <f>IF(OR('Případy DB'!$R1749="(blank)",'Případy DB'!$R1749=""),"",IF($R1749=$X$6,1,""))</f>
        <v/>
      </c>
      <c r="Y1749" s="12" t="str">
        <f>IF(OR('Případy DB'!$R1749="(blank)",'Případy DB'!$R1749=""),"",IF($R1749=$Y$6,1,""))</f>
        <v/>
      </c>
    </row>
    <row r="1750" spans="1:25" x14ac:dyDescent="0.3">
      <c r="A1750" s="41" t="str">
        <f t="shared" si="145"/>
        <v/>
      </c>
      <c r="H1750" s="30" t="str">
        <f>IFERROR(IF(G1750="","",VLOOKUP(G1750,'Zakladní DB'!$F$6:$K$21,4,0)),"")</f>
        <v/>
      </c>
      <c r="I1750" s="30" t="str">
        <f>IFERROR(IF(G1750="","",VLOOKUP(G1750,'Zakladní DB'!$F$6:$K$21,5,0)),"")</f>
        <v/>
      </c>
      <c r="J1750" s="30" t="str">
        <f>IFERROR(IF(G1750="","",VLOOKUP(G1750,'Zakladní DB'!$F$6:$K$21,6,0)),"")</f>
        <v/>
      </c>
      <c r="K1750" s="31" t="str">
        <f t="shared" si="142"/>
        <v/>
      </c>
      <c r="L1750" s="32"/>
      <c r="M1750" s="33" t="str">
        <f t="shared" si="143"/>
        <v/>
      </c>
      <c r="N1750" s="30" t="str">
        <f t="shared" si="141"/>
        <v/>
      </c>
      <c r="R1750" s="30" t="str">
        <f t="shared" si="144"/>
        <v/>
      </c>
      <c r="U1750" s="12" t="str">
        <f>IF(OR('Případy DB'!$N1750="(blank)",'Případy DB'!$N1750=""),"",IF($N1750=$U$6,1,""))</f>
        <v/>
      </c>
      <c r="V1750" s="12" t="str">
        <f>IF(OR('Případy DB'!$N1750="(blank)",'Případy DB'!$N1750=""),"",IF($N1750=$V$6,1,""))</f>
        <v/>
      </c>
      <c r="W1750" s="12" t="str">
        <f>IF(OR('Případy DB'!$N1750="(blank)",'Případy DB'!$N1750=""),"",IF($N1750=$W$6,1,""))</f>
        <v/>
      </c>
      <c r="X1750" s="12" t="str">
        <f>IF(OR('Případy DB'!$R1750="(blank)",'Případy DB'!$R1750=""),"",IF($R1750=$X$6,1,""))</f>
        <v/>
      </c>
      <c r="Y1750" s="12" t="str">
        <f>IF(OR('Případy DB'!$R1750="(blank)",'Případy DB'!$R1750=""),"",IF($R1750=$Y$6,1,""))</f>
        <v/>
      </c>
    </row>
    <row r="1751" spans="1:25" x14ac:dyDescent="0.3">
      <c r="A1751" s="41" t="str">
        <f t="shared" si="145"/>
        <v/>
      </c>
      <c r="H1751" s="30" t="str">
        <f>IFERROR(IF(G1751="","",VLOOKUP(G1751,'Zakladní DB'!$F$6:$K$21,4,0)),"")</f>
        <v/>
      </c>
      <c r="I1751" s="30" t="str">
        <f>IFERROR(IF(G1751="","",VLOOKUP(G1751,'Zakladní DB'!$F$6:$K$21,5,0)),"")</f>
        <v/>
      </c>
      <c r="J1751" s="30" t="str">
        <f>IFERROR(IF(G1751="","",VLOOKUP(G1751,'Zakladní DB'!$F$6:$K$21,6,0)),"")</f>
        <v/>
      </c>
      <c r="K1751" s="31" t="str">
        <f t="shared" si="142"/>
        <v/>
      </c>
      <c r="L1751" s="32"/>
      <c r="M1751" s="33" t="str">
        <f t="shared" si="143"/>
        <v/>
      </c>
      <c r="N1751" s="30" t="str">
        <f t="shared" si="141"/>
        <v/>
      </c>
      <c r="R1751" s="30" t="str">
        <f t="shared" si="144"/>
        <v/>
      </c>
      <c r="U1751" s="12" t="str">
        <f>IF(OR('Případy DB'!$N1751="(blank)",'Případy DB'!$N1751=""),"",IF($N1751=$U$6,1,""))</f>
        <v/>
      </c>
      <c r="V1751" s="12" t="str">
        <f>IF(OR('Případy DB'!$N1751="(blank)",'Případy DB'!$N1751=""),"",IF($N1751=$V$6,1,""))</f>
        <v/>
      </c>
      <c r="W1751" s="12" t="str">
        <f>IF(OR('Případy DB'!$N1751="(blank)",'Případy DB'!$N1751=""),"",IF($N1751=$W$6,1,""))</f>
        <v/>
      </c>
      <c r="X1751" s="12" t="str">
        <f>IF(OR('Případy DB'!$R1751="(blank)",'Případy DB'!$R1751=""),"",IF($R1751=$X$6,1,""))</f>
        <v/>
      </c>
      <c r="Y1751" s="12" t="str">
        <f>IF(OR('Případy DB'!$R1751="(blank)",'Případy DB'!$R1751=""),"",IF($R1751=$Y$6,1,""))</f>
        <v/>
      </c>
    </row>
    <row r="1752" spans="1:25" x14ac:dyDescent="0.3">
      <c r="A1752" s="41" t="str">
        <f t="shared" si="145"/>
        <v/>
      </c>
      <c r="H1752" s="30" t="str">
        <f>IFERROR(IF(G1752="","",VLOOKUP(G1752,'Zakladní DB'!$F$6:$K$21,4,0)),"")</f>
        <v/>
      </c>
      <c r="I1752" s="30" t="str">
        <f>IFERROR(IF(G1752="","",VLOOKUP(G1752,'Zakladní DB'!$F$6:$K$21,5,0)),"")</f>
        <v/>
      </c>
      <c r="J1752" s="30" t="str">
        <f>IFERROR(IF(G1752="","",VLOOKUP(G1752,'Zakladní DB'!$F$6:$K$21,6,0)),"")</f>
        <v/>
      </c>
      <c r="K1752" s="31" t="str">
        <f t="shared" si="142"/>
        <v/>
      </c>
      <c r="L1752" s="32"/>
      <c r="M1752" s="33" t="str">
        <f t="shared" si="143"/>
        <v/>
      </c>
      <c r="N1752" s="30" t="str">
        <f t="shared" si="141"/>
        <v/>
      </c>
      <c r="R1752" s="30" t="str">
        <f t="shared" si="144"/>
        <v/>
      </c>
      <c r="U1752" s="12" t="str">
        <f>IF(OR('Případy DB'!$N1752="(blank)",'Případy DB'!$N1752=""),"",IF($N1752=$U$6,1,""))</f>
        <v/>
      </c>
      <c r="V1752" s="12" t="str">
        <f>IF(OR('Případy DB'!$N1752="(blank)",'Případy DB'!$N1752=""),"",IF($N1752=$V$6,1,""))</f>
        <v/>
      </c>
      <c r="W1752" s="12" t="str">
        <f>IF(OR('Případy DB'!$N1752="(blank)",'Případy DB'!$N1752=""),"",IF($N1752=$W$6,1,""))</f>
        <v/>
      </c>
      <c r="X1752" s="12" t="str">
        <f>IF(OR('Případy DB'!$R1752="(blank)",'Případy DB'!$R1752=""),"",IF($R1752=$X$6,1,""))</f>
        <v/>
      </c>
      <c r="Y1752" s="12" t="str">
        <f>IF(OR('Případy DB'!$R1752="(blank)",'Případy DB'!$R1752=""),"",IF($R1752=$Y$6,1,""))</f>
        <v/>
      </c>
    </row>
    <row r="1753" spans="1:25" x14ac:dyDescent="0.3">
      <c r="A1753" s="41" t="str">
        <f t="shared" si="145"/>
        <v/>
      </c>
      <c r="H1753" s="30" t="str">
        <f>IFERROR(IF(G1753="","",VLOOKUP(G1753,'Zakladní DB'!$F$6:$K$21,4,0)),"")</f>
        <v/>
      </c>
      <c r="I1753" s="30" t="str">
        <f>IFERROR(IF(G1753="","",VLOOKUP(G1753,'Zakladní DB'!$F$6:$K$21,5,0)),"")</f>
        <v/>
      </c>
      <c r="J1753" s="30" t="str">
        <f>IFERROR(IF(G1753="","",VLOOKUP(G1753,'Zakladní DB'!$F$6:$K$21,6,0)),"")</f>
        <v/>
      </c>
      <c r="K1753" s="31" t="str">
        <f t="shared" si="142"/>
        <v/>
      </c>
      <c r="L1753" s="32"/>
      <c r="M1753" s="33" t="str">
        <f t="shared" si="143"/>
        <v/>
      </c>
      <c r="N1753" s="30" t="str">
        <f t="shared" si="141"/>
        <v/>
      </c>
      <c r="R1753" s="30" t="str">
        <f t="shared" si="144"/>
        <v/>
      </c>
      <c r="U1753" s="12" t="str">
        <f>IF(OR('Případy DB'!$N1753="(blank)",'Případy DB'!$N1753=""),"",IF($N1753=$U$6,1,""))</f>
        <v/>
      </c>
      <c r="V1753" s="12" t="str">
        <f>IF(OR('Případy DB'!$N1753="(blank)",'Případy DB'!$N1753=""),"",IF($N1753=$V$6,1,""))</f>
        <v/>
      </c>
      <c r="W1753" s="12" t="str">
        <f>IF(OR('Případy DB'!$N1753="(blank)",'Případy DB'!$N1753=""),"",IF($N1753=$W$6,1,""))</f>
        <v/>
      </c>
      <c r="X1753" s="12" t="str">
        <f>IF(OR('Případy DB'!$R1753="(blank)",'Případy DB'!$R1753=""),"",IF($R1753=$X$6,1,""))</f>
        <v/>
      </c>
      <c r="Y1753" s="12" t="str">
        <f>IF(OR('Případy DB'!$R1753="(blank)",'Případy DB'!$R1753=""),"",IF($R1753=$Y$6,1,""))</f>
        <v/>
      </c>
    </row>
    <row r="1754" spans="1:25" x14ac:dyDescent="0.3">
      <c r="A1754" s="41" t="str">
        <f t="shared" si="145"/>
        <v/>
      </c>
      <c r="H1754" s="30" t="str">
        <f>IFERROR(IF(G1754="","",VLOOKUP(G1754,'Zakladní DB'!$F$6:$K$21,4,0)),"")</f>
        <v/>
      </c>
      <c r="I1754" s="30" t="str">
        <f>IFERROR(IF(G1754="","",VLOOKUP(G1754,'Zakladní DB'!$F$6:$K$21,5,0)),"")</f>
        <v/>
      </c>
      <c r="J1754" s="30" t="str">
        <f>IFERROR(IF(G1754="","",VLOOKUP(G1754,'Zakladní DB'!$F$6:$K$21,6,0)),"")</f>
        <v/>
      </c>
      <c r="K1754" s="31" t="str">
        <f t="shared" si="142"/>
        <v/>
      </c>
      <c r="L1754" s="32"/>
      <c r="M1754" s="33" t="str">
        <f t="shared" si="143"/>
        <v/>
      </c>
      <c r="N1754" s="30" t="str">
        <f t="shared" si="141"/>
        <v/>
      </c>
      <c r="R1754" s="30" t="str">
        <f t="shared" si="144"/>
        <v/>
      </c>
      <c r="U1754" s="12" t="str">
        <f>IF(OR('Případy DB'!$N1754="(blank)",'Případy DB'!$N1754=""),"",IF($N1754=$U$6,1,""))</f>
        <v/>
      </c>
      <c r="V1754" s="12" t="str">
        <f>IF(OR('Případy DB'!$N1754="(blank)",'Případy DB'!$N1754=""),"",IF($N1754=$V$6,1,""))</f>
        <v/>
      </c>
      <c r="W1754" s="12" t="str">
        <f>IF(OR('Případy DB'!$N1754="(blank)",'Případy DB'!$N1754=""),"",IF($N1754=$W$6,1,""))</f>
        <v/>
      </c>
      <c r="X1754" s="12" t="str">
        <f>IF(OR('Případy DB'!$R1754="(blank)",'Případy DB'!$R1754=""),"",IF($R1754=$X$6,1,""))</f>
        <v/>
      </c>
      <c r="Y1754" s="12" t="str">
        <f>IF(OR('Případy DB'!$R1754="(blank)",'Případy DB'!$R1754=""),"",IF($R1754=$Y$6,1,""))</f>
        <v/>
      </c>
    </row>
    <row r="1755" spans="1:25" x14ac:dyDescent="0.3">
      <c r="A1755" s="41" t="str">
        <f t="shared" si="145"/>
        <v/>
      </c>
      <c r="H1755" s="30" t="str">
        <f>IFERROR(IF(G1755="","",VLOOKUP(G1755,'Zakladní DB'!$F$6:$K$21,4,0)),"")</f>
        <v/>
      </c>
      <c r="I1755" s="30" t="str">
        <f>IFERROR(IF(G1755="","",VLOOKUP(G1755,'Zakladní DB'!$F$6:$K$21,5,0)),"")</f>
        <v/>
      </c>
      <c r="J1755" s="30" t="str">
        <f>IFERROR(IF(G1755="","",VLOOKUP(G1755,'Zakladní DB'!$F$6:$K$21,6,0)),"")</f>
        <v/>
      </c>
      <c r="K1755" s="31" t="str">
        <f t="shared" si="142"/>
        <v/>
      </c>
      <c r="L1755" s="32"/>
      <c r="M1755" s="33" t="str">
        <f t="shared" si="143"/>
        <v/>
      </c>
      <c r="N1755" s="30" t="str">
        <f t="shared" si="141"/>
        <v/>
      </c>
      <c r="R1755" s="30" t="str">
        <f t="shared" si="144"/>
        <v/>
      </c>
      <c r="U1755" s="12" t="str">
        <f>IF(OR('Případy DB'!$N1755="(blank)",'Případy DB'!$N1755=""),"",IF($N1755=$U$6,1,""))</f>
        <v/>
      </c>
      <c r="V1755" s="12" t="str">
        <f>IF(OR('Případy DB'!$N1755="(blank)",'Případy DB'!$N1755=""),"",IF($N1755=$V$6,1,""))</f>
        <v/>
      </c>
      <c r="W1755" s="12" t="str">
        <f>IF(OR('Případy DB'!$N1755="(blank)",'Případy DB'!$N1755=""),"",IF($N1755=$W$6,1,""))</f>
        <v/>
      </c>
      <c r="X1755" s="12" t="str">
        <f>IF(OR('Případy DB'!$R1755="(blank)",'Případy DB'!$R1755=""),"",IF($R1755=$X$6,1,""))</f>
        <v/>
      </c>
      <c r="Y1755" s="12" t="str">
        <f>IF(OR('Případy DB'!$R1755="(blank)",'Případy DB'!$R1755=""),"",IF($R1755=$Y$6,1,""))</f>
        <v/>
      </c>
    </row>
    <row r="1756" spans="1:25" x14ac:dyDescent="0.3">
      <c r="A1756" s="41" t="str">
        <f t="shared" si="145"/>
        <v/>
      </c>
      <c r="H1756" s="30" t="str">
        <f>IFERROR(IF(G1756="","",VLOOKUP(G1756,'Zakladní DB'!$F$6:$K$21,4,0)),"")</f>
        <v/>
      </c>
      <c r="I1756" s="30" t="str">
        <f>IFERROR(IF(G1756="","",VLOOKUP(G1756,'Zakladní DB'!$F$6:$K$21,5,0)),"")</f>
        <v/>
      </c>
      <c r="J1756" s="30" t="str">
        <f>IFERROR(IF(G1756="","",VLOOKUP(G1756,'Zakladní DB'!$F$6:$K$21,6,0)),"")</f>
        <v/>
      </c>
      <c r="K1756" s="31" t="str">
        <f t="shared" si="142"/>
        <v/>
      </c>
      <c r="L1756" s="32"/>
      <c r="M1756" s="33" t="str">
        <f t="shared" si="143"/>
        <v/>
      </c>
      <c r="N1756" s="30" t="str">
        <f t="shared" si="141"/>
        <v/>
      </c>
      <c r="R1756" s="30" t="str">
        <f t="shared" si="144"/>
        <v/>
      </c>
      <c r="U1756" s="12" t="str">
        <f>IF(OR('Případy DB'!$N1756="(blank)",'Případy DB'!$N1756=""),"",IF($N1756=$U$6,1,""))</f>
        <v/>
      </c>
      <c r="V1756" s="12" t="str">
        <f>IF(OR('Případy DB'!$N1756="(blank)",'Případy DB'!$N1756=""),"",IF($N1756=$V$6,1,""))</f>
        <v/>
      </c>
      <c r="W1756" s="12" t="str">
        <f>IF(OR('Případy DB'!$N1756="(blank)",'Případy DB'!$N1756=""),"",IF($N1756=$W$6,1,""))</f>
        <v/>
      </c>
      <c r="X1756" s="12" t="str">
        <f>IF(OR('Případy DB'!$R1756="(blank)",'Případy DB'!$R1756=""),"",IF($R1756=$X$6,1,""))</f>
        <v/>
      </c>
      <c r="Y1756" s="12" t="str">
        <f>IF(OR('Případy DB'!$R1756="(blank)",'Případy DB'!$R1756=""),"",IF($R1756=$Y$6,1,""))</f>
        <v/>
      </c>
    </row>
    <row r="1757" spans="1:25" x14ac:dyDescent="0.3">
      <c r="A1757" s="41" t="str">
        <f t="shared" si="145"/>
        <v/>
      </c>
      <c r="H1757" s="30" t="str">
        <f>IFERROR(IF(G1757="","",VLOOKUP(G1757,'Zakladní DB'!$F$6:$K$21,4,0)),"")</f>
        <v/>
      </c>
      <c r="I1757" s="30" t="str">
        <f>IFERROR(IF(G1757="","",VLOOKUP(G1757,'Zakladní DB'!$F$6:$K$21,5,0)),"")</f>
        <v/>
      </c>
      <c r="J1757" s="30" t="str">
        <f>IFERROR(IF(G1757="","",VLOOKUP(G1757,'Zakladní DB'!$F$6:$K$21,6,0)),"")</f>
        <v/>
      </c>
      <c r="K1757" s="31" t="str">
        <f t="shared" si="142"/>
        <v/>
      </c>
      <c r="L1757" s="32"/>
      <c r="M1757" s="33" t="str">
        <f t="shared" si="143"/>
        <v/>
      </c>
      <c r="N1757" s="30" t="str">
        <f t="shared" si="141"/>
        <v/>
      </c>
      <c r="R1757" s="30" t="str">
        <f t="shared" si="144"/>
        <v/>
      </c>
      <c r="U1757" s="12" t="str">
        <f>IF(OR('Případy DB'!$N1757="(blank)",'Případy DB'!$N1757=""),"",IF($N1757=$U$6,1,""))</f>
        <v/>
      </c>
      <c r="V1757" s="12" t="str">
        <f>IF(OR('Případy DB'!$N1757="(blank)",'Případy DB'!$N1757=""),"",IF($N1757=$V$6,1,""))</f>
        <v/>
      </c>
      <c r="W1757" s="12" t="str">
        <f>IF(OR('Případy DB'!$N1757="(blank)",'Případy DB'!$N1757=""),"",IF($N1757=$W$6,1,""))</f>
        <v/>
      </c>
      <c r="X1757" s="12" t="str">
        <f>IF(OR('Případy DB'!$R1757="(blank)",'Případy DB'!$R1757=""),"",IF($R1757=$X$6,1,""))</f>
        <v/>
      </c>
      <c r="Y1757" s="12" t="str">
        <f>IF(OR('Případy DB'!$R1757="(blank)",'Případy DB'!$R1757=""),"",IF($R1757=$Y$6,1,""))</f>
        <v/>
      </c>
    </row>
    <row r="1758" spans="1:25" x14ac:dyDescent="0.3">
      <c r="A1758" s="41" t="str">
        <f t="shared" si="145"/>
        <v/>
      </c>
      <c r="H1758" s="30" t="str">
        <f>IFERROR(IF(G1758="","",VLOOKUP(G1758,'Zakladní DB'!$F$6:$K$21,4,0)),"")</f>
        <v/>
      </c>
      <c r="I1758" s="30" t="str">
        <f>IFERROR(IF(G1758="","",VLOOKUP(G1758,'Zakladní DB'!$F$6:$K$21,5,0)),"")</f>
        <v/>
      </c>
      <c r="J1758" s="30" t="str">
        <f>IFERROR(IF(G1758="","",VLOOKUP(G1758,'Zakladní DB'!$F$6:$K$21,6,0)),"")</f>
        <v/>
      </c>
      <c r="K1758" s="31" t="str">
        <f t="shared" si="142"/>
        <v/>
      </c>
      <c r="L1758" s="32"/>
      <c r="M1758" s="33" t="str">
        <f t="shared" si="143"/>
        <v/>
      </c>
      <c r="N1758" s="30" t="str">
        <f t="shared" si="141"/>
        <v/>
      </c>
      <c r="R1758" s="30" t="str">
        <f t="shared" si="144"/>
        <v/>
      </c>
      <c r="U1758" s="12" t="str">
        <f>IF(OR('Případy DB'!$N1758="(blank)",'Případy DB'!$N1758=""),"",IF($N1758=$U$6,1,""))</f>
        <v/>
      </c>
      <c r="V1758" s="12" t="str">
        <f>IF(OR('Případy DB'!$N1758="(blank)",'Případy DB'!$N1758=""),"",IF($N1758=$V$6,1,""))</f>
        <v/>
      </c>
      <c r="W1758" s="12" t="str">
        <f>IF(OR('Případy DB'!$N1758="(blank)",'Případy DB'!$N1758=""),"",IF($N1758=$W$6,1,""))</f>
        <v/>
      </c>
      <c r="X1758" s="12" t="str">
        <f>IF(OR('Případy DB'!$R1758="(blank)",'Případy DB'!$R1758=""),"",IF($R1758=$X$6,1,""))</f>
        <v/>
      </c>
      <c r="Y1758" s="12" t="str">
        <f>IF(OR('Případy DB'!$R1758="(blank)",'Případy DB'!$R1758=""),"",IF($R1758=$Y$6,1,""))</f>
        <v/>
      </c>
    </row>
    <row r="1759" spans="1:25" x14ac:dyDescent="0.3">
      <c r="A1759" s="41" t="str">
        <f t="shared" si="145"/>
        <v/>
      </c>
      <c r="H1759" s="30" t="str">
        <f>IFERROR(IF(G1759="","",VLOOKUP(G1759,'Zakladní DB'!$F$6:$K$21,4,0)),"")</f>
        <v/>
      </c>
      <c r="I1759" s="30" t="str">
        <f>IFERROR(IF(G1759="","",VLOOKUP(G1759,'Zakladní DB'!$F$6:$K$21,5,0)),"")</f>
        <v/>
      </c>
      <c r="J1759" s="30" t="str">
        <f>IFERROR(IF(G1759="","",VLOOKUP(G1759,'Zakladní DB'!$F$6:$K$21,6,0)),"")</f>
        <v/>
      </c>
      <c r="K1759" s="31" t="str">
        <f t="shared" si="142"/>
        <v/>
      </c>
      <c r="L1759" s="32"/>
      <c r="M1759" s="33" t="str">
        <f t="shared" si="143"/>
        <v/>
      </c>
      <c r="N1759" s="30" t="str">
        <f t="shared" si="141"/>
        <v/>
      </c>
      <c r="R1759" s="30" t="str">
        <f t="shared" si="144"/>
        <v/>
      </c>
      <c r="U1759" s="12" t="str">
        <f>IF(OR('Případy DB'!$N1759="(blank)",'Případy DB'!$N1759=""),"",IF($N1759=$U$6,1,""))</f>
        <v/>
      </c>
      <c r="V1759" s="12" t="str">
        <f>IF(OR('Případy DB'!$N1759="(blank)",'Případy DB'!$N1759=""),"",IF($N1759=$V$6,1,""))</f>
        <v/>
      </c>
      <c r="W1759" s="12" t="str">
        <f>IF(OR('Případy DB'!$N1759="(blank)",'Případy DB'!$N1759=""),"",IF($N1759=$W$6,1,""))</f>
        <v/>
      </c>
      <c r="X1759" s="12" t="str">
        <f>IF(OR('Případy DB'!$R1759="(blank)",'Případy DB'!$R1759=""),"",IF($R1759=$X$6,1,""))</f>
        <v/>
      </c>
      <c r="Y1759" s="12" t="str">
        <f>IF(OR('Případy DB'!$R1759="(blank)",'Případy DB'!$R1759=""),"",IF($R1759=$Y$6,1,""))</f>
        <v/>
      </c>
    </row>
    <row r="1760" spans="1:25" x14ac:dyDescent="0.3">
      <c r="A1760" s="41" t="str">
        <f t="shared" si="145"/>
        <v/>
      </c>
      <c r="H1760" s="30" t="str">
        <f>IFERROR(IF(G1760="","",VLOOKUP(G1760,'Zakladní DB'!$F$6:$K$21,4,0)),"")</f>
        <v/>
      </c>
      <c r="I1760" s="30" t="str">
        <f>IFERROR(IF(G1760="","",VLOOKUP(G1760,'Zakladní DB'!$F$6:$K$21,5,0)),"")</f>
        <v/>
      </c>
      <c r="J1760" s="30" t="str">
        <f>IFERROR(IF(G1760="","",VLOOKUP(G1760,'Zakladní DB'!$F$6:$K$21,6,0)),"")</f>
        <v/>
      </c>
      <c r="K1760" s="31" t="str">
        <f t="shared" si="142"/>
        <v/>
      </c>
      <c r="L1760" s="32"/>
      <c r="M1760" s="33" t="str">
        <f t="shared" si="143"/>
        <v/>
      </c>
      <c r="N1760" s="30" t="str">
        <f t="shared" si="141"/>
        <v/>
      </c>
      <c r="R1760" s="30" t="str">
        <f t="shared" si="144"/>
        <v/>
      </c>
      <c r="U1760" s="12" t="str">
        <f>IF(OR('Případy DB'!$N1760="(blank)",'Případy DB'!$N1760=""),"",IF($N1760=$U$6,1,""))</f>
        <v/>
      </c>
      <c r="V1760" s="12" t="str">
        <f>IF(OR('Případy DB'!$N1760="(blank)",'Případy DB'!$N1760=""),"",IF($N1760=$V$6,1,""))</f>
        <v/>
      </c>
      <c r="W1760" s="12" t="str">
        <f>IF(OR('Případy DB'!$N1760="(blank)",'Případy DB'!$N1760=""),"",IF($N1760=$W$6,1,""))</f>
        <v/>
      </c>
      <c r="X1760" s="12" t="str">
        <f>IF(OR('Případy DB'!$R1760="(blank)",'Případy DB'!$R1760=""),"",IF($R1760=$X$6,1,""))</f>
        <v/>
      </c>
      <c r="Y1760" s="12" t="str">
        <f>IF(OR('Případy DB'!$R1760="(blank)",'Případy DB'!$R1760=""),"",IF($R1760=$Y$6,1,""))</f>
        <v/>
      </c>
    </row>
    <row r="1761" spans="1:25" x14ac:dyDescent="0.3">
      <c r="A1761" s="41" t="str">
        <f t="shared" si="145"/>
        <v/>
      </c>
      <c r="H1761" s="30" t="str">
        <f>IFERROR(IF(G1761="","",VLOOKUP(G1761,'Zakladní DB'!$F$6:$K$21,4,0)),"")</f>
        <v/>
      </c>
      <c r="I1761" s="30" t="str">
        <f>IFERROR(IF(G1761="","",VLOOKUP(G1761,'Zakladní DB'!$F$6:$K$21,5,0)),"")</f>
        <v/>
      </c>
      <c r="J1761" s="30" t="str">
        <f>IFERROR(IF(G1761="","",VLOOKUP(G1761,'Zakladní DB'!$F$6:$K$21,6,0)),"")</f>
        <v/>
      </c>
      <c r="K1761" s="31" t="str">
        <f t="shared" si="142"/>
        <v/>
      </c>
      <c r="L1761" s="32"/>
      <c r="M1761" s="33" t="str">
        <f t="shared" si="143"/>
        <v/>
      </c>
      <c r="N1761" s="30" t="str">
        <f t="shared" si="141"/>
        <v/>
      </c>
      <c r="R1761" s="30" t="str">
        <f t="shared" si="144"/>
        <v/>
      </c>
      <c r="U1761" s="12" t="str">
        <f>IF(OR('Případy DB'!$N1761="(blank)",'Případy DB'!$N1761=""),"",IF($N1761=$U$6,1,""))</f>
        <v/>
      </c>
      <c r="V1761" s="12" t="str">
        <f>IF(OR('Případy DB'!$N1761="(blank)",'Případy DB'!$N1761=""),"",IF($N1761=$V$6,1,""))</f>
        <v/>
      </c>
      <c r="W1761" s="12" t="str">
        <f>IF(OR('Případy DB'!$N1761="(blank)",'Případy DB'!$N1761=""),"",IF($N1761=$W$6,1,""))</f>
        <v/>
      </c>
      <c r="X1761" s="12" t="str">
        <f>IF(OR('Případy DB'!$R1761="(blank)",'Případy DB'!$R1761=""),"",IF($R1761=$X$6,1,""))</f>
        <v/>
      </c>
      <c r="Y1761" s="12" t="str">
        <f>IF(OR('Případy DB'!$R1761="(blank)",'Případy DB'!$R1761=""),"",IF($R1761=$Y$6,1,""))</f>
        <v/>
      </c>
    </row>
    <row r="1762" spans="1:25" x14ac:dyDescent="0.3">
      <c r="A1762" s="41" t="str">
        <f t="shared" si="145"/>
        <v/>
      </c>
      <c r="H1762" s="30" t="str">
        <f>IFERROR(IF(G1762="","",VLOOKUP(G1762,'Zakladní DB'!$F$6:$K$21,4,0)),"")</f>
        <v/>
      </c>
      <c r="I1762" s="30" t="str">
        <f>IFERROR(IF(G1762="","",VLOOKUP(G1762,'Zakladní DB'!$F$6:$K$21,5,0)),"")</f>
        <v/>
      </c>
      <c r="J1762" s="30" t="str">
        <f>IFERROR(IF(G1762="","",VLOOKUP(G1762,'Zakladní DB'!$F$6:$K$21,6,0)),"")</f>
        <v/>
      </c>
      <c r="K1762" s="31" t="str">
        <f t="shared" si="142"/>
        <v/>
      </c>
      <c r="L1762" s="32"/>
      <c r="M1762" s="33" t="str">
        <f t="shared" si="143"/>
        <v/>
      </c>
      <c r="N1762" s="30" t="str">
        <f t="shared" si="141"/>
        <v/>
      </c>
      <c r="R1762" s="30" t="str">
        <f t="shared" si="144"/>
        <v/>
      </c>
      <c r="U1762" s="12" t="str">
        <f>IF(OR('Případy DB'!$N1762="(blank)",'Případy DB'!$N1762=""),"",IF($N1762=$U$6,1,""))</f>
        <v/>
      </c>
      <c r="V1762" s="12" t="str">
        <f>IF(OR('Případy DB'!$N1762="(blank)",'Případy DB'!$N1762=""),"",IF($N1762=$V$6,1,""))</f>
        <v/>
      </c>
      <c r="W1762" s="12" t="str">
        <f>IF(OR('Případy DB'!$N1762="(blank)",'Případy DB'!$N1762=""),"",IF($N1762=$W$6,1,""))</f>
        <v/>
      </c>
      <c r="X1762" s="12" t="str">
        <f>IF(OR('Případy DB'!$R1762="(blank)",'Případy DB'!$R1762=""),"",IF($R1762=$X$6,1,""))</f>
        <v/>
      </c>
      <c r="Y1762" s="12" t="str">
        <f>IF(OR('Případy DB'!$R1762="(blank)",'Případy DB'!$R1762=""),"",IF($R1762=$Y$6,1,""))</f>
        <v/>
      </c>
    </row>
    <row r="1763" spans="1:25" x14ac:dyDescent="0.3">
      <c r="A1763" s="41" t="str">
        <f t="shared" si="145"/>
        <v/>
      </c>
      <c r="H1763" s="30" t="str">
        <f>IFERROR(IF(G1763="","",VLOOKUP(G1763,'Zakladní DB'!$F$6:$K$21,4,0)),"")</f>
        <v/>
      </c>
      <c r="I1763" s="30" t="str">
        <f>IFERROR(IF(G1763="","",VLOOKUP(G1763,'Zakladní DB'!$F$6:$K$21,5,0)),"")</f>
        <v/>
      </c>
      <c r="J1763" s="30" t="str">
        <f>IFERROR(IF(G1763="","",VLOOKUP(G1763,'Zakladní DB'!$F$6:$K$21,6,0)),"")</f>
        <v/>
      </c>
      <c r="K1763" s="31" t="str">
        <f t="shared" si="142"/>
        <v/>
      </c>
      <c r="L1763" s="32"/>
      <c r="M1763" s="33" t="str">
        <f t="shared" si="143"/>
        <v/>
      </c>
      <c r="N1763" s="30" t="str">
        <f t="shared" si="141"/>
        <v/>
      </c>
      <c r="R1763" s="30" t="str">
        <f t="shared" si="144"/>
        <v/>
      </c>
      <c r="U1763" s="12" t="str">
        <f>IF(OR('Případy DB'!$N1763="(blank)",'Případy DB'!$N1763=""),"",IF($N1763=$U$6,1,""))</f>
        <v/>
      </c>
      <c r="V1763" s="12" t="str">
        <f>IF(OR('Případy DB'!$N1763="(blank)",'Případy DB'!$N1763=""),"",IF($N1763=$V$6,1,""))</f>
        <v/>
      </c>
      <c r="W1763" s="12" t="str">
        <f>IF(OR('Případy DB'!$N1763="(blank)",'Případy DB'!$N1763=""),"",IF($N1763=$W$6,1,""))</f>
        <v/>
      </c>
      <c r="X1763" s="12" t="str">
        <f>IF(OR('Případy DB'!$R1763="(blank)",'Případy DB'!$R1763=""),"",IF($R1763=$X$6,1,""))</f>
        <v/>
      </c>
      <c r="Y1763" s="12" t="str">
        <f>IF(OR('Případy DB'!$R1763="(blank)",'Případy DB'!$R1763=""),"",IF($R1763=$Y$6,1,""))</f>
        <v/>
      </c>
    </row>
    <row r="1764" spans="1:25" x14ac:dyDescent="0.3">
      <c r="A1764" s="41" t="str">
        <f t="shared" si="145"/>
        <v/>
      </c>
      <c r="H1764" s="30" t="str">
        <f>IFERROR(IF(G1764="","",VLOOKUP(G1764,'Zakladní DB'!$F$6:$K$21,4,0)),"")</f>
        <v/>
      </c>
      <c r="I1764" s="30" t="str">
        <f>IFERROR(IF(G1764="","",VLOOKUP(G1764,'Zakladní DB'!$F$6:$K$21,5,0)),"")</f>
        <v/>
      </c>
      <c r="J1764" s="30" t="str">
        <f>IFERROR(IF(G1764="","",VLOOKUP(G1764,'Zakladní DB'!$F$6:$K$21,6,0)),"")</f>
        <v/>
      </c>
      <c r="K1764" s="31" t="str">
        <f t="shared" si="142"/>
        <v/>
      </c>
      <c r="L1764" s="32"/>
      <c r="M1764" s="33" t="str">
        <f t="shared" si="143"/>
        <v/>
      </c>
      <c r="N1764" s="30" t="str">
        <f t="shared" si="141"/>
        <v/>
      </c>
      <c r="R1764" s="30" t="str">
        <f t="shared" si="144"/>
        <v/>
      </c>
      <c r="U1764" s="12" t="str">
        <f>IF(OR('Případy DB'!$N1764="(blank)",'Případy DB'!$N1764=""),"",IF($N1764=$U$6,1,""))</f>
        <v/>
      </c>
      <c r="V1764" s="12" t="str">
        <f>IF(OR('Případy DB'!$N1764="(blank)",'Případy DB'!$N1764=""),"",IF($N1764=$V$6,1,""))</f>
        <v/>
      </c>
      <c r="W1764" s="12" t="str">
        <f>IF(OR('Případy DB'!$N1764="(blank)",'Případy DB'!$N1764=""),"",IF($N1764=$W$6,1,""))</f>
        <v/>
      </c>
      <c r="X1764" s="12" t="str">
        <f>IF(OR('Případy DB'!$R1764="(blank)",'Případy DB'!$R1764=""),"",IF($R1764=$X$6,1,""))</f>
        <v/>
      </c>
      <c r="Y1764" s="12" t="str">
        <f>IF(OR('Případy DB'!$R1764="(blank)",'Případy DB'!$R1764=""),"",IF($R1764=$Y$6,1,""))</f>
        <v/>
      </c>
    </row>
    <row r="1765" spans="1:25" x14ac:dyDescent="0.3">
      <c r="A1765" s="41" t="str">
        <f t="shared" si="145"/>
        <v/>
      </c>
      <c r="H1765" s="30" t="str">
        <f>IFERROR(IF(G1765="","",VLOOKUP(G1765,'Zakladní DB'!$F$6:$K$21,4,0)),"")</f>
        <v/>
      </c>
      <c r="I1765" s="30" t="str">
        <f>IFERROR(IF(G1765="","",VLOOKUP(G1765,'Zakladní DB'!$F$6:$K$21,5,0)),"")</f>
        <v/>
      </c>
      <c r="J1765" s="30" t="str">
        <f>IFERROR(IF(G1765="","",VLOOKUP(G1765,'Zakladní DB'!$F$6:$K$21,6,0)),"")</f>
        <v/>
      </c>
      <c r="K1765" s="31" t="str">
        <f t="shared" si="142"/>
        <v/>
      </c>
      <c r="L1765" s="32"/>
      <c r="M1765" s="33" t="str">
        <f t="shared" si="143"/>
        <v/>
      </c>
      <c r="N1765" s="30" t="str">
        <f t="shared" si="141"/>
        <v/>
      </c>
      <c r="R1765" s="30" t="str">
        <f t="shared" si="144"/>
        <v/>
      </c>
      <c r="U1765" s="12" t="str">
        <f>IF(OR('Případy DB'!$N1765="(blank)",'Případy DB'!$N1765=""),"",IF($N1765=$U$6,1,""))</f>
        <v/>
      </c>
      <c r="V1765" s="12" t="str">
        <f>IF(OR('Případy DB'!$N1765="(blank)",'Případy DB'!$N1765=""),"",IF($N1765=$V$6,1,""))</f>
        <v/>
      </c>
      <c r="W1765" s="12" t="str">
        <f>IF(OR('Případy DB'!$N1765="(blank)",'Případy DB'!$N1765=""),"",IF($N1765=$W$6,1,""))</f>
        <v/>
      </c>
      <c r="X1765" s="12" t="str">
        <f>IF(OR('Případy DB'!$R1765="(blank)",'Případy DB'!$R1765=""),"",IF($R1765=$X$6,1,""))</f>
        <v/>
      </c>
      <c r="Y1765" s="12" t="str">
        <f>IF(OR('Případy DB'!$R1765="(blank)",'Případy DB'!$R1765=""),"",IF($R1765=$Y$6,1,""))</f>
        <v/>
      </c>
    </row>
    <row r="1766" spans="1:25" x14ac:dyDescent="0.3">
      <c r="A1766" s="41" t="str">
        <f t="shared" si="145"/>
        <v/>
      </c>
      <c r="H1766" s="30" t="str">
        <f>IFERROR(IF(G1766="","",VLOOKUP(G1766,'Zakladní DB'!$F$6:$K$21,4,0)),"")</f>
        <v/>
      </c>
      <c r="I1766" s="30" t="str">
        <f>IFERROR(IF(G1766="","",VLOOKUP(G1766,'Zakladní DB'!$F$6:$K$21,5,0)),"")</f>
        <v/>
      </c>
      <c r="J1766" s="30" t="str">
        <f>IFERROR(IF(G1766="","",VLOOKUP(G1766,'Zakladní DB'!$F$6:$K$21,6,0)),"")</f>
        <v/>
      </c>
      <c r="K1766" s="31" t="str">
        <f t="shared" si="142"/>
        <v/>
      </c>
      <c r="L1766" s="32"/>
      <c r="M1766" s="33" t="str">
        <f t="shared" si="143"/>
        <v/>
      </c>
      <c r="N1766" s="30" t="str">
        <f t="shared" si="141"/>
        <v/>
      </c>
      <c r="R1766" s="30" t="str">
        <f t="shared" si="144"/>
        <v/>
      </c>
      <c r="U1766" s="12" t="str">
        <f>IF(OR('Případy DB'!$N1766="(blank)",'Případy DB'!$N1766=""),"",IF($N1766=$U$6,1,""))</f>
        <v/>
      </c>
      <c r="V1766" s="12" t="str">
        <f>IF(OR('Případy DB'!$N1766="(blank)",'Případy DB'!$N1766=""),"",IF($N1766=$V$6,1,""))</f>
        <v/>
      </c>
      <c r="W1766" s="12" t="str">
        <f>IF(OR('Případy DB'!$N1766="(blank)",'Případy DB'!$N1766=""),"",IF($N1766=$W$6,1,""))</f>
        <v/>
      </c>
      <c r="X1766" s="12" t="str">
        <f>IF(OR('Případy DB'!$R1766="(blank)",'Případy DB'!$R1766=""),"",IF($R1766=$X$6,1,""))</f>
        <v/>
      </c>
      <c r="Y1766" s="12" t="str">
        <f>IF(OR('Případy DB'!$R1766="(blank)",'Případy DB'!$R1766=""),"",IF($R1766=$Y$6,1,""))</f>
        <v/>
      </c>
    </row>
    <row r="1767" spans="1:25" x14ac:dyDescent="0.3">
      <c r="A1767" s="41" t="str">
        <f t="shared" si="145"/>
        <v/>
      </c>
      <c r="H1767" s="30" t="str">
        <f>IFERROR(IF(G1767="","",VLOOKUP(G1767,'Zakladní DB'!$F$6:$K$21,4,0)),"")</f>
        <v/>
      </c>
      <c r="I1767" s="30" t="str">
        <f>IFERROR(IF(G1767="","",VLOOKUP(G1767,'Zakladní DB'!$F$6:$K$21,5,0)),"")</f>
        <v/>
      </c>
      <c r="J1767" s="30" t="str">
        <f>IFERROR(IF(G1767="","",VLOOKUP(G1767,'Zakladní DB'!$F$6:$K$21,6,0)),"")</f>
        <v/>
      </c>
      <c r="K1767" s="31" t="str">
        <f t="shared" si="142"/>
        <v/>
      </c>
      <c r="L1767" s="32"/>
      <c r="M1767" s="33" t="str">
        <f t="shared" si="143"/>
        <v/>
      </c>
      <c r="N1767" s="30" t="str">
        <f t="shared" si="141"/>
        <v/>
      </c>
      <c r="R1767" s="30" t="str">
        <f t="shared" si="144"/>
        <v/>
      </c>
      <c r="U1767" s="12" t="str">
        <f>IF(OR('Případy DB'!$N1767="(blank)",'Případy DB'!$N1767=""),"",IF($N1767=$U$6,1,""))</f>
        <v/>
      </c>
      <c r="V1767" s="12" t="str">
        <f>IF(OR('Případy DB'!$N1767="(blank)",'Případy DB'!$N1767=""),"",IF($N1767=$V$6,1,""))</f>
        <v/>
      </c>
      <c r="W1767" s="12" t="str">
        <f>IF(OR('Případy DB'!$N1767="(blank)",'Případy DB'!$N1767=""),"",IF($N1767=$W$6,1,""))</f>
        <v/>
      </c>
      <c r="X1767" s="12" t="str">
        <f>IF(OR('Případy DB'!$R1767="(blank)",'Případy DB'!$R1767=""),"",IF($R1767=$X$6,1,""))</f>
        <v/>
      </c>
      <c r="Y1767" s="12" t="str">
        <f>IF(OR('Případy DB'!$R1767="(blank)",'Případy DB'!$R1767=""),"",IF($R1767=$Y$6,1,""))</f>
        <v/>
      </c>
    </row>
    <row r="1768" spans="1:25" x14ac:dyDescent="0.3">
      <c r="A1768" s="41" t="str">
        <f t="shared" si="145"/>
        <v/>
      </c>
      <c r="H1768" s="30" t="str">
        <f>IFERROR(IF(G1768="","",VLOOKUP(G1768,'Zakladní DB'!$F$6:$K$21,4,0)),"")</f>
        <v/>
      </c>
      <c r="I1768" s="30" t="str">
        <f>IFERROR(IF(G1768="","",VLOOKUP(G1768,'Zakladní DB'!$F$6:$K$21,5,0)),"")</f>
        <v/>
      </c>
      <c r="J1768" s="30" t="str">
        <f>IFERROR(IF(G1768="","",VLOOKUP(G1768,'Zakladní DB'!$F$6:$K$21,6,0)),"")</f>
        <v/>
      </c>
      <c r="K1768" s="31" t="str">
        <f t="shared" si="142"/>
        <v/>
      </c>
      <c r="L1768" s="32"/>
      <c r="M1768" s="33" t="str">
        <f t="shared" si="143"/>
        <v/>
      </c>
      <c r="N1768" s="30" t="str">
        <f t="shared" si="141"/>
        <v/>
      </c>
      <c r="R1768" s="30" t="str">
        <f t="shared" si="144"/>
        <v/>
      </c>
      <c r="U1768" s="12" t="str">
        <f>IF(OR('Případy DB'!$N1768="(blank)",'Případy DB'!$N1768=""),"",IF($N1768=$U$6,1,""))</f>
        <v/>
      </c>
      <c r="V1768" s="12" t="str">
        <f>IF(OR('Případy DB'!$N1768="(blank)",'Případy DB'!$N1768=""),"",IF($N1768=$V$6,1,""))</f>
        <v/>
      </c>
      <c r="W1768" s="12" t="str">
        <f>IF(OR('Případy DB'!$N1768="(blank)",'Případy DB'!$N1768=""),"",IF($N1768=$W$6,1,""))</f>
        <v/>
      </c>
      <c r="X1768" s="12" t="str">
        <f>IF(OR('Případy DB'!$R1768="(blank)",'Případy DB'!$R1768=""),"",IF($R1768=$X$6,1,""))</f>
        <v/>
      </c>
      <c r="Y1768" s="12" t="str">
        <f>IF(OR('Případy DB'!$R1768="(blank)",'Případy DB'!$R1768=""),"",IF($R1768=$Y$6,1,""))</f>
        <v/>
      </c>
    </row>
    <row r="1769" spans="1:25" x14ac:dyDescent="0.3">
      <c r="A1769" s="41" t="str">
        <f t="shared" si="145"/>
        <v/>
      </c>
      <c r="H1769" s="30" t="str">
        <f>IFERROR(IF(G1769="","",VLOOKUP(G1769,'Zakladní DB'!$F$6:$K$21,4,0)),"")</f>
        <v/>
      </c>
      <c r="I1769" s="30" t="str">
        <f>IFERROR(IF(G1769="","",VLOOKUP(G1769,'Zakladní DB'!$F$6:$K$21,5,0)),"")</f>
        <v/>
      </c>
      <c r="J1769" s="30" t="str">
        <f>IFERROR(IF(G1769="","",VLOOKUP(G1769,'Zakladní DB'!$F$6:$K$21,6,0)),"")</f>
        <v/>
      </c>
      <c r="K1769" s="31" t="str">
        <f t="shared" si="142"/>
        <v/>
      </c>
      <c r="L1769" s="32"/>
      <c r="M1769" s="33" t="str">
        <f t="shared" si="143"/>
        <v/>
      </c>
      <c r="N1769" s="30" t="str">
        <f t="shared" si="141"/>
        <v/>
      </c>
      <c r="R1769" s="30" t="str">
        <f t="shared" si="144"/>
        <v/>
      </c>
      <c r="U1769" s="12" t="str">
        <f>IF(OR('Případy DB'!$N1769="(blank)",'Případy DB'!$N1769=""),"",IF($N1769=$U$6,1,""))</f>
        <v/>
      </c>
      <c r="V1769" s="12" t="str">
        <f>IF(OR('Případy DB'!$N1769="(blank)",'Případy DB'!$N1769=""),"",IF($N1769=$V$6,1,""))</f>
        <v/>
      </c>
      <c r="W1769" s="12" t="str">
        <f>IF(OR('Případy DB'!$N1769="(blank)",'Případy DB'!$N1769=""),"",IF($N1769=$W$6,1,""))</f>
        <v/>
      </c>
      <c r="X1769" s="12" t="str">
        <f>IF(OR('Případy DB'!$R1769="(blank)",'Případy DB'!$R1769=""),"",IF($R1769=$X$6,1,""))</f>
        <v/>
      </c>
      <c r="Y1769" s="12" t="str">
        <f>IF(OR('Případy DB'!$R1769="(blank)",'Případy DB'!$R1769=""),"",IF($R1769=$Y$6,1,""))</f>
        <v/>
      </c>
    </row>
    <row r="1770" spans="1:25" x14ac:dyDescent="0.3">
      <c r="A1770" s="41" t="str">
        <f t="shared" si="145"/>
        <v/>
      </c>
      <c r="H1770" s="30" t="str">
        <f>IFERROR(IF(G1770="","",VLOOKUP(G1770,'Zakladní DB'!$F$6:$K$21,4,0)),"")</f>
        <v/>
      </c>
      <c r="I1770" s="30" t="str">
        <f>IFERROR(IF(G1770="","",VLOOKUP(G1770,'Zakladní DB'!$F$6:$K$21,5,0)),"")</f>
        <v/>
      </c>
      <c r="J1770" s="30" t="str">
        <f>IFERROR(IF(G1770="","",VLOOKUP(G1770,'Zakladní DB'!$F$6:$K$21,6,0)),"")</f>
        <v/>
      </c>
      <c r="K1770" s="31" t="str">
        <f t="shared" si="142"/>
        <v/>
      </c>
      <c r="L1770" s="32"/>
      <c r="M1770" s="33" t="str">
        <f t="shared" si="143"/>
        <v/>
      </c>
      <c r="N1770" s="30" t="str">
        <f t="shared" si="141"/>
        <v/>
      </c>
      <c r="R1770" s="30" t="str">
        <f t="shared" si="144"/>
        <v/>
      </c>
      <c r="U1770" s="12" t="str">
        <f>IF(OR('Případy DB'!$N1770="(blank)",'Případy DB'!$N1770=""),"",IF($N1770=$U$6,1,""))</f>
        <v/>
      </c>
      <c r="V1770" s="12" t="str">
        <f>IF(OR('Případy DB'!$N1770="(blank)",'Případy DB'!$N1770=""),"",IF($N1770=$V$6,1,""))</f>
        <v/>
      </c>
      <c r="W1770" s="12" t="str">
        <f>IF(OR('Případy DB'!$N1770="(blank)",'Případy DB'!$N1770=""),"",IF($N1770=$W$6,1,""))</f>
        <v/>
      </c>
      <c r="X1770" s="12" t="str">
        <f>IF(OR('Případy DB'!$R1770="(blank)",'Případy DB'!$R1770=""),"",IF($R1770=$X$6,1,""))</f>
        <v/>
      </c>
      <c r="Y1770" s="12" t="str">
        <f>IF(OR('Případy DB'!$R1770="(blank)",'Případy DB'!$R1770=""),"",IF($R1770=$Y$6,1,""))</f>
        <v/>
      </c>
    </row>
    <row r="1771" spans="1:25" x14ac:dyDescent="0.3">
      <c r="A1771" s="41" t="str">
        <f t="shared" si="145"/>
        <v/>
      </c>
      <c r="H1771" s="30" t="str">
        <f>IFERROR(IF(G1771="","",VLOOKUP(G1771,'Zakladní DB'!$F$6:$K$21,4,0)),"")</f>
        <v/>
      </c>
      <c r="I1771" s="30" t="str">
        <f>IFERROR(IF(G1771="","",VLOOKUP(G1771,'Zakladní DB'!$F$6:$K$21,5,0)),"")</f>
        <v/>
      </c>
      <c r="J1771" s="30" t="str">
        <f>IFERROR(IF(G1771="","",VLOOKUP(G1771,'Zakladní DB'!$F$6:$K$21,6,0)),"")</f>
        <v/>
      </c>
      <c r="K1771" s="31" t="str">
        <f t="shared" si="142"/>
        <v/>
      </c>
      <c r="L1771" s="32"/>
      <c r="M1771" s="33" t="str">
        <f t="shared" si="143"/>
        <v/>
      </c>
      <c r="N1771" s="30" t="str">
        <f t="shared" si="141"/>
        <v/>
      </c>
      <c r="R1771" s="30" t="str">
        <f t="shared" si="144"/>
        <v/>
      </c>
      <c r="U1771" s="12" t="str">
        <f>IF(OR('Případy DB'!$N1771="(blank)",'Případy DB'!$N1771=""),"",IF($N1771=$U$6,1,""))</f>
        <v/>
      </c>
      <c r="V1771" s="12" t="str">
        <f>IF(OR('Případy DB'!$N1771="(blank)",'Případy DB'!$N1771=""),"",IF($N1771=$V$6,1,""))</f>
        <v/>
      </c>
      <c r="W1771" s="12" t="str">
        <f>IF(OR('Případy DB'!$N1771="(blank)",'Případy DB'!$N1771=""),"",IF($N1771=$W$6,1,""))</f>
        <v/>
      </c>
      <c r="X1771" s="12" t="str">
        <f>IF(OR('Případy DB'!$R1771="(blank)",'Případy DB'!$R1771=""),"",IF($R1771=$X$6,1,""))</f>
        <v/>
      </c>
      <c r="Y1771" s="12" t="str">
        <f>IF(OR('Případy DB'!$R1771="(blank)",'Případy DB'!$R1771=""),"",IF($R1771=$Y$6,1,""))</f>
        <v/>
      </c>
    </row>
    <row r="1772" spans="1:25" x14ac:dyDescent="0.3">
      <c r="A1772" s="41" t="str">
        <f t="shared" si="145"/>
        <v/>
      </c>
      <c r="H1772" s="30" t="str">
        <f>IFERROR(IF(G1772="","",VLOOKUP(G1772,'Zakladní DB'!$F$6:$K$21,4,0)),"")</f>
        <v/>
      </c>
      <c r="I1772" s="30" t="str">
        <f>IFERROR(IF(G1772="","",VLOOKUP(G1772,'Zakladní DB'!$F$6:$K$21,5,0)),"")</f>
        <v/>
      </c>
      <c r="J1772" s="30" t="str">
        <f>IFERROR(IF(G1772="","",VLOOKUP(G1772,'Zakladní DB'!$F$6:$K$21,6,0)),"")</f>
        <v/>
      </c>
      <c r="K1772" s="31" t="str">
        <f t="shared" si="142"/>
        <v/>
      </c>
      <c r="L1772" s="32"/>
      <c r="M1772" s="33" t="str">
        <f t="shared" si="143"/>
        <v/>
      </c>
      <c r="N1772" s="30" t="str">
        <f t="shared" si="141"/>
        <v/>
      </c>
      <c r="R1772" s="30" t="str">
        <f t="shared" si="144"/>
        <v/>
      </c>
      <c r="U1772" s="12" t="str">
        <f>IF(OR('Případy DB'!$N1772="(blank)",'Případy DB'!$N1772=""),"",IF($N1772=$U$6,1,""))</f>
        <v/>
      </c>
      <c r="V1772" s="12" t="str">
        <f>IF(OR('Případy DB'!$N1772="(blank)",'Případy DB'!$N1772=""),"",IF($N1772=$V$6,1,""))</f>
        <v/>
      </c>
      <c r="W1772" s="12" t="str">
        <f>IF(OR('Případy DB'!$N1772="(blank)",'Případy DB'!$N1772=""),"",IF($N1772=$W$6,1,""))</f>
        <v/>
      </c>
      <c r="X1772" s="12" t="str">
        <f>IF(OR('Případy DB'!$R1772="(blank)",'Případy DB'!$R1772=""),"",IF($R1772=$X$6,1,""))</f>
        <v/>
      </c>
      <c r="Y1772" s="12" t="str">
        <f>IF(OR('Případy DB'!$R1772="(blank)",'Případy DB'!$R1772=""),"",IF($R1772=$Y$6,1,""))</f>
        <v/>
      </c>
    </row>
    <row r="1773" spans="1:25" x14ac:dyDescent="0.3">
      <c r="A1773" s="41" t="str">
        <f t="shared" si="145"/>
        <v/>
      </c>
      <c r="H1773" s="30" t="str">
        <f>IFERROR(IF(G1773="","",VLOOKUP(G1773,'Zakladní DB'!$F$6:$K$21,4,0)),"")</f>
        <v/>
      </c>
      <c r="I1773" s="30" t="str">
        <f>IFERROR(IF(G1773="","",VLOOKUP(G1773,'Zakladní DB'!$F$6:$K$21,5,0)),"")</f>
        <v/>
      </c>
      <c r="J1773" s="30" t="str">
        <f>IFERROR(IF(G1773="","",VLOOKUP(G1773,'Zakladní DB'!$F$6:$K$21,6,0)),"")</f>
        <v/>
      </c>
      <c r="K1773" s="31" t="str">
        <f t="shared" si="142"/>
        <v/>
      </c>
      <c r="L1773" s="32"/>
      <c r="M1773" s="33" t="str">
        <f t="shared" si="143"/>
        <v/>
      </c>
      <c r="N1773" s="30" t="str">
        <f t="shared" si="141"/>
        <v/>
      </c>
      <c r="R1773" s="30" t="str">
        <f t="shared" si="144"/>
        <v/>
      </c>
      <c r="U1773" s="12" t="str">
        <f>IF(OR('Případy DB'!$N1773="(blank)",'Případy DB'!$N1773=""),"",IF($N1773=$U$6,1,""))</f>
        <v/>
      </c>
      <c r="V1773" s="12" t="str">
        <f>IF(OR('Případy DB'!$N1773="(blank)",'Případy DB'!$N1773=""),"",IF($N1773=$V$6,1,""))</f>
        <v/>
      </c>
      <c r="W1773" s="12" t="str">
        <f>IF(OR('Případy DB'!$N1773="(blank)",'Případy DB'!$N1773=""),"",IF($N1773=$W$6,1,""))</f>
        <v/>
      </c>
      <c r="X1773" s="12" t="str">
        <f>IF(OR('Případy DB'!$R1773="(blank)",'Případy DB'!$R1773=""),"",IF($R1773=$X$6,1,""))</f>
        <v/>
      </c>
      <c r="Y1773" s="12" t="str">
        <f>IF(OR('Případy DB'!$R1773="(blank)",'Případy DB'!$R1773=""),"",IF($R1773=$Y$6,1,""))</f>
        <v/>
      </c>
    </row>
    <row r="1774" spans="1:25" x14ac:dyDescent="0.3">
      <c r="A1774" s="41" t="str">
        <f t="shared" si="145"/>
        <v/>
      </c>
      <c r="H1774" s="30" t="str">
        <f>IFERROR(IF(G1774="","",VLOOKUP(G1774,'Zakladní DB'!$F$6:$K$21,4,0)),"")</f>
        <v/>
      </c>
      <c r="I1774" s="30" t="str">
        <f>IFERROR(IF(G1774="","",VLOOKUP(G1774,'Zakladní DB'!$F$6:$K$21,5,0)),"")</f>
        <v/>
      </c>
      <c r="J1774" s="30" t="str">
        <f>IFERROR(IF(G1774="","",VLOOKUP(G1774,'Zakladní DB'!$F$6:$K$21,6,0)),"")</f>
        <v/>
      </c>
      <c r="K1774" s="31" t="str">
        <f t="shared" si="142"/>
        <v/>
      </c>
      <c r="L1774" s="32"/>
      <c r="M1774" s="33" t="str">
        <f t="shared" si="143"/>
        <v/>
      </c>
      <c r="N1774" s="30" t="str">
        <f t="shared" si="141"/>
        <v/>
      </c>
      <c r="R1774" s="30" t="str">
        <f t="shared" si="144"/>
        <v/>
      </c>
      <c r="U1774" s="12" t="str">
        <f>IF(OR('Případy DB'!$N1774="(blank)",'Případy DB'!$N1774=""),"",IF($N1774=$U$6,1,""))</f>
        <v/>
      </c>
      <c r="V1774" s="12" t="str">
        <f>IF(OR('Případy DB'!$N1774="(blank)",'Případy DB'!$N1774=""),"",IF($N1774=$V$6,1,""))</f>
        <v/>
      </c>
      <c r="W1774" s="12" t="str">
        <f>IF(OR('Případy DB'!$N1774="(blank)",'Případy DB'!$N1774=""),"",IF($N1774=$W$6,1,""))</f>
        <v/>
      </c>
      <c r="X1774" s="12" t="str">
        <f>IF(OR('Případy DB'!$R1774="(blank)",'Případy DB'!$R1774=""),"",IF($R1774=$X$6,1,""))</f>
        <v/>
      </c>
      <c r="Y1774" s="12" t="str">
        <f>IF(OR('Případy DB'!$R1774="(blank)",'Případy DB'!$R1774=""),"",IF($R1774=$Y$6,1,""))</f>
        <v/>
      </c>
    </row>
    <row r="1775" spans="1:25" x14ac:dyDescent="0.3">
      <c r="A1775" s="41" t="str">
        <f t="shared" si="145"/>
        <v/>
      </c>
      <c r="H1775" s="30" t="str">
        <f>IFERROR(IF(G1775="","",VLOOKUP(G1775,'Zakladní DB'!$F$6:$K$21,4,0)),"")</f>
        <v/>
      </c>
      <c r="I1775" s="30" t="str">
        <f>IFERROR(IF(G1775="","",VLOOKUP(G1775,'Zakladní DB'!$F$6:$K$21,5,0)),"")</f>
        <v/>
      </c>
      <c r="J1775" s="30" t="str">
        <f>IFERROR(IF(G1775="","",VLOOKUP(G1775,'Zakladní DB'!$F$6:$K$21,6,0)),"")</f>
        <v/>
      </c>
      <c r="K1775" s="31" t="str">
        <f t="shared" si="142"/>
        <v/>
      </c>
      <c r="L1775" s="32"/>
      <c r="M1775" s="33" t="str">
        <f t="shared" si="143"/>
        <v/>
      </c>
      <c r="N1775" s="30" t="str">
        <f t="shared" si="141"/>
        <v/>
      </c>
      <c r="R1775" s="30" t="str">
        <f t="shared" si="144"/>
        <v/>
      </c>
      <c r="U1775" s="12" t="str">
        <f>IF(OR('Případy DB'!$N1775="(blank)",'Případy DB'!$N1775=""),"",IF($N1775=$U$6,1,""))</f>
        <v/>
      </c>
      <c r="V1775" s="12" t="str">
        <f>IF(OR('Případy DB'!$N1775="(blank)",'Případy DB'!$N1775=""),"",IF($N1775=$V$6,1,""))</f>
        <v/>
      </c>
      <c r="W1775" s="12" t="str">
        <f>IF(OR('Případy DB'!$N1775="(blank)",'Případy DB'!$N1775=""),"",IF($N1775=$W$6,1,""))</f>
        <v/>
      </c>
      <c r="X1775" s="12" t="str">
        <f>IF(OR('Případy DB'!$R1775="(blank)",'Případy DB'!$R1775=""),"",IF($R1775=$X$6,1,""))</f>
        <v/>
      </c>
      <c r="Y1775" s="12" t="str">
        <f>IF(OR('Případy DB'!$R1775="(blank)",'Případy DB'!$R1775=""),"",IF($R1775=$Y$6,1,""))</f>
        <v/>
      </c>
    </row>
    <row r="1776" spans="1:25" x14ac:dyDescent="0.3">
      <c r="A1776" s="41" t="str">
        <f t="shared" si="145"/>
        <v/>
      </c>
      <c r="H1776" s="30" t="str">
        <f>IFERROR(IF(G1776="","",VLOOKUP(G1776,'Zakladní DB'!$F$6:$K$21,4,0)),"")</f>
        <v/>
      </c>
      <c r="I1776" s="30" t="str">
        <f>IFERROR(IF(G1776="","",VLOOKUP(G1776,'Zakladní DB'!$F$6:$K$21,5,0)),"")</f>
        <v/>
      </c>
      <c r="J1776" s="30" t="str">
        <f>IFERROR(IF(G1776="","",VLOOKUP(G1776,'Zakladní DB'!$F$6:$K$21,6,0)),"")</f>
        <v/>
      </c>
      <c r="K1776" s="31" t="str">
        <f t="shared" si="142"/>
        <v/>
      </c>
      <c r="L1776" s="32"/>
      <c r="M1776" s="33" t="str">
        <f t="shared" si="143"/>
        <v/>
      </c>
      <c r="N1776" s="30" t="str">
        <f t="shared" si="141"/>
        <v/>
      </c>
      <c r="R1776" s="30" t="str">
        <f t="shared" si="144"/>
        <v/>
      </c>
      <c r="U1776" s="12" t="str">
        <f>IF(OR('Případy DB'!$N1776="(blank)",'Případy DB'!$N1776=""),"",IF($N1776=$U$6,1,""))</f>
        <v/>
      </c>
      <c r="V1776" s="12" t="str">
        <f>IF(OR('Případy DB'!$N1776="(blank)",'Případy DB'!$N1776=""),"",IF($N1776=$V$6,1,""))</f>
        <v/>
      </c>
      <c r="W1776" s="12" t="str">
        <f>IF(OR('Případy DB'!$N1776="(blank)",'Případy DB'!$N1776=""),"",IF($N1776=$W$6,1,""))</f>
        <v/>
      </c>
      <c r="X1776" s="12" t="str">
        <f>IF(OR('Případy DB'!$R1776="(blank)",'Případy DB'!$R1776=""),"",IF($R1776=$X$6,1,""))</f>
        <v/>
      </c>
      <c r="Y1776" s="12" t="str">
        <f>IF(OR('Případy DB'!$R1776="(blank)",'Případy DB'!$R1776=""),"",IF($R1776=$Y$6,1,""))</f>
        <v/>
      </c>
    </row>
    <row r="1777" spans="1:25" x14ac:dyDescent="0.3">
      <c r="A1777" s="41" t="str">
        <f t="shared" si="145"/>
        <v/>
      </c>
      <c r="H1777" s="30" t="str">
        <f>IFERROR(IF(G1777="","",VLOOKUP(G1777,'Zakladní DB'!$F$6:$K$21,4,0)),"")</f>
        <v/>
      </c>
      <c r="I1777" s="30" t="str">
        <f>IFERROR(IF(G1777="","",VLOOKUP(G1777,'Zakladní DB'!$F$6:$K$21,5,0)),"")</f>
        <v/>
      </c>
      <c r="J1777" s="30" t="str">
        <f>IFERROR(IF(G1777="","",VLOOKUP(G1777,'Zakladní DB'!$F$6:$K$21,6,0)),"")</f>
        <v/>
      </c>
      <c r="K1777" s="31" t="str">
        <f t="shared" si="142"/>
        <v/>
      </c>
      <c r="L1777" s="32"/>
      <c r="M1777" s="33" t="str">
        <f t="shared" si="143"/>
        <v/>
      </c>
      <c r="N1777" s="30" t="str">
        <f t="shared" si="141"/>
        <v/>
      </c>
      <c r="R1777" s="30" t="str">
        <f t="shared" si="144"/>
        <v/>
      </c>
      <c r="U1777" s="12" t="str">
        <f>IF(OR('Případy DB'!$N1777="(blank)",'Případy DB'!$N1777=""),"",IF($N1777=$U$6,1,""))</f>
        <v/>
      </c>
      <c r="V1777" s="12" t="str">
        <f>IF(OR('Případy DB'!$N1777="(blank)",'Případy DB'!$N1777=""),"",IF($N1777=$V$6,1,""))</f>
        <v/>
      </c>
      <c r="W1777" s="12" t="str">
        <f>IF(OR('Případy DB'!$N1777="(blank)",'Případy DB'!$N1777=""),"",IF($N1777=$W$6,1,""))</f>
        <v/>
      </c>
      <c r="X1777" s="12" t="str">
        <f>IF(OR('Případy DB'!$R1777="(blank)",'Případy DB'!$R1777=""),"",IF($R1777=$X$6,1,""))</f>
        <v/>
      </c>
      <c r="Y1777" s="12" t="str">
        <f>IF(OR('Případy DB'!$R1777="(blank)",'Případy DB'!$R1777=""),"",IF($R1777=$Y$6,1,""))</f>
        <v/>
      </c>
    </row>
    <row r="1778" spans="1:25" x14ac:dyDescent="0.3">
      <c r="A1778" s="41" t="str">
        <f t="shared" si="145"/>
        <v/>
      </c>
      <c r="H1778" s="30" t="str">
        <f>IFERROR(IF(G1778="","",VLOOKUP(G1778,'Zakladní DB'!$F$6:$K$21,4,0)),"")</f>
        <v/>
      </c>
      <c r="I1778" s="30" t="str">
        <f>IFERROR(IF(G1778="","",VLOOKUP(G1778,'Zakladní DB'!$F$6:$K$21,5,0)),"")</f>
        <v/>
      </c>
      <c r="J1778" s="30" t="str">
        <f>IFERROR(IF(G1778="","",VLOOKUP(G1778,'Zakladní DB'!$F$6:$K$21,6,0)),"")</f>
        <v/>
      </c>
      <c r="K1778" s="31" t="str">
        <f t="shared" si="142"/>
        <v/>
      </c>
      <c r="L1778" s="32"/>
      <c r="M1778" s="33" t="str">
        <f t="shared" si="143"/>
        <v/>
      </c>
      <c r="N1778" s="30" t="str">
        <f t="shared" si="141"/>
        <v/>
      </c>
      <c r="R1778" s="30" t="str">
        <f t="shared" si="144"/>
        <v/>
      </c>
      <c r="U1778" s="12" t="str">
        <f>IF(OR('Případy DB'!$N1778="(blank)",'Případy DB'!$N1778=""),"",IF($N1778=$U$6,1,""))</f>
        <v/>
      </c>
      <c r="V1778" s="12" t="str">
        <f>IF(OR('Případy DB'!$N1778="(blank)",'Případy DB'!$N1778=""),"",IF($N1778=$V$6,1,""))</f>
        <v/>
      </c>
      <c r="W1778" s="12" t="str">
        <f>IF(OR('Případy DB'!$N1778="(blank)",'Případy DB'!$N1778=""),"",IF($N1778=$W$6,1,""))</f>
        <v/>
      </c>
      <c r="X1778" s="12" t="str">
        <f>IF(OR('Případy DB'!$R1778="(blank)",'Případy DB'!$R1778=""),"",IF($R1778=$X$6,1,""))</f>
        <v/>
      </c>
      <c r="Y1778" s="12" t="str">
        <f>IF(OR('Případy DB'!$R1778="(blank)",'Případy DB'!$R1778=""),"",IF($R1778=$Y$6,1,""))</f>
        <v/>
      </c>
    </row>
    <row r="1779" spans="1:25" x14ac:dyDescent="0.3">
      <c r="A1779" s="41" t="str">
        <f t="shared" si="145"/>
        <v/>
      </c>
      <c r="H1779" s="30" t="str">
        <f>IFERROR(IF(G1779="","",VLOOKUP(G1779,'Zakladní DB'!$F$6:$K$21,4,0)),"")</f>
        <v/>
      </c>
      <c r="I1779" s="30" t="str">
        <f>IFERROR(IF(G1779="","",VLOOKUP(G1779,'Zakladní DB'!$F$6:$K$21,5,0)),"")</f>
        <v/>
      </c>
      <c r="J1779" s="30" t="str">
        <f>IFERROR(IF(G1779="","",VLOOKUP(G1779,'Zakladní DB'!$F$6:$K$21,6,0)),"")</f>
        <v/>
      </c>
      <c r="K1779" s="31" t="str">
        <f t="shared" si="142"/>
        <v/>
      </c>
      <c r="L1779" s="32"/>
      <c r="M1779" s="33" t="str">
        <f t="shared" si="143"/>
        <v/>
      </c>
      <c r="N1779" s="30" t="str">
        <f t="shared" si="141"/>
        <v/>
      </c>
      <c r="R1779" s="30" t="str">
        <f t="shared" si="144"/>
        <v/>
      </c>
      <c r="U1779" s="12" t="str">
        <f>IF(OR('Případy DB'!$N1779="(blank)",'Případy DB'!$N1779=""),"",IF($N1779=$U$6,1,""))</f>
        <v/>
      </c>
      <c r="V1779" s="12" t="str">
        <f>IF(OR('Případy DB'!$N1779="(blank)",'Případy DB'!$N1779=""),"",IF($N1779=$V$6,1,""))</f>
        <v/>
      </c>
      <c r="W1779" s="12" t="str">
        <f>IF(OR('Případy DB'!$N1779="(blank)",'Případy DB'!$N1779=""),"",IF($N1779=$W$6,1,""))</f>
        <v/>
      </c>
      <c r="X1779" s="12" t="str">
        <f>IF(OR('Případy DB'!$R1779="(blank)",'Případy DB'!$R1779=""),"",IF($R1779=$X$6,1,""))</f>
        <v/>
      </c>
      <c r="Y1779" s="12" t="str">
        <f>IF(OR('Případy DB'!$R1779="(blank)",'Případy DB'!$R1779=""),"",IF($R1779=$Y$6,1,""))</f>
        <v/>
      </c>
    </row>
    <row r="1780" spans="1:25" x14ac:dyDescent="0.3">
      <c r="A1780" s="41" t="str">
        <f t="shared" si="145"/>
        <v/>
      </c>
      <c r="H1780" s="30" t="str">
        <f>IFERROR(IF(G1780="","",VLOOKUP(G1780,'Zakladní DB'!$F$6:$K$21,4,0)),"")</f>
        <v/>
      </c>
      <c r="I1780" s="30" t="str">
        <f>IFERROR(IF(G1780="","",VLOOKUP(G1780,'Zakladní DB'!$F$6:$K$21,5,0)),"")</f>
        <v/>
      </c>
      <c r="J1780" s="30" t="str">
        <f>IFERROR(IF(G1780="","",VLOOKUP(G1780,'Zakladní DB'!$F$6:$K$21,6,0)),"")</f>
        <v/>
      </c>
      <c r="K1780" s="31" t="str">
        <f t="shared" si="142"/>
        <v/>
      </c>
      <c r="L1780" s="32"/>
      <c r="M1780" s="33" t="str">
        <f t="shared" si="143"/>
        <v/>
      </c>
      <c r="N1780" s="30" t="str">
        <f t="shared" si="141"/>
        <v/>
      </c>
      <c r="R1780" s="30" t="str">
        <f t="shared" si="144"/>
        <v/>
      </c>
      <c r="U1780" s="12" t="str">
        <f>IF(OR('Případy DB'!$N1780="(blank)",'Případy DB'!$N1780=""),"",IF($N1780=$U$6,1,""))</f>
        <v/>
      </c>
      <c r="V1780" s="12" t="str">
        <f>IF(OR('Případy DB'!$N1780="(blank)",'Případy DB'!$N1780=""),"",IF($N1780=$V$6,1,""))</f>
        <v/>
      </c>
      <c r="W1780" s="12" t="str">
        <f>IF(OR('Případy DB'!$N1780="(blank)",'Případy DB'!$N1780=""),"",IF($N1780=$W$6,1,""))</f>
        <v/>
      </c>
      <c r="X1780" s="12" t="str">
        <f>IF(OR('Případy DB'!$R1780="(blank)",'Případy DB'!$R1780=""),"",IF($R1780=$X$6,1,""))</f>
        <v/>
      </c>
      <c r="Y1780" s="12" t="str">
        <f>IF(OR('Případy DB'!$R1780="(blank)",'Případy DB'!$R1780=""),"",IF($R1780=$Y$6,1,""))</f>
        <v/>
      </c>
    </row>
    <row r="1781" spans="1:25" x14ac:dyDescent="0.3">
      <c r="A1781" s="41" t="str">
        <f t="shared" si="145"/>
        <v/>
      </c>
      <c r="H1781" s="30" t="str">
        <f>IFERROR(IF(G1781="","",VLOOKUP(G1781,'Zakladní DB'!$F$6:$K$21,4,0)),"")</f>
        <v/>
      </c>
      <c r="I1781" s="30" t="str">
        <f>IFERROR(IF(G1781="","",VLOOKUP(G1781,'Zakladní DB'!$F$6:$K$21,5,0)),"")</f>
        <v/>
      </c>
      <c r="J1781" s="30" t="str">
        <f>IFERROR(IF(G1781="","",VLOOKUP(G1781,'Zakladní DB'!$F$6:$K$21,6,0)),"")</f>
        <v/>
      </c>
      <c r="K1781" s="31" t="str">
        <f t="shared" si="142"/>
        <v/>
      </c>
      <c r="L1781" s="32"/>
      <c r="M1781" s="33" t="str">
        <f t="shared" si="143"/>
        <v/>
      </c>
      <c r="N1781" s="30" t="str">
        <f t="shared" si="141"/>
        <v/>
      </c>
      <c r="R1781" s="30" t="str">
        <f t="shared" si="144"/>
        <v/>
      </c>
      <c r="U1781" s="12" t="str">
        <f>IF(OR('Případy DB'!$N1781="(blank)",'Případy DB'!$N1781=""),"",IF($N1781=$U$6,1,""))</f>
        <v/>
      </c>
      <c r="V1781" s="12" t="str">
        <f>IF(OR('Případy DB'!$N1781="(blank)",'Případy DB'!$N1781=""),"",IF($N1781=$V$6,1,""))</f>
        <v/>
      </c>
      <c r="W1781" s="12" t="str">
        <f>IF(OR('Případy DB'!$N1781="(blank)",'Případy DB'!$N1781=""),"",IF($N1781=$W$6,1,""))</f>
        <v/>
      </c>
      <c r="X1781" s="12" t="str">
        <f>IF(OR('Případy DB'!$R1781="(blank)",'Případy DB'!$R1781=""),"",IF($R1781=$X$6,1,""))</f>
        <v/>
      </c>
      <c r="Y1781" s="12" t="str">
        <f>IF(OR('Případy DB'!$R1781="(blank)",'Případy DB'!$R1781=""),"",IF($R1781=$Y$6,1,""))</f>
        <v/>
      </c>
    </row>
    <row r="1782" spans="1:25" x14ac:dyDescent="0.3">
      <c r="A1782" s="41" t="str">
        <f t="shared" si="145"/>
        <v/>
      </c>
      <c r="H1782" s="30" t="str">
        <f>IFERROR(IF(G1782="","",VLOOKUP(G1782,'Zakladní DB'!$F$6:$K$21,4,0)),"")</f>
        <v/>
      </c>
      <c r="I1782" s="30" t="str">
        <f>IFERROR(IF(G1782="","",VLOOKUP(G1782,'Zakladní DB'!$F$6:$K$21,5,0)),"")</f>
        <v/>
      </c>
      <c r="J1782" s="30" t="str">
        <f>IFERROR(IF(G1782="","",VLOOKUP(G1782,'Zakladní DB'!$F$6:$K$21,6,0)),"")</f>
        <v/>
      </c>
      <c r="K1782" s="31" t="str">
        <f t="shared" si="142"/>
        <v/>
      </c>
      <c r="L1782" s="32"/>
      <c r="M1782" s="33" t="str">
        <f t="shared" si="143"/>
        <v/>
      </c>
      <c r="N1782" s="30" t="str">
        <f t="shared" si="141"/>
        <v/>
      </c>
      <c r="R1782" s="30" t="str">
        <f t="shared" si="144"/>
        <v/>
      </c>
      <c r="U1782" s="12" t="str">
        <f>IF(OR('Případy DB'!$N1782="(blank)",'Případy DB'!$N1782=""),"",IF($N1782=$U$6,1,""))</f>
        <v/>
      </c>
      <c r="V1782" s="12" t="str">
        <f>IF(OR('Případy DB'!$N1782="(blank)",'Případy DB'!$N1782=""),"",IF($N1782=$V$6,1,""))</f>
        <v/>
      </c>
      <c r="W1782" s="12" t="str">
        <f>IF(OR('Případy DB'!$N1782="(blank)",'Případy DB'!$N1782=""),"",IF($N1782=$W$6,1,""))</f>
        <v/>
      </c>
      <c r="X1782" s="12" t="str">
        <f>IF(OR('Případy DB'!$R1782="(blank)",'Případy DB'!$R1782=""),"",IF($R1782=$X$6,1,""))</f>
        <v/>
      </c>
      <c r="Y1782" s="12" t="str">
        <f>IF(OR('Případy DB'!$R1782="(blank)",'Případy DB'!$R1782=""),"",IF($R1782=$Y$6,1,""))</f>
        <v/>
      </c>
    </row>
    <row r="1783" spans="1:25" x14ac:dyDescent="0.3">
      <c r="A1783" s="41" t="str">
        <f t="shared" si="145"/>
        <v/>
      </c>
      <c r="H1783" s="30" t="str">
        <f>IFERROR(IF(G1783="","",VLOOKUP(G1783,'Zakladní DB'!$F$6:$K$21,4,0)),"")</f>
        <v/>
      </c>
      <c r="I1783" s="30" t="str">
        <f>IFERROR(IF(G1783="","",VLOOKUP(G1783,'Zakladní DB'!$F$6:$K$21,5,0)),"")</f>
        <v/>
      </c>
      <c r="J1783" s="30" t="str">
        <f>IFERROR(IF(G1783="","",VLOOKUP(G1783,'Zakladní DB'!$F$6:$K$21,6,0)),"")</f>
        <v/>
      </c>
      <c r="K1783" s="31" t="str">
        <f t="shared" si="142"/>
        <v/>
      </c>
      <c r="L1783" s="32"/>
      <c r="M1783" s="33" t="str">
        <f t="shared" si="143"/>
        <v/>
      </c>
      <c r="N1783" s="30" t="str">
        <f t="shared" si="141"/>
        <v/>
      </c>
      <c r="R1783" s="30" t="str">
        <f t="shared" si="144"/>
        <v/>
      </c>
      <c r="U1783" s="12" t="str">
        <f>IF(OR('Případy DB'!$N1783="(blank)",'Případy DB'!$N1783=""),"",IF($N1783=$U$6,1,""))</f>
        <v/>
      </c>
      <c r="V1783" s="12" t="str">
        <f>IF(OR('Případy DB'!$N1783="(blank)",'Případy DB'!$N1783=""),"",IF($N1783=$V$6,1,""))</f>
        <v/>
      </c>
      <c r="W1783" s="12" t="str">
        <f>IF(OR('Případy DB'!$N1783="(blank)",'Případy DB'!$N1783=""),"",IF($N1783=$W$6,1,""))</f>
        <v/>
      </c>
      <c r="X1783" s="12" t="str">
        <f>IF(OR('Případy DB'!$R1783="(blank)",'Případy DB'!$R1783=""),"",IF($R1783=$X$6,1,""))</f>
        <v/>
      </c>
      <c r="Y1783" s="12" t="str">
        <f>IF(OR('Případy DB'!$R1783="(blank)",'Případy DB'!$R1783=""),"",IF($R1783=$Y$6,1,""))</f>
        <v/>
      </c>
    </row>
    <row r="1784" spans="1:25" x14ac:dyDescent="0.3">
      <c r="A1784" s="41" t="str">
        <f t="shared" si="145"/>
        <v/>
      </c>
      <c r="H1784" s="30" t="str">
        <f>IFERROR(IF(G1784="","",VLOOKUP(G1784,'Zakladní DB'!$F$6:$K$21,4,0)),"")</f>
        <v/>
      </c>
      <c r="I1784" s="30" t="str">
        <f>IFERROR(IF(G1784="","",VLOOKUP(G1784,'Zakladní DB'!$F$6:$K$21,5,0)),"")</f>
        <v/>
      </c>
      <c r="J1784" s="30" t="str">
        <f>IFERROR(IF(G1784="","",VLOOKUP(G1784,'Zakladní DB'!$F$6:$K$21,6,0)),"")</f>
        <v/>
      </c>
      <c r="K1784" s="31" t="str">
        <f t="shared" si="142"/>
        <v/>
      </c>
      <c r="L1784" s="32"/>
      <c r="M1784" s="33" t="str">
        <f t="shared" si="143"/>
        <v/>
      </c>
      <c r="N1784" s="30" t="str">
        <f t="shared" si="141"/>
        <v/>
      </c>
      <c r="R1784" s="30" t="str">
        <f t="shared" si="144"/>
        <v/>
      </c>
      <c r="U1784" s="12" t="str">
        <f>IF(OR('Případy DB'!$N1784="(blank)",'Případy DB'!$N1784=""),"",IF($N1784=$U$6,1,""))</f>
        <v/>
      </c>
      <c r="V1784" s="12" t="str">
        <f>IF(OR('Případy DB'!$N1784="(blank)",'Případy DB'!$N1784=""),"",IF($N1784=$V$6,1,""))</f>
        <v/>
      </c>
      <c r="W1784" s="12" t="str">
        <f>IF(OR('Případy DB'!$N1784="(blank)",'Případy DB'!$N1784=""),"",IF($N1784=$W$6,1,""))</f>
        <v/>
      </c>
      <c r="X1784" s="12" t="str">
        <f>IF(OR('Případy DB'!$R1784="(blank)",'Případy DB'!$R1784=""),"",IF($R1784=$X$6,1,""))</f>
        <v/>
      </c>
      <c r="Y1784" s="12" t="str">
        <f>IF(OR('Případy DB'!$R1784="(blank)",'Případy DB'!$R1784=""),"",IF($R1784=$Y$6,1,""))</f>
        <v/>
      </c>
    </row>
    <row r="1785" spans="1:25" x14ac:dyDescent="0.3">
      <c r="A1785" s="41" t="str">
        <f t="shared" si="145"/>
        <v/>
      </c>
      <c r="H1785" s="30" t="str">
        <f>IFERROR(IF(G1785="","",VLOOKUP(G1785,'Zakladní DB'!$F$6:$K$21,4,0)),"")</f>
        <v/>
      </c>
      <c r="I1785" s="30" t="str">
        <f>IFERROR(IF(G1785="","",VLOOKUP(G1785,'Zakladní DB'!$F$6:$K$21,5,0)),"")</f>
        <v/>
      </c>
      <c r="J1785" s="30" t="str">
        <f>IFERROR(IF(G1785="","",VLOOKUP(G1785,'Zakladní DB'!$F$6:$K$21,6,0)),"")</f>
        <v/>
      </c>
      <c r="K1785" s="31" t="str">
        <f t="shared" si="142"/>
        <v/>
      </c>
      <c r="L1785" s="32"/>
      <c r="M1785" s="33" t="str">
        <f t="shared" si="143"/>
        <v/>
      </c>
      <c r="N1785" s="30" t="str">
        <f t="shared" si="141"/>
        <v/>
      </c>
      <c r="R1785" s="30" t="str">
        <f t="shared" si="144"/>
        <v/>
      </c>
      <c r="U1785" s="12" t="str">
        <f>IF(OR('Případy DB'!$N1785="(blank)",'Případy DB'!$N1785=""),"",IF($N1785=$U$6,1,""))</f>
        <v/>
      </c>
      <c r="V1785" s="12" t="str">
        <f>IF(OR('Případy DB'!$N1785="(blank)",'Případy DB'!$N1785=""),"",IF($N1785=$V$6,1,""))</f>
        <v/>
      </c>
      <c r="W1785" s="12" t="str">
        <f>IF(OR('Případy DB'!$N1785="(blank)",'Případy DB'!$N1785=""),"",IF($N1785=$W$6,1,""))</f>
        <v/>
      </c>
      <c r="X1785" s="12" t="str">
        <f>IF(OR('Případy DB'!$R1785="(blank)",'Případy DB'!$R1785=""),"",IF($R1785=$X$6,1,""))</f>
        <v/>
      </c>
      <c r="Y1785" s="12" t="str">
        <f>IF(OR('Případy DB'!$R1785="(blank)",'Případy DB'!$R1785=""),"",IF($R1785=$Y$6,1,""))</f>
        <v/>
      </c>
    </row>
    <row r="1786" spans="1:25" x14ac:dyDescent="0.3">
      <c r="A1786" s="41" t="str">
        <f t="shared" si="145"/>
        <v/>
      </c>
      <c r="H1786" s="30" t="str">
        <f>IFERROR(IF(G1786="","",VLOOKUP(G1786,'Zakladní DB'!$F$6:$K$21,4,0)),"")</f>
        <v/>
      </c>
      <c r="I1786" s="30" t="str">
        <f>IFERROR(IF(G1786="","",VLOOKUP(G1786,'Zakladní DB'!$F$6:$K$21,5,0)),"")</f>
        <v/>
      </c>
      <c r="J1786" s="30" t="str">
        <f>IFERROR(IF(G1786="","",VLOOKUP(G1786,'Zakladní DB'!$F$6:$K$21,6,0)),"")</f>
        <v/>
      </c>
      <c r="K1786" s="31" t="str">
        <f t="shared" si="142"/>
        <v/>
      </c>
      <c r="L1786" s="32"/>
      <c r="M1786" s="33" t="str">
        <f t="shared" si="143"/>
        <v/>
      </c>
      <c r="N1786" s="30" t="str">
        <f t="shared" si="141"/>
        <v/>
      </c>
      <c r="R1786" s="30" t="str">
        <f t="shared" si="144"/>
        <v/>
      </c>
      <c r="U1786" s="12" t="str">
        <f>IF(OR('Případy DB'!$N1786="(blank)",'Případy DB'!$N1786=""),"",IF($N1786=$U$6,1,""))</f>
        <v/>
      </c>
      <c r="V1786" s="12" t="str">
        <f>IF(OR('Případy DB'!$N1786="(blank)",'Případy DB'!$N1786=""),"",IF($N1786=$V$6,1,""))</f>
        <v/>
      </c>
      <c r="W1786" s="12" t="str">
        <f>IF(OR('Případy DB'!$N1786="(blank)",'Případy DB'!$N1786=""),"",IF($N1786=$W$6,1,""))</f>
        <v/>
      </c>
      <c r="X1786" s="12" t="str">
        <f>IF(OR('Případy DB'!$R1786="(blank)",'Případy DB'!$R1786=""),"",IF($R1786=$X$6,1,""))</f>
        <v/>
      </c>
      <c r="Y1786" s="12" t="str">
        <f>IF(OR('Případy DB'!$R1786="(blank)",'Případy DB'!$R1786=""),"",IF($R1786=$Y$6,1,""))</f>
        <v/>
      </c>
    </row>
    <row r="1787" spans="1:25" x14ac:dyDescent="0.3">
      <c r="A1787" s="41" t="str">
        <f t="shared" si="145"/>
        <v/>
      </c>
      <c r="H1787" s="30" t="str">
        <f>IFERROR(IF(G1787="","",VLOOKUP(G1787,'Zakladní DB'!$F$6:$K$21,4,0)),"")</f>
        <v/>
      </c>
      <c r="I1787" s="30" t="str">
        <f>IFERROR(IF(G1787="","",VLOOKUP(G1787,'Zakladní DB'!$F$6:$K$21,5,0)),"")</f>
        <v/>
      </c>
      <c r="J1787" s="30" t="str">
        <f>IFERROR(IF(G1787="","",VLOOKUP(G1787,'Zakladní DB'!$F$6:$K$21,6,0)),"")</f>
        <v/>
      </c>
      <c r="K1787" s="31" t="str">
        <f t="shared" si="142"/>
        <v/>
      </c>
      <c r="L1787" s="32"/>
      <c r="M1787" s="33" t="str">
        <f t="shared" si="143"/>
        <v/>
      </c>
      <c r="N1787" s="30" t="str">
        <f t="shared" si="141"/>
        <v/>
      </c>
      <c r="R1787" s="30" t="str">
        <f t="shared" si="144"/>
        <v/>
      </c>
      <c r="U1787" s="12" t="str">
        <f>IF(OR('Případy DB'!$N1787="(blank)",'Případy DB'!$N1787=""),"",IF($N1787=$U$6,1,""))</f>
        <v/>
      </c>
      <c r="V1787" s="12" t="str">
        <f>IF(OR('Případy DB'!$N1787="(blank)",'Případy DB'!$N1787=""),"",IF($N1787=$V$6,1,""))</f>
        <v/>
      </c>
      <c r="W1787" s="12" t="str">
        <f>IF(OR('Případy DB'!$N1787="(blank)",'Případy DB'!$N1787=""),"",IF($N1787=$W$6,1,""))</f>
        <v/>
      </c>
      <c r="X1787" s="12" t="str">
        <f>IF(OR('Případy DB'!$R1787="(blank)",'Případy DB'!$R1787=""),"",IF($R1787=$X$6,1,""))</f>
        <v/>
      </c>
      <c r="Y1787" s="12" t="str">
        <f>IF(OR('Případy DB'!$R1787="(blank)",'Případy DB'!$R1787=""),"",IF($R1787=$Y$6,1,""))</f>
        <v/>
      </c>
    </row>
    <row r="1788" spans="1:25" x14ac:dyDescent="0.3">
      <c r="A1788" s="41" t="str">
        <f t="shared" si="145"/>
        <v/>
      </c>
      <c r="H1788" s="30" t="str">
        <f>IFERROR(IF(G1788="","",VLOOKUP(G1788,'Zakladní DB'!$F$6:$K$21,4,0)),"")</f>
        <v/>
      </c>
      <c r="I1788" s="30" t="str">
        <f>IFERROR(IF(G1788="","",VLOOKUP(G1788,'Zakladní DB'!$F$6:$K$21,5,0)),"")</f>
        <v/>
      </c>
      <c r="J1788" s="30" t="str">
        <f>IFERROR(IF(G1788="","",VLOOKUP(G1788,'Zakladní DB'!$F$6:$K$21,6,0)),"")</f>
        <v/>
      </c>
      <c r="K1788" s="31" t="str">
        <f t="shared" si="142"/>
        <v/>
      </c>
      <c r="L1788" s="32"/>
      <c r="M1788" s="33" t="str">
        <f t="shared" si="143"/>
        <v/>
      </c>
      <c r="N1788" s="30" t="str">
        <f t="shared" si="141"/>
        <v/>
      </c>
      <c r="R1788" s="30" t="str">
        <f t="shared" si="144"/>
        <v/>
      </c>
      <c r="U1788" s="12" t="str">
        <f>IF(OR('Případy DB'!$N1788="(blank)",'Případy DB'!$N1788=""),"",IF($N1788=$U$6,1,""))</f>
        <v/>
      </c>
      <c r="V1788" s="12" t="str">
        <f>IF(OR('Případy DB'!$N1788="(blank)",'Případy DB'!$N1788=""),"",IF($N1788=$V$6,1,""))</f>
        <v/>
      </c>
      <c r="W1788" s="12" t="str">
        <f>IF(OR('Případy DB'!$N1788="(blank)",'Případy DB'!$N1788=""),"",IF($N1788=$W$6,1,""))</f>
        <v/>
      </c>
      <c r="X1788" s="12" t="str">
        <f>IF(OR('Případy DB'!$R1788="(blank)",'Případy DB'!$R1788=""),"",IF($R1788=$X$6,1,""))</f>
        <v/>
      </c>
      <c r="Y1788" s="12" t="str">
        <f>IF(OR('Případy DB'!$R1788="(blank)",'Případy DB'!$R1788=""),"",IF($R1788=$Y$6,1,""))</f>
        <v/>
      </c>
    </row>
    <row r="1789" spans="1:25" x14ac:dyDescent="0.3">
      <c r="A1789" s="41" t="str">
        <f t="shared" si="145"/>
        <v/>
      </c>
      <c r="H1789" s="30" t="str">
        <f>IFERROR(IF(G1789="","",VLOOKUP(G1789,'Zakladní DB'!$F$6:$K$21,4,0)),"")</f>
        <v/>
      </c>
      <c r="I1789" s="30" t="str">
        <f>IFERROR(IF(G1789="","",VLOOKUP(G1789,'Zakladní DB'!$F$6:$K$21,5,0)),"")</f>
        <v/>
      </c>
      <c r="J1789" s="30" t="str">
        <f>IFERROR(IF(G1789="","",VLOOKUP(G1789,'Zakladní DB'!$F$6:$K$21,6,0)),"")</f>
        <v/>
      </c>
      <c r="K1789" s="31" t="str">
        <f t="shared" si="142"/>
        <v/>
      </c>
      <c r="L1789" s="32"/>
      <c r="M1789" s="33" t="str">
        <f t="shared" si="143"/>
        <v/>
      </c>
      <c r="N1789" s="30" t="str">
        <f t="shared" si="141"/>
        <v/>
      </c>
      <c r="R1789" s="30" t="str">
        <f t="shared" si="144"/>
        <v/>
      </c>
      <c r="U1789" s="12" t="str">
        <f>IF(OR('Případy DB'!$N1789="(blank)",'Případy DB'!$N1789=""),"",IF($N1789=$U$6,1,""))</f>
        <v/>
      </c>
      <c r="V1789" s="12" t="str">
        <f>IF(OR('Případy DB'!$N1789="(blank)",'Případy DB'!$N1789=""),"",IF($N1789=$V$6,1,""))</f>
        <v/>
      </c>
      <c r="W1789" s="12" t="str">
        <f>IF(OR('Případy DB'!$N1789="(blank)",'Případy DB'!$N1789=""),"",IF($N1789=$W$6,1,""))</f>
        <v/>
      </c>
      <c r="X1789" s="12" t="str">
        <f>IF(OR('Případy DB'!$R1789="(blank)",'Případy DB'!$R1789=""),"",IF($R1789=$X$6,1,""))</f>
        <v/>
      </c>
      <c r="Y1789" s="12" t="str">
        <f>IF(OR('Případy DB'!$R1789="(blank)",'Případy DB'!$R1789=""),"",IF($R1789=$Y$6,1,""))</f>
        <v/>
      </c>
    </row>
    <row r="1790" spans="1:25" x14ac:dyDescent="0.3">
      <c r="A1790" s="41" t="str">
        <f t="shared" si="145"/>
        <v/>
      </c>
      <c r="H1790" s="30" t="str">
        <f>IFERROR(IF(G1790="","",VLOOKUP(G1790,'Zakladní DB'!$F$6:$K$21,4,0)),"")</f>
        <v/>
      </c>
      <c r="I1790" s="30" t="str">
        <f>IFERROR(IF(G1790="","",VLOOKUP(G1790,'Zakladní DB'!$F$6:$K$21,5,0)),"")</f>
        <v/>
      </c>
      <c r="J1790" s="30" t="str">
        <f>IFERROR(IF(G1790="","",VLOOKUP(G1790,'Zakladní DB'!$F$6:$K$21,6,0)),"")</f>
        <v/>
      </c>
      <c r="K1790" s="31" t="str">
        <f t="shared" si="142"/>
        <v/>
      </c>
      <c r="L1790" s="32"/>
      <c r="M1790" s="33" t="str">
        <f t="shared" si="143"/>
        <v/>
      </c>
      <c r="N1790" s="30" t="str">
        <f t="shared" si="141"/>
        <v/>
      </c>
      <c r="R1790" s="30" t="str">
        <f t="shared" si="144"/>
        <v/>
      </c>
      <c r="U1790" s="12" t="str">
        <f>IF(OR('Případy DB'!$N1790="(blank)",'Případy DB'!$N1790=""),"",IF($N1790=$U$6,1,""))</f>
        <v/>
      </c>
      <c r="V1790" s="12" t="str">
        <f>IF(OR('Případy DB'!$N1790="(blank)",'Případy DB'!$N1790=""),"",IF($N1790=$V$6,1,""))</f>
        <v/>
      </c>
      <c r="W1790" s="12" t="str">
        <f>IF(OR('Případy DB'!$N1790="(blank)",'Případy DB'!$N1790=""),"",IF($N1790=$W$6,1,""))</f>
        <v/>
      </c>
      <c r="X1790" s="12" t="str">
        <f>IF(OR('Případy DB'!$R1790="(blank)",'Případy DB'!$R1790=""),"",IF($R1790=$X$6,1,""))</f>
        <v/>
      </c>
      <c r="Y1790" s="12" t="str">
        <f>IF(OR('Případy DB'!$R1790="(blank)",'Případy DB'!$R1790=""),"",IF($R1790=$Y$6,1,""))</f>
        <v/>
      </c>
    </row>
    <row r="1791" spans="1:25" x14ac:dyDescent="0.3">
      <c r="A1791" s="41" t="str">
        <f t="shared" si="145"/>
        <v/>
      </c>
      <c r="H1791" s="30" t="str">
        <f>IFERROR(IF(G1791="","",VLOOKUP(G1791,'Zakladní DB'!$F$6:$K$21,4,0)),"")</f>
        <v/>
      </c>
      <c r="I1791" s="30" t="str">
        <f>IFERROR(IF(G1791="","",VLOOKUP(G1791,'Zakladní DB'!$F$6:$K$21,5,0)),"")</f>
        <v/>
      </c>
      <c r="J1791" s="30" t="str">
        <f>IFERROR(IF(G1791="","",VLOOKUP(G1791,'Zakladní DB'!$F$6:$K$21,6,0)),"")</f>
        <v/>
      </c>
      <c r="K1791" s="31" t="str">
        <f t="shared" si="142"/>
        <v/>
      </c>
      <c r="L1791" s="32"/>
      <c r="M1791" s="33" t="str">
        <f t="shared" si="143"/>
        <v/>
      </c>
      <c r="N1791" s="30" t="str">
        <f t="shared" si="141"/>
        <v/>
      </c>
      <c r="R1791" s="30" t="str">
        <f t="shared" si="144"/>
        <v/>
      </c>
      <c r="U1791" s="12" t="str">
        <f>IF(OR('Případy DB'!$N1791="(blank)",'Případy DB'!$N1791=""),"",IF($N1791=$U$6,1,""))</f>
        <v/>
      </c>
      <c r="V1791" s="12" t="str">
        <f>IF(OR('Případy DB'!$N1791="(blank)",'Případy DB'!$N1791=""),"",IF($N1791=$V$6,1,""))</f>
        <v/>
      </c>
      <c r="W1791" s="12" t="str">
        <f>IF(OR('Případy DB'!$N1791="(blank)",'Případy DB'!$N1791=""),"",IF($N1791=$W$6,1,""))</f>
        <v/>
      </c>
      <c r="X1791" s="12" t="str">
        <f>IF(OR('Případy DB'!$R1791="(blank)",'Případy DB'!$R1791=""),"",IF($R1791=$X$6,1,""))</f>
        <v/>
      </c>
      <c r="Y1791" s="12" t="str">
        <f>IF(OR('Případy DB'!$R1791="(blank)",'Případy DB'!$R1791=""),"",IF($R1791=$Y$6,1,""))</f>
        <v/>
      </c>
    </row>
    <row r="1792" spans="1:25" x14ac:dyDescent="0.3">
      <c r="A1792" s="41" t="str">
        <f t="shared" si="145"/>
        <v/>
      </c>
      <c r="H1792" s="30" t="str">
        <f>IFERROR(IF(G1792="","",VLOOKUP(G1792,'Zakladní DB'!$F$6:$K$21,4,0)),"")</f>
        <v/>
      </c>
      <c r="I1792" s="30" t="str">
        <f>IFERROR(IF(G1792="","",VLOOKUP(G1792,'Zakladní DB'!$F$6:$K$21,5,0)),"")</f>
        <v/>
      </c>
      <c r="J1792" s="30" t="str">
        <f>IFERROR(IF(G1792="","",VLOOKUP(G1792,'Zakladní DB'!$F$6:$K$21,6,0)),"")</f>
        <v/>
      </c>
      <c r="K1792" s="31" t="str">
        <f t="shared" si="142"/>
        <v/>
      </c>
      <c r="L1792" s="32"/>
      <c r="M1792" s="33" t="str">
        <f t="shared" si="143"/>
        <v/>
      </c>
      <c r="N1792" s="30" t="str">
        <f t="shared" si="141"/>
        <v/>
      </c>
      <c r="R1792" s="30" t="str">
        <f t="shared" si="144"/>
        <v/>
      </c>
      <c r="U1792" s="12" t="str">
        <f>IF(OR('Případy DB'!$N1792="(blank)",'Případy DB'!$N1792=""),"",IF($N1792=$U$6,1,""))</f>
        <v/>
      </c>
      <c r="V1792" s="12" t="str">
        <f>IF(OR('Případy DB'!$N1792="(blank)",'Případy DB'!$N1792=""),"",IF($N1792=$V$6,1,""))</f>
        <v/>
      </c>
      <c r="W1792" s="12" t="str">
        <f>IF(OR('Případy DB'!$N1792="(blank)",'Případy DB'!$N1792=""),"",IF($N1792=$W$6,1,""))</f>
        <v/>
      </c>
      <c r="X1792" s="12" t="str">
        <f>IF(OR('Případy DB'!$R1792="(blank)",'Případy DB'!$R1792=""),"",IF($R1792=$X$6,1,""))</f>
        <v/>
      </c>
      <c r="Y1792" s="12" t="str">
        <f>IF(OR('Případy DB'!$R1792="(blank)",'Případy DB'!$R1792=""),"",IF($R1792=$Y$6,1,""))</f>
        <v/>
      </c>
    </row>
    <row r="1793" spans="1:25" x14ac:dyDescent="0.3">
      <c r="A1793" s="41" t="str">
        <f t="shared" si="145"/>
        <v/>
      </c>
      <c r="H1793" s="30" t="str">
        <f>IFERROR(IF(G1793="","",VLOOKUP(G1793,'Zakladní DB'!$F$6:$K$21,4,0)),"")</f>
        <v/>
      </c>
      <c r="I1793" s="30" t="str">
        <f>IFERROR(IF(G1793="","",VLOOKUP(G1793,'Zakladní DB'!$F$6:$K$21,5,0)),"")</f>
        <v/>
      </c>
      <c r="J1793" s="30" t="str">
        <f>IFERROR(IF(G1793="","",VLOOKUP(G1793,'Zakladní DB'!$F$6:$K$21,6,0)),"")</f>
        <v/>
      </c>
      <c r="K1793" s="31" t="str">
        <f t="shared" si="142"/>
        <v/>
      </c>
      <c r="L1793" s="32"/>
      <c r="M1793" s="33" t="str">
        <f t="shared" si="143"/>
        <v/>
      </c>
      <c r="N1793" s="30" t="str">
        <f t="shared" si="141"/>
        <v/>
      </c>
      <c r="R1793" s="30" t="str">
        <f t="shared" si="144"/>
        <v/>
      </c>
      <c r="U1793" s="12" t="str">
        <f>IF(OR('Případy DB'!$N1793="(blank)",'Případy DB'!$N1793=""),"",IF($N1793=$U$6,1,""))</f>
        <v/>
      </c>
      <c r="V1793" s="12" t="str">
        <f>IF(OR('Případy DB'!$N1793="(blank)",'Případy DB'!$N1793=""),"",IF($N1793=$V$6,1,""))</f>
        <v/>
      </c>
      <c r="W1793" s="12" t="str">
        <f>IF(OR('Případy DB'!$N1793="(blank)",'Případy DB'!$N1793=""),"",IF($N1793=$W$6,1,""))</f>
        <v/>
      </c>
      <c r="X1793" s="12" t="str">
        <f>IF(OR('Případy DB'!$R1793="(blank)",'Případy DB'!$R1793=""),"",IF($R1793=$X$6,1,""))</f>
        <v/>
      </c>
      <c r="Y1793" s="12" t="str">
        <f>IF(OR('Případy DB'!$R1793="(blank)",'Případy DB'!$R1793=""),"",IF($R1793=$Y$6,1,""))</f>
        <v/>
      </c>
    </row>
    <row r="1794" spans="1:25" x14ac:dyDescent="0.3">
      <c r="A1794" s="41" t="str">
        <f t="shared" si="145"/>
        <v/>
      </c>
      <c r="H1794" s="30" t="str">
        <f>IFERROR(IF(G1794="","",VLOOKUP(G1794,'Zakladní DB'!$F$6:$K$21,4,0)),"")</f>
        <v/>
      </c>
      <c r="I1794" s="30" t="str">
        <f>IFERROR(IF(G1794="","",VLOOKUP(G1794,'Zakladní DB'!$F$6:$K$21,5,0)),"")</f>
        <v/>
      </c>
      <c r="J1794" s="30" t="str">
        <f>IFERROR(IF(G1794="","",VLOOKUP(G1794,'Zakladní DB'!$F$6:$K$21,6,0)),"")</f>
        <v/>
      </c>
      <c r="K1794" s="31" t="str">
        <f t="shared" si="142"/>
        <v/>
      </c>
      <c r="L1794" s="32"/>
      <c r="M1794" s="33" t="str">
        <f t="shared" si="143"/>
        <v/>
      </c>
      <c r="N1794" s="30" t="str">
        <f t="shared" si="141"/>
        <v/>
      </c>
      <c r="R1794" s="30" t="str">
        <f t="shared" si="144"/>
        <v/>
      </c>
      <c r="U1794" s="12" t="str">
        <f>IF(OR('Případy DB'!$N1794="(blank)",'Případy DB'!$N1794=""),"",IF($N1794=$U$6,1,""))</f>
        <v/>
      </c>
      <c r="V1794" s="12" t="str">
        <f>IF(OR('Případy DB'!$N1794="(blank)",'Případy DB'!$N1794=""),"",IF($N1794=$V$6,1,""))</f>
        <v/>
      </c>
      <c r="W1794" s="12" t="str">
        <f>IF(OR('Případy DB'!$N1794="(blank)",'Případy DB'!$N1794=""),"",IF($N1794=$W$6,1,""))</f>
        <v/>
      </c>
      <c r="X1794" s="12" t="str">
        <f>IF(OR('Případy DB'!$R1794="(blank)",'Případy DB'!$R1794=""),"",IF($R1794=$X$6,1,""))</f>
        <v/>
      </c>
      <c r="Y1794" s="12" t="str">
        <f>IF(OR('Případy DB'!$R1794="(blank)",'Případy DB'!$R1794=""),"",IF($R1794=$Y$6,1,""))</f>
        <v/>
      </c>
    </row>
    <row r="1795" spans="1:25" x14ac:dyDescent="0.3">
      <c r="A1795" s="41" t="str">
        <f t="shared" si="145"/>
        <v/>
      </c>
      <c r="H1795" s="30" t="str">
        <f>IFERROR(IF(G1795="","",VLOOKUP(G1795,'Zakladní DB'!$F$6:$K$21,4,0)),"")</f>
        <v/>
      </c>
      <c r="I1795" s="30" t="str">
        <f>IFERROR(IF(G1795="","",VLOOKUP(G1795,'Zakladní DB'!$F$6:$K$21,5,0)),"")</f>
        <v/>
      </c>
      <c r="J1795" s="30" t="str">
        <f>IFERROR(IF(G1795="","",VLOOKUP(G1795,'Zakladní DB'!$F$6:$K$21,6,0)),"")</f>
        <v/>
      </c>
      <c r="K1795" s="31" t="str">
        <f t="shared" si="142"/>
        <v/>
      </c>
      <c r="L1795" s="32"/>
      <c r="M1795" s="33" t="str">
        <f t="shared" si="143"/>
        <v/>
      </c>
      <c r="N1795" s="30" t="str">
        <f t="shared" si="141"/>
        <v/>
      </c>
      <c r="R1795" s="30" t="str">
        <f t="shared" si="144"/>
        <v/>
      </c>
      <c r="U1795" s="12" t="str">
        <f>IF(OR('Případy DB'!$N1795="(blank)",'Případy DB'!$N1795=""),"",IF($N1795=$U$6,1,""))</f>
        <v/>
      </c>
      <c r="V1795" s="12" t="str">
        <f>IF(OR('Případy DB'!$N1795="(blank)",'Případy DB'!$N1795=""),"",IF($N1795=$V$6,1,""))</f>
        <v/>
      </c>
      <c r="W1795" s="12" t="str">
        <f>IF(OR('Případy DB'!$N1795="(blank)",'Případy DB'!$N1795=""),"",IF($N1795=$W$6,1,""))</f>
        <v/>
      </c>
      <c r="X1795" s="12" t="str">
        <f>IF(OR('Případy DB'!$R1795="(blank)",'Případy DB'!$R1795=""),"",IF($R1795=$X$6,1,""))</f>
        <v/>
      </c>
      <c r="Y1795" s="12" t="str">
        <f>IF(OR('Případy DB'!$R1795="(blank)",'Případy DB'!$R1795=""),"",IF($R1795=$Y$6,1,""))</f>
        <v/>
      </c>
    </row>
    <row r="1796" spans="1:25" x14ac:dyDescent="0.3">
      <c r="A1796" s="41" t="str">
        <f t="shared" si="145"/>
        <v/>
      </c>
      <c r="H1796" s="30" t="str">
        <f>IFERROR(IF(G1796="","",VLOOKUP(G1796,'Zakladní DB'!$F$6:$K$21,4,0)),"")</f>
        <v/>
      </c>
      <c r="I1796" s="30" t="str">
        <f>IFERROR(IF(G1796="","",VLOOKUP(G1796,'Zakladní DB'!$F$6:$K$21,5,0)),"")</f>
        <v/>
      </c>
      <c r="J1796" s="30" t="str">
        <f>IFERROR(IF(G1796="","",VLOOKUP(G1796,'Zakladní DB'!$F$6:$K$21,6,0)),"")</f>
        <v/>
      </c>
      <c r="K1796" s="31" t="str">
        <f t="shared" si="142"/>
        <v/>
      </c>
      <c r="L1796" s="32"/>
      <c r="M1796" s="33" t="str">
        <f t="shared" si="143"/>
        <v/>
      </c>
      <c r="N1796" s="30" t="str">
        <f t="shared" si="141"/>
        <v/>
      </c>
      <c r="R1796" s="30" t="str">
        <f t="shared" si="144"/>
        <v/>
      </c>
      <c r="U1796" s="12" t="str">
        <f>IF(OR('Případy DB'!$N1796="(blank)",'Případy DB'!$N1796=""),"",IF($N1796=$U$6,1,""))</f>
        <v/>
      </c>
      <c r="V1796" s="12" t="str">
        <f>IF(OR('Případy DB'!$N1796="(blank)",'Případy DB'!$N1796=""),"",IF($N1796=$V$6,1,""))</f>
        <v/>
      </c>
      <c r="W1796" s="12" t="str">
        <f>IF(OR('Případy DB'!$N1796="(blank)",'Případy DB'!$N1796=""),"",IF($N1796=$W$6,1,""))</f>
        <v/>
      </c>
      <c r="X1796" s="12" t="str">
        <f>IF(OR('Případy DB'!$R1796="(blank)",'Případy DB'!$R1796=""),"",IF($R1796=$X$6,1,""))</f>
        <v/>
      </c>
      <c r="Y1796" s="12" t="str">
        <f>IF(OR('Případy DB'!$R1796="(blank)",'Případy DB'!$R1796=""),"",IF($R1796=$Y$6,1,""))</f>
        <v/>
      </c>
    </row>
    <row r="1797" spans="1:25" x14ac:dyDescent="0.3">
      <c r="A1797" s="41" t="str">
        <f t="shared" si="145"/>
        <v/>
      </c>
      <c r="H1797" s="30" t="str">
        <f>IFERROR(IF(G1797="","",VLOOKUP(G1797,'Zakladní DB'!$F$6:$K$21,4,0)),"")</f>
        <v/>
      </c>
      <c r="I1797" s="30" t="str">
        <f>IFERROR(IF(G1797="","",VLOOKUP(G1797,'Zakladní DB'!$F$6:$K$21,5,0)),"")</f>
        <v/>
      </c>
      <c r="J1797" s="30" t="str">
        <f>IFERROR(IF(G1797="","",VLOOKUP(G1797,'Zakladní DB'!$F$6:$K$21,6,0)),"")</f>
        <v/>
      </c>
      <c r="K1797" s="31" t="str">
        <f t="shared" si="142"/>
        <v/>
      </c>
      <c r="L1797" s="32"/>
      <c r="M1797" s="33" t="str">
        <f t="shared" si="143"/>
        <v/>
      </c>
      <c r="N1797" s="30" t="str">
        <f t="shared" si="141"/>
        <v/>
      </c>
      <c r="R1797" s="30" t="str">
        <f t="shared" si="144"/>
        <v/>
      </c>
      <c r="U1797" s="12" t="str">
        <f>IF(OR('Případy DB'!$N1797="(blank)",'Případy DB'!$N1797=""),"",IF($N1797=$U$6,1,""))</f>
        <v/>
      </c>
      <c r="V1797" s="12" t="str">
        <f>IF(OR('Případy DB'!$N1797="(blank)",'Případy DB'!$N1797=""),"",IF($N1797=$V$6,1,""))</f>
        <v/>
      </c>
      <c r="W1797" s="12" t="str">
        <f>IF(OR('Případy DB'!$N1797="(blank)",'Případy DB'!$N1797=""),"",IF($N1797=$W$6,1,""))</f>
        <v/>
      </c>
      <c r="X1797" s="12" t="str">
        <f>IF(OR('Případy DB'!$R1797="(blank)",'Případy DB'!$R1797=""),"",IF($R1797=$X$6,1,""))</f>
        <v/>
      </c>
      <c r="Y1797" s="12" t="str">
        <f>IF(OR('Případy DB'!$R1797="(blank)",'Případy DB'!$R1797=""),"",IF($R1797=$Y$6,1,""))</f>
        <v/>
      </c>
    </row>
    <row r="1798" spans="1:25" x14ac:dyDescent="0.3">
      <c r="A1798" s="41" t="str">
        <f t="shared" si="145"/>
        <v/>
      </c>
      <c r="H1798" s="30" t="str">
        <f>IFERROR(IF(G1798="","",VLOOKUP(G1798,'Zakladní DB'!$F$6:$K$21,4,0)),"")</f>
        <v/>
      </c>
      <c r="I1798" s="30" t="str">
        <f>IFERROR(IF(G1798="","",VLOOKUP(G1798,'Zakladní DB'!$F$6:$K$21,5,0)),"")</f>
        <v/>
      </c>
      <c r="J1798" s="30" t="str">
        <f>IFERROR(IF(G1798="","",VLOOKUP(G1798,'Zakladní DB'!$F$6:$K$21,6,0)),"")</f>
        <v/>
      </c>
      <c r="K1798" s="31" t="str">
        <f t="shared" si="142"/>
        <v/>
      </c>
      <c r="L1798" s="32"/>
      <c r="M1798" s="33" t="str">
        <f t="shared" si="143"/>
        <v/>
      </c>
      <c r="N1798" s="30" t="str">
        <f t="shared" si="141"/>
        <v/>
      </c>
      <c r="R1798" s="30" t="str">
        <f t="shared" si="144"/>
        <v/>
      </c>
      <c r="U1798" s="12" t="str">
        <f>IF(OR('Případy DB'!$N1798="(blank)",'Případy DB'!$N1798=""),"",IF($N1798=$U$6,1,""))</f>
        <v/>
      </c>
      <c r="V1798" s="12" t="str">
        <f>IF(OR('Případy DB'!$N1798="(blank)",'Případy DB'!$N1798=""),"",IF($N1798=$V$6,1,""))</f>
        <v/>
      </c>
      <c r="W1798" s="12" t="str">
        <f>IF(OR('Případy DB'!$N1798="(blank)",'Případy DB'!$N1798=""),"",IF($N1798=$W$6,1,""))</f>
        <v/>
      </c>
      <c r="X1798" s="12" t="str">
        <f>IF(OR('Případy DB'!$R1798="(blank)",'Případy DB'!$R1798=""),"",IF($R1798=$X$6,1,""))</f>
        <v/>
      </c>
      <c r="Y1798" s="12" t="str">
        <f>IF(OR('Případy DB'!$R1798="(blank)",'Případy DB'!$R1798=""),"",IF($R1798=$Y$6,1,""))</f>
        <v/>
      </c>
    </row>
    <row r="1799" spans="1:25" x14ac:dyDescent="0.3">
      <c r="A1799" s="41" t="str">
        <f t="shared" si="145"/>
        <v/>
      </c>
      <c r="H1799" s="30" t="str">
        <f>IFERROR(IF(G1799="","",VLOOKUP(G1799,'Zakladní DB'!$F$6:$K$21,4,0)),"")</f>
        <v/>
      </c>
      <c r="I1799" s="30" t="str">
        <f>IFERROR(IF(G1799="","",VLOOKUP(G1799,'Zakladní DB'!$F$6:$K$21,5,0)),"")</f>
        <v/>
      </c>
      <c r="J1799" s="30" t="str">
        <f>IFERROR(IF(G1799="","",VLOOKUP(G1799,'Zakladní DB'!$F$6:$K$21,6,0)),"")</f>
        <v/>
      </c>
      <c r="K1799" s="31" t="str">
        <f t="shared" si="142"/>
        <v/>
      </c>
      <c r="L1799" s="32"/>
      <c r="M1799" s="33" t="str">
        <f t="shared" si="143"/>
        <v/>
      </c>
      <c r="N1799" s="30" t="str">
        <f t="shared" si="141"/>
        <v/>
      </c>
      <c r="R1799" s="30" t="str">
        <f t="shared" si="144"/>
        <v/>
      </c>
      <c r="U1799" s="12" t="str">
        <f>IF(OR('Případy DB'!$N1799="(blank)",'Případy DB'!$N1799=""),"",IF($N1799=$U$6,1,""))</f>
        <v/>
      </c>
      <c r="V1799" s="12" t="str">
        <f>IF(OR('Případy DB'!$N1799="(blank)",'Případy DB'!$N1799=""),"",IF($N1799=$V$6,1,""))</f>
        <v/>
      </c>
      <c r="W1799" s="12" t="str">
        <f>IF(OR('Případy DB'!$N1799="(blank)",'Případy DB'!$N1799=""),"",IF($N1799=$W$6,1,""))</f>
        <v/>
      </c>
      <c r="X1799" s="12" t="str">
        <f>IF(OR('Případy DB'!$R1799="(blank)",'Případy DB'!$R1799=""),"",IF($R1799=$X$6,1,""))</f>
        <v/>
      </c>
      <c r="Y1799" s="12" t="str">
        <f>IF(OR('Případy DB'!$R1799="(blank)",'Případy DB'!$R1799=""),"",IF($R1799=$Y$6,1,""))</f>
        <v/>
      </c>
    </row>
    <row r="1800" spans="1:25" x14ac:dyDescent="0.3">
      <c r="A1800" s="41" t="str">
        <f t="shared" si="145"/>
        <v/>
      </c>
      <c r="H1800" s="30" t="str">
        <f>IFERROR(IF(G1800="","",VLOOKUP(G1800,'Zakladní DB'!$F$6:$K$21,4,0)),"")</f>
        <v/>
      </c>
      <c r="I1800" s="30" t="str">
        <f>IFERROR(IF(G1800="","",VLOOKUP(G1800,'Zakladní DB'!$F$6:$K$21,5,0)),"")</f>
        <v/>
      </c>
      <c r="J1800" s="30" t="str">
        <f>IFERROR(IF(G1800="","",VLOOKUP(G1800,'Zakladní DB'!$F$6:$K$21,6,0)),"")</f>
        <v/>
      </c>
      <c r="K1800" s="31" t="str">
        <f t="shared" si="142"/>
        <v/>
      </c>
      <c r="L1800" s="32"/>
      <c r="M1800" s="33" t="str">
        <f t="shared" si="143"/>
        <v/>
      </c>
      <c r="N1800" s="30" t="str">
        <f t="shared" ref="N1800:N1863" si="146">IFERROR(IF(B1800&lt;&gt;"",(IF(H1800=2,IF(L1800="",IF(F1800="","NE","nedokončeno"),"ANO"),IF(H1800=1,IF(F1800="","nedokončeno","ANO"),"NE"))),""),"NE")</f>
        <v/>
      </c>
      <c r="R1800" s="30" t="str">
        <f t="shared" si="144"/>
        <v/>
      </c>
      <c r="U1800" s="12" t="str">
        <f>IF(OR('Případy DB'!$N1800="(blank)",'Případy DB'!$N1800=""),"",IF($N1800=$U$6,1,""))</f>
        <v/>
      </c>
      <c r="V1800" s="12" t="str">
        <f>IF(OR('Případy DB'!$N1800="(blank)",'Případy DB'!$N1800=""),"",IF($N1800=$V$6,1,""))</f>
        <v/>
      </c>
      <c r="W1800" s="12" t="str">
        <f>IF(OR('Případy DB'!$N1800="(blank)",'Případy DB'!$N1800=""),"",IF($N1800=$W$6,1,""))</f>
        <v/>
      </c>
      <c r="X1800" s="12" t="str">
        <f>IF(OR('Případy DB'!$R1800="(blank)",'Případy DB'!$R1800=""),"",IF($R1800=$X$6,1,""))</f>
        <v/>
      </c>
      <c r="Y1800" s="12" t="str">
        <f>IF(OR('Případy DB'!$R1800="(blank)",'Případy DB'!$R1800=""),"",IF($R1800=$Y$6,1,""))</f>
        <v/>
      </c>
    </row>
    <row r="1801" spans="1:25" x14ac:dyDescent="0.3">
      <c r="A1801" s="41" t="str">
        <f t="shared" si="145"/>
        <v/>
      </c>
      <c r="H1801" s="30" t="str">
        <f>IFERROR(IF(G1801="","",VLOOKUP(G1801,'Zakladní DB'!$F$6:$K$21,4,0)),"")</f>
        <v/>
      </c>
      <c r="I1801" s="30" t="str">
        <f>IFERROR(IF(G1801="","",VLOOKUP(G1801,'Zakladní DB'!$F$6:$K$21,5,0)),"")</f>
        <v/>
      </c>
      <c r="J1801" s="30" t="str">
        <f>IFERROR(IF(G1801="","",VLOOKUP(G1801,'Zakladní DB'!$F$6:$K$21,6,0)),"")</f>
        <v/>
      </c>
      <c r="K1801" s="31" t="str">
        <f t="shared" si="142"/>
        <v/>
      </c>
      <c r="L1801" s="32"/>
      <c r="M1801" s="33" t="str">
        <f t="shared" si="143"/>
        <v/>
      </c>
      <c r="N1801" s="30" t="str">
        <f t="shared" si="146"/>
        <v/>
      </c>
      <c r="R1801" s="30" t="str">
        <f t="shared" si="144"/>
        <v/>
      </c>
      <c r="U1801" s="12" t="str">
        <f>IF(OR('Případy DB'!$N1801="(blank)",'Případy DB'!$N1801=""),"",IF($N1801=$U$6,1,""))</f>
        <v/>
      </c>
      <c r="V1801" s="12" t="str">
        <f>IF(OR('Případy DB'!$N1801="(blank)",'Případy DB'!$N1801=""),"",IF($N1801=$V$6,1,""))</f>
        <v/>
      </c>
      <c r="W1801" s="12" t="str">
        <f>IF(OR('Případy DB'!$N1801="(blank)",'Případy DB'!$N1801=""),"",IF($N1801=$W$6,1,""))</f>
        <v/>
      </c>
      <c r="X1801" s="12" t="str">
        <f>IF(OR('Případy DB'!$R1801="(blank)",'Případy DB'!$R1801=""),"",IF($R1801=$X$6,1,""))</f>
        <v/>
      </c>
      <c r="Y1801" s="12" t="str">
        <f>IF(OR('Případy DB'!$R1801="(blank)",'Případy DB'!$R1801=""),"",IF($R1801=$Y$6,1,""))</f>
        <v/>
      </c>
    </row>
    <row r="1802" spans="1:25" x14ac:dyDescent="0.3">
      <c r="A1802" s="41" t="str">
        <f t="shared" si="145"/>
        <v/>
      </c>
      <c r="H1802" s="30" t="str">
        <f>IFERROR(IF(G1802="","",VLOOKUP(G1802,'Zakladní DB'!$F$6:$K$21,4,0)),"")</f>
        <v/>
      </c>
      <c r="I1802" s="30" t="str">
        <f>IFERROR(IF(G1802="","",VLOOKUP(G1802,'Zakladní DB'!$F$6:$K$21,5,0)),"")</f>
        <v/>
      </c>
      <c r="J1802" s="30" t="str">
        <f>IFERROR(IF(G1802="","",VLOOKUP(G1802,'Zakladní DB'!$F$6:$K$21,6,0)),"")</f>
        <v/>
      </c>
      <c r="K1802" s="31" t="str">
        <f t="shared" si="142"/>
        <v/>
      </c>
      <c r="L1802" s="32"/>
      <c r="M1802" s="33" t="str">
        <f t="shared" si="143"/>
        <v/>
      </c>
      <c r="N1802" s="30" t="str">
        <f t="shared" si="146"/>
        <v/>
      </c>
      <c r="R1802" s="30" t="str">
        <f t="shared" si="144"/>
        <v/>
      </c>
      <c r="U1802" s="12" t="str">
        <f>IF(OR('Případy DB'!$N1802="(blank)",'Případy DB'!$N1802=""),"",IF($N1802=$U$6,1,""))</f>
        <v/>
      </c>
      <c r="V1802" s="12" t="str">
        <f>IF(OR('Případy DB'!$N1802="(blank)",'Případy DB'!$N1802=""),"",IF($N1802=$V$6,1,""))</f>
        <v/>
      </c>
      <c r="W1802" s="12" t="str">
        <f>IF(OR('Případy DB'!$N1802="(blank)",'Případy DB'!$N1802=""),"",IF($N1802=$W$6,1,""))</f>
        <v/>
      </c>
      <c r="X1802" s="12" t="str">
        <f>IF(OR('Případy DB'!$R1802="(blank)",'Případy DB'!$R1802=""),"",IF($R1802=$X$6,1,""))</f>
        <v/>
      </c>
      <c r="Y1802" s="12" t="str">
        <f>IF(OR('Případy DB'!$R1802="(blank)",'Případy DB'!$R1802=""),"",IF($R1802=$Y$6,1,""))</f>
        <v/>
      </c>
    </row>
    <row r="1803" spans="1:25" x14ac:dyDescent="0.3">
      <c r="A1803" s="41" t="str">
        <f t="shared" si="145"/>
        <v/>
      </c>
      <c r="H1803" s="30" t="str">
        <f>IFERROR(IF(G1803="","",VLOOKUP(G1803,'Zakladní DB'!$F$6:$K$21,4,0)),"")</f>
        <v/>
      </c>
      <c r="I1803" s="30" t="str">
        <f>IFERROR(IF(G1803="","",VLOOKUP(G1803,'Zakladní DB'!$F$6:$K$21,5,0)),"")</f>
        <v/>
      </c>
      <c r="J1803" s="30" t="str">
        <f>IFERROR(IF(G1803="","",VLOOKUP(G1803,'Zakladní DB'!$F$6:$K$21,6,0)),"")</f>
        <v/>
      </c>
      <c r="K1803" s="31" t="str">
        <f t="shared" ref="K1803:K1866" si="147">IFERROR(IF(H1803=2,IF(F1803="","",F1803+I1803),""),"")</f>
        <v/>
      </c>
      <c r="L1803" s="32"/>
      <c r="M1803" s="33" t="str">
        <f t="shared" ref="M1803:M1866" si="148">IFERROR(IF(L1803&lt;&gt;"",K1803-L1803,""),"")</f>
        <v/>
      </c>
      <c r="N1803" s="30" t="str">
        <f t="shared" si="146"/>
        <v/>
      </c>
      <c r="R1803" s="30" t="str">
        <f t="shared" ref="R1803:R1866" si="149">IFERROR(IF(B1803&lt;&gt;"",(IF(O1803="",IF(P1803="",IF(Q1803="","NE","ANO"),"ANO"),"ANO")),""),"NE")</f>
        <v/>
      </c>
      <c r="U1803" s="12" t="str">
        <f>IF(OR('Případy DB'!$N1803="(blank)",'Případy DB'!$N1803=""),"",IF($N1803=$U$6,1,""))</f>
        <v/>
      </c>
      <c r="V1803" s="12" t="str">
        <f>IF(OR('Případy DB'!$N1803="(blank)",'Případy DB'!$N1803=""),"",IF($N1803=$V$6,1,""))</f>
        <v/>
      </c>
      <c r="W1803" s="12" t="str">
        <f>IF(OR('Případy DB'!$N1803="(blank)",'Případy DB'!$N1803=""),"",IF($N1803=$W$6,1,""))</f>
        <v/>
      </c>
      <c r="X1803" s="12" t="str">
        <f>IF(OR('Případy DB'!$R1803="(blank)",'Případy DB'!$R1803=""),"",IF($R1803=$X$6,1,""))</f>
        <v/>
      </c>
      <c r="Y1803" s="12" t="str">
        <f>IF(OR('Případy DB'!$R1803="(blank)",'Případy DB'!$R1803=""),"",IF($R1803=$Y$6,1,""))</f>
        <v/>
      </c>
    </row>
    <row r="1804" spans="1:25" x14ac:dyDescent="0.3">
      <c r="A1804" s="41" t="str">
        <f t="shared" ref="A1804:A1867" si="150">IF(AND(B1803&lt;&gt;"",B1804=""),"---&gt;","")</f>
        <v/>
      </c>
      <c r="H1804" s="30" t="str">
        <f>IFERROR(IF(G1804="","",VLOOKUP(G1804,'Zakladní DB'!$F$6:$K$21,4,0)),"")</f>
        <v/>
      </c>
      <c r="I1804" s="30" t="str">
        <f>IFERROR(IF(G1804="","",VLOOKUP(G1804,'Zakladní DB'!$F$6:$K$21,5,0)),"")</f>
        <v/>
      </c>
      <c r="J1804" s="30" t="str">
        <f>IFERROR(IF(G1804="","",VLOOKUP(G1804,'Zakladní DB'!$F$6:$K$21,6,0)),"")</f>
        <v/>
      </c>
      <c r="K1804" s="31" t="str">
        <f t="shared" si="147"/>
        <v/>
      </c>
      <c r="L1804" s="32"/>
      <c r="M1804" s="33" t="str">
        <f t="shared" si="148"/>
        <v/>
      </c>
      <c r="N1804" s="30" t="str">
        <f t="shared" si="146"/>
        <v/>
      </c>
      <c r="R1804" s="30" t="str">
        <f t="shared" si="149"/>
        <v/>
      </c>
      <c r="U1804" s="12" t="str">
        <f>IF(OR('Případy DB'!$N1804="(blank)",'Případy DB'!$N1804=""),"",IF($N1804=$U$6,1,""))</f>
        <v/>
      </c>
      <c r="V1804" s="12" t="str">
        <f>IF(OR('Případy DB'!$N1804="(blank)",'Případy DB'!$N1804=""),"",IF($N1804=$V$6,1,""))</f>
        <v/>
      </c>
      <c r="W1804" s="12" t="str">
        <f>IF(OR('Případy DB'!$N1804="(blank)",'Případy DB'!$N1804=""),"",IF($N1804=$W$6,1,""))</f>
        <v/>
      </c>
      <c r="X1804" s="12" t="str">
        <f>IF(OR('Případy DB'!$R1804="(blank)",'Případy DB'!$R1804=""),"",IF($R1804=$X$6,1,""))</f>
        <v/>
      </c>
      <c r="Y1804" s="12" t="str">
        <f>IF(OR('Případy DB'!$R1804="(blank)",'Případy DB'!$R1804=""),"",IF($R1804=$Y$6,1,""))</f>
        <v/>
      </c>
    </row>
    <row r="1805" spans="1:25" x14ac:dyDescent="0.3">
      <c r="A1805" s="41" t="str">
        <f t="shared" si="150"/>
        <v/>
      </c>
      <c r="H1805" s="30" t="str">
        <f>IFERROR(IF(G1805="","",VLOOKUP(G1805,'Zakladní DB'!$F$6:$K$21,4,0)),"")</f>
        <v/>
      </c>
      <c r="I1805" s="30" t="str">
        <f>IFERROR(IF(G1805="","",VLOOKUP(G1805,'Zakladní DB'!$F$6:$K$21,5,0)),"")</f>
        <v/>
      </c>
      <c r="J1805" s="30" t="str">
        <f>IFERROR(IF(G1805="","",VLOOKUP(G1805,'Zakladní DB'!$F$6:$K$21,6,0)),"")</f>
        <v/>
      </c>
      <c r="K1805" s="31" t="str">
        <f t="shared" si="147"/>
        <v/>
      </c>
      <c r="L1805" s="32"/>
      <c r="M1805" s="33" t="str">
        <f t="shared" si="148"/>
        <v/>
      </c>
      <c r="N1805" s="30" t="str">
        <f t="shared" si="146"/>
        <v/>
      </c>
      <c r="R1805" s="30" t="str">
        <f t="shared" si="149"/>
        <v/>
      </c>
      <c r="U1805" s="12" t="str">
        <f>IF(OR('Případy DB'!$N1805="(blank)",'Případy DB'!$N1805=""),"",IF($N1805=$U$6,1,""))</f>
        <v/>
      </c>
      <c r="V1805" s="12" t="str">
        <f>IF(OR('Případy DB'!$N1805="(blank)",'Případy DB'!$N1805=""),"",IF($N1805=$V$6,1,""))</f>
        <v/>
      </c>
      <c r="W1805" s="12" t="str">
        <f>IF(OR('Případy DB'!$N1805="(blank)",'Případy DB'!$N1805=""),"",IF($N1805=$W$6,1,""))</f>
        <v/>
      </c>
      <c r="X1805" s="12" t="str">
        <f>IF(OR('Případy DB'!$R1805="(blank)",'Případy DB'!$R1805=""),"",IF($R1805=$X$6,1,""))</f>
        <v/>
      </c>
      <c r="Y1805" s="12" t="str">
        <f>IF(OR('Případy DB'!$R1805="(blank)",'Případy DB'!$R1805=""),"",IF($R1805=$Y$6,1,""))</f>
        <v/>
      </c>
    </row>
    <row r="1806" spans="1:25" x14ac:dyDescent="0.3">
      <c r="A1806" s="41" t="str">
        <f t="shared" si="150"/>
        <v/>
      </c>
      <c r="H1806" s="30" t="str">
        <f>IFERROR(IF(G1806="","",VLOOKUP(G1806,'Zakladní DB'!$F$6:$K$21,4,0)),"")</f>
        <v/>
      </c>
      <c r="I1806" s="30" t="str">
        <f>IFERROR(IF(G1806="","",VLOOKUP(G1806,'Zakladní DB'!$F$6:$K$21,5,0)),"")</f>
        <v/>
      </c>
      <c r="J1806" s="30" t="str">
        <f>IFERROR(IF(G1806="","",VLOOKUP(G1806,'Zakladní DB'!$F$6:$K$21,6,0)),"")</f>
        <v/>
      </c>
      <c r="K1806" s="31" t="str">
        <f t="shared" si="147"/>
        <v/>
      </c>
      <c r="L1806" s="32"/>
      <c r="M1806" s="33" t="str">
        <f t="shared" si="148"/>
        <v/>
      </c>
      <c r="N1806" s="30" t="str">
        <f t="shared" si="146"/>
        <v/>
      </c>
      <c r="R1806" s="30" t="str">
        <f t="shared" si="149"/>
        <v/>
      </c>
      <c r="U1806" s="12" t="str">
        <f>IF(OR('Případy DB'!$N1806="(blank)",'Případy DB'!$N1806=""),"",IF($N1806=$U$6,1,""))</f>
        <v/>
      </c>
      <c r="V1806" s="12" t="str">
        <f>IF(OR('Případy DB'!$N1806="(blank)",'Případy DB'!$N1806=""),"",IF($N1806=$V$6,1,""))</f>
        <v/>
      </c>
      <c r="W1806" s="12" t="str">
        <f>IF(OR('Případy DB'!$N1806="(blank)",'Případy DB'!$N1806=""),"",IF($N1806=$W$6,1,""))</f>
        <v/>
      </c>
      <c r="X1806" s="12" t="str">
        <f>IF(OR('Případy DB'!$R1806="(blank)",'Případy DB'!$R1806=""),"",IF($R1806=$X$6,1,""))</f>
        <v/>
      </c>
      <c r="Y1806" s="12" t="str">
        <f>IF(OR('Případy DB'!$R1806="(blank)",'Případy DB'!$R1806=""),"",IF($R1806=$Y$6,1,""))</f>
        <v/>
      </c>
    </row>
    <row r="1807" spans="1:25" x14ac:dyDescent="0.3">
      <c r="A1807" s="41" t="str">
        <f t="shared" si="150"/>
        <v/>
      </c>
      <c r="H1807" s="30" t="str">
        <f>IFERROR(IF(G1807="","",VLOOKUP(G1807,'Zakladní DB'!$F$6:$K$21,4,0)),"")</f>
        <v/>
      </c>
      <c r="I1807" s="30" t="str">
        <f>IFERROR(IF(G1807="","",VLOOKUP(G1807,'Zakladní DB'!$F$6:$K$21,5,0)),"")</f>
        <v/>
      </c>
      <c r="J1807" s="30" t="str">
        <f>IFERROR(IF(G1807="","",VLOOKUP(G1807,'Zakladní DB'!$F$6:$K$21,6,0)),"")</f>
        <v/>
      </c>
      <c r="K1807" s="31" t="str">
        <f t="shared" si="147"/>
        <v/>
      </c>
      <c r="L1807" s="32"/>
      <c r="M1807" s="33" t="str">
        <f t="shared" si="148"/>
        <v/>
      </c>
      <c r="N1807" s="30" t="str">
        <f t="shared" si="146"/>
        <v/>
      </c>
      <c r="R1807" s="30" t="str">
        <f t="shared" si="149"/>
        <v/>
      </c>
      <c r="U1807" s="12" t="str">
        <f>IF(OR('Případy DB'!$N1807="(blank)",'Případy DB'!$N1807=""),"",IF($N1807=$U$6,1,""))</f>
        <v/>
      </c>
      <c r="V1807" s="12" t="str">
        <f>IF(OR('Případy DB'!$N1807="(blank)",'Případy DB'!$N1807=""),"",IF($N1807=$V$6,1,""))</f>
        <v/>
      </c>
      <c r="W1807" s="12" t="str">
        <f>IF(OR('Případy DB'!$N1807="(blank)",'Případy DB'!$N1807=""),"",IF($N1807=$W$6,1,""))</f>
        <v/>
      </c>
      <c r="X1807" s="12" t="str">
        <f>IF(OR('Případy DB'!$R1807="(blank)",'Případy DB'!$R1807=""),"",IF($R1807=$X$6,1,""))</f>
        <v/>
      </c>
      <c r="Y1807" s="12" t="str">
        <f>IF(OR('Případy DB'!$R1807="(blank)",'Případy DB'!$R1807=""),"",IF($R1807=$Y$6,1,""))</f>
        <v/>
      </c>
    </row>
    <row r="1808" spans="1:25" x14ac:dyDescent="0.3">
      <c r="A1808" s="41" t="str">
        <f t="shared" si="150"/>
        <v/>
      </c>
      <c r="H1808" s="30" t="str">
        <f>IFERROR(IF(G1808="","",VLOOKUP(G1808,'Zakladní DB'!$F$6:$K$21,4,0)),"")</f>
        <v/>
      </c>
      <c r="I1808" s="30" t="str">
        <f>IFERROR(IF(G1808="","",VLOOKUP(G1808,'Zakladní DB'!$F$6:$K$21,5,0)),"")</f>
        <v/>
      </c>
      <c r="J1808" s="30" t="str">
        <f>IFERROR(IF(G1808="","",VLOOKUP(G1808,'Zakladní DB'!$F$6:$K$21,6,0)),"")</f>
        <v/>
      </c>
      <c r="K1808" s="31" t="str">
        <f t="shared" si="147"/>
        <v/>
      </c>
      <c r="L1808" s="32"/>
      <c r="M1808" s="33" t="str">
        <f t="shared" si="148"/>
        <v/>
      </c>
      <c r="N1808" s="30" t="str">
        <f t="shared" si="146"/>
        <v/>
      </c>
      <c r="R1808" s="30" t="str">
        <f t="shared" si="149"/>
        <v/>
      </c>
      <c r="U1808" s="12" t="str">
        <f>IF(OR('Případy DB'!$N1808="(blank)",'Případy DB'!$N1808=""),"",IF($N1808=$U$6,1,""))</f>
        <v/>
      </c>
      <c r="V1808" s="12" t="str">
        <f>IF(OR('Případy DB'!$N1808="(blank)",'Případy DB'!$N1808=""),"",IF($N1808=$V$6,1,""))</f>
        <v/>
      </c>
      <c r="W1808" s="12" t="str">
        <f>IF(OR('Případy DB'!$N1808="(blank)",'Případy DB'!$N1808=""),"",IF($N1808=$W$6,1,""))</f>
        <v/>
      </c>
      <c r="X1808" s="12" t="str">
        <f>IF(OR('Případy DB'!$R1808="(blank)",'Případy DB'!$R1808=""),"",IF($R1808=$X$6,1,""))</f>
        <v/>
      </c>
      <c r="Y1808" s="12" t="str">
        <f>IF(OR('Případy DB'!$R1808="(blank)",'Případy DB'!$R1808=""),"",IF($R1808=$Y$6,1,""))</f>
        <v/>
      </c>
    </row>
    <row r="1809" spans="1:25" x14ac:dyDescent="0.3">
      <c r="A1809" s="41" t="str">
        <f t="shared" si="150"/>
        <v/>
      </c>
      <c r="H1809" s="30" t="str">
        <f>IFERROR(IF(G1809="","",VLOOKUP(G1809,'Zakladní DB'!$F$6:$K$21,4,0)),"")</f>
        <v/>
      </c>
      <c r="I1809" s="30" t="str">
        <f>IFERROR(IF(G1809="","",VLOOKUP(G1809,'Zakladní DB'!$F$6:$K$21,5,0)),"")</f>
        <v/>
      </c>
      <c r="J1809" s="30" t="str">
        <f>IFERROR(IF(G1809="","",VLOOKUP(G1809,'Zakladní DB'!$F$6:$K$21,6,0)),"")</f>
        <v/>
      </c>
      <c r="K1809" s="31" t="str">
        <f t="shared" si="147"/>
        <v/>
      </c>
      <c r="L1809" s="32"/>
      <c r="M1809" s="33" t="str">
        <f t="shared" si="148"/>
        <v/>
      </c>
      <c r="N1809" s="30" t="str">
        <f t="shared" si="146"/>
        <v/>
      </c>
      <c r="R1809" s="30" t="str">
        <f t="shared" si="149"/>
        <v/>
      </c>
      <c r="U1809" s="12" t="str">
        <f>IF(OR('Případy DB'!$N1809="(blank)",'Případy DB'!$N1809=""),"",IF($N1809=$U$6,1,""))</f>
        <v/>
      </c>
      <c r="V1809" s="12" t="str">
        <f>IF(OR('Případy DB'!$N1809="(blank)",'Případy DB'!$N1809=""),"",IF($N1809=$V$6,1,""))</f>
        <v/>
      </c>
      <c r="W1809" s="12" t="str">
        <f>IF(OR('Případy DB'!$N1809="(blank)",'Případy DB'!$N1809=""),"",IF($N1809=$W$6,1,""))</f>
        <v/>
      </c>
      <c r="X1809" s="12" t="str">
        <f>IF(OR('Případy DB'!$R1809="(blank)",'Případy DB'!$R1809=""),"",IF($R1809=$X$6,1,""))</f>
        <v/>
      </c>
      <c r="Y1809" s="12" t="str">
        <f>IF(OR('Případy DB'!$R1809="(blank)",'Případy DB'!$R1809=""),"",IF($R1809=$Y$6,1,""))</f>
        <v/>
      </c>
    </row>
    <row r="1810" spans="1:25" x14ac:dyDescent="0.3">
      <c r="A1810" s="41" t="str">
        <f t="shared" si="150"/>
        <v/>
      </c>
      <c r="H1810" s="30" t="str">
        <f>IFERROR(IF(G1810="","",VLOOKUP(G1810,'Zakladní DB'!$F$6:$K$21,4,0)),"")</f>
        <v/>
      </c>
      <c r="I1810" s="30" t="str">
        <f>IFERROR(IF(G1810="","",VLOOKUP(G1810,'Zakladní DB'!$F$6:$K$21,5,0)),"")</f>
        <v/>
      </c>
      <c r="J1810" s="30" t="str">
        <f>IFERROR(IF(G1810="","",VLOOKUP(G1810,'Zakladní DB'!$F$6:$K$21,6,0)),"")</f>
        <v/>
      </c>
      <c r="K1810" s="31" t="str">
        <f t="shared" si="147"/>
        <v/>
      </c>
      <c r="L1810" s="32"/>
      <c r="M1810" s="33" t="str">
        <f t="shared" si="148"/>
        <v/>
      </c>
      <c r="N1810" s="30" t="str">
        <f t="shared" si="146"/>
        <v/>
      </c>
      <c r="R1810" s="30" t="str">
        <f t="shared" si="149"/>
        <v/>
      </c>
      <c r="U1810" s="12" t="str">
        <f>IF(OR('Případy DB'!$N1810="(blank)",'Případy DB'!$N1810=""),"",IF($N1810=$U$6,1,""))</f>
        <v/>
      </c>
      <c r="V1810" s="12" t="str">
        <f>IF(OR('Případy DB'!$N1810="(blank)",'Případy DB'!$N1810=""),"",IF($N1810=$V$6,1,""))</f>
        <v/>
      </c>
      <c r="W1810" s="12" t="str">
        <f>IF(OR('Případy DB'!$N1810="(blank)",'Případy DB'!$N1810=""),"",IF($N1810=$W$6,1,""))</f>
        <v/>
      </c>
      <c r="X1810" s="12" t="str">
        <f>IF(OR('Případy DB'!$R1810="(blank)",'Případy DB'!$R1810=""),"",IF($R1810=$X$6,1,""))</f>
        <v/>
      </c>
      <c r="Y1810" s="12" t="str">
        <f>IF(OR('Případy DB'!$R1810="(blank)",'Případy DB'!$R1810=""),"",IF($R1810=$Y$6,1,""))</f>
        <v/>
      </c>
    </row>
    <row r="1811" spans="1:25" x14ac:dyDescent="0.3">
      <c r="A1811" s="41" t="str">
        <f t="shared" si="150"/>
        <v/>
      </c>
      <c r="H1811" s="30" t="str">
        <f>IFERROR(IF(G1811="","",VLOOKUP(G1811,'Zakladní DB'!$F$6:$K$21,4,0)),"")</f>
        <v/>
      </c>
      <c r="I1811" s="30" t="str">
        <f>IFERROR(IF(G1811="","",VLOOKUP(G1811,'Zakladní DB'!$F$6:$K$21,5,0)),"")</f>
        <v/>
      </c>
      <c r="J1811" s="30" t="str">
        <f>IFERROR(IF(G1811="","",VLOOKUP(G1811,'Zakladní DB'!$F$6:$K$21,6,0)),"")</f>
        <v/>
      </c>
      <c r="K1811" s="31" t="str">
        <f t="shared" si="147"/>
        <v/>
      </c>
      <c r="L1811" s="32"/>
      <c r="M1811" s="33" t="str">
        <f t="shared" si="148"/>
        <v/>
      </c>
      <c r="N1811" s="30" t="str">
        <f t="shared" si="146"/>
        <v/>
      </c>
      <c r="R1811" s="30" t="str">
        <f t="shared" si="149"/>
        <v/>
      </c>
      <c r="U1811" s="12" t="str">
        <f>IF(OR('Případy DB'!$N1811="(blank)",'Případy DB'!$N1811=""),"",IF($N1811=$U$6,1,""))</f>
        <v/>
      </c>
      <c r="V1811" s="12" t="str">
        <f>IF(OR('Případy DB'!$N1811="(blank)",'Případy DB'!$N1811=""),"",IF($N1811=$V$6,1,""))</f>
        <v/>
      </c>
      <c r="W1811" s="12" t="str">
        <f>IF(OR('Případy DB'!$N1811="(blank)",'Případy DB'!$N1811=""),"",IF($N1811=$W$6,1,""))</f>
        <v/>
      </c>
      <c r="X1811" s="12" t="str">
        <f>IF(OR('Případy DB'!$R1811="(blank)",'Případy DB'!$R1811=""),"",IF($R1811=$X$6,1,""))</f>
        <v/>
      </c>
      <c r="Y1811" s="12" t="str">
        <f>IF(OR('Případy DB'!$R1811="(blank)",'Případy DB'!$R1811=""),"",IF($R1811=$Y$6,1,""))</f>
        <v/>
      </c>
    </row>
    <row r="1812" spans="1:25" x14ac:dyDescent="0.3">
      <c r="A1812" s="41" t="str">
        <f t="shared" si="150"/>
        <v/>
      </c>
      <c r="H1812" s="30" t="str">
        <f>IFERROR(IF(G1812="","",VLOOKUP(G1812,'Zakladní DB'!$F$6:$K$21,4,0)),"")</f>
        <v/>
      </c>
      <c r="I1812" s="30" t="str">
        <f>IFERROR(IF(G1812="","",VLOOKUP(G1812,'Zakladní DB'!$F$6:$K$21,5,0)),"")</f>
        <v/>
      </c>
      <c r="J1812" s="30" t="str">
        <f>IFERROR(IF(G1812="","",VLOOKUP(G1812,'Zakladní DB'!$F$6:$K$21,6,0)),"")</f>
        <v/>
      </c>
      <c r="K1812" s="31" t="str">
        <f t="shared" si="147"/>
        <v/>
      </c>
      <c r="L1812" s="32"/>
      <c r="M1812" s="33" t="str">
        <f t="shared" si="148"/>
        <v/>
      </c>
      <c r="N1812" s="30" t="str">
        <f t="shared" si="146"/>
        <v/>
      </c>
      <c r="R1812" s="30" t="str">
        <f t="shared" si="149"/>
        <v/>
      </c>
      <c r="U1812" s="12" t="str">
        <f>IF(OR('Případy DB'!$N1812="(blank)",'Případy DB'!$N1812=""),"",IF($N1812=$U$6,1,""))</f>
        <v/>
      </c>
      <c r="V1812" s="12" t="str">
        <f>IF(OR('Případy DB'!$N1812="(blank)",'Případy DB'!$N1812=""),"",IF($N1812=$V$6,1,""))</f>
        <v/>
      </c>
      <c r="W1812" s="12" t="str">
        <f>IF(OR('Případy DB'!$N1812="(blank)",'Případy DB'!$N1812=""),"",IF($N1812=$W$6,1,""))</f>
        <v/>
      </c>
      <c r="X1812" s="12" t="str">
        <f>IF(OR('Případy DB'!$R1812="(blank)",'Případy DB'!$R1812=""),"",IF($R1812=$X$6,1,""))</f>
        <v/>
      </c>
      <c r="Y1812" s="12" t="str">
        <f>IF(OR('Případy DB'!$R1812="(blank)",'Případy DB'!$R1812=""),"",IF($R1812=$Y$6,1,""))</f>
        <v/>
      </c>
    </row>
    <row r="1813" spans="1:25" x14ac:dyDescent="0.3">
      <c r="A1813" s="41" t="str">
        <f t="shared" si="150"/>
        <v/>
      </c>
      <c r="H1813" s="30" t="str">
        <f>IFERROR(IF(G1813="","",VLOOKUP(G1813,'Zakladní DB'!$F$6:$K$21,4,0)),"")</f>
        <v/>
      </c>
      <c r="I1813" s="30" t="str">
        <f>IFERROR(IF(G1813="","",VLOOKUP(G1813,'Zakladní DB'!$F$6:$K$21,5,0)),"")</f>
        <v/>
      </c>
      <c r="J1813" s="30" t="str">
        <f>IFERROR(IF(G1813="","",VLOOKUP(G1813,'Zakladní DB'!$F$6:$K$21,6,0)),"")</f>
        <v/>
      </c>
      <c r="K1813" s="31" t="str">
        <f t="shared" si="147"/>
        <v/>
      </c>
      <c r="L1813" s="32"/>
      <c r="M1813" s="33" t="str">
        <f t="shared" si="148"/>
        <v/>
      </c>
      <c r="N1813" s="30" t="str">
        <f t="shared" si="146"/>
        <v/>
      </c>
      <c r="R1813" s="30" t="str">
        <f t="shared" si="149"/>
        <v/>
      </c>
      <c r="U1813" s="12" t="str">
        <f>IF(OR('Případy DB'!$N1813="(blank)",'Případy DB'!$N1813=""),"",IF($N1813=$U$6,1,""))</f>
        <v/>
      </c>
      <c r="V1813" s="12" t="str">
        <f>IF(OR('Případy DB'!$N1813="(blank)",'Případy DB'!$N1813=""),"",IF($N1813=$V$6,1,""))</f>
        <v/>
      </c>
      <c r="W1813" s="12" t="str">
        <f>IF(OR('Případy DB'!$N1813="(blank)",'Případy DB'!$N1813=""),"",IF($N1813=$W$6,1,""))</f>
        <v/>
      </c>
      <c r="X1813" s="12" t="str">
        <f>IF(OR('Případy DB'!$R1813="(blank)",'Případy DB'!$R1813=""),"",IF($R1813=$X$6,1,""))</f>
        <v/>
      </c>
      <c r="Y1813" s="12" t="str">
        <f>IF(OR('Případy DB'!$R1813="(blank)",'Případy DB'!$R1813=""),"",IF($R1813=$Y$6,1,""))</f>
        <v/>
      </c>
    </row>
    <row r="1814" spans="1:25" x14ac:dyDescent="0.3">
      <c r="A1814" s="41" t="str">
        <f t="shared" si="150"/>
        <v/>
      </c>
      <c r="H1814" s="30" t="str">
        <f>IFERROR(IF(G1814="","",VLOOKUP(G1814,'Zakladní DB'!$F$6:$K$21,4,0)),"")</f>
        <v/>
      </c>
      <c r="I1814" s="30" t="str">
        <f>IFERROR(IF(G1814="","",VLOOKUP(G1814,'Zakladní DB'!$F$6:$K$21,5,0)),"")</f>
        <v/>
      </c>
      <c r="J1814" s="30" t="str">
        <f>IFERROR(IF(G1814="","",VLOOKUP(G1814,'Zakladní DB'!$F$6:$K$21,6,0)),"")</f>
        <v/>
      </c>
      <c r="K1814" s="31" t="str">
        <f t="shared" si="147"/>
        <v/>
      </c>
      <c r="L1814" s="32"/>
      <c r="M1814" s="33" t="str">
        <f t="shared" si="148"/>
        <v/>
      </c>
      <c r="N1814" s="30" t="str">
        <f t="shared" si="146"/>
        <v/>
      </c>
      <c r="R1814" s="30" t="str">
        <f t="shared" si="149"/>
        <v/>
      </c>
      <c r="U1814" s="12" t="str">
        <f>IF(OR('Případy DB'!$N1814="(blank)",'Případy DB'!$N1814=""),"",IF($N1814=$U$6,1,""))</f>
        <v/>
      </c>
      <c r="V1814" s="12" t="str">
        <f>IF(OR('Případy DB'!$N1814="(blank)",'Případy DB'!$N1814=""),"",IF($N1814=$V$6,1,""))</f>
        <v/>
      </c>
      <c r="W1814" s="12" t="str">
        <f>IF(OR('Případy DB'!$N1814="(blank)",'Případy DB'!$N1814=""),"",IF($N1814=$W$6,1,""))</f>
        <v/>
      </c>
      <c r="X1814" s="12" t="str">
        <f>IF(OR('Případy DB'!$R1814="(blank)",'Případy DB'!$R1814=""),"",IF($R1814=$X$6,1,""))</f>
        <v/>
      </c>
      <c r="Y1814" s="12" t="str">
        <f>IF(OR('Případy DB'!$R1814="(blank)",'Případy DB'!$R1814=""),"",IF($R1814=$Y$6,1,""))</f>
        <v/>
      </c>
    </row>
    <row r="1815" spans="1:25" x14ac:dyDescent="0.3">
      <c r="A1815" s="41" t="str">
        <f t="shared" si="150"/>
        <v/>
      </c>
      <c r="H1815" s="30" t="str">
        <f>IFERROR(IF(G1815="","",VLOOKUP(G1815,'Zakladní DB'!$F$6:$K$21,4,0)),"")</f>
        <v/>
      </c>
      <c r="I1815" s="30" t="str">
        <f>IFERROR(IF(G1815="","",VLOOKUP(G1815,'Zakladní DB'!$F$6:$K$21,5,0)),"")</f>
        <v/>
      </c>
      <c r="J1815" s="30" t="str">
        <f>IFERROR(IF(G1815="","",VLOOKUP(G1815,'Zakladní DB'!$F$6:$K$21,6,0)),"")</f>
        <v/>
      </c>
      <c r="K1815" s="31" t="str">
        <f t="shared" si="147"/>
        <v/>
      </c>
      <c r="L1815" s="32"/>
      <c r="M1815" s="33" t="str">
        <f t="shared" si="148"/>
        <v/>
      </c>
      <c r="N1815" s="30" t="str">
        <f t="shared" si="146"/>
        <v/>
      </c>
      <c r="R1815" s="30" t="str">
        <f t="shared" si="149"/>
        <v/>
      </c>
      <c r="U1815" s="12" t="str">
        <f>IF(OR('Případy DB'!$N1815="(blank)",'Případy DB'!$N1815=""),"",IF($N1815=$U$6,1,""))</f>
        <v/>
      </c>
      <c r="V1815" s="12" t="str">
        <f>IF(OR('Případy DB'!$N1815="(blank)",'Případy DB'!$N1815=""),"",IF($N1815=$V$6,1,""))</f>
        <v/>
      </c>
      <c r="W1815" s="12" t="str">
        <f>IF(OR('Případy DB'!$N1815="(blank)",'Případy DB'!$N1815=""),"",IF($N1815=$W$6,1,""))</f>
        <v/>
      </c>
      <c r="X1815" s="12" t="str">
        <f>IF(OR('Případy DB'!$R1815="(blank)",'Případy DB'!$R1815=""),"",IF($R1815=$X$6,1,""))</f>
        <v/>
      </c>
      <c r="Y1815" s="12" t="str">
        <f>IF(OR('Případy DB'!$R1815="(blank)",'Případy DB'!$R1815=""),"",IF($R1815=$Y$6,1,""))</f>
        <v/>
      </c>
    </row>
    <row r="1816" spans="1:25" x14ac:dyDescent="0.3">
      <c r="A1816" s="41" t="str">
        <f t="shared" si="150"/>
        <v/>
      </c>
      <c r="H1816" s="30" t="str">
        <f>IFERROR(IF(G1816="","",VLOOKUP(G1816,'Zakladní DB'!$F$6:$K$21,4,0)),"")</f>
        <v/>
      </c>
      <c r="I1816" s="30" t="str">
        <f>IFERROR(IF(G1816="","",VLOOKUP(G1816,'Zakladní DB'!$F$6:$K$21,5,0)),"")</f>
        <v/>
      </c>
      <c r="J1816" s="30" t="str">
        <f>IFERROR(IF(G1816="","",VLOOKUP(G1816,'Zakladní DB'!$F$6:$K$21,6,0)),"")</f>
        <v/>
      </c>
      <c r="K1816" s="31" t="str">
        <f t="shared" si="147"/>
        <v/>
      </c>
      <c r="L1816" s="32"/>
      <c r="M1816" s="33" t="str">
        <f t="shared" si="148"/>
        <v/>
      </c>
      <c r="N1816" s="30" t="str">
        <f t="shared" si="146"/>
        <v/>
      </c>
      <c r="R1816" s="30" t="str">
        <f t="shared" si="149"/>
        <v/>
      </c>
      <c r="U1816" s="12" t="str">
        <f>IF(OR('Případy DB'!$N1816="(blank)",'Případy DB'!$N1816=""),"",IF($N1816=$U$6,1,""))</f>
        <v/>
      </c>
      <c r="V1816" s="12" t="str">
        <f>IF(OR('Případy DB'!$N1816="(blank)",'Případy DB'!$N1816=""),"",IF($N1816=$V$6,1,""))</f>
        <v/>
      </c>
      <c r="W1816" s="12" t="str">
        <f>IF(OR('Případy DB'!$N1816="(blank)",'Případy DB'!$N1816=""),"",IF($N1816=$W$6,1,""))</f>
        <v/>
      </c>
      <c r="X1816" s="12" t="str">
        <f>IF(OR('Případy DB'!$R1816="(blank)",'Případy DB'!$R1816=""),"",IF($R1816=$X$6,1,""))</f>
        <v/>
      </c>
      <c r="Y1816" s="12" t="str">
        <f>IF(OR('Případy DB'!$R1816="(blank)",'Případy DB'!$R1816=""),"",IF($R1816=$Y$6,1,""))</f>
        <v/>
      </c>
    </row>
    <row r="1817" spans="1:25" x14ac:dyDescent="0.3">
      <c r="A1817" s="41" t="str">
        <f t="shared" si="150"/>
        <v/>
      </c>
      <c r="H1817" s="30" t="str">
        <f>IFERROR(IF(G1817="","",VLOOKUP(G1817,'Zakladní DB'!$F$6:$K$21,4,0)),"")</f>
        <v/>
      </c>
      <c r="I1817" s="30" t="str">
        <f>IFERROR(IF(G1817="","",VLOOKUP(G1817,'Zakladní DB'!$F$6:$K$21,5,0)),"")</f>
        <v/>
      </c>
      <c r="J1817" s="30" t="str">
        <f>IFERROR(IF(G1817="","",VLOOKUP(G1817,'Zakladní DB'!$F$6:$K$21,6,0)),"")</f>
        <v/>
      </c>
      <c r="K1817" s="31" t="str">
        <f t="shared" si="147"/>
        <v/>
      </c>
      <c r="L1817" s="32"/>
      <c r="M1817" s="33" t="str">
        <f t="shared" si="148"/>
        <v/>
      </c>
      <c r="N1817" s="30" t="str">
        <f t="shared" si="146"/>
        <v/>
      </c>
      <c r="R1817" s="30" t="str">
        <f t="shared" si="149"/>
        <v/>
      </c>
      <c r="U1817" s="12" t="str">
        <f>IF(OR('Případy DB'!$N1817="(blank)",'Případy DB'!$N1817=""),"",IF($N1817=$U$6,1,""))</f>
        <v/>
      </c>
      <c r="V1817" s="12" t="str">
        <f>IF(OR('Případy DB'!$N1817="(blank)",'Případy DB'!$N1817=""),"",IF($N1817=$V$6,1,""))</f>
        <v/>
      </c>
      <c r="W1817" s="12" t="str">
        <f>IF(OR('Případy DB'!$N1817="(blank)",'Případy DB'!$N1817=""),"",IF($N1817=$W$6,1,""))</f>
        <v/>
      </c>
      <c r="X1817" s="12" t="str">
        <f>IF(OR('Případy DB'!$R1817="(blank)",'Případy DB'!$R1817=""),"",IF($R1817=$X$6,1,""))</f>
        <v/>
      </c>
      <c r="Y1817" s="12" t="str">
        <f>IF(OR('Případy DB'!$R1817="(blank)",'Případy DB'!$R1817=""),"",IF($R1817=$Y$6,1,""))</f>
        <v/>
      </c>
    </row>
    <row r="1818" spans="1:25" x14ac:dyDescent="0.3">
      <c r="A1818" s="41" t="str">
        <f t="shared" si="150"/>
        <v/>
      </c>
      <c r="H1818" s="30" t="str">
        <f>IFERROR(IF(G1818="","",VLOOKUP(G1818,'Zakladní DB'!$F$6:$K$21,4,0)),"")</f>
        <v/>
      </c>
      <c r="I1818" s="30" t="str">
        <f>IFERROR(IF(G1818="","",VLOOKUP(G1818,'Zakladní DB'!$F$6:$K$21,5,0)),"")</f>
        <v/>
      </c>
      <c r="J1818" s="30" t="str">
        <f>IFERROR(IF(G1818="","",VLOOKUP(G1818,'Zakladní DB'!$F$6:$K$21,6,0)),"")</f>
        <v/>
      </c>
      <c r="K1818" s="31" t="str">
        <f t="shared" si="147"/>
        <v/>
      </c>
      <c r="L1818" s="32"/>
      <c r="M1818" s="33" t="str">
        <f t="shared" si="148"/>
        <v/>
      </c>
      <c r="N1818" s="30" t="str">
        <f t="shared" si="146"/>
        <v/>
      </c>
      <c r="R1818" s="30" t="str">
        <f t="shared" si="149"/>
        <v/>
      </c>
      <c r="U1818" s="12" t="str">
        <f>IF(OR('Případy DB'!$N1818="(blank)",'Případy DB'!$N1818=""),"",IF($N1818=$U$6,1,""))</f>
        <v/>
      </c>
      <c r="V1818" s="12" t="str">
        <f>IF(OR('Případy DB'!$N1818="(blank)",'Případy DB'!$N1818=""),"",IF($N1818=$V$6,1,""))</f>
        <v/>
      </c>
      <c r="W1818" s="12" t="str">
        <f>IF(OR('Případy DB'!$N1818="(blank)",'Případy DB'!$N1818=""),"",IF($N1818=$W$6,1,""))</f>
        <v/>
      </c>
      <c r="X1818" s="12" t="str">
        <f>IF(OR('Případy DB'!$R1818="(blank)",'Případy DB'!$R1818=""),"",IF($R1818=$X$6,1,""))</f>
        <v/>
      </c>
      <c r="Y1818" s="12" t="str">
        <f>IF(OR('Případy DB'!$R1818="(blank)",'Případy DB'!$R1818=""),"",IF($R1818=$Y$6,1,""))</f>
        <v/>
      </c>
    </row>
    <row r="1819" spans="1:25" x14ac:dyDescent="0.3">
      <c r="A1819" s="41" t="str">
        <f t="shared" si="150"/>
        <v/>
      </c>
      <c r="H1819" s="30" t="str">
        <f>IFERROR(IF(G1819="","",VLOOKUP(G1819,'Zakladní DB'!$F$6:$K$21,4,0)),"")</f>
        <v/>
      </c>
      <c r="I1819" s="30" t="str">
        <f>IFERROR(IF(G1819="","",VLOOKUP(G1819,'Zakladní DB'!$F$6:$K$21,5,0)),"")</f>
        <v/>
      </c>
      <c r="J1819" s="30" t="str">
        <f>IFERROR(IF(G1819="","",VLOOKUP(G1819,'Zakladní DB'!$F$6:$K$21,6,0)),"")</f>
        <v/>
      </c>
      <c r="K1819" s="31" t="str">
        <f t="shared" si="147"/>
        <v/>
      </c>
      <c r="L1819" s="32"/>
      <c r="M1819" s="33" t="str">
        <f t="shared" si="148"/>
        <v/>
      </c>
      <c r="N1819" s="30" t="str">
        <f t="shared" si="146"/>
        <v/>
      </c>
      <c r="R1819" s="30" t="str">
        <f t="shared" si="149"/>
        <v/>
      </c>
      <c r="U1819" s="12" t="str">
        <f>IF(OR('Případy DB'!$N1819="(blank)",'Případy DB'!$N1819=""),"",IF($N1819=$U$6,1,""))</f>
        <v/>
      </c>
      <c r="V1819" s="12" t="str">
        <f>IF(OR('Případy DB'!$N1819="(blank)",'Případy DB'!$N1819=""),"",IF($N1819=$V$6,1,""))</f>
        <v/>
      </c>
      <c r="W1819" s="12" t="str">
        <f>IF(OR('Případy DB'!$N1819="(blank)",'Případy DB'!$N1819=""),"",IF($N1819=$W$6,1,""))</f>
        <v/>
      </c>
      <c r="X1819" s="12" t="str">
        <f>IF(OR('Případy DB'!$R1819="(blank)",'Případy DB'!$R1819=""),"",IF($R1819=$X$6,1,""))</f>
        <v/>
      </c>
      <c r="Y1819" s="12" t="str">
        <f>IF(OR('Případy DB'!$R1819="(blank)",'Případy DB'!$R1819=""),"",IF($R1819=$Y$6,1,""))</f>
        <v/>
      </c>
    </row>
    <row r="1820" spans="1:25" x14ac:dyDescent="0.3">
      <c r="A1820" s="41" t="str">
        <f t="shared" si="150"/>
        <v/>
      </c>
      <c r="H1820" s="30" t="str">
        <f>IFERROR(IF(G1820="","",VLOOKUP(G1820,'Zakladní DB'!$F$6:$K$21,4,0)),"")</f>
        <v/>
      </c>
      <c r="I1820" s="30" t="str">
        <f>IFERROR(IF(G1820="","",VLOOKUP(G1820,'Zakladní DB'!$F$6:$K$21,5,0)),"")</f>
        <v/>
      </c>
      <c r="J1820" s="30" t="str">
        <f>IFERROR(IF(G1820="","",VLOOKUP(G1820,'Zakladní DB'!$F$6:$K$21,6,0)),"")</f>
        <v/>
      </c>
      <c r="K1820" s="31" t="str">
        <f t="shared" si="147"/>
        <v/>
      </c>
      <c r="L1820" s="32"/>
      <c r="M1820" s="33" t="str">
        <f t="shared" si="148"/>
        <v/>
      </c>
      <c r="N1820" s="30" t="str">
        <f t="shared" si="146"/>
        <v/>
      </c>
      <c r="R1820" s="30" t="str">
        <f t="shared" si="149"/>
        <v/>
      </c>
      <c r="U1820" s="12" t="str">
        <f>IF(OR('Případy DB'!$N1820="(blank)",'Případy DB'!$N1820=""),"",IF($N1820=$U$6,1,""))</f>
        <v/>
      </c>
      <c r="V1820" s="12" t="str">
        <f>IF(OR('Případy DB'!$N1820="(blank)",'Případy DB'!$N1820=""),"",IF($N1820=$V$6,1,""))</f>
        <v/>
      </c>
      <c r="W1820" s="12" t="str">
        <f>IF(OR('Případy DB'!$N1820="(blank)",'Případy DB'!$N1820=""),"",IF($N1820=$W$6,1,""))</f>
        <v/>
      </c>
      <c r="X1820" s="12" t="str">
        <f>IF(OR('Případy DB'!$R1820="(blank)",'Případy DB'!$R1820=""),"",IF($R1820=$X$6,1,""))</f>
        <v/>
      </c>
      <c r="Y1820" s="12" t="str">
        <f>IF(OR('Případy DB'!$R1820="(blank)",'Případy DB'!$R1820=""),"",IF($R1820=$Y$6,1,""))</f>
        <v/>
      </c>
    </row>
    <row r="1821" spans="1:25" x14ac:dyDescent="0.3">
      <c r="A1821" s="41" t="str">
        <f t="shared" si="150"/>
        <v/>
      </c>
      <c r="H1821" s="30" t="str">
        <f>IFERROR(IF(G1821="","",VLOOKUP(G1821,'Zakladní DB'!$F$6:$K$21,4,0)),"")</f>
        <v/>
      </c>
      <c r="I1821" s="30" t="str">
        <f>IFERROR(IF(G1821="","",VLOOKUP(G1821,'Zakladní DB'!$F$6:$K$21,5,0)),"")</f>
        <v/>
      </c>
      <c r="J1821" s="30" t="str">
        <f>IFERROR(IF(G1821="","",VLOOKUP(G1821,'Zakladní DB'!$F$6:$K$21,6,0)),"")</f>
        <v/>
      </c>
      <c r="K1821" s="31" t="str">
        <f t="shared" si="147"/>
        <v/>
      </c>
      <c r="L1821" s="32"/>
      <c r="M1821" s="33" t="str">
        <f t="shared" si="148"/>
        <v/>
      </c>
      <c r="N1821" s="30" t="str">
        <f t="shared" si="146"/>
        <v/>
      </c>
      <c r="R1821" s="30" t="str">
        <f t="shared" si="149"/>
        <v/>
      </c>
      <c r="U1821" s="12" t="str">
        <f>IF(OR('Případy DB'!$N1821="(blank)",'Případy DB'!$N1821=""),"",IF($N1821=$U$6,1,""))</f>
        <v/>
      </c>
      <c r="V1821" s="12" t="str">
        <f>IF(OR('Případy DB'!$N1821="(blank)",'Případy DB'!$N1821=""),"",IF($N1821=$V$6,1,""))</f>
        <v/>
      </c>
      <c r="W1821" s="12" t="str">
        <f>IF(OR('Případy DB'!$N1821="(blank)",'Případy DB'!$N1821=""),"",IF($N1821=$W$6,1,""))</f>
        <v/>
      </c>
      <c r="X1821" s="12" t="str">
        <f>IF(OR('Případy DB'!$R1821="(blank)",'Případy DB'!$R1821=""),"",IF($R1821=$X$6,1,""))</f>
        <v/>
      </c>
      <c r="Y1821" s="12" t="str">
        <f>IF(OR('Případy DB'!$R1821="(blank)",'Případy DB'!$R1821=""),"",IF($R1821=$Y$6,1,""))</f>
        <v/>
      </c>
    </row>
    <row r="1822" spans="1:25" x14ac:dyDescent="0.3">
      <c r="A1822" s="41" t="str">
        <f t="shared" si="150"/>
        <v/>
      </c>
      <c r="H1822" s="30" t="str">
        <f>IFERROR(IF(G1822="","",VLOOKUP(G1822,'Zakladní DB'!$F$6:$K$21,4,0)),"")</f>
        <v/>
      </c>
      <c r="I1822" s="30" t="str">
        <f>IFERROR(IF(G1822="","",VLOOKUP(G1822,'Zakladní DB'!$F$6:$K$21,5,0)),"")</f>
        <v/>
      </c>
      <c r="J1822" s="30" t="str">
        <f>IFERROR(IF(G1822="","",VLOOKUP(G1822,'Zakladní DB'!$F$6:$K$21,6,0)),"")</f>
        <v/>
      </c>
      <c r="K1822" s="31" t="str">
        <f t="shared" si="147"/>
        <v/>
      </c>
      <c r="L1822" s="32"/>
      <c r="M1822" s="33" t="str">
        <f t="shared" si="148"/>
        <v/>
      </c>
      <c r="N1822" s="30" t="str">
        <f t="shared" si="146"/>
        <v/>
      </c>
      <c r="R1822" s="30" t="str">
        <f t="shared" si="149"/>
        <v/>
      </c>
      <c r="U1822" s="12" t="str">
        <f>IF(OR('Případy DB'!$N1822="(blank)",'Případy DB'!$N1822=""),"",IF($N1822=$U$6,1,""))</f>
        <v/>
      </c>
      <c r="V1822" s="12" t="str">
        <f>IF(OR('Případy DB'!$N1822="(blank)",'Případy DB'!$N1822=""),"",IF($N1822=$V$6,1,""))</f>
        <v/>
      </c>
      <c r="W1822" s="12" t="str">
        <f>IF(OR('Případy DB'!$N1822="(blank)",'Případy DB'!$N1822=""),"",IF($N1822=$W$6,1,""))</f>
        <v/>
      </c>
      <c r="X1822" s="12" t="str">
        <f>IF(OR('Případy DB'!$R1822="(blank)",'Případy DB'!$R1822=""),"",IF($R1822=$X$6,1,""))</f>
        <v/>
      </c>
      <c r="Y1822" s="12" t="str">
        <f>IF(OR('Případy DB'!$R1822="(blank)",'Případy DB'!$R1822=""),"",IF($R1822=$Y$6,1,""))</f>
        <v/>
      </c>
    </row>
    <row r="1823" spans="1:25" x14ac:dyDescent="0.3">
      <c r="A1823" s="41" t="str">
        <f t="shared" si="150"/>
        <v/>
      </c>
      <c r="H1823" s="30" t="str">
        <f>IFERROR(IF(G1823="","",VLOOKUP(G1823,'Zakladní DB'!$F$6:$K$21,4,0)),"")</f>
        <v/>
      </c>
      <c r="I1823" s="30" t="str">
        <f>IFERROR(IF(G1823="","",VLOOKUP(G1823,'Zakladní DB'!$F$6:$K$21,5,0)),"")</f>
        <v/>
      </c>
      <c r="J1823" s="30" t="str">
        <f>IFERROR(IF(G1823="","",VLOOKUP(G1823,'Zakladní DB'!$F$6:$K$21,6,0)),"")</f>
        <v/>
      </c>
      <c r="K1823" s="31" t="str">
        <f t="shared" si="147"/>
        <v/>
      </c>
      <c r="L1823" s="32"/>
      <c r="M1823" s="33" t="str">
        <f t="shared" si="148"/>
        <v/>
      </c>
      <c r="N1823" s="30" t="str">
        <f t="shared" si="146"/>
        <v/>
      </c>
      <c r="R1823" s="30" t="str">
        <f t="shared" si="149"/>
        <v/>
      </c>
      <c r="U1823" s="12" t="str">
        <f>IF(OR('Případy DB'!$N1823="(blank)",'Případy DB'!$N1823=""),"",IF($N1823=$U$6,1,""))</f>
        <v/>
      </c>
      <c r="V1823" s="12" t="str">
        <f>IF(OR('Případy DB'!$N1823="(blank)",'Případy DB'!$N1823=""),"",IF($N1823=$V$6,1,""))</f>
        <v/>
      </c>
      <c r="W1823" s="12" t="str">
        <f>IF(OR('Případy DB'!$N1823="(blank)",'Případy DB'!$N1823=""),"",IF($N1823=$W$6,1,""))</f>
        <v/>
      </c>
      <c r="X1823" s="12" t="str">
        <f>IF(OR('Případy DB'!$R1823="(blank)",'Případy DB'!$R1823=""),"",IF($R1823=$X$6,1,""))</f>
        <v/>
      </c>
      <c r="Y1823" s="12" t="str">
        <f>IF(OR('Případy DB'!$R1823="(blank)",'Případy DB'!$R1823=""),"",IF($R1823=$Y$6,1,""))</f>
        <v/>
      </c>
    </row>
    <row r="1824" spans="1:25" x14ac:dyDescent="0.3">
      <c r="A1824" s="41" t="str">
        <f t="shared" si="150"/>
        <v/>
      </c>
      <c r="H1824" s="30" t="str">
        <f>IFERROR(IF(G1824="","",VLOOKUP(G1824,'Zakladní DB'!$F$6:$K$21,4,0)),"")</f>
        <v/>
      </c>
      <c r="I1824" s="30" t="str">
        <f>IFERROR(IF(G1824="","",VLOOKUP(G1824,'Zakladní DB'!$F$6:$K$21,5,0)),"")</f>
        <v/>
      </c>
      <c r="J1824" s="30" t="str">
        <f>IFERROR(IF(G1824="","",VLOOKUP(G1824,'Zakladní DB'!$F$6:$K$21,6,0)),"")</f>
        <v/>
      </c>
      <c r="K1824" s="31" t="str">
        <f t="shared" si="147"/>
        <v/>
      </c>
      <c r="L1824" s="32"/>
      <c r="M1824" s="33" t="str">
        <f t="shared" si="148"/>
        <v/>
      </c>
      <c r="N1824" s="30" t="str">
        <f t="shared" si="146"/>
        <v/>
      </c>
      <c r="R1824" s="30" t="str">
        <f t="shared" si="149"/>
        <v/>
      </c>
      <c r="U1824" s="12" t="str">
        <f>IF(OR('Případy DB'!$N1824="(blank)",'Případy DB'!$N1824=""),"",IF($N1824=$U$6,1,""))</f>
        <v/>
      </c>
      <c r="V1824" s="12" t="str">
        <f>IF(OR('Případy DB'!$N1824="(blank)",'Případy DB'!$N1824=""),"",IF($N1824=$V$6,1,""))</f>
        <v/>
      </c>
      <c r="W1824" s="12" t="str">
        <f>IF(OR('Případy DB'!$N1824="(blank)",'Případy DB'!$N1824=""),"",IF($N1824=$W$6,1,""))</f>
        <v/>
      </c>
      <c r="X1824" s="12" t="str">
        <f>IF(OR('Případy DB'!$R1824="(blank)",'Případy DB'!$R1824=""),"",IF($R1824=$X$6,1,""))</f>
        <v/>
      </c>
      <c r="Y1824" s="12" t="str">
        <f>IF(OR('Případy DB'!$R1824="(blank)",'Případy DB'!$R1824=""),"",IF($R1824=$Y$6,1,""))</f>
        <v/>
      </c>
    </row>
    <row r="1825" spans="1:25" x14ac:dyDescent="0.3">
      <c r="A1825" s="41" t="str">
        <f t="shared" si="150"/>
        <v/>
      </c>
      <c r="H1825" s="30" t="str">
        <f>IFERROR(IF(G1825="","",VLOOKUP(G1825,'Zakladní DB'!$F$6:$K$21,4,0)),"")</f>
        <v/>
      </c>
      <c r="I1825" s="30" t="str">
        <f>IFERROR(IF(G1825="","",VLOOKUP(G1825,'Zakladní DB'!$F$6:$K$21,5,0)),"")</f>
        <v/>
      </c>
      <c r="J1825" s="30" t="str">
        <f>IFERROR(IF(G1825="","",VLOOKUP(G1825,'Zakladní DB'!$F$6:$K$21,6,0)),"")</f>
        <v/>
      </c>
      <c r="K1825" s="31" t="str">
        <f t="shared" si="147"/>
        <v/>
      </c>
      <c r="L1825" s="32"/>
      <c r="M1825" s="33" t="str">
        <f t="shared" si="148"/>
        <v/>
      </c>
      <c r="N1825" s="30" t="str">
        <f t="shared" si="146"/>
        <v/>
      </c>
      <c r="R1825" s="30" t="str">
        <f t="shared" si="149"/>
        <v/>
      </c>
      <c r="U1825" s="12" t="str">
        <f>IF(OR('Případy DB'!$N1825="(blank)",'Případy DB'!$N1825=""),"",IF($N1825=$U$6,1,""))</f>
        <v/>
      </c>
      <c r="V1825" s="12" t="str">
        <f>IF(OR('Případy DB'!$N1825="(blank)",'Případy DB'!$N1825=""),"",IF($N1825=$V$6,1,""))</f>
        <v/>
      </c>
      <c r="W1825" s="12" t="str">
        <f>IF(OR('Případy DB'!$N1825="(blank)",'Případy DB'!$N1825=""),"",IF($N1825=$W$6,1,""))</f>
        <v/>
      </c>
      <c r="X1825" s="12" t="str">
        <f>IF(OR('Případy DB'!$R1825="(blank)",'Případy DB'!$R1825=""),"",IF($R1825=$X$6,1,""))</f>
        <v/>
      </c>
      <c r="Y1825" s="12" t="str">
        <f>IF(OR('Případy DB'!$R1825="(blank)",'Případy DB'!$R1825=""),"",IF($R1825=$Y$6,1,""))</f>
        <v/>
      </c>
    </row>
    <row r="1826" spans="1:25" x14ac:dyDescent="0.3">
      <c r="A1826" s="41" t="str">
        <f t="shared" si="150"/>
        <v/>
      </c>
      <c r="H1826" s="30" t="str">
        <f>IFERROR(IF(G1826="","",VLOOKUP(G1826,'Zakladní DB'!$F$6:$K$21,4,0)),"")</f>
        <v/>
      </c>
      <c r="I1826" s="30" t="str">
        <f>IFERROR(IF(G1826="","",VLOOKUP(G1826,'Zakladní DB'!$F$6:$K$21,5,0)),"")</f>
        <v/>
      </c>
      <c r="J1826" s="30" t="str">
        <f>IFERROR(IF(G1826="","",VLOOKUP(G1826,'Zakladní DB'!$F$6:$K$21,6,0)),"")</f>
        <v/>
      </c>
      <c r="K1826" s="31" t="str">
        <f t="shared" si="147"/>
        <v/>
      </c>
      <c r="L1826" s="32"/>
      <c r="M1826" s="33" t="str">
        <f t="shared" si="148"/>
        <v/>
      </c>
      <c r="N1826" s="30" t="str">
        <f t="shared" si="146"/>
        <v/>
      </c>
      <c r="R1826" s="30" t="str">
        <f t="shared" si="149"/>
        <v/>
      </c>
      <c r="U1826" s="12" t="str">
        <f>IF(OR('Případy DB'!$N1826="(blank)",'Případy DB'!$N1826=""),"",IF($N1826=$U$6,1,""))</f>
        <v/>
      </c>
      <c r="V1826" s="12" t="str">
        <f>IF(OR('Případy DB'!$N1826="(blank)",'Případy DB'!$N1826=""),"",IF($N1826=$V$6,1,""))</f>
        <v/>
      </c>
      <c r="W1826" s="12" t="str">
        <f>IF(OR('Případy DB'!$N1826="(blank)",'Případy DB'!$N1826=""),"",IF($N1826=$W$6,1,""))</f>
        <v/>
      </c>
      <c r="X1826" s="12" t="str">
        <f>IF(OR('Případy DB'!$R1826="(blank)",'Případy DB'!$R1826=""),"",IF($R1826=$X$6,1,""))</f>
        <v/>
      </c>
      <c r="Y1826" s="12" t="str">
        <f>IF(OR('Případy DB'!$R1826="(blank)",'Případy DB'!$R1826=""),"",IF($R1826=$Y$6,1,""))</f>
        <v/>
      </c>
    </row>
    <row r="1827" spans="1:25" x14ac:dyDescent="0.3">
      <c r="A1827" s="41" t="str">
        <f t="shared" si="150"/>
        <v/>
      </c>
      <c r="H1827" s="30" t="str">
        <f>IFERROR(IF(G1827="","",VLOOKUP(G1827,'Zakladní DB'!$F$6:$K$21,4,0)),"")</f>
        <v/>
      </c>
      <c r="I1827" s="30" t="str">
        <f>IFERROR(IF(G1827="","",VLOOKUP(G1827,'Zakladní DB'!$F$6:$K$21,5,0)),"")</f>
        <v/>
      </c>
      <c r="J1827" s="30" t="str">
        <f>IFERROR(IF(G1827="","",VLOOKUP(G1827,'Zakladní DB'!$F$6:$K$21,6,0)),"")</f>
        <v/>
      </c>
      <c r="K1827" s="31" t="str">
        <f t="shared" si="147"/>
        <v/>
      </c>
      <c r="L1827" s="32"/>
      <c r="M1827" s="33" t="str">
        <f t="shared" si="148"/>
        <v/>
      </c>
      <c r="N1827" s="30" t="str">
        <f t="shared" si="146"/>
        <v/>
      </c>
      <c r="R1827" s="30" t="str">
        <f t="shared" si="149"/>
        <v/>
      </c>
      <c r="U1827" s="12" t="str">
        <f>IF(OR('Případy DB'!$N1827="(blank)",'Případy DB'!$N1827=""),"",IF($N1827=$U$6,1,""))</f>
        <v/>
      </c>
      <c r="V1827" s="12" t="str">
        <f>IF(OR('Případy DB'!$N1827="(blank)",'Případy DB'!$N1827=""),"",IF($N1827=$V$6,1,""))</f>
        <v/>
      </c>
      <c r="W1827" s="12" t="str">
        <f>IF(OR('Případy DB'!$N1827="(blank)",'Případy DB'!$N1827=""),"",IF($N1827=$W$6,1,""))</f>
        <v/>
      </c>
      <c r="X1827" s="12" t="str">
        <f>IF(OR('Případy DB'!$R1827="(blank)",'Případy DB'!$R1827=""),"",IF($R1827=$X$6,1,""))</f>
        <v/>
      </c>
      <c r="Y1827" s="12" t="str">
        <f>IF(OR('Případy DB'!$R1827="(blank)",'Případy DB'!$R1827=""),"",IF($R1827=$Y$6,1,""))</f>
        <v/>
      </c>
    </row>
    <row r="1828" spans="1:25" x14ac:dyDescent="0.3">
      <c r="A1828" s="41" t="str">
        <f t="shared" si="150"/>
        <v/>
      </c>
      <c r="H1828" s="30" t="str">
        <f>IFERROR(IF(G1828="","",VLOOKUP(G1828,'Zakladní DB'!$F$6:$K$21,4,0)),"")</f>
        <v/>
      </c>
      <c r="I1828" s="30" t="str">
        <f>IFERROR(IF(G1828="","",VLOOKUP(G1828,'Zakladní DB'!$F$6:$K$21,5,0)),"")</f>
        <v/>
      </c>
      <c r="J1828" s="30" t="str">
        <f>IFERROR(IF(G1828="","",VLOOKUP(G1828,'Zakladní DB'!$F$6:$K$21,6,0)),"")</f>
        <v/>
      </c>
      <c r="K1828" s="31" t="str">
        <f t="shared" si="147"/>
        <v/>
      </c>
      <c r="L1828" s="32"/>
      <c r="M1828" s="33" t="str">
        <f t="shared" si="148"/>
        <v/>
      </c>
      <c r="N1828" s="30" t="str">
        <f t="shared" si="146"/>
        <v/>
      </c>
      <c r="R1828" s="30" t="str">
        <f t="shared" si="149"/>
        <v/>
      </c>
      <c r="U1828" s="12" t="str">
        <f>IF(OR('Případy DB'!$N1828="(blank)",'Případy DB'!$N1828=""),"",IF($N1828=$U$6,1,""))</f>
        <v/>
      </c>
      <c r="V1828" s="12" t="str">
        <f>IF(OR('Případy DB'!$N1828="(blank)",'Případy DB'!$N1828=""),"",IF($N1828=$V$6,1,""))</f>
        <v/>
      </c>
      <c r="W1828" s="12" t="str">
        <f>IF(OR('Případy DB'!$N1828="(blank)",'Případy DB'!$N1828=""),"",IF($N1828=$W$6,1,""))</f>
        <v/>
      </c>
      <c r="X1828" s="12" t="str">
        <f>IF(OR('Případy DB'!$R1828="(blank)",'Případy DB'!$R1828=""),"",IF($R1828=$X$6,1,""))</f>
        <v/>
      </c>
      <c r="Y1828" s="12" t="str">
        <f>IF(OR('Případy DB'!$R1828="(blank)",'Případy DB'!$R1828=""),"",IF($R1828=$Y$6,1,""))</f>
        <v/>
      </c>
    </row>
    <row r="1829" spans="1:25" x14ac:dyDescent="0.3">
      <c r="A1829" s="41" t="str">
        <f t="shared" si="150"/>
        <v/>
      </c>
      <c r="H1829" s="30" t="str">
        <f>IFERROR(IF(G1829="","",VLOOKUP(G1829,'Zakladní DB'!$F$6:$K$21,4,0)),"")</f>
        <v/>
      </c>
      <c r="I1829" s="30" t="str">
        <f>IFERROR(IF(G1829="","",VLOOKUP(G1829,'Zakladní DB'!$F$6:$K$21,5,0)),"")</f>
        <v/>
      </c>
      <c r="J1829" s="30" t="str">
        <f>IFERROR(IF(G1829="","",VLOOKUP(G1829,'Zakladní DB'!$F$6:$K$21,6,0)),"")</f>
        <v/>
      </c>
      <c r="K1829" s="31" t="str">
        <f t="shared" si="147"/>
        <v/>
      </c>
      <c r="L1829" s="32"/>
      <c r="M1829" s="33" t="str">
        <f t="shared" si="148"/>
        <v/>
      </c>
      <c r="N1829" s="30" t="str">
        <f t="shared" si="146"/>
        <v/>
      </c>
      <c r="R1829" s="30" t="str">
        <f t="shared" si="149"/>
        <v/>
      </c>
      <c r="U1829" s="12" t="str">
        <f>IF(OR('Případy DB'!$N1829="(blank)",'Případy DB'!$N1829=""),"",IF($N1829=$U$6,1,""))</f>
        <v/>
      </c>
      <c r="V1829" s="12" t="str">
        <f>IF(OR('Případy DB'!$N1829="(blank)",'Případy DB'!$N1829=""),"",IF($N1829=$V$6,1,""))</f>
        <v/>
      </c>
      <c r="W1829" s="12" t="str">
        <f>IF(OR('Případy DB'!$N1829="(blank)",'Případy DB'!$N1829=""),"",IF($N1829=$W$6,1,""))</f>
        <v/>
      </c>
      <c r="X1829" s="12" t="str">
        <f>IF(OR('Případy DB'!$R1829="(blank)",'Případy DB'!$R1829=""),"",IF($R1829=$X$6,1,""))</f>
        <v/>
      </c>
      <c r="Y1829" s="12" t="str">
        <f>IF(OR('Případy DB'!$R1829="(blank)",'Případy DB'!$R1829=""),"",IF($R1829=$Y$6,1,""))</f>
        <v/>
      </c>
    </row>
    <row r="1830" spans="1:25" x14ac:dyDescent="0.3">
      <c r="A1830" s="41" t="str">
        <f t="shared" si="150"/>
        <v/>
      </c>
      <c r="H1830" s="30" t="str">
        <f>IFERROR(IF(G1830="","",VLOOKUP(G1830,'Zakladní DB'!$F$6:$K$21,4,0)),"")</f>
        <v/>
      </c>
      <c r="I1830" s="30" t="str">
        <f>IFERROR(IF(G1830="","",VLOOKUP(G1830,'Zakladní DB'!$F$6:$K$21,5,0)),"")</f>
        <v/>
      </c>
      <c r="J1830" s="30" t="str">
        <f>IFERROR(IF(G1830="","",VLOOKUP(G1830,'Zakladní DB'!$F$6:$K$21,6,0)),"")</f>
        <v/>
      </c>
      <c r="K1830" s="31" t="str">
        <f t="shared" si="147"/>
        <v/>
      </c>
      <c r="L1830" s="32"/>
      <c r="M1830" s="33" t="str">
        <f t="shared" si="148"/>
        <v/>
      </c>
      <c r="N1830" s="30" t="str">
        <f t="shared" si="146"/>
        <v/>
      </c>
      <c r="R1830" s="30" t="str">
        <f t="shared" si="149"/>
        <v/>
      </c>
      <c r="U1830" s="12" t="str">
        <f>IF(OR('Případy DB'!$N1830="(blank)",'Případy DB'!$N1830=""),"",IF($N1830=$U$6,1,""))</f>
        <v/>
      </c>
      <c r="V1830" s="12" t="str">
        <f>IF(OR('Případy DB'!$N1830="(blank)",'Případy DB'!$N1830=""),"",IF($N1830=$V$6,1,""))</f>
        <v/>
      </c>
      <c r="W1830" s="12" t="str">
        <f>IF(OR('Případy DB'!$N1830="(blank)",'Případy DB'!$N1830=""),"",IF($N1830=$W$6,1,""))</f>
        <v/>
      </c>
      <c r="X1830" s="12" t="str">
        <f>IF(OR('Případy DB'!$R1830="(blank)",'Případy DB'!$R1830=""),"",IF($R1830=$X$6,1,""))</f>
        <v/>
      </c>
      <c r="Y1830" s="12" t="str">
        <f>IF(OR('Případy DB'!$R1830="(blank)",'Případy DB'!$R1830=""),"",IF($R1830=$Y$6,1,""))</f>
        <v/>
      </c>
    </row>
    <row r="1831" spans="1:25" x14ac:dyDescent="0.3">
      <c r="A1831" s="41" t="str">
        <f t="shared" si="150"/>
        <v/>
      </c>
      <c r="H1831" s="30" t="str">
        <f>IFERROR(IF(G1831="","",VLOOKUP(G1831,'Zakladní DB'!$F$6:$K$21,4,0)),"")</f>
        <v/>
      </c>
      <c r="I1831" s="30" t="str">
        <f>IFERROR(IF(G1831="","",VLOOKUP(G1831,'Zakladní DB'!$F$6:$K$21,5,0)),"")</f>
        <v/>
      </c>
      <c r="J1831" s="30" t="str">
        <f>IFERROR(IF(G1831="","",VLOOKUP(G1831,'Zakladní DB'!$F$6:$K$21,6,0)),"")</f>
        <v/>
      </c>
      <c r="K1831" s="31" t="str">
        <f t="shared" si="147"/>
        <v/>
      </c>
      <c r="L1831" s="32"/>
      <c r="M1831" s="33" t="str">
        <f t="shared" si="148"/>
        <v/>
      </c>
      <c r="N1831" s="30" t="str">
        <f t="shared" si="146"/>
        <v/>
      </c>
      <c r="R1831" s="30" t="str">
        <f t="shared" si="149"/>
        <v/>
      </c>
      <c r="U1831" s="12" t="str">
        <f>IF(OR('Případy DB'!$N1831="(blank)",'Případy DB'!$N1831=""),"",IF($N1831=$U$6,1,""))</f>
        <v/>
      </c>
      <c r="V1831" s="12" t="str">
        <f>IF(OR('Případy DB'!$N1831="(blank)",'Případy DB'!$N1831=""),"",IF($N1831=$V$6,1,""))</f>
        <v/>
      </c>
      <c r="W1831" s="12" t="str">
        <f>IF(OR('Případy DB'!$N1831="(blank)",'Případy DB'!$N1831=""),"",IF($N1831=$W$6,1,""))</f>
        <v/>
      </c>
      <c r="X1831" s="12" t="str">
        <f>IF(OR('Případy DB'!$R1831="(blank)",'Případy DB'!$R1831=""),"",IF($R1831=$X$6,1,""))</f>
        <v/>
      </c>
      <c r="Y1831" s="12" t="str">
        <f>IF(OR('Případy DB'!$R1831="(blank)",'Případy DB'!$R1831=""),"",IF($R1831=$Y$6,1,""))</f>
        <v/>
      </c>
    </row>
    <row r="1832" spans="1:25" x14ac:dyDescent="0.3">
      <c r="A1832" s="41" t="str">
        <f t="shared" si="150"/>
        <v/>
      </c>
      <c r="H1832" s="30" t="str">
        <f>IFERROR(IF(G1832="","",VLOOKUP(G1832,'Zakladní DB'!$F$6:$K$21,4,0)),"")</f>
        <v/>
      </c>
      <c r="I1832" s="30" t="str">
        <f>IFERROR(IF(G1832="","",VLOOKUP(G1832,'Zakladní DB'!$F$6:$K$21,5,0)),"")</f>
        <v/>
      </c>
      <c r="J1832" s="30" t="str">
        <f>IFERROR(IF(G1832="","",VLOOKUP(G1832,'Zakladní DB'!$F$6:$K$21,6,0)),"")</f>
        <v/>
      </c>
      <c r="K1832" s="31" t="str">
        <f t="shared" si="147"/>
        <v/>
      </c>
      <c r="L1832" s="32"/>
      <c r="M1832" s="33" t="str">
        <f t="shared" si="148"/>
        <v/>
      </c>
      <c r="N1832" s="30" t="str">
        <f t="shared" si="146"/>
        <v/>
      </c>
      <c r="R1832" s="30" t="str">
        <f t="shared" si="149"/>
        <v/>
      </c>
      <c r="U1832" s="12" t="str">
        <f>IF(OR('Případy DB'!$N1832="(blank)",'Případy DB'!$N1832=""),"",IF($N1832=$U$6,1,""))</f>
        <v/>
      </c>
      <c r="V1832" s="12" t="str">
        <f>IF(OR('Případy DB'!$N1832="(blank)",'Případy DB'!$N1832=""),"",IF($N1832=$V$6,1,""))</f>
        <v/>
      </c>
      <c r="W1832" s="12" t="str">
        <f>IF(OR('Případy DB'!$N1832="(blank)",'Případy DB'!$N1832=""),"",IF($N1832=$W$6,1,""))</f>
        <v/>
      </c>
      <c r="X1832" s="12" t="str">
        <f>IF(OR('Případy DB'!$R1832="(blank)",'Případy DB'!$R1832=""),"",IF($R1832=$X$6,1,""))</f>
        <v/>
      </c>
      <c r="Y1832" s="12" t="str">
        <f>IF(OR('Případy DB'!$R1832="(blank)",'Případy DB'!$R1832=""),"",IF($R1832=$Y$6,1,""))</f>
        <v/>
      </c>
    </row>
    <row r="1833" spans="1:25" x14ac:dyDescent="0.3">
      <c r="A1833" s="41" t="str">
        <f t="shared" si="150"/>
        <v/>
      </c>
      <c r="H1833" s="30" t="str">
        <f>IFERROR(IF(G1833="","",VLOOKUP(G1833,'Zakladní DB'!$F$6:$K$21,4,0)),"")</f>
        <v/>
      </c>
      <c r="I1833" s="30" t="str">
        <f>IFERROR(IF(G1833="","",VLOOKUP(G1833,'Zakladní DB'!$F$6:$K$21,5,0)),"")</f>
        <v/>
      </c>
      <c r="J1833" s="30" t="str">
        <f>IFERROR(IF(G1833="","",VLOOKUP(G1833,'Zakladní DB'!$F$6:$K$21,6,0)),"")</f>
        <v/>
      </c>
      <c r="K1833" s="31" t="str">
        <f t="shared" si="147"/>
        <v/>
      </c>
      <c r="L1833" s="32"/>
      <c r="M1833" s="33" t="str">
        <f t="shared" si="148"/>
        <v/>
      </c>
      <c r="N1833" s="30" t="str">
        <f t="shared" si="146"/>
        <v/>
      </c>
      <c r="R1833" s="30" t="str">
        <f t="shared" si="149"/>
        <v/>
      </c>
      <c r="U1833" s="12" t="str">
        <f>IF(OR('Případy DB'!$N1833="(blank)",'Případy DB'!$N1833=""),"",IF($N1833=$U$6,1,""))</f>
        <v/>
      </c>
      <c r="V1833" s="12" t="str">
        <f>IF(OR('Případy DB'!$N1833="(blank)",'Případy DB'!$N1833=""),"",IF($N1833=$V$6,1,""))</f>
        <v/>
      </c>
      <c r="W1833" s="12" t="str">
        <f>IF(OR('Případy DB'!$N1833="(blank)",'Případy DB'!$N1833=""),"",IF($N1833=$W$6,1,""))</f>
        <v/>
      </c>
      <c r="X1833" s="12" t="str">
        <f>IF(OR('Případy DB'!$R1833="(blank)",'Případy DB'!$R1833=""),"",IF($R1833=$X$6,1,""))</f>
        <v/>
      </c>
      <c r="Y1833" s="12" t="str">
        <f>IF(OR('Případy DB'!$R1833="(blank)",'Případy DB'!$R1833=""),"",IF($R1833=$Y$6,1,""))</f>
        <v/>
      </c>
    </row>
    <row r="1834" spans="1:25" x14ac:dyDescent="0.3">
      <c r="A1834" s="41" t="str">
        <f t="shared" si="150"/>
        <v/>
      </c>
      <c r="H1834" s="30" t="str">
        <f>IFERROR(IF(G1834="","",VLOOKUP(G1834,'Zakladní DB'!$F$6:$K$21,4,0)),"")</f>
        <v/>
      </c>
      <c r="I1834" s="30" t="str">
        <f>IFERROR(IF(G1834="","",VLOOKUP(G1834,'Zakladní DB'!$F$6:$K$21,5,0)),"")</f>
        <v/>
      </c>
      <c r="J1834" s="30" t="str">
        <f>IFERROR(IF(G1834="","",VLOOKUP(G1834,'Zakladní DB'!$F$6:$K$21,6,0)),"")</f>
        <v/>
      </c>
      <c r="K1834" s="31" t="str">
        <f t="shared" si="147"/>
        <v/>
      </c>
      <c r="L1834" s="32"/>
      <c r="M1834" s="33" t="str">
        <f t="shared" si="148"/>
        <v/>
      </c>
      <c r="N1834" s="30" t="str">
        <f t="shared" si="146"/>
        <v/>
      </c>
      <c r="R1834" s="30" t="str">
        <f t="shared" si="149"/>
        <v/>
      </c>
      <c r="U1834" s="12" t="str">
        <f>IF(OR('Případy DB'!$N1834="(blank)",'Případy DB'!$N1834=""),"",IF($N1834=$U$6,1,""))</f>
        <v/>
      </c>
      <c r="V1834" s="12" t="str">
        <f>IF(OR('Případy DB'!$N1834="(blank)",'Případy DB'!$N1834=""),"",IF($N1834=$V$6,1,""))</f>
        <v/>
      </c>
      <c r="W1834" s="12" t="str">
        <f>IF(OR('Případy DB'!$N1834="(blank)",'Případy DB'!$N1834=""),"",IF($N1834=$W$6,1,""))</f>
        <v/>
      </c>
      <c r="X1834" s="12" t="str">
        <f>IF(OR('Případy DB'!$R1834="(blank)",'Případy DB'!$R1834=""),"",IF($R1834=$X$6,1,""))</f>
        <v/>
      </c>
      <c r="Y1834" s="12" t="str">
        <f>IF(OR('Případy DB'!$R1834="(blank)",'Případy DB'!$R1834=""),"",IF($R1834=$Y$6,1,""))</f>
        <v/>
      </c>
    </row>
    <row r="1835" spans="1:25" x14ac:dyDescent="0.3">
      <c r="A1835" s="41" t="str">
        <f t="shared" si="150"/>
        <v/>
      </c>
      <c r="H1835" s="30" t="str">
        <f>IFERROR(IF(G1835="","",VLOOKUP(G1835,'Zakladní DB'!$F$6:$K$21,4,0)),"")</f>
        <v/>
      </c>
      <c r="I1835" s="30" t="str">
        <f>IFERROR(IF(G1835="","",VLOOKUP(G1835,'Zakladní DB'!$F$6:$K$21,5,0)),"")</f>
        <v/>
      </c>
      <c r="J1835" s="30" t="str">
        <f>IFERROR(IF(G1835="","",VLOOKUP(G1835,'Zakladní DB'!$F$6:$K$21,6,0)),"")</f>
        <v/>
      </c>
      <c r="K1835" s="31" t="str">
        <f t="shared" si="147"/>
        <v/>
      </c>
      <c r="L1835" s="32"/>
      <c r="M1835" s="33" t="str">
        <f t="shared" si="148"/>
        <v/>
      </c>
      <c r="N1835" s="30" t="str">
        <f t="shared" si="146"/>
        <v/>
      </c>
      <c r="R1835" s="30" t="str">
        <f t="shared" si="149"/>
        <v/>
      </c>
      <c r="U1835" s="12" t="str">
        <f>IF(OR('Případy DB'!$N1835="(blank)",'Případy DB'!$N1835=""),"",IF($N1835=$U$6,1,""))</f>
        <v/>
      </c>
      <c r="V1835" s="12" t="str">
        <f>IF(OR('Případy DB'!$N1835="(blank)",'Případy DB'!$N1835=""),"",IF($N1835=$V$6,1,""))</f>
        <v/>
      </c>
      <c r="W1835" s="12" t="str">
        <f>IF(OR('Případy DB'!$N1835="(blank)",'Případy DB'!$N1835=""),"",IF($N1835=$W$6,1,""))</f>
        <v/>
      </c>
      <c r="X1835" s="12" t="str">
        <f>IF(OR('Případy DB'!$R1835="(blank)",'Případy DB'!$R1835=""),"",IF($R1835=$X$6,1,""))</f>
        <v/>
      </c>
      <c r="Y1835" s="12" t="str">
        <f>IF(OR('Případy DB'!$R1835="(blank)",'Případy DB'!$R1835=""),"",IF($R1835=$Y$6,1,""))</f>
        <v/>
      </c>
    </row>
    <row r="1836" spans="1:25" x14ac:dyDescent="0.3">
      <c r="A1836" s="41" t="str">
        <f t="shared" si="150"/>
        <v/>
      </c>
      <c r="H1836" s="30" t="str">
        <f>IFERROR(IF(G1836="","",VLOOKUP(G1836,'Zakladní DB'!$F$6:$K$21,4,0)),"")</f>
        <v/>
      </c>
      <c r="I1836" s="30" t="str">
        <f>IFERROR(IF(G1836="","",VLOOKUP(G1836,'Zakladní DB'!$F$6:$K$21,5,0)),"")</f>
        <v/>
      </c>
      <c r="J1836" s="30" t="str">
        <f>IFERROR(IF(G1836="","",VLOOKUP(G1836,'Zakladní DB'!$F$6:$K$21,6,0)),"")</f>
        <v/>
      </c>
      <c r="K1836" s="31" t="str">
        <f t="shared" si="147"/>
        <v/>
      </c>
      <c r="L1836" s="32"/>
      <c r="M1836" s="33" t="str">
        <f t="shared" si="148"/>
        <v/>
      </c>
      <c r="N1836" s="30" t="str">
        <f t="shared" si="146"/>
        <v/>
      </c>
      <c r="R1836" s="30" t="str">
        <f t="shared" si="149"/>
        <v/>
      </c>
      <c r="U1836" s="12" t="str">
        <f>IF(OR('Případy DB'!$N1836="(blank)",'Případy DB'!$N1836=""),"",IF($N1836=$U$6,1,""))</f>
        <v/>
      </c>
      <c r="V1836" s="12" t="str">
        <f>IF(OR('Případy DB'!$N1836="(blank)",'Případy DB'!$N1836=""),"",IF($N1836=$V$6,1,""))</f>
        <v/>
      </c>
      <c r="W1836" s="12" t="str">
        <f>IF(OR('Případy DB'!$N1836="(blank)",'Případy DB'!$N1836=""),"",IF($N1836=$W$6,1,""))</f>
        <v/>
      </c>
      <c r="X1836" s="12" t="str">
        <f>IF(OR('Případy DB'!$R1836="(blank)",'Případy DB'!$R1836=""),"",IF($R1836=$X$6,1,""))</f>
        <v/>
      </c>
      <c r="Y1836" s="12" t="str">
        <f>IF(OR('Případy DB'!$R1836="(blank)",'Případy DB'!$R1836=""),"",IF($R1836=$Y$6,1,""))</f>
        <v/>
      </c>
    </row>
    <row r="1837" spans="1:25" x14ac:dyDescent="0.3">
      <c r="A1837" s="41" t="str">
        <f t="shared" si="150"/>
        <v/>
      </c>
      <c r="H1837" s="30" t="str">
        <f>IFERROR(IF(G1837="","",VLOOKUP(G1837,'Zakladní DB'!$F$6:$K$21,4,0)),"")</f>
        <v/>
      </c>
      <c r="I1837" s="30" t="str">
        <f>IFERROR(IF(G1837="","",VLOOKUP(G1837,'Zakladní DB'!$F$6:$K$21,5,0)),"")</f>
        <v/>
      </c>
      <c r="J1837" s="30" t="str">
        <f>IFERROR(IF(G1837="","",VLOOKUP(G1837,'Zakladní DB'!$F$6:$K$21,6,0)),"")</f>
        <v/>
      </c>
      <c r="K1837" s="31" t="str">
        <f t="shared" si="147"/>
        <v/>
      </c>
      <c r="L1837" s="32"/>
      <c r="M1837" s="33" t="str">
        <f t="shared" si="148"/>
        <v/>
      </c>
      <c r="N1837" s="30" t="str">
        <f t="shared" si="146"/>
        <v/>
      </c>
      <c r="R1837" s="30" t="str">
        <f t="shared" si="149"/>
        <v/>
      </c>
      <c r="U1837" s="12" t="str">
        <f>IF(OR('Případy DB'!$N1837="(blank)",'Případy DB'!$N1837=""),"",IF($N1837=$U$6,1,""))</f>
        <v/>
      </c>
      <c r="V1837" s="12" t="str">
        <f>IF(OR('Případy DB'!$N1837="(blank)",'Případy DB'!$N1837=""),"",IF($N1837=$V$6,1,""))</f>
        <v/>
      </c>
      <c r="W1837" s="12" t="str">
        <f>IF(OR('Případy DB'!$N1837="(blank)",'Případy DB'!$N1837=""),"",IF($N1837=$W$6,1,""))</f>
        <v/>
      </c>
      <c r="X1837" s="12" t="str">
        <f>IF(OR('Případy DB'!$R1837="(blank)",'Případy DB'!$R1837=""),"",IF($R1837=$X$6,1,""))</f>
        <v/>
      </c>
      <c r="Y1837" s="12" t="str">
        <f>IF(OR('Případy DB'!$R1837="(blank)",'Případy DB'!$R1837=""),"",IF($R1837=$Y$6,1,""))</f>
        <v/>
      </c>
    </row>
    <row r="1838" spans="1:25" x14ac:dyDescent="0.3">
      <c r="A1838" s="41" t="str">
        <f t="shared" si="150"/>
        <v/>
      </c>
      <c r="H1838" s="30" t="str">
        <f>IFERROR(IF(G1838="","",VLOOKUP(G1838,'Zakladní DB'!$F$6:$K$21,4,0)),"")</f>
        <v/>
      </c>
      <c r="I1838" s="30" t="str">
        <f>IFERROR(IF(G1838="","",VLOOKUP(G1838,'Zakladní DB'!$F$6:$K$21,5,0)),"")</f>
        <v/>
      </c>
      <c r="J1838" s="30" t="str">
        <f>IFERROR(IF(G1838="","",VLOOKUP(G1838,'Zakladní DB'!$F$6:$K$21,6,0)),"")</f>
        <v/>
      </c>
      <c r="K1838" s="31" t="str">
        <f t="shared" si="147"/>
        <v/>
      </c>
      <c r="L1838" s="32"/>
      <c r="M1838" s="33" t="str">
        <f t="shared" si="148"/>
        <v/>
      </c>
      <c r="N1838" s="30" t="str">
        <f t="shared" si="146"/>
        <v/>
      </c>
      <c r="R1838" s="30" t="str">
        <f t="shared" si="149"/>
        <v/>
      </c>
      <c r="U1838" s="12" t="str">
        <f>IF(OR('Případy DB'!$N1838="(blank)",'Případy DB'!$N1838=""),"",IF($N1838=$U$6,1,""))</f>
        <v/>
      </c>
      <c r="V1838" s="12" t="str">
        <f>IF(OR('Případy DB'!$N1838="(blank)",'Případy DB'!$N1838=""),"",IF($N1838=$V$6,1,""))</f>
        <v/>
      </c>
      <c r="W1838" s="12" t="str">
        <f>IF(OR('Případy DB'!$N1838="(blank)",'Případy DB'!$N1838=""),"",IF($N1838=$W$6,1,""))</f>
        <v/>
      </c>
      <c r="X1838" s="12" t="str">
        <f>IF(OR('Případy DB'!$R1838="(blank)",'Případy DB'!$R1838=""),"",IF($R1838=$X$6,1,""))</f>
        <v/>
      </c>
      <c r="Y1838" s="12" t="str">
        <f>IF(OR('Případy DB'!$R1838="(blank)",'Případy DB'!$R1838=""),"",IF($R1838=$Y$6,1,""))</f>
        <v/>
      </c>
    </row>
    <row r="1839" spans="1:25" x14ac:dyDescent="0.3">
      <c r="A1839" s="41" t="str">
        <f t="shared" si="150"/>
        <v/>
      </c>
      <c r="H1839" s="30" t="str">
        <f>IFERROR(IF(G1839="","",VLOOKUP(G1839,'Zakladní DB'!$F$6:$K$21,4,0)),"")</f>
        <v/>
      </c>
      <c r="I1839" s="30" t="str">
        <f>IFERROR(IF(G1839="","",VLOOKUP(G1839,'Zakladní DB'!$F$6:$K$21,5,0)),"")</f>
        <v/>
      </c>
      <c r="J1839" s="30" t="str">
        <f>IFERROR(IF(G1839="","",VLOOKUP(G1839,'Zakladní DB'!$F$6:$K$21,6,0)),"")</f>
        <v/>
      </c>
      <c r="K1839" s="31" t="str">
        <f t="shared" si="147"/>
        <v/>
      </c>
      <c r="L1839" s="32"/>
      <c r="M1839" s="33" t="str">
        <f t="shared" si="148"/>
        <v/>
      </c>
      <c r="N1839" s="30" t="str">
        <f t="shared" si="146"/>
        <v/>
      </c>
      <c r="R1839" s="30" t="str">
        <f t="shared" si="149"/>
        <v/>
      </c>
      <c r="U1839" s="12" t="str">
        <f>IF(OR('Případy DB'!$N1839="(blank)",'Případy DB'!$N1839=""),"",IF($N1839=$U$6,1,""))</f>
        <v/>
      </c>
      <c r="V1839" s="12" t="str">
        <f>IF(OR('Případy DB'!$N1839="(blank)",'Případy DB'!$N1839=""),"",IF($N1839=$V$6,1,""))</f>
        <v/>
      </c>
      <c r="W1839" s="12" t="str">
        <f>IF(OR('Případy DB'!$N1839="(blank)",'Případy DB'!$N1839=""),"",IF($N1839=$W$6,1,""))</f>
        <v/>
      </c>
      <c r="X1839" s="12" t="str">
        <f>IF(OR('Případy DB'!$R1839="(blank)",'Případy DB'!$R1839=""),"",IF($R1839=$X$6,1,""))</f>
        <v/>
      </c>
      <c r="Y1839" s="12" t="str">
        <f>IF(OR('Případy DB'!$R1839="(blank)",'Případy DB'!$R1839=""),"",IF($R1839=$Y$6,1,""))</f>
        <v/>
      </c>
    </row>
    <row r="1840" spans="1:25" x14ac:dyDescent="0.3">
      <c r="A1840" s="41" t="str">
        <f t="shared" si="150"/>
        <v/>
      </c>
      <c r="H1840" s="30" t="str">
        <f>IFERROR(IF(G1840="","",VLOOKUP(G1840,'Zakladní DB'!$F$6:$K$21,4,0)),"")</f>
        <v/>
      </c>
      <c r="I1840" s="30" t="str">
        <f>IFERROR(IF(G1840="","",VLOOKUP(G1840,'Zakladní DB'!$F$6:$K$21,5,0)),"")</f>
        <v/>
      </c>
      <c r="J1840" s="30" t="str">
        <f>IFERROR(IF(G1840="","",VLOOKUP(G1840,'Zakladní DB'!$F$6:$K$21,6,0)),"")</f>
        <v/>
      </c>
      <c r="K1840" s="31" t="str">
        <f t="shared" si="147"/>
        <v/>
      </c>
      <c r="L1840" s="32"/>
      <c r="M1840" s="33" t="str">
        <f t="shared" si="148"/>
        <v/>
      </c>
      <c r="N1840" s="30" t="str">
        <f t="shared" si="146"/>
        <v/>
      </c>
      <c r="R1840" s="30" t="str">
        <f t="shared" si="149"/>
        <v/>
      </c>
      <c r="U1840" s="12" t="str">
        <f>IF(OR('Případy DB'!$N1840="(blank)",'Případy DB'!$N1840=""),"",IF($N1840=$U$6,1,""))</f>
        <v/>
      </c>
      <c r="V1840" s="12" t="str">
        <f>IF(OR('Případy DB'!$N1840="(blank)",'Případy DB'!$N1840=""),"",IF($N1840=$V$6,1,""))</f>
        <v/>
      </c>
      <c r="W1840" s="12" t="str">
        <f>IF(OR('Případy DB'!$N1840="(blank)",'Případy DB'!$N1840=""),"",IF($N1840=$W$6,1,""))</f>
        <v/>
      </c>
      <c r="X1840" s="12" t="str">
        <f>IF(OR('Případy DB'!$R1840="(blank)",'Případy DB'!$R1840=""),"",IF($R1840=$X$6,1,""))</f>
        <v/>
      </c>
      <c r="Y1840" s="12" t="str">
        <f>IF(OR('Případy DB'!$R1840="(blank)",'Případy DB'!$R1840=""),"",IF($R1840=$Y$6,1,""))</f>
        <v/>
      </c>
    </row>
    <row r="1841" spans="1:25" x14ac:dyDescent="0.3">
      <c r="A1841" s="41" t="str">
        <f t="shared" si="150"/>
        <v/>
      </c>
      <c r="H1841" s="30" t="str">
        <f>IFERROR(IF(G1841="","",VLOOKUP(G1841,'Zakladní DB'!$F$6:$K$21,4,0)),"")</f>
        <v/>
      </c>
      <c r="I1841" s="30" t="str">
        <f>IFERROR(IF(G1841="","",VLOOKUP(G1841,'Zakladní DB'!$F$6:$K$21,5,0)),"")</f>
        <v/>
      </c>
      <c r="J1841" s="30" t="str">
        <f>IFERROR(IF(G1841="","",VLOOKUP(G1841,'Zakladní DB'!$F$6:$K$21,6,0)),"")</f>
        <v/>
      </c>
      <c r="K1841" s="31" t="str">
        <f t="shared" si="147"/>
        <v/>
      </c>
      <c r="L1841" s="32"/>
      <c r="M1841" s="33" t="str">
        <f t="shared" si="148"/>
        <v/>
      </c>
      <c r="N1841" s="30" t="str">
        <f t="shared" si="146"/>
        <v/>
      </c>
      <c r="R1841" s="30" t="str">
        <f t="shared" si="149"/>
        <v/>
      </c>
      <c r="U1841" s="12" t="str">
        <f>IF(OR('Případy DB'!$N1841="(blank)",'Případy DB'!$N1841=""),"",IF($N1841=$U$6,1,""))</f>
        <v/>
      </c>
      <c r="V1841" s="12" t="str">
        <f>IF(OR('Případy DB'!$N1841="(blank)",'Případy DB'!$N1841=""),"",IF($N1841=$V$6,1,""))</f>
        <v/>
      </c>
      <c r="W1841" s="12" t="str">
        <f>IF(OR('Případy DB'!$N1841="(blank)",'Případy DB'!$N1841=""),"",IF($N1841=$W$6,1,""))</f>
        <v/>
      </c>
      <c r="X1841" s="12" t="str">
        <f>IF(OR('Případy DB'!$R1841="(blank)",'Případy DB'!$R1841=""),"",IF($R1841=$X$6,1,""))</f>
        <v/>
      </c>
      <c r="Y1841" s="12" t="str">
        <f>IF(OR('Případy DB'!$R1841="(blank)",'Případy DB'!$R1841=""),"",IF($R1841=$Y$6,1,""))</f>
        <v/>
      </c>
    </row>
    <row r="1842" spans="1:25" x14ac:dyDescent="0.3">
      <c r="A1842" s="41" t="str">
        <f t="shared" si="150"/>
        <v/>
      </c>
      <c r="H1842" s="30" t="str">
        <f>IFERROR(IF(G1842="","",VLOOKUP(G1842,'Zakladní DB'!$F$6:$K$21,4,0)),"")</f>
        <v/>
      </c>
      <c r="I1842" s="30" t="str">
        <f>IFERROR(IF(G1842="","",VLOOKUP(G1842,'Zakladní DB'!$F$6:$K$21,5,0)),"")</f>
        <v/>
      </c>
      <c r="J1842" s="30" t="str">
        <f>IFERROR(IF(G1842="","",VLOOKUP(G1842,'Zakladní DB'!$F$6:$K$21,6,0)),"")</f>
        <v/>
      </c>
      <c r="K1842" s="31" t="str">
        <f t="shared" si="147"/>
        <v/>
      </c>
      <c r="L1842" s="32"/>
      <c r="M1842" s="33" t="str">
        <f t="shared" si="148"/>
        <v/>
      </c>
      <c r="N1842" s="30" t="str">
        <f t="shared" si="146"/>
        <v/>
      </c>
      <c r="R1842" s="30" t="str">
        <f t="shared" si="149"/>
        <v/>
      </c>
      <c r="U1842" s="12" t="str">
        <f>IF(OR('Případy DB'!$N1842="(blank)",'Případy DB'!$N1842=""),"",IF($N1842=$U$6,1,""))</f>
        <v/>
      </c>
      <c r="V1842" s="12" t="str">
        <f>IF(OR('Případy DB'!$N1842="(blank)",'Případy DB'!$N1842=""),"",IF($N1842=$V$6,1,""))</f>
        <v/>
      </c>
      <c r="W1842" s="12" t="str">
        <f>IF(OR('Případy DB'!$N1842="(blank)",'Případy DB'!$N1842=""),"",IF($N1842=$W$6,1,""))</f>
        <v/>
      </c>
      <c r="X1842" s="12" t="str">
        <f>IF(OR('Případy DB'!$R1842="(blank)",'Případy DB'!$R1842=""),"",IF($R1842=$X$6,1,""))</f>
        <v/>
      </c>
      <c r="Y1842" s="12" t="str">
        <f>IF(OR('Případy DB'!$R1842="(blank)",'Případy DB'!$R1842=""),"",IF($R1842=$Y$6,1,""))</f>
        <v/>
      </c>
    </row>
    <row r="1843" spans="1:25" x14ac:dyDescent="0.3">
      <c r="A1843" s="41" t="str">
        <f t="shared" si="150"/>
        <v/>
      </c>
      <c r="H1843" s="30" t="str">
        <f>IFERROR(IF(G1843="","",VLOOKUP(G1843,'Zakladní DB'!$F$6:$K$21,4,0)),"")</f>
        <v/>
      </c>
      <c r="I1843" s="30" t="str">
        <f>IFERROR(IF(G1843="","",VLOOKUP(G1843,'Zakladní DB'!$F$6:$K$21,5,0)),"")</f>
        <v/>
      </c>
      <c r="J1843" s="30" t="str">
        <f>IFERROR(IF(G1843="","",VLOOKUP(G1843,'Zakladní DB'!$F$6:$K$21,6,0)),"")</f>
        <v/>
      </c>
      <c r="K1843" s="31" t="str">
        <f t="shared" si="147"/>
        <v/>
      </c>
      <c r="L1843" s="32"/>
      <c r="M1843" s="33" t="str">
        <f t="shared" si="148"/>
        <v/>
      </c>
      <c r="N1843" s="30" t="str">
        <f t="shared" si="146"/>
        <v/>
      </c>
      <c r="R1843" s="30" t="str">
        <f t="shared" si="149"/>
        <v/>
      </c>
      <c r="U1843" s="12" t="str">
        <f>IF(OR('Případy DB'!$N1843="(blank)",'Případy DB'!$N1843=""),"",IF($N1843=$U$6,1,""))</f>
        <v/>
      </c>
      <c r="V1843" s="12" t="str">
        <f>IF(OR('Případy DB'!$N1843="(blank)",'Případy DB'!$N1843=""),"",IF($N1843=$V$6,1,""))</f>
        <v/>
      </c>
      <c r="W1843" s="12" t="str">
        <f>IF(OR('Případy DB'!$N1843="(blank)",'Případy DB'!$N1843=""),"",IF($N1843=$W$6,1,""))</f>
        <v/>
      </c>
      <c r="X1843" s="12" t="str">
        <f>IF(OR('Případy DB'!$R1843="(blank)",'Případy DB'!$R1843=""),"",IF($R1843=$X$6,1,""))</f>
        <v/>
      </c>
      <c r="Y1843" s="12" t="str">
        <f>IF(OR('Případy DB'!$R1843="(blank)",'Případy DB'!$R1843=""),"",IF($R1843=$Y$6,1,""))</f>
        <v/>
      </c>
    </row>
    <row r="1844" spans="1:25" x14ac:dyDescent="0.3">
      <c r="A1844" s="41" t="str">
        <f t="shared" si="150"/>
        <v/>
      </c>
      <c r="H1844" s="30" t="str">
        <f>IFERROR(IF(G1844="","",VLOOKUP(G1844,'Zakladní DB'!$F$6:$K$21,4,0)),"")</f>
        <v/>
      </c>
      <c r="I1844" s="30" t="str">
        <f>IFERROR(IF(G1844="","",VLOOKUP(G1844,'Zakladní DB'!$F$6:$K$21,5,0)),"")</f>
        <v/>
      </c>
      <c r="J1844" s="30" t="str">
        <f>IFERROR(IF(G1844="","",VLOOKUP(G1844,'Zakladní DB'!$F$6:$K$21,6,0)),"")</f>
        <v/>
      </c>
      <c r="K1844" s="31" t="str">
        <f t="shared" si="147"/>
        <v/>
      </c>
      <c r="L1844" s="32"/>
      <c r="M1844" s="33" t="str">
        <f t="shared" si="148"/>
        <v/>
      </c>
      <c r="N1844" s="30" t="str">
        <f t="shared" si="146"/>
        <v/>
      </c>
      <c r="R1844" s="30" t="str">
        <f t="shared" si="149"/>
        <v/>
      </c>
      <c r="U1844" s="12" t="str">
        <f>IF(OR('Případy DB'!$N1844="(blank)",'Případy DB'!$N1844=""),"",IF($N1844=$U$6,1,""))</f>
        <v/>
      </c>
      <c r="V1844" s="12" t="str">
        <f>IF(OR('Případy DB'!$N1844="(blank)",'Případy DB'!$N1844=""),"",IF($N1844=$V$6,1,""))</f>
        <v/>
      </c>
      <c r="W1844" s="12" t="str">
        <f>IF(OR('Případy DB'!$N1844="(blank)",'Případy DB'!$N1844=""),"",IF($N1844=$W$6,1,""))</f>
        <v/>
      </c>
      <c r="X1844" s="12" t="str">
        <f>IF(OR('Případy DB'!$R1844="(blank)",'Případy DB'!$R1844=""),"",IF($R1844=$X$6,1,""))</f>
        <v/>
      </c>
      <c r="Y1844" s="12" t="str">
        <f>IF(OR('Případy DB'!$R1844="(blank)",'Případy DB'!$R1844=""),"",IF($R1844=$Y$6,1,""))</f>
        <v/>
      </c>
    </row>
    <row r="1845" spans="1:25" x14ac:dyDescent="0.3">
      <c r="A1845" s="41" t="str">
        <f t="shared" si="150"/>
        <v/>
      </c>
      <c r="H1845" s="30" t="str">
        <f>IFERROR(IF(G1845="","",VLOOKUP(G1845,'Zakladní DB'!$F$6:$K$21,4,0)),"")</f>
        <v/>
      </c>
      <c r="I1845" s="30" t="str">
        <f>IFERROR(IF(G1845="","",VLOOKUP(G1845,'Zakladní DB'!$F$6:$K$21,5,0)),"")</f>
        <v/>
      </c>
      <c r="J1845" s="30" t="str">
        <f>IFERROR(IF(G1845="","",VLOOKUP(G1845,'Zakladní DB'!$F$6:$K$21,6,0)),"")</f>
        <v/>
      </c>
      <c r="K1845" s="31" t="str">
        <f t="shared" si="147"/>
        <v/>
      </c>
      <c r="L1845" s="32"/>
      <c r="M1845" s="33" t="str">
        <f t="shared" si="148"/>
        <v/>
      </c>
      <c r="N1845" s="30" t="str">
        <f t="shared" si="146"/>
        <v/>
      </c>
      <c r="R1845" s="30" t="str">
        <f t="shared" si="149"/>
        <v/>
      </c>
      <c r="U1845" s="12" t="str">
        <f>IF(OR('Případy DB'!$N1845="(blank)",'Případy DB'!$N1845=""),"",IF($N1845=$U$6,1,""))</f>
        <v/>
      </c>
      <c r="V1845" s="12" t="str">
        <f>IF(OR('Případy DB'!$N1845="(blank)",'Případy DB'!$N1845=""),"",IF($N1845=$V$6,1,""))</f>
        <v/>
      </c>
      <c r="W1845" s="12" t="str">
        <f>IF(OR('Případy DB'!$N1845="(blank)",'Případy DB'!$N1845=""),"",IF($N1845=$W$6,1,""))</f>
        <v/>
      </c>
      <c r="X1845" s="12" t="str">
        <f>IF(OR('Případy DB'!$R1845="(blank)",'Případy DB'!$R1845=""),"",IF($R1845=$X$6,1,""))</f>
        <v/>
      </c>
      <c r="Y1845" s="12" t="str">
        <f>IF(OR('Případy DB'!$R1845="(blank)",'Případy DB'!$R1845=""),"",IF($R1845=$Y$6,1,""))</f>
        <v/>
      </c>
    </row>
    <row r="1846" spans="1:25" x14ac:dyDescent="0.3">
      <c r="A1846" s="41" t="str">
        <f t="shared" si="150"/>
        <v/>
      </c>
      <c r="H1846" s="30" t="str">
        <f>IFERROR(IF(G1846="","",VLOOKUP(G1846,'Zakladní DB'!$F$6:$K$21,4,0)),"")</f>
        <v/>
      </c>
      <c r="I1846" s="30" t="str">
        <f>IFERROR(IF(G1846="","",VLOOKUP(G1846,'Zakladní DB'!$F$6:$K$21,5,0)),"")</f>
        <v/>
      </c>
      <c r="J1846" s="30" t="str">
        <f>IFERROR(IF(G1846="","",VLOOKUP(G1846,'Zakladní DB'!$F$6:$K$21,6,0)),"")</f>
        <v/>
      </c>
      <c r="K1846" s="31" t="str">
        <f t="shared" si="147"/>
        <v/>
      </c>
      <c r="L1846" s="32"/>
      <c r="M1846" s="33" t="str">
        <f t="shared" si="148"/>
        <v/>
      </c>
      <c r="N1846" s="30" t="str">
        <f t="shared" si="146"/>
        <v/>
      </c>
      <c r="R1846" s="30" t="str">
        <f t="shared" si="149"/>
        <v/>
      </c>
      <c r="U1846" s="12" t="str">
        <f>IF(OR('Případy DB'!$N1846="(blank)",'Případy DB'!$N1846=""),"",IF($N1846=$U$6,1,""))</f>
        <v/>
      </c>
      <c r="V1846" s="12" t="str">
        <f>IF(OR('Případy DB'!$N1846="(blank)",'Případy DB'!$N1846=""),"",IF($N1846=$V$6,1,""))</f>
        <v/>
      </c>
      <c r="W1846" s="12" t="str">
        <f>IF(OR('Případy DB'!$N1846="(blank)",'Případy DB'!$N1846=""),"",IF($N1846=$W$6,1,""))</f>
        <v/>
      </c>
      <c r="X1846" s="12" t="str">
        <f>IF(OR('Případy DB'!$R1846="(blank)",'Případy DB'!$R1846=""),"",IF($R1846=$X$6,1,""))</f>
        <v/>
      </c>
      <c r="Y1846" s="12" t="str">
        <f>IF(OR('Případy DB'!$R1846="(blank)",'Případy DB'!$R1846=""),"",IF($R1846=$Y$6,1,""))</f>
        <v/>
      </c>
    </row>
    <row r="1847" spans="1:25" x14ac:dyDescent="0.3">
      <c r="A1847" s="41" t="str">
        <f t="shared" si="150"/>
        <v/>
      </c>
      <c r="H1847" s="30" t="str">
        <f>IFERROR(IF(G1847="","",VLOOKUP(G1847,'Zakladní DB'!$F$6:$K$21,4,0)),"")</f>
        <v/>
      </c>
      <c r="I1847" s="30" t="str">
        <f>IFERROR(IF(G1847="","",VLOOKUP(G1847,'Zakladní DB'!$F$6:$K$21,5,0)),"")</f>
        <v/>
      </c>
      <c r="J1847" s="30" t="str">
        <f>IFERROR(IF(G1847="","",VLOOKUP(G1847,'Zakladní DB'!$F$6:$K$21,6,0)),"")</f>
        <v/>
      </c>
      <c r="K1847" s="31" t="str">
        <f t="shared" si="147"/>
        <v/>
      </c>
      <c r="L1847" s="32"/>
      <c r="M1847" s="33" t="str">
        <f t="shared" si="148"/>
        <v/>
      </c>
      <c r="N1847" s="30" t="str">
        <f t="shared" si="146"/>
        <v/>
      </c>
      <c r="R1847" s="30" t="str">
        <f t="shared" si="149"/>
        <v/>
      </c>
      <c r="U1847" s="12" t="str">
        <f>IF(OR('Případy DB'!$N1847="(blank)",'Případy DB'!$N1847=""),"",IF($N1847=$U$6,1,""))</f>
        <v/>
      </c>
      <c r="V1847" s="12" t="str">
        <f>IF(OR('Případy DB'!$N1847="(blank)",'Případy DB'!$N1847=""),"",IF($N1847=$V$6,1,""))</f>
        <v/>
      </c>
      <c r="W1847" s="12" t="str">
        <f>IF(OR('Případy DB'!$N1847="(blank)",'Případy DB'!$N1847=""),"",IF($N1847=$W$6,1,""))</f>
        <v/>
      </c>
      <c r="X1847" s="12" t="str">
        <f>IF(OR('Případy DB'!$R1847="(blank)",'Případy DB'!$R1847=""),"",IF($R1847=$X$6,1,""))</f>
        <v/>
      </c>
      <c r="Y1847" s="12" t="str">
        <f>IF(OR('Případy DB'!$R1847="(blank)",'Případy DB'!$R1847=""),"",IF($R1847=$Y$6,1,""))</f>
        <v/>
      </c>
    </row>
    <row r="1848" spans="1:25" x14ac:dyDescent="0.3">
      <c r="A1848" s="41" t="str">
        <f t="shared" si="150"/>
        <v/>
      </c>
      <c r="H1848" s="30" t="str">
        <f>IFERROR(IF(G1848="","",VLOOKUP(G1848,'Zakladní DB'!$F$6:$K$21,4,0)),"")</f>
        <v/>
      </c>
      <c r="I1848" s="30" t="str">
        <f>IFERROR(IF(G1848="","",VLOOKUP(G1848,'Zakladní DB'!$F$6:$K$21,5,0)),"")</f>
        <v/>
      </c>
      <c r="J1848" s="30" t="str">
        <f>IFERROR(IF(G1848="","",VLOOKUP(G1848,'Zakladní DB'!$F$6:$K$21,6,0)),"")</f>
        <v/>
      </c>
      <c r="K1848" s="31" t="str">
        <f t="shared" si="147"/>
        <v/>
      </c>
      <c r="L1848" s="32"/>
      <c r="M1848" s="33" t="str">
        <f t="shared" si="148"/>
        <v/>
      </c>
      <c r="N1848" s="30" t="str">
        <f t="shared" si="146"/>
        <v/>
      </c>
      <c r="R1848" s="30" t="str">
        <f t="shared" si="149"/>
        <v/>
      </c>
      <c r="U1848" s="12" t="str">
        <f>IF(OR('Případy DB'!$N1848="(blank)",'Případy DB'!$N1848=""),"",IF($N1848=$U$6,1,""))</f>
        <v/>
      </c>
      <c r="V1848" s="12" t="str">
        <f>IF(OR('Případy DB'!$N1848="(blank)",'Případy DB'!$N1848=""),"",IF($N1848=$V$6,1,""))</f>
        <v/>
      </c>
      <c r="W1848" s="12" t="str">
        <f>IF(OR('Případy DB'!$N1848="(blank)",'Případy DB'!$N1848=""),"",IF($N1848=$W$6,1,""))</f>
        <v/>
      </c>
      <c r="X1848" s="12" t="str">
        <f>IF(OR('Případy DB'!$R1848="(blank)",'Případy DB'!$R1848=""),"",IF($R1848=$X$6,1,""))</f>
        <v/>
      </c>
      <c r="Y1848" s="12" t="str">
        <f>IF(OR('Případy DB'!$R1848="(blank)",'Případy DB'!$R1848=""),"",IF($R1848=$Y$6,1,""))</f>
        <v/>
      </c>
    </row>
    <row r="1849" spans="1:25" x14ac:dyDescent="0.3">
      <c r="A1849" s="41" t="str">
        <f t="shared" si="150"/>
        <v/>
      </c>
      <c r="H1849" s="30" t="str">
        <f>IFERROR(IF(G1849="","",VLOOKUP(G1849,'Zakladní DB'!$F$6:$K$21,4,0)),"")</f>
        <v/>
      </c>
      <c r="I1849" s="30" t="str">
        <f>IFERROR(IF(G1849="","",VLOOKUP(G1849,'Zakladní DB'!$F$6:$K$21,5,0)),"")</f>
        <v/>
      </c>
      <c r="J1849" s="30" t="str">
        <f>IFERROR(IF(G1849="","",VLOOKUP(G1849,'Zakladní DB'!$F$6:$K$21,6,0)),"")</f>
        <v/>
      </c>
      <c r="K1849" s="31" t="str">
        <f t="shared" si="147"/>
        <v/>
      </c>
      <c r="L1849" s="32"/>
      <c r="M1849" s="33" t="str">
        <f t="shared" si="148"/>
        <v/>
      </c>
      <c r="N1849" s="30" t="str">
        <f t="shared" si="146"/>
        <v/>
      </c>
      <c r="R1849" s="30" t="str">
        <f t="shared" si="149"/>
        <v/>
      </c>
      <c r="U1849" s="12" t="str">
        <f>IF(OR('Případy DB'!$N1849="(blank)",'Případy DB'!$N1849=""),"",IF($N1849=$U$6,1,""))</f>
        <v/>
      </c>
      <c r="V1849" s="12" t="str">
        <f>IF(OR('Případy DB'!$N1849="(blank)",'Případy DB'!$N1849=""),"",IF($N1849=$V$6,1,""))</f>
        <v/>
      </c>
      <c r="W1849" s="12" t="str">
        <f>IF(OR('Případy DB'!$N1849="(blank)",'Případy DB'!$N1849=""),"",IF($N1849=$W$6,1,""))</f>
        <v/>
      </c>
      <c r="X1849" s="12" t="str">
        <f>IF(OR('Případy DB'!$R1849="(blank)",'Případy DB'!$R1849=""),"",IF($R1849=$X$6,1,""))</f>
        <v/>
      </c>
      <c r="Y1849" s="12" t="str">
        <f>IF(OR('Případy DB'!$R1849="(blank)",'Případy DB'!$R1849=""),"",IF($R1849=$Y$6,1,""))</f>
        <v/>
      </c>
    </row>
    <row r="1850" spans="1:25" x14ac:dyDescent="0.3">
      <c r="A1850" s="41" t="str">
        <f t="shared" si="150"/>
        <v/>
      </c>
      <c r="H1850" s="30" t="str">
        <f>IFERROR(IF(G1850="","",VLOOKUP(G1850,'Zakladní DB'!$F$6:$K$21,4,0)),"")</f>
        <v/>
      </c>
      <c r="I1850" s="30" t="str">
        <f>IFERROR(IF(G1850="","",VLOOKUP(G1850,'Zakladní DB'!$F$6:$K$21,5,0)),"")</f>
        <v/>
      </c>
      <c r="J1850" s="30" t="str">
        <f>IFERROR(IF(G1850="","",VLOOKUP(G1850,'Zakladní DB'!$F$6:$K$21,6,0)),"")</f>
        <v/>
      </c>
      <c r="K1850" s="31" t="str">
        <f t="shared" si="147"/>
        <v/>
      </c>
      <c r="L1850" s="32"/>
      <c r="M1850" s="33" t="str">
        <f t="shared" si="148"/>
        <v/>
      </c>
      <c r="N1850" s="30" t="str">
        <f t="shared" si="146"/>
        <v/>
      </c>
      <c r="R1850" s="30" t="str">
        <f t="shared" si="149"/>
        <v/>
      </c>
      <c r="U1850" s="12" t="str">
        <f>IF(OR('Případy DB'!$N1850="(blank)",'Případy DB'!$N1850=""),"",IF($N1850=$U$6,1,""))</f>
        <v/>
      </c>
      <c r="V1850" s="12" t="str">
        <f>IF(OR('Případy DB'!$N1850="(blank)",'Případy DB'!$N1850=""),"",IF($N1850=$V$6,1,""))</f>
        <v/>
      </c>
      <c r="W1850" s="12" t="str">
        <f>IF(OR('Případy DB'!$N1850="(blank)",'Případy DB'!$N1850=""),"",IF($N1850=$W$6,1,""))</f>
        <v/>
      </c>
      <c r="X1850" s="12" t="str">
        <f>IF(OR('Případy DB'!$R1850="(blank)",'Případy DB'!$R1850=""),"",IF($R1850=$X$6,1,""))</f>
        <v/>
      </c>
      <c r="Y1850" s="12" t="str">
        <f>IF(OR('Případy DB'!$R1850="(blank)",'Případy DB'!$R1850=""),"",IF($R1850=$Y$6,1,""))</f>
        <v/>
      </c>
    </row>
    <row r="1851" spans="1:25" x14ac:dyDescent="0.3">
      <c r="A1851" s="41" t="str">
        <f t="shared" si="150"/>
        <v/>
      </c>
      <c r="H1851" s="30" t="str">
        <f>IFERROR(IF(G1851="","",VLOOKUP(G1851,'Zakladní DB'!$F$6:$K$21,4,0)),"")</f>
        <v/>
      </c>
      <c r="I1851" s="30" t="str">
        <f>IFERROR(IF(G1851="","",VLOOKUP(G1851,'Zakladní DB'!$F$6:$K$21,5,0)),"")</f>
        <v/>
      </c>
      <c r="J1851" s="30" t="str">
        <f>IFERROR(IF(G1851="","",VLOOKUP(G1851,'Zakladní DB'!$F$6:$K$21,6,0)),"")</f>
        <v/>
      </c>
      <c r="K1851" s="31" t="str">
        <f t="shared" si="147"/>
        <v/>
      </c>
      <c r="L1851" s="32"/>
      <c r="M1851" s="33" t="str">
        <f t="shared" si="148"/>
        <v/>
      </c>
      <c r="N1851" s="30" t="str">
        <f t="shared" si="146"/>
        <v/>
      </c>
      <c r="R1851" s="30" t="str">
        <f t="shared" si="149"/>
        <v/>
      </c>
      <c r="U1851" s="12" t="str">
        <f>IF(OR('Případy DB'!$N1851="(blank)",'Případy DB'!$N1851=""),"",IF($N1851=$U$6,1,""))</f>
        <v/>
      </c>
      <c r="V1851" s="12" t="str">
        <f>IF(OR('Případy DB'!$N1851="(blank)",'Případy DB'!$N1851=""),"",IF($N1851=$V$6,1,""))</f>
        <v/>
      </c>
      <c r="W1851" s="12" t="str">
        <f>IF(OR('Případy DB'!$N1851="(blank)",'Případy DB'!$N1851=""),"",IF($N1851=$W$6,1,""))</f>
        <v/>
      </c>
      <c r="X1851" s="12" t="str">
        <f>IF(OR('Případy DB'!$R1851="(blank)",'Případy DB'!$R1851=""),"",IF($R1851=$X$6,1,""))</f>
        <v/>
      </c>
      <c r="Y1851" s="12" t="str">
        <f>IF(OR('Případy DB'!$R1851="(blank)",'Případy DB'!$R1851=""),"",IF($R1851=$Y$6,1,""))</f>
        <v/>
      </c>
    </row>
    <row r="1852" spans="1:25" x14ac:dyDescent="0.3">
      <c r="A1852" s="41" t="str">
        <f t="shared" si="150"/>
        <v/>
      </c>
      <c r="H1852" s="30" t="str">
        <f>IFERROR(IF(G1852="","",VLOOKUP(G1852,'Zakladní DB'!$F$6:$K$21,4,0)),"")</f>
        <v/>
      </c>
      <c r="I1852" s="30" t="str">
        <f>IFERROR(IF(G1852="","",VLOOKUP(G1852,'Zakladní DB'!$F$6:$K$21,5,0)),"")</f>
        <v/>
      </c>
      <c r="J1852" s="30" t="str">
        <f>IFERROR(IF(G1852="","",VLOOKUP(G1852,'Zakladní DB'!$F$6:$K$21,6,0)),"")</f>
        <v/>
      </c>
      <c r="K1852" s="31" t="str">
        <f t="shared" si="147"/>
        <v/>
      </c>
      <c r="L1852" s="32"/>
      <c r="M1852" s="33" t="str">
        <f t="shared" si="148"/>
        <v/>
      </c>
      <c r="N1852" s="30" t="str">
        <f t="shared" si="146"/>
        <v/>
      </c>
      <c r="R1852" s="30" t="str">
        <f t="shared" si="149"/>
        <v/>
      </c>
      <c r="U1852" s="12" t="str">
        <f>IF(OR('Případy DB'!$N1852="(blank)",'Případy DB'!$N1852=""),"",IF($N1852=$U$6,1,""))</f>
        <v/>
      </c>
      <c r="V1852" s="12" t="str">
        <f>IF(OR('Případy DB'!$N1852="(blank)",'Případy DB'!$N1852=""),"",IF($N1852=$V$6,1,""))</f>
        <v/>
      </c>
      <c r="W1852" s="12" t="str">
        <f>IF(OR('Případy DB'!$N1852="(blank)",'Případy DB'!$N1852=""),"",IF($N1852=$W$6,1,""))</f>
        <v/>
      </c>
      <c r="X1852" s="12" t="str">
        <f>IF(OR('Případy DB'!$R1852="(blank)",'Případy DB'!$R1852=""),"",IF($R1852=$X$6,1,""))</f>
        <v/>
      </c>
      <c r="Y1852" s="12" t="str">
        <f>IF(OR('Případy DB'!$R1852="(blank)",'Případy DB'!$R1852=""),"",IF($R1852=$Y$6,1,""))</f>
        <v/>
      </c>
    </row>
    <row r="1853" spans="1:25" x14ac:dyDescent="0.3">
      <c r="A1853" s="41" t="str">
        <f t="shared" si="150"/>
        <v/>
      </c>
      <c r="H1853" s="30" t="str">
        <f>IFERROR(IF(G1853="","",VLOOKUP(G1853,'Zakladní DB'!$F$6:$K$21,4,0)),"")</f>
        <v/>
      </c>
      <c r="I1853" s="30" t="str">
        <f>IFERROR(IF(G1853="","",VLOOKUP(G1853,'Zakladní DB'!$F$6:$K$21,5,0)),"")</f>
        <v/>
      </c>
      <c r="J1853" s="30" t="str">
        <f>IFERROR(IF(G1853="","",VLOOKUP(G1853,'Zakladní DB'!$F$6:$K$21,6,0)),"")</f>
        <v/>
      </c>
      <c r="K1853" s="31" t="str">
        <f t="shared" si="147"/>
        <v/>
      </c>
      <c r="L1853" s="32"/>
      <c r="M1853" s="33" t="str">
        <f t="shared" si="148"/>
        <v/>
      </c>
      <c r="N1853" s="30" t="str">
        <f t="shared" si="146"/>
        <v/>
      </c>
      <c r="R1853" s="30" t="str">
        <f t="shared" si="149"/>
        <v/>
      </c>
      <c r="U1853" s="12" t="str">
        <f>IF(OR('Případy DB'!$N1853="(blank)",'Případy DB'!$N1853=""),"",IF($N1853=$U$6,1,""))</f>
        <v/>
      </c>
      <c r="V1853" s="12" t="str">
        <f>IF(OR('Případy DB'!$N1853="(blank)",'Případy DB'!$N1853=""),"",IF($N1853=$V$6,1,""))</f>
        <v/>
      </c>
      <c r="W1853" s="12" t="str">
        <f>IF(OR('Případy DB'!$N1853="(blank)",'Případy DB'!$N1853=""),"",IF($N1853=$W$6,1,""))</f>
        <v/>
      </c>
      <c r="X1853" s="12" t="str">
        <f>IF(OR('Případy DB'!$R1853="(blank)",'Případy DB'!$R1853=""),"",IF($R1853=$X$6,1,""))</f>
        <v/>
      </c>
      <c r="Y1853" s="12" t="str">
        <f>IF(OR('Případy DB'!$R1853="(blank)",'Případy DB'!$R1853=""),"",IF($R1853=$Y$6,1,""))</f>
        <v/>
      </c>
    </row>
    <row r="1854" spans="1:25" x14ac:dyDescent="0.3">
      <c r="A1854" s="41" t="str">
        <f t="shared" si="150"/>
        <v/>
      </c>
      <c r="H1854" s="30" t="str">
        <f>IFERROR(IF(G1854="","",VLOOKUP(G1854,'Zakladní DB'!$F$6:$K$21,4,0)),"")</f>
        <v/>
      </c>
      <c r="I1854" s="30" t="str">
        <f>IFERROR(IF(G1854="","",VLOOKUP(G1854,'Zakladní DB'!$F$6:$K$21,5,0)),"")</f>
        <v/>
      </c>
      <c r="J1854" s="30" t="str">
        <f>IFERROR(IF(G1854="","",VLOOKUP(G1854,'Zakladní DB'!$F$6:$K$21,6,0)),"")</f>
        <v/>
      </c>
      <c r="K1854" s="31" t="str">
        <f t="shared" si="147"/>
        <v/>
      </c>
      <c r="L1854" s="32"/>
      <c r="M1854" s="33" t="str">
        <f t="shared" si="148"/>
        <v/>
      </c>
      <c r="N1854" s="30" t="str">
        <f t="shared" si="146"/>
        <v/>
      </c>
      <c r="R1854" s="30" t="str">
        <f t="shared" si="149"/>
        <v/>
      </c>
      <c r="U1854" s="12" t="str">
        <f>IF(OR('Případy DB'!$N1854="(blank)",'Případy DB'!$N1854=""),"",IF($N1854=$U$6,1,""))</f>
        <v/>
      </c>
      <c r="V1854" s="12" t="str">
        <f>IF(OR('Případy DB'!$N1854="(blank)",'Případy DB'!$N1854=""),"",IF($N1854=$V$6,1,""))</f>
        <v/>
      </c>
      <c r="W1854" s="12" t="str">
        <f>IF(OR('Případy DB'!$N1854="(blank)",'Případy DB'!$N1854=""),"",IF($N1854=$W$6,1,""))</f>
        <v/>
      </c>
      <c r="X1854" s="12" t="str">
        <f>IF(OR('Případy DB'!$R1854="(blank)",'Případy DB'!$R1854=""),"",IF($R1854=$X$6,1,""))</f>
        <v/>
      </c>
      <c r="Y1854" s="12" t="str">
        <f>IF(OR('Případy DB'!$R1854="(blank)",'Případy DB'!$R1854=""),"",IF($R1854=$Y$6,1,""))</f>
        <v/>
      </c>
    </row>
    <row r="1855" spans="1:25" x14ac:dyDescent="0.3">
      <c r="A1855" s="41" t="str">
        <f t="shared" si="150"/>
        <v/>
      </c>
      <c r="H1855" s="30" t="str">
        <f>IFERROR(IF(G1855="","",VLOOKUP(G1855,'Zakladní DB'!$F$6:$K$21,4,0)),"")</f>
        <v/>
      </c>
      <c r="I1855" s="30" t="str">
        <f>IFERROR(IF(G1855="","",VLOOKUP(G1855,'Zakladní DB'!$F$6:$K$21,5,0)),"")</f>
        <v/>
      </c>
      <c r="J1855" s="30" t="str">
        <f>IFERROR(IF(G1855="","",VLOOKUP(G1855,'Zakladní DB'!$F$6:$K$21,6,0)),"")</f>
        <v/>
      </c>
      <c r="K1855" s="31" t="str">
        <f t="shared" si="147"/>
        <v/>
      </c>
      <c r="L1855" s="32"/>
      <c r="M1855" s="33" t="str">
        <f t="shared" si="148"/>
        <v/>
      </c>
      <c r="N1855" s="30" t="str">
        <f t="shared" si="146"/>
        <v/>
      </c>
      <c r="R1855" s="30" t="str">
        <f t="shared" si="149"/>
        <v/>
      </c>
      <c r="U1855" s="12" t="str">
        <f>IF(OR('Případy DB'!$N1855="(blank)",'Případy DB'!$N1855=""),"",IF($N1855=$U$6,1,""))</f>
        <v/>
      </c>
      <c r="V1855" s="12" t="str">
        <f>IF(OR('Případy DB'!$N1855="(blank)",'Případy DB'!$N1855=""),"",IF($N1855=$V$6,1,""))</f>
        <v/>
      </c>
      <c r="W1855" s="12" t="str">
        <f>IF(OR('Případy DB'!$N1855="(blank)",'Případy DB'!$N1855=""),"",IF($N1855=$W$6,1,""))</f>
        <v/>
      </c>
      <c r="X1855" s="12" t="str">
        <f>IF(OR('Případy DB'!$R1855="(blank)",'Případy DB'!$R1855=""),"",IF($R1855=$X$6,1,""))</f>
        <v/>
      </c>
      <c r="Y1855" s="12" t="str">
        <f>IF(OR('Případy DB'!$R1855="(blank)",'Případy DB'!$R1855=""),"",IF($R1855=$Y$6,1,""))</f>
        <v/>
      </c>
    </row>
    <row r="1856" spans="1:25" x14ac:dyDescent="0.3">
      <c r="A1856" s="41" t="str">
        <f t="shared" si="150"/>
        <v/>
      </c>
      <c r="H1856" s="30" t="str">
        <f>IFERROR(IF(G1856="","",VLOOKUP(G1856,'Zakladní DB'!$F$6:$K$21,4,0)),"")</f>
        <v/>
      </c>
      <c r="I1856" s="30" t="str">
        <f>IFERROR(IF(G1856="","",VLOOKUP(G1856,'Zakladní DB'!$F$6:$K$21,5,0)),"")</f>
        <v/>
      </c>
      <c r="J1856" s="30" t="str">
        <f>IFERROR(IF(G1856="","",VLOOKUP(G1856,'Zakladní DB'!$F$6:$K$21,6,0)),"")</f>
        <v/>
      </c>
      <c r="K1856" s="31" t="str">
        <f t="shared" si="147"/>
        <v/>
      </c>
      <c r="L1856" s="32"/>
      <c r="M1856" s="33" t="str">
        <f t="shared" si="148"/>
        <v/>
      </c>
      <c r="N1856" s="30" t="str">
        <f t="shared" si="146"/>
        <v/>
      </c>
      <c r="R1856" s="30" t="str">
        <f t="shared" si="149"/>
        <v/>
      </c>
      <c r="U1856" s="12" t="str">
        <f>IF(OR('Případy DB'!$N1856="(blank)",'Případy DB'!$N1856=""),"",IF($N1856=$U$6,1,""))</f>
        <v/>
      </c>
      <c r="V1856" s="12" t="str">
        <f>IF(OR('Případy DB'!$N1856="(blank)",'Případy DB'!$N1856=""),"",IF($N1856=$V$6,1,""))</f>
        <v/>
      </c>
      <c r="W1856" s="12" t="str">
        <f>IF(OR('Případy DB'!$N1856="(blank)",'Případy DB'!$N1856=""),"",IF($N1856=$W$6,1,""))</f>
        <v/>
      </c>
      <c r="X1856" s="12" t="str">
        <f>IF(OR('Případy DB'!$R1856="(blank)",'Případy DB'!$R1856=""),"",IF($R1856=$X$6,1,""))</f>
        <v/>
      </c>
      <c r="Y1856" s="12" t="str">
        <f>IF(OR('Případy DB'!$R1856="(blank)",'Případy DB'!$R1856=""),"",IF($R1856=$Y$6,1,""))</f>
        <v/>
      </c>
    </row>
    <row r="1857" spans="1:25" x14ac:dyDescent="0.3">
      <c r="A1857" s="41" t="str">
        <f t="shared" si="150"/>
        <v/>
      </c>
      <c r="H1857" s="30" t="str">
        <f>IFERROR(IF(G1857="","",VLOOKUP(G1857,'Zakladní DB'!$F$6:$K$21,4,0)),"")</f>
        <v/>
      </c>
      <c r="I1857" s="30" t="str">
        <f>IFERROR(IF(G1857="","",VLOOKUP(G1857,'Zakladní DB'!$F$6:$K$21,5,0)),"")</f>
        <v/>
      </c>
      <c r="J1857" s="30" t="str">
        <f>IFERROR(IF(G1857="","",VLOOKUP(G1857,'Zakladní DB'!$F$6:$K$21,6,0)),"")</f>
        <v/>
      </c>
      <c r="K1857" s="31" t="str">
        <f t="shared" si="147"/>
        <v/>
      </c>
      <c r="L1857" s="32"/>
      <c r="M1857" s="33" t="str">
        <f t="shared" si="148"/>
        <v/>
      </c>
      <c r="N1857" s="30" t="str">
        <f t="shared" si="146"/>
        <v/>
      </c>
      <c r="R1857" s="30" t="str">
        <f t="shared" si="149"/>
        <v/>
      </c>
      <c r="U1857" s="12" t="str">
        <f>IF(OR('Případy DB'!$N1857="(blank)",'Případy DB'!$N1857=""),"",IF($N1857=$U$6,1,""))</f>
        <v/>
      </c>
      <c r="V1857" s="12" t="str">
        <f>IF(OR('Případy DB'!$N1857="(blank)",'Případy DB'!$N1857=""),"",IF($N1857=$V$6,1,""))</f>
        <v/>
      </c>
      <c r="W1857" s="12" t="str">
        <f>IF(OR('Případy DB'!$N1857="(blank)",'Případy DB'!$N1857=""),"",IF($N1857=$W$6,1,""))</f>
        <v/>
      </c>
      <c r="X1857" s="12" t="str">
        <f>IF(OR('Případy DB'!$R1857="(blank)",'Případy DB'!$R1857=""),"",IF($R1857=$X$6,1,""))</f>
        <v/>
      </c>
      <c r="Y1857" s="12" t="str">
        <f>IF(OR('Případy DB'!$R1857="(blank)",'Případy DB'!$R1857=""),"",IF($R1857=$Y$6,1,""))</f>
        <v/>
      </c>
    </row>
    <row r="1858" spans="1:25" x14ac:dyDescent="0.3">
      <c r="A1858" s="41" t="str">
        <f t="shared" si="150"/>
        <v/>
      </c>
      <c r="H1858" s="30" t="str">
        <f>IFERROR(IF(G1858="","",VLOOKUP(G1858,'Zakladní DB'!$F$6:$K$21,4,0)),"")</f>
        <v/>
      </c>
      <c r="I1858" s="30" t="str">
        <f>IFERROR(IF(G1858="","",VLOOKUP(G1858,'Zakladní DB'!$F$6:$K$21,5,0)),"")</f>
        <v/>
      </c>
      <c r="J1858" s="30" t="str">
        <f>IFERROR(IF(G1858="","",VLOOKUP(G1858,'Zakladní DB'!$F$6:$K$21,6,0)),"")</f>
        <v/>
      </c>
      <c r="K1858" s="31" t="str">
        <f t="shared" si="147"/>
        <v/>
      </c>
      <c r="L1858" s="32"/>
      <c r="M1858" s="33" t="str">
        <f t="shared" si="148"/>
        <v/>
      </c>
      <c r="N1858" s="30" t="str">
        <f t="shared" si="146"/>
        <v/>
      </c>
      <c r="R1858" s="30" t="str">
        <f t="shared" si="149"/>
        <v/>
      </c>
      <c r="U1858" s="12" t="str">
        <f>IF(OR('Případy DB'!$N1858="(blank)",'Případy DB'!$N1858=""),"",IF($N1858=$U$6,1,""))</f>
        <v/>
      </c>
      <c r="V1858" s="12" t="str">
        <f>IF(OR('Případy DB'!$N1858="(blank)",'Případy DB'!$N1858=""),"",IF($N1858=$V$6,1,""))</f>
        <v/>
      </c>
      <c r="W1858" s="12" t="str">
        <f>IF(OR('Případy DB'!$N1858="(blank)",'Případy DB'!$N1858=""),"",IF($N1858=$W$6,1,""))</f>
        <v/>
      </c>
      <c r="X1858" s="12" t="str">
        <f>IF(OR('Případy DB'!$R1858="(blank)",'Případy DB'!$R1858=""),"",IF($R1858=$X$6,1,""))</f>
        <v/>
      </c>
      <c r="Y1858" s="12" t="str">
        <f>IF(OR('Případy DB'!$R1858="(blank)",'Případy DB'!$R1858=""),"",IF($R1858=$Y$6,1,""))</f>
        <v/>
      </c>
    </row>
    <row r="1859" spans="1:25" x14ac:dyDescent="0.3">
      <c r="A1859" s="41" t="str">
        <f t="shared" si="150"/>
        <v/>
      </c>
      <c r="H1859" s="30" t="str">
        <f>IFERROR(IF(G1859="","",VLOOKUP(G1859,'Zakladní DB'!$F$6:$K$21,4,0)),"")</f>
        <v/>
      </c>
      <c r="I1859" s="30" t="str">
        <f>IFERROR(IF(G1859="","",VLOOKUP(G1859,'Zakladní DB'!$F$6:$K$21,5,0)),"")</f>
        <v/>
      </c>
      <c r="J1859" s="30" t="str">
        <f>IFERROR(IF(G1859="","",VLOOKUP(G1859,'Zakladní DB'!$F$6:$K$21,6,0)),"")</f>
        <v/>
      </c>
      <c r="K1859" s="31" t="str">
        <f t="shared" si="147"/>
        <v/>
      </c>
      <c r="L1859" s="32"/>
      <c r="M1859" s="33" t="str">
        <f t="shared" si="148"/>
        <v/>
      </c>
      <c r="N1859" s="30" t="str">
        <f t="shared" si="146"/>
        <v/>
      </c>
      <c r="R1859" s="30" t="str">
        <f t="shared" si="149"/>
        <v/>
      </c>
      <c r="U1859" s="12" t="str">
        <f>IF(OR('Případy DB'!$N1859="(blank)",'Případy DB'!$N1859=""),"",IF($N1859=$U$6,1,""))</f>
        <v/>
      </c>
      <c r="V1859" s="12" t="str">
        <f>IF(OR('Případy DB'!$N1859="(blank)",'Případy DB'!$N1859=""),"",IF($N1859=$V$6,1,""))</f>
        <v/>
      </c>
      <c r="W1859" s="12" t="str">
        <f>IF(OR('Případy DB'!$N1859="(blank)",'Případy DB'!$N1859=""),"",IF($N1859=$W$6,1,""))</f>
        <v/>
      </c>
      <c r="X1859" s="12" t="str">
        <f>IF(OR('Případy DB'!$R1859="(blank)",'Případy DB'!$R1859=""),"",IF($R1859=$X$6,1,""))</f>
        <v/>
      </c>
      <c r="Y1859" s="12" t="str">
        <f>IF(OR('Případy DB'!$R1859="(blank)",'Případy DB'!$R1859=""),"",IF($R1859=$Y$6,1,""))</f>
        <v/>
      </c>
    </row>
    <row r="1860" spans="1:25" x14ac:dyDescent="0.3">
      <c r="A1860" s="41" t="str">
        <f t="shared" si="150"/>
        <v/>
      </c>
      <c r="H1860" s="30" t="str">
        <f>IFERROR(IF(G1860="","",VLOOKUP(G1860,'Zakladní DB'!$F$6:$K$21,4,0)),"")</f>
        <v/>
      </c>
      <c r="I1860" s="30" t="str">
        <f>IFERROR(IF(G1860="","",VLOOKUP(G1860,'Zakladní DB'!$F$6:$K$21,5,0)),"")</f>
        <v/>
      </c>
      <c r="J1860" s="30" t="str">
        <f>IFERROR(IF(G1860="","",VLOOKUP(G1860,'Zakladní DB'!$F$6:$K$21,6,0)),"")</f>
        <v/>
      </c>
      <c r="K1860" s="31" t="str">
        <f t="shared" si="147"/>
        <v/>
      </c>
      <c r="L1860" s="32"/>
      <c r="M1860" s="33" t="str">
        <f t="shared" si="148"/>
        <v/>
      </c>
      <c r="N1860" s="30" t="str">
        <f t="shared" si="146"/>
        <v/>
      </c>
      <c r="R1860" s="30" t="str">
        <f t="shared" si="149"/>
        <v/>
      </c>
      <c r="U1860" s="12" t="str">
        <f>IF(OR('Případy DB'!$N1860="(blank)",'Případy DB'!$N1860=""),"",IF($N1860=$U$6,1,""))</f>
        <v/>
      </c>
      <c r="V1860" s="12" t="str">
        <f>IF(OR('Případy DB'!$N1860="(blank)",'Případy DB'!$N1860=""),"",IF($N1860=$V$6,1,""))</f>
        <v/>
      </c>
      <c r="W1860" s="12" t="str">
        <f>IF(OR('Případy DB'!$N1860="(blank)",'Případy DB'!$N1860=""),"",IF($N1860=$W$6,1,""))</f>
        <v/>
      </c>
      <c r="X1860" s="12" t="str">
        <f>IF(OR('Případy DB'!$R1860="(blank)",'Případy DB'!$R1860=""),"",IF($R1860=$X$6,1,""))</f>
        <v/>
      </c>
      <c r="Y1860" s="12" t="str">
        <f>IF(OR('Případy DB'!$R1860="(blank)",'Případy DB'!$R1860=""),"",IF($R1860=$Y$6,1,""))</f>
        <v/>
      </c>
    </row>
    <row r="1861" spans="1:25" x14ac:dyDescent="0.3">
      <c r="A1861" s="41" t="str">
        <f t="shared" si="150"/>
        <v/>
      </c>
      <c r="H1861" s="30" t="str">
        <f>IFERROR(IF(G1861="","",VLOOKUP(G1861,'Zakladní DB'!$F$6:$K$21,4,0)),"")</f>
        <v/>
      </c>
      <c r="I1861" s="30" t="str">
        <f>IFERROR(IF(G1861="","",VLOOKUP(G1861,'Zakladní DB'!$F$6:$K$21,5,0)),"")</f>
        <v/>
      </c>
      <c r="J1861" s="30" t="str">
        <f>IFERROR(IF(G1861="","",VLOOKUP(G1861,'Zakladní DB'!$F$6:$K$21,6,0)),"")</f>
        <v/>
      </c>
      <c r="K1861" s="31" t="str">
        <f t="shared" si="147"/>
        <v/>
      </c>
      <c r="L1861" s="32"/>
      <c r="M1861" s="33" t="str">
        <f t="shared" si="148"/>
        <v/>
      </c>
      <c r="N1861" s="30" t="str">
        <f t="shared" si="146"/>
        <v/>
      </c>
      <c r="R1861" s="30" t="str">
        <f t="shared" si="149"/>
        <v/>
      </c>
      <c r="U1861" s="12" t="str">
        <f>IF(OR('Případy DB'!$N1861="(blank)",'Případy DB'!$N1861=""),"",IF($N1861=$U$6,1,""))</f>
        <v/>
      </c>
      <c r="V1861" s="12" t="str">
        <f>IF(OR('Případy DB'!$N1861="(blank)",'Případy DB'!$N1861=""),"",IF($N1861=$V$6,1,""))</f>
        <v/>
      </c>
      <c r="W1861" s="12" t="str">
        <f>IF(OR('Případy DB'!$N1861="(blank)",'Případy DB'!$N1861=""),"",IF($N1861=$W$6,1,""))</f>
        <v/>
      </c>
      <c r="X1861" s="12" t="str">
        <f>IF(OR('Případy DB'!$R1861="(blank)",'Případy DB'!$R1861=""),"",IF($R1861=$X$6,1,""))</f>
        <v/>
      </c>
      <c r="Y1861" s="12" t="str">
        <f>IF(OR('Případy DB'!$R1861="(blank)",'Případy DB'!$R1861=""),"",IF($R1861=$Y$6,1,""))</f>
        <v/>
      </c>
    </row>
    <row r="1862" spans="1:25" x14ac:dyDescent="0.3">
      <c r="A1862" s="41" t="str">
        <f t="shared" si="150"/>
        <v/>
      </c>
      <c r="H1862" s="30" t="str">
        <f>IFERROR(IF(G1862="","",VLOOKUP(G1862,'Zakladní DB'!$F$6:$K$21,4,0)),"")</f>
        <v/>
      </c>
      <c r="I1862" s="30" t="str">
        <f>IFERROR(IF(G1862="","",VLOOKUP(G1862,'Zakladní DB'!$F$6:$K$21,5,0)),"")</f>
        <v/>
      </c>
      <c r="J1862" s="30" t="str">
        <f>IFERROR(IF(G1862="","",VLOOKUP(G1862,'Zakladní DB'!$F$6:$K$21,6,0)),"")</f>
        <v/>
      </c>
      <c r="K1862" s="31" t="str">
        <f t="shared" si="147"/>
        <v/>
      </c>
      <c r="L1862" s="32"/>
      <c r="M1862" s="33" t="str">
        <f t="shared" si="148"/>
        <v/>
      </c>
      <c r="N1862" s="30" t="str">
        <f t="shared" si="146"/>
        <v/>
      </c>
      <c r="R1862" s="30" t="str">
        <f t="shared" si="149"/>
        <v/>
      </c>
      <c r="U1862" s="12" t="str">
        <f>IF(OR('Případy DB'!$N1862="(blank)",'Případy DB'!$N1862=""),"",IF($N1862=$U$6,1,""))</f>
        <v/>
      </c>
      <c r="V1862" s="12" t="str">
        <f>IF(OR('Případy DB'!$N1862="(blank)",'Případy DB'!$N1862=""),"",IF($N1862=$V$6,1,""))</f>
        <v/>
      </c>
      <c r="W1862" s="12" t="str">
        <f>IF(OR('Případy DB'!$N1862="(blank)",'Případy DB'!$N1862=""),"",IF($N1862=$W$6,1,""))</f>
        <v/>
      </c>
      <c r="X1862" s="12" t="str">
        <f>IF(OR('Případy DB'!$R1862="(blank)",'Případy DB'!$R1862=""),"",IF($R1862=$X$6,1,""))</f>
        <v/>
      </c>
      <c r="Y1862" s="12" t="str">
        <f>IF(OR('Případy DB'!$R1862="(blank)",'Případy DB'!$R1862=""),"",IF($R1862=$Y$6,1,""))</f>
        <v/>
      </c>
    </row>
    <row r="1863" spans="1:25" x14ac:dyDescent="0.3">
      <c r="A1863" s="41" t="str">
        <f t="shared" si="150"/>
        <v/>
      </c>
      <c r="H1863" s="30" t="str">
        <f>IFERROR(IF(G1863="","",VLOOKUP(G1863,'Zakladní DB'!$F$6:$K$21,4,0)),"")</f>
        <v/>
      </c>
      <c r="I1863" s="30" t="str">
        <f>IFERROR(IF(G1863="","",VLOOKUP(G1863,'Zakladní DB'!$F$6:$K$21,5,0)),"")</f>
        <v/>
      </c>
      <c r="J1863" s="30" t="str">
        <f>IFERROR(IF(G1863="","",VLOOKUP(G1863,'Zakladní DB'!$F$6:$K$21,6,0)),"")</f>
        <v/>
      </c>
      <c r="K1863" s="31" t="str">
        <f t="shared" si="147"/>
        <v/>
      </c>
      <c r="L1863" s="32"/>
      <c r="M1863" s="33" t="str">
        <f t="shared" si="148"/>
        <v/>
      </c>
      <c r="N1863" s="30" t="str">
        <f t="shared" si="146"/>
        <v/>
      </c>
      <c r="R1863" s="30" t="str">
        <f t="shared" si="149"/>
        <v/>
      </c>
      <c r="U1863" s="12" t="str">
        <f>IF(OR('Případy DB'!$N1863="(blank)",'Případy DB'!$N1863=""),"",IF($N1863=$U$6,1,""))</f>
        <v/>
      </c>
      <c r="V1863" s="12" t="str">
        <f>IF(OR('Případy DB'!$N1863="(blank)",'Případy DB'!$N1863=""),"",IF($N1863=$V$6,1,""))</f>
        <v/>
      </c>
      <c r="W1863" s="12" t="str">
        <f>IF(OR('Případy DB'!$N1863="(blank)",'Případy DB'!$N1863=""),"",IF($N1863=$W$6,1,""))</f>
        <v/>
      </c>
      <c r="X1863" s="12" t="str">
        <f>IF(OR('Případy DB'!$R1863="(blank)",'Případy DB'!$R1863=""),"",IF($R1863=$X$6,1,""))</f>
        <v/>
      </c>
      <c r="Y1863" s="12" t="str">
        <f>IF(OR('Případy DB'!$R1863="(blank)",'Případy DB'!$R1863=""),"",IF($R1863=$Y$6,1,""))</f>
        <v/>
      </c>
    </row>
    <row r="1864" spans="1:25" x14ac:dyDescent="0.3">
      <c r="A1864" s="41" t="str">
        <f t="shared" si="150"/>
        <v/>
      </c>
      <c r="H1864" s="30" t="str">
        <f>IFERROR(IF(G1864="","",VLOOKUP(G1864,'Zakladní DB'!$F$6:$K$21,4,0)),"")</f>
        <v/>
      </c>
      <c r="I1864" s="30" t="str">
        <f>IFERROR(IF(G1864="","",VLOOKUP(G1864,'Zakladní DB'!$F$6:$K$21,5,0)),"")</f>
        <v/>
      </c>
      <c r="J1864" s="30" t="str">
        <f>IFERROR(IF(G1864="","",VLOOKUP(G1864,'Zakladní DB'!$F$6:$K$21,6,0)),"")</f>
        <v/>
      </c>
      <c r="K1864" s="31" t="str">
        <f t="shared" si="147"/>
        <v/>
      </c>
      <c r="L1864" s="32"/>
      <c r="M1864" s="33" t="str">
        <f t="shared" si="148"/>
        <v/>
      </c>
      <c r="N1864" s="30" t="str">
        <f t="shared" ref="N1864:N1927" si="151">IFERROR(IF(B1864&lt;&gt;"",(IF(H1864=2,IF(L1864="",IF(F1864="","NE","nedokončeno"),"ANO"),IF(H1864=1,IF(F1864="","nedokončeno","ANO"),"NE"))),""),"NE")</f>
        <v/>
      </c>
      <c r="R1864" s="30" t="str">
        <f t="shared" si="149"/>
        <v/>
      </c>
      <c r="U1864" s="12" t="str">
        <f>IF(OR('Případy DB'!$N1864="(blank)",'Případy DB'!$N1864=""),"",IF($N1864=$U$6,1,""))</f>
        <v/>
      </c>
      <c r="V1864" s="12" t="str">
        <f>IF(OR('Případy DB'!$N1864="(blank)",'Případy DB'!$N1864=""),"",IF($N1864=$V$6,1,""))</f>
        <v/>
      </c>
      <c r="W1864" s="12" t="str">
        <f>IF(OR('Případy DB'!$N1864="(blank)",'Případy DB'!$N1864=""),"",IF($N1864=$W$6,1,""))</f>
        <v/>
      </c>
      <c r="X1864" s="12" t="str">
        <f>IF(OR('Případy DB'!$R1864="(blank)",'Případy DB'!$R1864=""),"",IF($R1864=$X$6,1,""))</f>
        <v/>
      </c>
      <c r="Y1864" s="12" t="str">
        <f>IF(OR('Případy DB'!$R1864="(blank)",'Případy DB'!$R1864=""),"",IF($R1864=$Y$6,1,""))</f>
        <v/>
      </c>
    </row>
    <row r="1865" spans="1:25" x14ac:dyDescent="0.3">
      <c r="A1865" s="41" t="str">
        <f t="shared" si="150"/>
        <v/>
      </c>
      <c r="H1865" s="30" t="str">
        <f>IFERROR(IF(G1865="","",VLOOKUP(G1865,'Zakladní DB'!$F$6:$K$21,4,0)),"")</f>
        <v/>
      </c>
      <c r="I1865" s="30" t="str">
        <f>IFERROR(IF(G1865="","",VLOOKUP(G1865,'Zakladní DB'!$F$6:$K$21,5,0)),"")</f>
        <v/>
      </c>
      <c r="J1865" s="30" t="str">
        <f>IFERROR(IF(G1865="","",VLOOKUP(G1865,'Zakladní DB'!$F$6:$K$21,6,0)),"")</f>
        <v/>
      </c>
      <c r="K1865" s="31" t="str">
        <f t="shared" si="147"/>
        <v/>
      </c>
      <c r="L1865" s="32"/>
      <c r="M1865" s="33" t="str">
        <f t="shared" si="148"/>
        <v/>
      </c>
      <c r="N1865" s="30" t="str">
        <f t="shared" si="151"/>
        <v/>
      </c>
      <c r="R1865" s="30" t="str">
        <f t="shared" si="149"/>
        <v/>
      </c>
      <c r="U1865" s="12" t="str">
        <f>IF(OR('Případy DB'!$N1865="(blank)",'Případy DB'!$N1865=""),"",IF($N1865=$U$6,1,""))</f>
        <v/>
      </c>
      <c r="V1865" s="12" t="str">
        <f>IF(OR('Případy DB'!$N1865="(blank)",'Případy DB'!$N1865=""),"",IF($N1865=$V$6,1,""))</f>
        <v/>
      </c>
      <c r="W1865" s="12" t="str">
        <f>IF(OR('Případy DB'!$N1865="(blank)",'Případy DB'!$N1865=""),"",IF($N1865=$W$6,1,""))</f>
        <v/>
      </c>
      <c r="X1865" s="12" t="str">
        <f>IF(OR('Případy DB'!$R1865="(blank)",'Případy DB'!$R1865=""),"",IF($R1865=$X$6,1,""))</f>
        <v/>
      </c>
      <c r="Y1865" s="12" t="str">
        <f>IF(OR('Případy DB'!$R1865="(blank)",'Případy DB'!$R1865=""),"",IF($R1865=$Y$6,1,""))</f>
        <v/>
      </c>
    </row>
    <row r="1866" spans="1:25" x14ac:dyDescent="0.3">
      <c r="A1866" s="41" t="str">
        <f t="shared" si="150"/>
        <v/>
      </c>
      <c r="H1866" s="30" t="str">
        <f>IFERROR(IF(G1866="","",VLOOKUP(G1866,'Zakladní DB'!$F$6:$K$21,4,0)),"")</f>
        <v/>
      </c>
      <c r="I1866" s="30" t="str">
        <f>IFERROR(IF(G1866="","",VLOOKUP(G1866,'Zakladní DB'!$F$6:$K$21,5,0)),"")</f>
        <v/>
      </c>
      <c r="J1866" s="30" t="str">
        <f>IFERROR(IF(G1866="","",VLOOKUP(G1866,'Zakladní DB'!$F$6:$K$21,6,0)),"")</f>
        <v/>
      </c>
      <c r="K1866" s="31" t="str">
        <f t="shared" si="147"/>
        <v/>
      </c>
      <c r="L1866" s="32"/>
      <c r="M1866" s="33" t="str">
        <f t="shared" si="148"/>
        <v/>
      </c>
      <c r="N1866" s="30" t="str">
        <f t="shared" si="151"/>
        <v/>
      </c>
      <c r="R1866" s="30" t="str">
        <f t="shared" si="149"/>
        <v/>
      </c>
      <c r="U1866" s="12" t="str">
        <f>IF(OR('Případy DB'!$N1866="(blank)",'Případy DB'!$N1866=""),"",IF($N1866=$U$6,1,""))</f>
        <v/>
      </c>
      <c r="V1866" s="12" t="str">
        <f>IF(OR('Případy DB'!$N1866="(blank)",'Případy DB'!$N1866=""),"",IF($N1866=$V$6,1,""))</f>
        <v/>
      </c>
      <c r="W1866" s="12" t="str">
        <f>IF(OR('Případy DB'!$N1866="(blank)",'Případy DB'!$N1866=""),"",IF($N1866=$W$6,1,""))</f>
        <v/>
      </c>
      <c r="X1866" s="12" t="str">
        <f>IF(OR('Případy DB'!$R1866="(blank)",'Případy DB'!$R1866=""),"",IF($R1866=$X$6,1,""))</f>
        <v/>
      </c>
      <c r="Y1866" s="12" t="str">
        <f>IF(OR('Případy DB'!$R1866="(blank)",'Případy DB'!$R1866=""),"",IF($R1866=$Y$6,1,""))</f>
        <v/>
      </c>
    </row>
    <row r="1867" spans="1:25" x14ac:dyDescent="0.3">
      <c r="A1867" s="41" t="str">
        <f t="shared" si="150"/>
        <v/>
      </c>
      <c r="H1867" s="30" t="str">
        <f>IFERROR(IF(G1867="","",VLOOKUP(G1867,'Zakladní DB'!$F$6:$K$21,4,0)),"")</f>
        <v/>
      </c>
      <c r="I1867" s="30" t="str">
        <f>IFERROR(IF(G1867="","",VLOOKUP(G1867,'Zakladní DB'!$F$6:$K$21,5,0)),"")</f>
        <v/>
      </c>
      <c r="J1867" s="30" t="str">
        <f>IFERROR(IF(G1867="","",VLOOKUP(G1867,'Zakladní DB'!$F$6:$K$21,6,0)),"")</f>
        <v/>
      </c>
      <c r="K1867" s="31" t="str">
        <f t="shared" ref="K1867:K1930" si="152">IFERROR(IF(H1867=2,IF(F1867="","",F1867+I1867),""),"")</f>
        <v/>
      </c>
      <c r="L1867" s="32"/>
      <c r="M1867" s="33" t="str">
        <f t="shared" ref="M1867:M1930" si="153">IFERROR(IF(L1867&lt;&gt;"",K1867-L1867,""),"")</f>
        <v/>
      </c>
      <c r="N1867" s="30" t="str">
        <f t="shared" si="151"/>
        <v/>
      </c>
      <c r="R1867" s="30" t="str">
        <f t="shared" ref="R1867:R1930" si="154">IFERROR(IF(B1867&lt;&gt;"",(IF(O1867="",IF(P1867="",IF(Q1867="","NE","ANO"),"ANO"),"ANO")),""),"NE")</f>
        <v/>
      </c>
      <c r="U1867" s="12" t="str">
        <f>IF(OR('Případy DB'!$N1867="(blank)",'Případy DB'!$N1867=""),"",IF($N1867=$U$6,1,""))</f>
        <v/>
      </c>
      <c r="V1867" s="12" t="str">
        <f>IF(OR('Případy DB'!$N1867="(blank)",'Případy DB'!$N1867=""),"",IF($N1867=$V$6,1,""))</f>
        <v/>
      </c>
      <c r="W1867" s="12" t="str">
        <f>IF(OR('Případy DB'!$N1867="(blank)",'Případy DB'!$N1867=""),"",IF($N1867=$W$6,1,""))</f>
        <v/>
      </c>
      <c r="X1867" s="12" t="str">
        <f>IF(OR('Případy DB'!$R1867="(blank)",'Případy DB'!$R1867=""),"",IF($R1867=$X$6,1,""))</f>
        <v/>
      </c>
      <c r="Y1867" s="12" t="str">
        <f>IF(OR('Případy DB'!$R1867="(blank)",'Případy DB'!$R1867=""),"",IF($R1867=$Y$6,1,""))</f>
        <v/>
      </c>
    </row>
    <row r="1868" spans="1:25" x14ac:dyDescent="0.3">
      <c r="A1868" s="41" t="str">
        <f t="shared" ref="A1868:A1931" si="155">IF(AND(B1867&lt;&gt;"",B1868=""),"---&gt;","")</f>
        <v/>
      </c>
      <c r="H1868" s="30" t="str">
        <f>IFERROR(IF(G1868="","",VLOOKUP(G1868,'Zakladní DB'!$F$6:$K$21,4,0)),"")</f>
        <v/>
      </c>
      <c r="I1868" s="30" t="str">
        <f>IFERROR(IF(G1868="","",VLOOKUP(G1868,'Zakladní DB'!$F$6:$K$21,5,0)),"")</f>
        <v/>
      </c>
      <c r="J1868" s="30" t="str">
        <f>IFERROR(IF(G1868="","",VLOOKUP(G1868,'Zakladní DB'!$F$6:$K$21,6,0)),"")</f>
        <v/>
      </c>
      <c r="K1868" s="31" t="str">
        <f t="shared" si="152"/>
        <v/>
      </c>
      <c r="L1868" s="32"/>
      <c r="M1868" s="33" t="str">
        <f t="shared" si="153"/>
        <v/>
      </c>
      <c r="N1868" s="30" t="str">
        <f t="shared" si="151"/>
        <v/>
      </c>
      <c r="R1868" s="30" t="str">
        <f t="shared" si="154"/>
        <v/>
      </c>
      <c r="U1868" s="12" t="str">
        <f>IF(OR('Případy DB'!$N1868="(blank)",'Případy DB'!$N1868=""),"",IF($N1868=$U$6,1,""))</f>
        <v/>
      </c>
      <c r="V1868" s="12" t="str">
        <f>IF(OR('Případy DB'!$N1868="(blank)",'Případy DB'!$N1868=""),"",IF($N1868=$V$6,1,""))</f>
        <v/>
      </c>
      <c r="W1868" s="12" t="str">
        <f>IF(OR('Případy DB'!$N1868="(blank)",'Případy DB'!$N1868=""),"",IF($N1868=$W$6,1,""))</f>
        <v/>
      </c>
      <c r="X1868" s="12" t="str">
        <f>IF(OR('Případy DB'!$R1868="(blank)",'Případy DB'!$R1868=""),"",IF($R1868=$X$6,1,""))</f>
        <v/>
      </c>
      <c r="Y1868" s="12" t="str">
        <f>IF(OR('Případy DB'!$R1868="(blank)",'Případy DB'!$R1868=""),"",IF($R1868=$Y$6,1,""))</f>
        <v/>
      </c>
    </row>
    <row r="1869" spans="1:25" x14ac:dyDescent="0.3">
      <c r="A1869" s="41" t="str">
        <f t="shared" si="155"/>
        <v/>
      </c>
      <c r="H1869" s="30" t="str">
        <f>IFERROR(IF(G1869="","",VLOOKUP(G1869,'Zakladní DB'!$F$6:$K$21,4,0)),"")</f>
        <v/>
      </c>
      <c r="I1869" s="30" t="str">
        <f>IFERROR(IF(G1869="","",VLOOKUP(G1869,'Zakladní DB'!$F$6:$K$21,5,0)),"")</f>
        <v/>
      </c>
      <c r="J1869" s="30" t="str">
        <f>IFERROR(IF(G1869="","",VLOOKUP(G1869,'Zakladní DB'!$F$6:$K$21,6,0)),"")</f>
        <v/>
      </c>
      <c r="K1869" s="31" t="str">
        <f t="shared" si="152"/>
        <v/>
      </c>
      <c r="L1869" s="32"/>
      <c r="M1869" s="33" t="str">
        <f t="shared" si="153"/>
        <v/>
      </c>
      <c r="N1869" s="30" t="str">
        <f t="shared" si="151"/>
        <v/>
      </c>
      <c r="R1869" s="30" t="str">
        <f t="shared" si="154"/>
        <v/>
      </c>
      <c r="U1869" s="12" t="str">
        <f>IF(OR('Případy DB'!$N1869="(blank)",'Případy DB'!$N1869=""),"",IF($N1869=$U$6,1,""))</f>
        <v/>
      </c>
      <c r="V1869" s="12" t="str">
        <f>IF(OR('Případy DB'!$N1869="(blank)",'Případy DB'!$N1869=""),"",IF($N1869=$V$6,1,""))</f>
        <v/>
      </c>
      <c r="W1869" s="12" t="str">
        <f>IF(OR('Případy DB'!$N1869="(blank)",'Případy DB'!$N1869=""),"",IF($N1869=$W$6,1,""))</f>
        <v/>
      </c>
      <c r="X1869" s="12" t="str">
        <f>IF(OR('Případy DB'!$R1869="(blank)",'Případy DB'!$R1869=""),"",IF($R1869=$X$6,1,""))</f>
        <v/>
      </c>
      <c r="Y1869" s="12" t="str">
        <f>IF(OR('Případy DB'!$R1869="(blank)",'Případy DB'!$R1869=""),"",IF($R1869=$Y$6,1,""))</f>
        <v/>
      </c>
    </row>
    <row r="1870" spans="1:25" x14ac:dyDescent="0.3">
      <c r="A1870" s="41" t="str">
        <f t="shared" si="155"/>
        <v/>
      </c>
      <c r="H1870" s="30" t="str">
        <f>IFERROR(IF(G1870="","",VLOOKUP(G1870,'Zakladní DB'!$F$6:$K$21,4,0)),"")</f>
        <v/>
      </c>
      <c r="I1870" s="30" t="str">
        <f>IFERROR(IF(G1870="","",VLOOKUP(G1870,'Zakladní DB'!$F$6:$K$21,5,0)),"")</f>
        <v/>
      </c>
      <c r="J1870" s="30" t="str">
        <f>IFERROR(IF(G1870="","",VLOOKUP(G1870,'Zakladní DB'!$F$6:$K$21,6,0)),"")</f>
        <v/>
      </c>
      <c r="K1870" s="31" t="str">
        <f t="shared" si="152"/>
        <v/>
      </c>
      <c r="L1870" s="32"/>
      <c r="M1870" s="33" t="str">
        <f t="shared" si="153"/>
        <v/>
      </c>
      <c r="N1870" s="30" t="str">
        <f t="shared" si="151"/>
        <v/>
      </c>
      <c r="R1870" s="30" t="str">
        <f t="shared" si="154"/>
        <v/>
      </c>
      <c r="U1870" s="12" t="str">
        <f>IF(OR('Případy DB'!$N1870="(blank)",'Případy DB'!$N1870=""),"",IF($N1870=$U$6,1,""))</f>
        <v/>
      </c>
      <c r="V1870" s="12" t="str">
        <f>IF(OR('Případy DB'!$N1870="(blank)",'Případy DB'!$N1870=""),"",IF($N1870=$V$6,1,""))</f>
        <v/>
      </c>
      <c r="W1870" s="12" t="str">
        <f>IF(OR('Případy DB'!$N1870="(blank)",'Případy DB'!$N1870=""),"",IF($N1870=$W$6,1,""))</f>
        <v/>
      </c>
      <c r="X1870" s="12" t="str">
        <f>IF(OR('Případy DB'!$R1870="(blank)",'Případy DB'!$R1870=""),"",IF($R1870=$X$6,1,""))</f>
        <v/>
      </c>
      <c r="Y1870" s="12" t="str">
        <f>IF(OR('Případy DB'!$R1870="(blank)",'Případy DB'!$R1870=""),"",IF($R1870=$Y$6,1,""))</f>
        <v/>
      </c>
    </row>
    <row r="1871" spans="1:25" x14ac:dyDescent="0.3">
      <c r="A1871" s="41" t="str">
        <f t="shared" si="155"/>
        <v/>
      </c>
      <c r="H1871" s="30" t="str">
        <f>IFERROR(IF(G1871="","",VLOOKUP(G1871,'Zakladní DB'!$F$6:$K$21,4,0)),"")</f>
        <v/>
      </c>
      <c r="I1871" s="30" t="str">
        <f>IFERROR(IF(G1871="","",VLOOKUP(G1871,'Zakladní DB'!$F$6:$K$21,5,0)),"")</f>
        <v/>
      </c>
      <c r="J1871" s="30" t="str">
        <f>IFERROR(IF(G1871="","",VLOOKUP(G1871,'Zakladní DB'!$F$6:$K$21,6,0)),"")</f>
        <v/>
      </c>
      <c r="K1871" s="31" t="str">
        <f t="shared" si="152"/>
        <v/>
      </c>
      <c r="L1871" s="32"/>
      <c r="M1871" s="33" t="str">
        <f t="shared" si="153"/>
        <v/>
      </c>
      <c r="N1871" s="30" t="str">
        <f t="shared" si="151"/>
        <v/>
      </c>
      <c r="R1871" s="30" t="str">
        <f t="shared" si="154"/>
        <v/>
      </c>
      <c r="U1871" s="12" t="str">
        <f>IF(OR('Případy DB'!$N1871="(blank)",'Případy DB'!$N1871=""),"",IF($N1871=$U$6,1,""))</f>
        <v/>
      </c>
      <c r="V1871" s="12" t="str">
        <f>IF(OR('Případy DB'!$N1871="(blank)",'Případy DB'!$N1871=""),"",IF($N1871=$V$6,1,""))</f>
        <v/>
      </c>
      <c r="W1871" s="12" t="str">
        <f>IF(OR('Případy DB'!$N1871="(blank)",'Případy DB'!$N1871=""),"",IF($N1871=$W$6,1,""))</f>
        <v/>
      </c>
      <c r="X1871" s="12" t="str">
        <f>IF(OR('Případy DB'!$R1871="(blank)",'Případy DB'!$R1871=""),"",IF($R1871=$X$6,1,""))</f>
        <v/>
      </c>
      <c r="Y1871" s="12" t="str">
        <f>IF(OR('Případy DB'!$R1871="(blank)",'Případy DB'!$R1871=""),"",IF($R1871=$Y$6,1,""))</f>
        <v/>
      </c>
    </row>
    <row r="1872" spans="1:25" x14ac:dyDescent="0.3">
      <c r="A1872" s="41" t="str">
        <f t="shared" si="155"/>
        <v/>
      </c>
      <c r="H1872" s="30" t="str">
        <f>IFERROR(IF(G1872="","",VLOOKUP(G1872,'Zakladní DB'!$F$6:$K$21,4,0)),"")</f>
        <v/>
      </c>
      <c r="I1872" s="30" t="str">
        <f>IFERROR(IF(G1872="","",VLOOKUP(G1872,'Zakladní DB'!$F$6:$K$21,5,0)),"")</f>
        <v/>
      </c>
      <c r="J1872" s="30" t="str">
        <f>IFERROR(IF(G1872="","",VLOOKUP(G1872,'Zakladní DB'!$F$6:$K$21,6,0)),"")</f>
        <v/>
      </c>
      <c r="K1872" s="31" t="str">
        <f t="shared" si="152"/>
        <v/>
      </c>
      <c r="L1872" s="32"/>
      <c r="M1872" s="33" t="str">
        <f t="shared" si="153"/>
        <v/>
      </c>
      <c r="N1872" s="30" t="str">
        <f t="shared" si="151"/>
        <v/>
      </c>
      <c r="R1872" s="30" t="str">
        <f t="shared" si="154"/>
        <v/>
      </c>
      <c r="U1872" s="12" t="str">
        <f>IF(OR('Případy DB'!$N1872="(blank)",'Případy DB'!$N1872=""),"",IF($N1872=$U$6,1,""))</f>
        <v/>
      </c>
      <c r="V1872" s="12" t="str">
        <f>IF(OR('Případy DB'!$N1872="(blank)",'Případy DB'!$N1872=""),"",IF($N1872=$V$6,1,""))</f>
        <v/>
      </c>
      <c r="W1872" s="12" t="str">
        <f>IF(OR('Případy DB'!$N1872="(blank)",'Případy DB'!$N1872=""),"",IF($N1872=$W$6,1,""))</f>
        <v/>
      </c>
      <c r="X1872" s="12" t="str">
        <f>IF(OR('Případy DB'!$R1872="(blank)",'Případy DB'!$R1872=""),"",IF($R1872=$X$6,1,""))</f>
        <v/>
      </c>
      <c r="Y1872" s="12" t="str">
        <f>IF(OR('Případy DB'!$R1872="(blank)",'Případy DB'!$R1872=""),"",IF($R1872=$Y$6,1,""))</f>
        <v/>
      </c>
    </row>
    <row r="1873" spans="1:25" x14ac:dyDescent="0.3">
      <c r="A1873" s="41" t="str">
        <f t="shared" si="155"/>
        <v/>
      </c>
      <c r="H1873" s="30" t="str">
        <f>IFERROR(IF(G1873="","",VLOOKUP(G1873,'Zakladní DB'!$F$6:$K$21,4,0)),"")</f>
        <v/>
      </c>
      <c r="I1873" s="30" t="str">
        <f>IFERROR(IF(G1873="","",VLOOKUP(G1873,'Zakladní DB'!$F$6:$K$21,5,0)),"")</f>
        <v/>
      </c>
      <c r="J1873" s="30" t="str">
        <f>IFERROR(IF(G1873="","",VLOOKUP(G1873,'Zakladní DB'!$F$6:$K$21,6,0)),"")</f>
        <v/>
      </c>
      <c r="K1873" s="31" t="str">
        <f t="shared" si="152"/>
        <v/>
      </c>
      <c r="L1873" s="32"/>
      <c r="M1873" s="33" t="str">
        <f t="shared" si="153"/>
        <v/>
      </c>
      <c r="N1873" s="30" t="str">
        <f t="shared" si="151"/>
        <v/>
      </c>
      <c r="R1873" s="30" t="str">
        <f t="shared" si="154"/>
        <v/>
      </c>
      <c r="U1873" s="12" t="str">
        <f>IF(OR('Případy DB'!$N1873="(blank)",'Případy DB'!$N1873=""),"",IF($N1873=$U$6,1,""))</f>
        <v/>
      </c>
      <c r="V1873" s="12" t="str">
        <f>IF(OR('Případy DB'!$N1873="(blank)",'Případy DB'!$N1873=""),"",IF($N1873=$V$6,1,""))</f>
        <v/>
      </c>
      <c r="W1873" s="12" t="str">
        <f>IF(OR('Případy DB'!$N1873="(blank)",'Případy DB'!$N1873=""),"",IF($N1873=$W$6,1,""))</f>
        <v/>
      </c>
      <c r="X1873" s="12" t="str">
        <f>IF(OR('Případy DB'!$R1873="(blank)",'Případy DB'!$R1873=""),"",IF($R1873=$X$6,1,""))</f>
        <v/>
      </c>
      <c r="Y1873" s="12" t="str">
        <f>IF(OR('Případy DB'!$R1873="(blank)",'Případy DB'!$R1873=""),"",IF($R1873=$Y$6,1,""))</f>
        <v/>
      </c>
    </row>
    <row r="1874" spans="1:25" x14ac:dyDescent="0.3">
      <c r="A1874" s="41" t="str">
        <f t="shared" si="155"/>
        <v/>
      </c>
      <c r="H1874" s="30" t="str">
        <f>IFERROR(IF(G1874="","",VLOOKUP(G1874,'Zakladní DB'!$F$6:$K$21,4,0)),"")</f>
        <v/>
      </c>
      <c r="I1874" s="30" t="str">
        <f>IFERROR(IF(G1874="","",VLOOKUP(G1874,'Zakladní DB'!$F$6:$K$21,5,0)),"")</f>
        <v/>
      </c>
      <c r="J1874" s="30" t="str">
        <f>IFERROR(IF(G1874="","",VLOOKUP(G1874,'Zakladní DB'!$F$6:$K$21,6,0)),"")</f>
        <v/>
      </c>
      <c r="K1874" s="31" t="str">
        <f t="shared" si="152"/>
        <v/>
      </c>
      <c r="L1874" s="32"/>
      <c r="M1874" s="33" t="str">
        <f t="shared" si="153"/>
        <v/>
      </c>
      <c r="N1874" s="30" t="str">
        <f t="shared" si="151"/>
        <v/>
      </c>
      <c r="R1874" s="30" t="str">
        <f t="shared" si="154"/>
        <v/>
      </c>
      <c r="U1874" s="12" t="str">
        <f>IF(OR('Případy DB'!$N1874="(blank)",'Případy DB'!$N1874=""),"",IF($N1874=$U$6,1,""))</f>
        <v/>
      </c>
      <c r="V1874" s="12" t="str">
        <f>IF(OR('Případy DB'!$N1874="(blank)",'Případy DB'!$N1874=""),"",IF($N1874=$V$6,1,""))</f>
        <v/>
      </c>
      <c r="W1874" s="12" t="str">
        <f>IF(OR('Případy DB'!$N1874="(blank)",'Případy DB'!$N1874=""),"",IF($N1874=$W$6,1,""))</f>
        <v/>
      </c>
      <c r="X1874" s="12" t="str">
        <f>IF(OR('Případy DB'!$R1874="(blank)",'Případy DB'!$R1874=""),"",IF($R1874=$X$6,1,""))</f>
        <v/>
      </c>
      <c r="Y1874" s="12" t="str">
        <f>IF(OR('Případy DB'!$R1874="(blank)",'Případy DB'!$R1874=""),"",IF($R1874=$Y$6,1,""))</f>
        <v/>
      </c>
    </row>
    <row r="1875" spans="1:25" x14ac:dyDescent="0.3">
      <c r="A1875" s="41" t="str">
        <f t="shared" si="155"/>
        <v/>
      </c>
      <c r="H1875" s="30" t="str">
        <f>IFERROR(IF(G1875="","",VLOOKUP(G1875,'Zakladní DB'!$F$6:$K$21,4,0)),"")</f>
        <v/>
      </c>
      <c r="I1875" s="30" t="str">
        <f>IFERROR(IF(G1875="","",VLOOKUP(G1875,'Zakladní DB'!$F$6:$K$21,5,0)),"")</f>
        <v/>
      </c>
      <c r="J1875" s="30" t="str">
        <f>IFERROR(IF(G1875="","",VLOOKUP(G1875,'Zakladní DB'!$F$6:$K$21,6,0)),"")</f>
        <v/>
      </c>
      <c r="K1875" s="31" t="str">
        <f t="shared" si="152"/>
        <v/>
      </c>
      <c r="L1875" s="32"/>
      <c r="M1875" s="33" t="str">
        <f t="shared" si="153"/>
        <v/>
      </c>
      <c r="N1875" s="30" t="str">
        <f t="shared" si="151"/>
        <v/>
      </c>
      <c r="R1875" s="30" t="str">
        <f t="shared" si="154"/>
        <v/>
      </c>
      <c r="U1875" s="12" t="str">
        <f>IF(OR('Případy DB'!$N1875="(blank)",'Případy DB'!$N1875=""),"",IF($N1875=$U$6,1,""))</f>
        <v/>
      </c>
      <c r="V1875" s="12" t="str">
        <f>IF(OR('Případy DB'!$N1875="(blank)",'Případy DB'!$N1875=""),"",IF($N1875=$V$6,1,""))</f>
        <v/>
      </c>
      <c r="W1875" s="12" t="str">
        <f>IF(OR('Případy DB'!$N1875="(blank)",'Případy DB'!$N1875=""),"",IF($N1875=$W$6,1,""))</f>
        <v/>
      </c>
      <c r="X1875" s="12" t="str">
        <f>IF(OR('Případy DB'!$R1875="(blank)",'Případy DB'!$R1875=""),"",IF($R1875=$X$6,1,""))</f>
        <v/>
      </c>
      <c r="Y1875" s="12" t="str">
        <f>IF(OR('Případy DB'!$R1875="(blank)",'Případy DB'!$R1875=""),"",IF($R1875=$Y$6,1,""))</f>
        <v/>
      </c>
    </row>
    <row r="1876" spans="1:25" x14ac:dyDescent="0.3">
      <c r="A1876" s="41" t="str">
        <f t="shared" si="155"/>
        <v/>
      </c>
      <c r="H1876" s="30" t="str">
        <f>IFERROR(IF(G1876="","",VLOOKUP(G1876,'Zakladní DB'!$F$6:$K$21,4,0)),"")</f>
        <v/>
      </c>
      <c r="I1876" s="30" t="str">
        <f>IFERROR(IF(G1876="","",VLOOKUP(G1876,'Zakladní DB'!$F$6:$K$21,5,0)),"")</f>
        <v/>
      </c>
      <c r="J1876" s="30" t="str">
        <f>IFERROR(IF(G1876="","",VLOOKUP(G1876,'Zakladní DB'!$F$6:$K$21,6,0)),"")</f>
        <v/>
      </c>
      <c r="K1876" s="31" t="str">
        <f t="shared" si="152"/>
        <v/>
      </c>
      <c r="L1876" s="32"/>
      <c r="M1876" s="33" t="str">
        <f t="shared" si="153"/>
        <v/>
      </c>
      <c r="N1876" s="30" t="str">
        <f t="shared" si="151"/>
        <v/>
      </c>
      <c r="R1876" s="30" t="str">
        <f t="shared" si="154"/>
        <v/>
      </c>
      <c r="U1876" s="12" t="str">
        <f>IF(OR('Případy DB'!$N1876="(blank)",'Případy DB'!$N1876=""),"",IF($N1876=$U$6,1,""))</f>
        <v/>
      </c>
      <c r="V1876" s="12" t="str">
        <f>IF(OR('Případy DB'!$N1876="(blank)",'Případy DB'!$N1876=""),"",IF($N1876=$V$6,1,""))</f>
        <v/>
      </c>
      <c r="W1876" s="12" t="str">
        <f>IF(OR('Případy DB'!$N1876="(blank)",'Případy DB'!$N1876=""),"",IF($N1876=$W$6,1,""))</f>
        <v/>
      </c>
      <c r="X1876" s="12" t="str">
        <f>IF(OR('Případy DB'!$R1876="(blank)",'Případy DB'!$R1876=""),"",IF($R1876=$X$6,1,""))</f>
        <v/>
      </c>
      <c r="Y1876" s="12" t="str">
        <f>IF(OR('Případy DB'!$R1876="(blank)",'Případy DB'!$R1876=""),"",IF($R1876=$Y$6,1,""))</f>
        <v/>
      </c>
    </row>
    <row r="1877" spans="1:25" x14ac:dyDescent="0.3">
      <c r="A1877" s="41" t="str">
        <f t="shared" si="155"/>
        <v/>
      </c>
      <c r="H1877" s="30" t="str">
        <f>IFERROR(IF(G1877="","",VLOOKUP(G1877,'Zakladní DB'!$F$6:$K$21,4,0)),"")</f>
        <v/>
      </c>
      <c r="I1877" s="30" t="str">
        <f>IFERROR(IF(G1877="","",VLOOKUP(G1877,'Zakladní DB'!$F$6:$K$21,5,0)),"")</f>
        <v/>
      </c>
      <c r="J1877" s="30" t="str">
        <f>IFERROR(IF(G1877="","",VLOOKUP(G1877,'Zakladní DB'!$F$6:$K$21,6,0)),"")</f>
        <v/>
      </c>
      <c r="K1877" s="31" t="str">
        <f t="shared" si="152"/>
        <v/>
      </c>
      <c r="L1877" s="32"/>
      <c r="M1877" s="33" t="str">
        <f t="shared" si="153"/>
        <v/>
      </c>
      <c r="N1877" s="30" t="str">
        <f t="shared" si="151"/>
        <v/>
      </c>
      <c r="R1877" s="30" t="str">
        <f t="shared" si="154"/>
        <v/>
      </c>
      <c r="U1877" s="12" t="str">
        <f>IF(OR('Případy DB'!$N1877="(blank)",'Případy DB'!$N1877=""),"",IF($N1877=$U$6,1,""))</f>
        <v/>
      </c>
      <c r="V1877" s="12" t="str">
        <f>IF(OR('Případy DB'!$N1877="(blank)",'Případy DB'!$N1877=""),"",IF($N1877=$V$6,1,""))</f>
        <v/>
      </c>
      <c r="W1877" s="12" t="str">
        <f>IF(OR('Případy DB'!$N1877="(blank)",'Případy DB'!$N1877=""),"",IF($N1877=$W$6,1,""))</f>
        <v/>
      </c>
      <c r="X1877" s="12" t="str">
        <f>IF(OR('Případy DB'!$R1877="(blank)",'Případy DB'!$R1877=""),"",IF($R1877=$X$6,1,""))</f>
        <v/>
      </c>
      <c r="Y1877" s="12" t="str">
        <f>IF(OR('Případy DB'!$R1877="(blank)",'Případy DB'!$R1877=""),"",IF($R1877=$Y$6,1,""))</f>
        <v/>
      </c>
    </row>
    <row r="1878" spans="1:25" x14ac:dyDescent="0.3">
      <c r="A1878" s="41" t="str">
        <f t="shared" si="155"/>
        <v/>
      </c>
      <c r="H1878" s="30" t="str">
        <f>IFERROR(IF(G1878="","",VLOOKUP(G1878,'Zakladní DB'!$F$6:$K$21,4,0)),"")</f>
        <v/>
      </c>
      <c r="I1878" s="30" t="str">
        <f>IFERROR(IF(G1878="","",VLOOKUP(G1878,'Zakladní DB'!$F$6:$K$21,5,0)),"")</f>
        <v/>
      </c>
      <c r="J1878" s="30" t="str">
        <f>IFERROR(IF(G1878="","",VLOOKUP(G1878,'Zakladní DB'!$F$6:$K$21,6,0)),"")</f>
        <v/>
      </c>
      <c r="K1878" s="31" t="str">
        <f t="shared" si="152"/>
        <v/>
      </c>
      <c r="L1878" s="32"/>
      <c r="M1878" s="33" t="str">
        <f t="shared" si="153"/>
        <v/>
      </c>
      <c r="N1878" s="30" t="str">
        <f t="shared" si="151"/>
        <v/>
      </c>
      <c r="R1878" s="30" t="str">
        <f t="shared" si="154"/>
        <v/>
      </c>
      <c r="U1878" s="12" t="str">
        <f>IF(OR('Případy DB'!$N1878="(blank)",'Případy DB'!$N1878=""),"",IF($N1878=$U$6,1,""))</f>
        <v/>
      </c>
      <c r="V1878" s="12" t="str">
        <f>IF(OR('Případy DB'!$N1878="(blank)",'Případy DB'!$N1878=""),"",IF($N1878=$V$6,1,""))</f>
        <v/>
      </c>
      <c r="W1878" s="12" t="str">
        <f>IF(OR('Případy DB'!$N1878="(blank)",'Případy DB'!$N1878=""),"",IF($N1878=$W$6,1,""))</f>
        <v/>
      </c>
      <c r="X1878" s="12" t="str">
        <f>IF(OR('Případy DB'!$R1878="(blank)",'Případy DB'!$R1878=""),"",IF($R1878=$X$6,1,""))</f>
        <v/>
      </c>
      <c r="Y1878" s="12" t="str">
        <f>IF(OR('Případy DB'!$R1878="(blank)",'Případy DB'!$R1878=""),"",IF($R1878=$Y$6,1,""))</f>
        <v/>
      </c>
    </row>
    <row r="1879" spans="1:25" x14ac:dyDescent="0.3">
      <c r="A1879" s="41" t="str">
        <f t="shared" si="155"/>
        <v/>
      </c>
      <c r="H1879" s="30" t="str">
        <f>IFERROR(IF(G1879="","",VLOOKUP(G1879,'Zakladní DB'!$F$6:$K$21,4,0)),"")</f>
        <v/>
      </c>
      <c r="I1879" s="30" t="str">
        <f>IFERROR(IF(G1879="","",VLOOKUP(G1879,'Zakladní DB'!$F$6:$K$21,5,0)),"")</f>
        <v/>
      </c>
      <c r="J1879" s="30" t="str">
        <f>IFERROR(IF(G1879="","",VLOOKUP(G1879,'Zakladní DB'!$F$6:$K$21,6,0)),"")</f>
        <v/>
      </c>
      <c r="K1879" s="31" t="str">
        <f t="shared" si="152"/>
        <v/>
      </c>
      <c r="L1879" s="32"/>
      <c r="M1879" s="33" t="str">
        <f t="shared" si="153"/>
        <v/>
      </c>
      <c r="N1879" s="30" t="str">
        <f t="shared" si="151"/>
        <v/>
      </c>
      <c r="R1879" s="30" t="str">
        <f t="shared" si="154"/>
        <v/>
      </c>
      <c r="U1879" s="12" t="str">
        <f>IF(OR('Případy DB'!$N1879="(blank)",'Případy DB'!$N1879=""),"",IF($N1879=$U$6,1,""))</f>
        <v/>
      </c>
      <c r="V1879" s="12" t="str">
        <f>IF(OR('Případy DB'!$N1879="(blank)",'Případy DB'!$N1879=""),"",IF($N1879=$V$6,1,""))</f>
        <v/>
      </c>
      <c r="W1879" s="12" t="str">
        <f>IF(OR('Případy DB'!$N1879="(blank)",'Případy DB'!$N1879=""),"",IF($N1879=$W$6,1,""))</f>
        <v/>
      </c>
      <c r="X1879" s="12" t="str">
        <f>IF(OR('Případy DB'!$R1879="(blank)",'Případy DB'!$R1879=""),"",IF($R1879=$X$6,1,""))</f>
        <v/>
      </c>
      <c r="Y1879" s="12" t="str">
        <f>IF(OR('Případy DB'!$R1879="(blank)",'Případy DB'!$R1879=""),"",IF($R1879=$Y$6,1,""))</f>
        <v/>
      </c>
    </row>
    <row r="1880" spans="1:25" x14ac:dyDescent="0.3">
      <c r="A1880" s="41" t="str">
        <f t="shared" si="155"/>
        <v/>
      </c>
      <c r="H1880" s="30" t="str">
        <f>IFERROR(IF(G1880="","",VLOOKUP(G1880,'Zakladní DB'!$F$6:$K$21,4,0)),"")</f>
        <v/>
      </c>
      <c r="I1880" s="30" t="str">
        <f>IFERROR(IF(G1880="","",VLOOKUP(G1880,'Zakladní DB'!$F$6:$K$21,5,0)),"")</f>
        <v/>
      </c>
      <c r="J1880" s="30" t="str">
        <f>IFERROR(IF(G1880="","",VLOOKUP(G1880,'Zakladní DB'!$F$6:$K$21,6,0)),"")</f>
        <v/>
      </c>
      <c r="K1880" s="31" t="str">
        <f t="shared" si="152"/>
        <v/>
      </c>
      <c r="L1880" s="32"/>
      <c r="M1880" s="33" t="str">
        <f t="shared" si="153"/>
        <v/>
      </c>
      <c r="N1880" s="30" t="str">
        <f t="shared" si="151"/>
        <v/>
      </c>
      <c r="R1880" s="30" t="str">
        <f t="shared" si="154"/>
        <v/>
      </c>
      <c r="U1880" s="12" t="str">
        <f>IF(OR('Případy DB'!$N1880="(blank)",'Případy DB'!$N1880=""),"",IF($N1880=$U$6,1,""))</f>
        <v/>
      </c>
      <c r="V1880" s="12" t="str">
        <f>IF(OR('Případy DB'!$N1880="(blank)",'Případy DB'!$N1880=""),"",IF($N1880=$V$6,1,""))</f>
        <v/>
      </c>
      <c r="W1880" s="12" t="str">
        <f>IF(OR('Případy DB'!$N1880="(blank)",'Případy DB'!$N1880=""),"",IF($N1880=$W$6,1,""))</f>
        <v/>
      </c>
      <c r="X1880" s="12" t="str">
        <f>IF(OR('Případy DB'!$R1880="(blank)",'Případy DB'!$R1880=""),"",IF($R1880=$X$6,1,""))</f>
        <v/>
      </c>
      <c r="Y1880" s="12" t="str">
        <f>IF(OR('Případy DB'!$R1880="(blank)",'Případy DB'!$R1880=""),"",IF($R1880=$Y$6,1,""))</f>
        <v/>
      </c>
    </row>
    <row r="1881" spans="1:25" x14ac:dyDescent="0.3">
      <c r="A1881" s="41" t="str">
        <f t="shared" si="155"/>
        <v/>
      </c>
      <c r="H1881" s="30" t="str">
        <f>IFERROR(IF(G1881="","",VLOOKUP(G1881,'Zakladní DB'!$F$6:$K$21,4,0)),"")</f>
        <v/>
      </c>
      <c r="I1881" s="30" t="str">
        <f>IFERROR(IF(G1881="","",VLOOKUP(G1881,'Zakladní DB'!$F$6:$K$21,5,0)),"")</f>
        <v/>
      </c>
      <c r="J1881" s="30" t="str">
        <f>IFERROR(IF(G1881="","",VLOOKUP(G1881,'Zakladní DB'!$F$6:$K$21,6,0)),"")</f>
        <v/>
      </c>
      <c r="K1881" s="31" t="str">
        <f t="shared" si="152"/>
        <v/>
      </c>
      <c r="L1881" s="32"/>
      <c r="M1881" s="33" t="str">
        <f t="shared" si="153"/>
        <v/>
      </c>
      <c r="N1881" s="30" t="str">
        <f t="shared" si="151"/>
        <v/>
      </c>
      <c r="R1881" s="30" t="str">
        <f t="shared" si="154"/>
        <v/>
      </c>
      <c r="U1881" s="12" t="str">
        <f>IF(OR('Případy DB'!$N1881="(blank)",'Případy DB'!$N1881=""),"",IF($N1881=$U$6,1,""))</f>
        <v/>
      </c>
      <c r="V1881" s="12" t="str">
        <f>IF(OR('Případy DB'!$N1881="(blank)",'Případy DB'!$N1881=""),"",IF($N1881=$V$6,1,""))</f>
        <v/>
      </c>
      <c r="W1881" s="12" t="str">
        <f>IF(OR('Případy DB'!$N1881="(blank)",'Případy DB'!$N1881=""),"",IF($N1881=$W$6,1,""))</f>
        <v/>
      </c>
      <c r="X1881" s="12" t="str">
        <f>IF(OR('Případy DB'!$R1881="(blank)",'Případy DB'!$R1881=""),"",IF($R1881=$X$6,1,""))</f>
        <v/>
      </c>
      <c r="Y1881" s="12" t="str">
        <f>IF(OR('Případy DB'!$R1881="(blank)",'Případy DB'!$R1881=""),"",IF($R1881=$Y$6,1,""))</f>
        <v/>
      </c>
    </row>
    <row r="1882" spans="1:25" x14ac:dyDescent="0.3">
      <c r="A1882" s="41" t="str">
        <f t="shared" si="155"/>
        <v/>
      </c>
      <c r="H1882" s="30" t="str">
        <f>IFERROR(IF(G1882="","",VLOOKUP(G1882,'Zakladní DB'!$F$6:$K$21,4,0)),"")</f>
        <v/>
      </c>
      <c r="I1882" s="30" t="str">
        <f>IFERROR(IF(G1882="","",VLOOKUP(G1882,'Zakladní DB'!$F$6:$K$21,5,0)),"")</f>
        <v/>
      </c>
      <c r="J1882" s="30" t="str">
        <f>IFERROR(IF(G1882="","",VLOOKUP(G1882,'Zakladní DB'!$F$6:$K$21,6,0)),"")</f>
        <v/>
      </c>
      <c r="K1882" s="31" t="str">
        <f t="shared" si="152"/>
        <v/>
      </c>
      <c r="L1882" s="32"/>
      <c r="M1882" s="33" t="str">
        <f t="shared" si="153"/>
        <v/>
      </c>
      <c r="N1882" s="30" t="str">
        <f t="shared" si="151"/>
        <v/>
      </c>
      <c r="R1882" s="30" t="str">
        <f t="shared" si="154"/>
        <v/>
      </c>
      <c r="U1882" s="12" t="str">
        <f>IF(OR('Případy DB'!$N1882="(blank)",'Případy DB'!$N1882=""),"",IF($N1882=$U$6,1,""))</f>
        <v/>
      </c>
      <c r="V1882" s="12" t="str">
        <f>IF(OR('Případy DB'!$N1882="(blank)",'Případy DB'!$N1882=""),"",IF($N1882=$V$6,1,""))</f>
        <v/>
      </c>
      <c r="W1882" s="12" t="str">
        <f>IF(OR('Případy DB'!$N1882="(blank)",'Případy DB'!$N1882=""),"",IF($N1882=$W$6,1,""))</f>
        <v/>
      </c>
      <c r="X1882" s="12" t="str">
        <f>IF(OR('Případy DB'!$R1882="(blank)",'Případy DB'!$R1882=""),"",IF($R1882=$X$6,1,""))</f>
        <v/>
      </c>
      <c r="Y1882" s="12" t="str">
        <f>IF(OR('Případy DB'!$R1882="(blank)",'Případy DB'!$R1882=""),"",IF($R1882=$Y$6,1,""))</f>
        <v/>
      </c>
    </row>
    <row r="1883" spans="1:25" x14ac:dyDescent="0.3">
      <c r="A1883" s="41" t="str">
        <f t="shared" si="155"/>
        <v/>
      </c>
      <c r="H1883" s="30" t="str">
        <f>IFERROR(IF(G1883="","",VLOOKUP(G1883,'Zakladní DB'!$F$6:$K$21,4,0)),"")</f>
        <v/>
      </c>
      <c r="I1883" s="30" t="str">
        <f>IFERROR(IF(G1883="","",VLOOKUP(G1883,'Zakladní DB'!$F$6:$K$21,5,0)),"")</f>
        <v/>
      </c>
      <c r="J1883" s="30" t="str">
        <f>IFERROR(IF(G1883="","",VLOOKUP(G1883,'Zakladní DB'!$F$6:$K$21,6,0)),"")</f>
        <v/>
      </c>
      <c r="K1883" s="31" t="str">
        <f t="shared" si="152"/>
        <v/>
      </c>
      <c r="L1883" s="32"/>
      <c r="M1883" s="33" t="str">
        <f t="shared" si="153"/>
        <v/>
      </c>
      <c r="N1883" s="30" t="str">
        <f t="shared" si="151"/>
        <v/>
      </c>
      <c r="R1883" s="30" t="str">
        <f t="shared" si="154"/>
        <v/>
      </c>
      <c r="U1883" s="12" t="str">
        <f>IF(OR('Případy DB'!$N1883="(blank)",'Případy DB'!$N1883=""),"",IF($N1883=$U$6,1,""))</f>
        <v/>
      </c>
      <c r="V1883" s="12" t="str">
        <f>IF(OR('Případy DB'!$N1883="(blank)",'Případy DB'!$N1883=""),"",IF($N1883=$V$6,1,""))</f>
        <v/>
      </c>
      <c r="W1883" s="12" t="str">
        <f>IF(OR('Případy DB'!$N1883="(blank)",'Případy DB'!$N1883=""),"",IF($N1883=$W$6,1,""))</f>
        <v/>
      </c>
      <c r="X1883" s="12" t="str">
        <f>IF(OR('Případy DB'!$R1883="(blank)",'Případy DB'!$R1883=""),"",IF($R1883=$X$6,1,""))</f>
        <v/>
      </c>
      <c r="Y1883" s="12" t="str">
        <f>IF(OR('Případy DB'!$R1883="(blank)",'Případy DB'!$R1883=""),"",IF($R1883=$Y$6,1,""))</f>
        <v/>
      </c>
    </row>
    <row r="1884" spans="1:25" x14ac:dyDescent="0.3">
      <c r="A1884" s="41" t="str">
        <f t="shared" si="155"/>
        <v/>
      </c>
      <c r="H1884" s="30" t="str">
        <f>IFERROR(IF(G1884="","",VLOOKUP(G1884,'Zakladní DB'!$F$6:$K$21,4,0)),"")</f>
        <v/>
      </c>
      <c r="I1884" s="30" t="str">
        <f>IFERROR(IF(G1884="","",VLOOKUP(G1884,'Zakladní DB'!$F$6:$K$21,5,0)),"")</f>
        <v/>
      </c>
      <c r="J1884" s="30" t="str">
        <f>IFERROR(IF(G1884="","",VLOOKUP(G1884,'Zakladní DB'!$F$6:$K$21,6,0)),"")</f>
        <v/>
      </c>
      <c r="K1884" s="31" t="str">
        <f t="shared" si="152"/>
        <v/>
      </c>
      <c r="L1884" s="32"/>
      <c r="M1884" s="33" t="str">
        <f t="shared" si="153"/>
        <v/>
      </c>
      <c r="N1884" s="30" t="str">
        <f t="shared" si="151"/>
        <v/>
      </c>
      <c r="R1884" s="30" t="str">
        <f t="shared" si="154"/>
        <v/>
      </c>
      <c r="U1884" s="12" t="str">
        <f>IF(OR('Případy DB'!$N1884="(blank)",'Případy DB'!$N1884=""),"",IF($N1884=$U$6,1,""))</f>
        <v/>
      </c>
      <c r="V1884" s="12" t="str">
        <f>IF(OR('Případy DB'!$N1884="(blank)",'Případy DB'!$N1884=""),"",IF($N1884=$V$6,1,""))</f>
        <v/>
      </c>
      <c r="W1884" s="12" t="str">
        <f>IF(OR('Případy DB'!$N1884="(blank)",'Případy DB'!$N1884=""),"",IF($N1884=$W$6,1,""))</f>
        <v/>
      </c>
      <c r="X1884" s="12" t="str">
        <f>IF(OR('Případy DB'!$R1884="(blank)",'Případy DB'!$R1884=""),"",IF($R1884=$X$6,1,""))</f>
        <v/>
      </c>
      <c r="Y1884" s="12" t="str">
        <f>IF(OR('Případy DB'!$R1884="(blank)",'Případy DB'!$R1884=""),"",IF($R1884=$Y$6,1,""))</f>
        <v/>
      </c>
    </row>
    <row r="1885" spans="1:25" x14ac:dyDescent="0.3">
      <c r="A1885" s="41" t="str">
        <f t="shared" si="155"/>
        <v/>
      </c>
      <c r="H1885" s="30" t="str">
        <f>IFERROR(IF(G1885="","",VLOOKUP(G1885,'Zakladní DB'!$F$6:$K$21,4,0)),"")</f>
        <v/>
      </c>
      <c r="I1885" s="30" t="str">
        <f>IFERROR(IF(G1885="","",VLOOKUP(G1885,'Zakladní DB'!$F$6:$K$21,5,0)),"")</f>
        <v/>
      </c>
      <c r="J1885" s="30" t="str">
        <f>IFERROR(IF(G1885="","",VLOOKUP(G1885,'Zakladní DB'!$F$6:$K$21,6,0)),"")</f>
        <v/>
      </c>
      <c r="K1885" s="31" t="str">
        <f t="shared" si="152"/>
        <v/>
      </c>
      <c r="L1885" s="32"/>
      <c r="M1885" s="33" t="str">
        <f t="shared" si="153"/>
        <v/>
      </c>
      <c r="N1885" s="30" t="str">
        <f t="shared" si="151"/>
        <v/>
      </c>
      <c r="R1885" s="30" t="str">
        <f t="shared" si="154"/>
        <v/>
      </c>
      <c r="U1885" s="12" t="str">
        <f>IF(OR('Případy DB'!$N1885="(blank)",'Případy DB'!$N1885=""),"",IF($N1885=$U$6,1,""))</f>
        <v/>
      </c>
      <c r="V1885" s="12" t="str">
        <f>IF(OR('Případy DB'!$N1885="(blank)",'Případy DB'!$N1885=""),"",IF($N1885=$V$6,1,""))</f>
        <v/>
      </c>
      <c r="W1885" s="12" t="str">
        <f>IF(OR('Případy DB'!$N1885="(blank)",'Případy DB'!$N1885=""),"",IF($N1885=$W$6,1,""))</f>
        <v/>
      </c>
      <c r="X1885" s="12" t="str">
        <f>IF(OR('Případy DB'!$R1885="(blank)",'Případy DB'!$R1885=""),"",IF($R1885=$X$6,1,""))</f>
        <v/>
      </c>
      <c r="Y1885" s="12" t="str">
        <f>IF(OR('Případy DB'!$R1885="(blank)",'Případy DB'!$R1885=""),"",IF($R1885=$Y$6,1,""))</f>
        <v/>
      </c>
    </row>
    <row r="1886" spans="1:25" x14ac:dyDescent="0.3">
      <c r="A1886" s="41" t="str">
        <f t="shared" si="155"/>
        <v/>
      </c>
      <c r="H1886" s="30" t="str">
        <f>IFERROR(IF(G1886="","",VLOOKUP(G1886,'Zakladní DB'!$F$6:$K$21,4,0)),"")</f>
        <v/>
      </c>
      <c r="I1886" s="30" t="str">
        <f>IFERROR(IF(G1886="","",VLOOKUP(G1886,'Zakladní DB'!$F$6:$K$21,5,0)),"")</f>
        <v/>
      </c>
      <c r="J1886" s="30" t="str">
        <f>IFERROR(IF(G1886="","",VLOOKUP(G1886,'Zakladní DB'!$F$6:$K$21,6,0)),"")</f>
        <v/>
      </c>
      <c r="K1886" s="31" t="str">
        <f t="shared" si="152"/>
        <v/>
      </c>
      <c r="L1886" s="32"/>
      <c r="M1886" s="33" t="str">
        <f t="shared" si="153"/>
        <v/>
      </c>
      <c r="N1886" s="30" t="str">
        <f t="shared" si="151"/>
        <v/>
      </c>
      <c r="R1886" s="30" t="str">
        <f t="shared" si="154"/>
        <v/>
      </c>
      <c r="U1886" s="12" t="str">
        <f>IF(OR('Případy DB'!$N1886="(blank)",'Případy DB'!$N1886=""),"",IF($N1886=$U$6,1,""))</f>
        <v/>
      </c>
      <c r="V1886" s="12" t="str">
        <f>IF(OR('Případy DB'!$N1886="(blank)",'Případy DB'!$N1886=""),"",IF($N1886=$V$6,1,""))</f>
        <v/>
      </c>
      <c r="W1886" s="12" t="str">
        <f>IF(OR('Případy DB'!$N1886="(blank)",'Případy DB'!$N1886=""),"",IF($N1886=$W$6,1,""))</f>
        <v/>
      </c>
      <c r="X1886" s="12" t="str">
        <f>IF(OR('Případy DB'!$R1886="(blank)",'Případy DB'!$R1886=""),"",IF($R1886=$X$6,1,""))</f>
        <v/>
      </c>
      <c r="Y1886" s="12" t="str">
        <f>IF(OR('Případy DB'!$R1886="(blank)",'Případy DB'!$R1886=""),"",IF($R1886=$Y$6,1,""))</f>
        <v/>
      </c>
    </row>
    <row r="1887" spans="1:25" x14ac:dyDescent="0.3">
      <c r="A1887" s="41" t="str">
        <f t="shared" si="155"/>
        <v/>
      </c>
      <c r="H1887" s="30" t="str">
        <f>IFERROR(IF(G1887="","",VLOOKUP(G1887,'Zakladní DB'!$F$6:$K$21,4,0)),"")</f>
        <v/>
      </c>
      <c r="I1887" s="30" t="str">
        <f>IFERROR(IF(G1887="","",VLOOKUP(G1887,'Zakladní DB'!$F$6:$K$21,5,0)),"")</f>
        <v/>
      </c>
      <c r="J1887" s="30" t="str">
        <f>IFERROR(IF(G1887="","",VLOOKUP(G1887,'Zakladní DB'!$F$6:$K$21,6,0)),"")</f>
        <v/>
      </c>
      <c r="K1887" s="31" t="str">
        <f t="shared" si="152"/>
        <v/>
      </c>
      <c r="L1887" s="32"/>
      <c r="M1887" s="33" t="str">
        <f t="shared" si="153"/>
        <v/>
      </c>
      <c r="N1887" s="30" t="str">
        <f t="shared" si="151"/>
        <v/>
      </c>
      <c r="R1887" s="30" t="str">
        <f t="shared" si="154"/>
        <v/>
      </c>
      <c r="U1887" s="12" t="str">
        <f>IF(OR('Případy DB'!$N1887="(blank)",'Případy DB'!$N1887=""),"",IF($N1887=$U$6,1,""))</f>
        <v/>
      </c>
      <c r="V1887" s="12" t="str">
        <f>IF(OR('Případy DB'!$N1887="(blank)",'Případy DB'!$N1887=""),"",IF($N1887=$V$6,1,""))</f>
        <v/>
      </c>
      <c r="W1887" s="12" t="str">
        <f>IF(OR('Případy DB'!$N1887="(blank)",'Případy DB'!$N1887=""),"",IF($N1887=$W$6,1,""))</f>
        <v/>
      </c>
      <c r="X1887" s="12" t="str">
        <f>IF(OR('Případy DB'!$R1887="(blank)",'Případy DB'!$R1887=""),"",IF($R1887=$X$6,1,""))</f>
        <v/>
      </c>
      <c r="Y1887" s="12" t="str">
        <f>IF(OR('Případy DB'!$R1887="(blank)",'Případy DB'!$R1887=""),"",IF($R1887=$Y$6,1,""))</f>
        <v/>
      </c>
    </row>
    <row r="1888" spans="1:25" x14ac:dyDescent="0.3">
      <c r="A1888" s="41" t="str">
        <f t="shared" si="155"/>
        <v/>
      </c>
      <c r="H1888" s="30" t="str">
        <f>IFERROR(IF(G1888="","",VLOOKUP(G1888,'Zakladní DB'!$F$6:$K$21,4,0)),"")</f>
        <v/>
      </c>
      <c r="I1888" s="30" t="str">
        <f>IFERROR(IF(G1888="","",VLOOKUP(G1888,'Zakladní DB'!$F$6:$K$21,5,0)),"")</f>
        <v/>
      </c>
      <c r="J1888" s="30" t="str">
        <f>IFERROR(IF(G1888="","",VLOOKUP(G1888,'Zakladní DB'!$F$6:$K$21,6,0)),"")</f>
        <v/>
      </c>
      <c r="K1888" s="31" t="str">
        <f t="shared" si="152"/>
        <v/>
      </c>
      <c r="L1888" s="32"/>
      <c r="M1888" s="33" t="str">
        <f t="shared" si="153"/>
        <v/>
      </c>
      <c r="N1888" s="30" t="str">
        <f t="shared" si="151"/>
        <v/>
      </c>
      <c r="R1888" s="30" t="str">
        <f t="shared" si="154"/>
        <v/>
      </c>
      <c r="U1888" s="12" t="str">
        <f>IF(OR('Případy DB'!$N1888="(blank)",'Případy DB'!$N1888=""),"",IF($N1888=$U$6,1,""))</f>
        <v/>
      </c>
      <c r="V1888" s="12" t="str">
        <f>IF(OR('Případy DB'!$N1888="(blank)",'Případy DB'!$N1888=""),"",IF($N1888=$V$6,1,""))</f>
        <v/>
      </c>
      <c r="W1888" s="12" t="str">
        <f>IF(OR('Případy DB'!$N1888="(blank)",'Případy DB'!$N1888=""),"",IF($N1888=$W$6,1,""))</f>
        <v/>
      </c>
      <c r="X1888" s="12" t="str">
        <f>IF(OR('Případy DB'!$R1888="(blank)",'Případy DB'!$R1888=""),"",IF($R1888=$X$6,1,""))</f>
        <v/>
      </c>
      <c r="Y1888" s="12" t="str">
        <f>IF(OR('Případy DB'!$R1888="(blank)",'Případy DB'!$R1888=""),"",IF($R1888=$Y$6,1,""))</f>
        <v/>
      </c>
    </row>
    <row r="1889" spans="1:25" x14ac:dyDescent="0.3">
      <c r="A1889" s="41" t="str">
        <f t="shared" si="155"/>
        <v/>
      </c>
      <c r="H1889" s="30" t="str">
        <f>IFERROR(IF(G1889="","",VLOOKUP(G1889,'Zakladní DB'!$F$6:$K$21,4,0)),"")</f>
        <v/>
      </c>
      <c r="I1889" s="30" t="str">
        <f>IFERROR(IF(G1889="","",VLOOKUP(G1889,'Zakladní DB'!$F$6:$K$21,5,0)),"")</f>
        <v/>
      </c>
      <c r="J1889" s="30" t="str">
        <f>IFERROR(IF(G1889="","",VLOOKUP(G1889,'Zakladní DB'!$F$6:$K$21,6,0)),"")</f>
        <v/>
      </c>
      <c r="K1889" s="31" t="str">
        <f t="shared" si="152"/>
        <v/>
      </c>
      <c r="L1889" s="32"/>
      <c r="M1889" s="33" t="str">
        <f t="shared" si="153"/>
        <v/>
      </c>
      <c r="N1889" s="30" t="str">
        <f t="shared" si="151"/>
        <v/>
      </c>
      <c r="R1889" s="30" t="str">
        <f t="shared" si="154"/>
        <v/>
      </c>
      <c r="U1889" s="12" t="str">
        <f>IF(OR('Případy DB'!$N1889="(blank)",'Případy DB'!$N1889=""),"",IF($N1889=$U$6,1,""))</f>
        <v/>
      </c>
      <c r="V1889" s="12" t="str">
        <f>IF(OR('Případy DB'!$N1889="(blank)",'Případy DB'!$N1889=""),"",IF($N1889=$V$6,1,""))</f>
        <v/>
      </c>
      <c r="W1889" s="12" t="str">
        <f>IF(OR('Případy DB'!$N1889="(blank)",'Případy DB'!$N1889=""),"",IF($N1889=$W$6,1,""))</f>
        <v/>
      </c>
      <c r="X1889" s="12" t="str">
        <f>IF(OR('Případy DB'!$R1889="(blank)",'Případy DB'!$R1889=""),"",IF($R1889=$X$6,1,""))</f>
        <v/>
      </c>
      <c r="Y1889" s="12" t="str">
        <f>IF(OR('Případy DB'!$R1889="(blank)",'Případy DB'!$R1889=""),"",IF($R1889=$Y$6,1,""))</f>
        <v/>
      </c>
    </row>
    <row r="1890" spans="1:25" x14ac:dyDescent="0.3">
      <c r="A1890" s="41" t="str">
        <f t="shared" si="155"/>
        <v/>
      </c>
      <c r="H1890" s="30" t="str">
        <f>IFERROR(IF(G1890="","",VLOOKUP(G1890,'Zakladní DB'!$F$6:$K$21,4,0)),"")</f>
        <v/>
      </c>
      <c r="I1890" s="30" t="str">
        <f>IFERROR(IF(G1890="","",VLOOKUP(G1890,'Zakladní DB'!$F$6:$K$21,5,0)),"")</f>
        <v/>
      </c>
      <c r="J1890" s="30" t="str">
        <f>IFERROR(IF(G1890="","",VLOOKUP(G1890,'Zakladní DB'!$F$6:$K$21,6,0)),"")</f>
        <v/>
      </c>
      <c r="K1890" s="31" t="str">
        <f t="shared" si="152"/>
        <v/>
      </c>
      <c r="L1890" s="32"/>
      <c r="M1890" s="33" t="str">
        <f t="shared" si="153"/>
        <v/>
      </c>
      <c r="N1890" s="30" t="str">
        <f t="shared" si="151"/>
        <v/>
      </c>
      <c r="R1890" s="30" t="str">
        <f t="shared" si="154"/>
        <v/>
      </c>
      <c r="U1890" s="12" t="str">
        <f>IF(OR('Případy DB'!$N1890="(blank)",'Případy DB'!$N1890=""),"",IF($N1890=$U$6,1,""))</f>
        <v/>
      </c>
      <c r="V1890" s="12" t="str">
        <f>IF(OR('Případy DB'!$N1890="(blank)",'Případy DB'!$N1890=""),"",IF($N1890=$V$6,1,""))</f>
        <v/>
      </c>
      <c r="W1890" s="12" t="str">
        <f>IF(OR('Případy DB'!$N1890="(blank)",'Případy DB'!$N1890=""),"",IF($N1890=$W$6,1,""))</f>
        <v/>
      </c>
      <c r="X1890" s="12" t="str">
        <f>IF(OR('Případy DB'!$R1890="(blank)",'Případy DB'!$R1890=""),"",IF($R1890=$X$6,1,""))</f>
        <v/>
      </c>
      <c r="Y1890" s="12" t="str">
        <f>IF(OR('Případy DB'!$R1890="(blank)",'Případy DB'!$R1890=""),"",IF($R1890=$Y$6,1,""))</f>
        <v/>
      </c>
    </row>
    <row r="1891" spans="1:25" x14ac:dyDescent="0.3">
      <c r="A1891" s="41" t="str">
        <f t="shared" si="155"/>
        <v/>
      </c>
      <c r="H1891" s="30" t="str">
        <f>IFERROR(IF(G1891="","",VLOOKUP(G1891,'Zakladní DB'!$F$6:$K$21,4,0)),"")</f>
        <v/>
      </c>
      <c r="I1891" s="30" t="str">
        <f>IFERROR(IF(G1891="","",VLOOKUP(G1891,'Zakladní DB'!$F$6:$K$21,5,0)),"")</f>
        <v/>
      </c>
      <c r="J1891" s="30" t="str">
        <f>IFERROR(IF(G1891="","",VLOOKUP(G1891,'Zakladní DB'!$F$6:$K$21,6,0)),"")</f>
        <v/>
      </c>
      <c r="K1891" s="31" t="str">
        <f t="shared" si="152"/>
        <v/>
      </c>
      <c r="L1891" s="32"/>
      <c r="M1891" s="33" t="str">
        <f t="shared" si="153"/>
        <v/>
      </c>
      <c r="N1891" s="30" t="str">
        <f t="shared" si="151"/>
        <v/>
      </c>
      <c r="R1891" s="30" t="str">
        <f t="shared" si="154"/>
        <v/>
      </c>
      <c r="U1891" s="12" t="str">
        <f>IF(OR('Případy DB'!$N1891="(blank)",'Případy DB'!$N1891=""),"",IF($N1891=$U$6,1,""))</f>
        <v/>
      </c>
      <c r="V1891" s="12" t="str">
        <f>IF(OR('Případy DB'!$N1891="(blank)",'Případy DB'!$N1891=""),"",IF($N1891=$V$6,1,""))</f>
        <v/>
      </c>
      <c r="W1891" s="12" t="str">
        <f>IF(OR('Případy DB'!$N1891="(blank)",'Případy DB'!$N1891=""),"",IF($N1891=$W$6,1,""))</f>
        <v/>
      </c>
      <c r="X1891" s="12" t="str">
        <f>IF(OR('Případy DB'!$R1891="(blank)",'Případy DB'!$R1891=""),"",IF($R1891=$X$6,1,""))</f>
        <v/>
      </c>
      <c r="Y1891" s="12" t="str">
        <f>IF(OR('Případy DB'!$R1891="(blank)",'Případy DB'!$R1891=""),"",IF($R1891=$Y$6,1,""))</f>
        <v/>
      </c>
    </row>
    <row r="1892" spans="1:25" x14ac:dyDescent="0.3">
      <c r="A1892" s="41" t="str">
        <f t="shared" si="155"/>
        <v/>
      </c>
      <c r="H1892" s="30" t="str">
        <f>IFERROR(IF(G1892="","",VLOOKUP(G1892,'Zakladní DB'!$F$6:$K$21,4,0)),"")</f>
        <v/>
      </c>
      <c r="I1892" s="30" t="str">
        <f>IFERROR(IF(G1892="","",VLOOKUP(G1892,'Zakladní DB'!$F$6:$K$21,5,0)),"")</f>
        <v/>
      </c>
      <c r="J1892" s="30" t="str">
        <f>IFERROR(IF(G1892="","",VLOOKUP(G1892,'Zakladní DB'!$F$6:$K$21,6,0)),"")</f>
        <v/>
      </c>
      <c r="K1892" s="31" t="str">
        <f t="shared" si="152"/>
        <v/>
      </c>
      <c r="L1892" s="32"/>
      <c r="M1892" s="33" t="str">
        <f t="shared" si="153"/>
        <v/>
      </c>
      <c r="N1892" s="30" t="str">
        <f t="shared" si="151"/>
        <v/>
      </c>
      <c r="R1892" s="30" t="str">
        <f t="shared" si="154"/>
        <v/>
      </c>
      <c r="U1892" s="12" t="str">
        <f>IF(OR('Případy DB'!$N1892="(blank)",'Případy DB'!$N1892=""),"",IF($N1892=$U$6,1,""))</f>
        <v/>
      </c>
      <c r="V1892" s="12" t="str">
        <f>IF(OR('Případy DB'!$N1892="(blank)",'Případy DB'!$N1892=""),"",IF($N1892=$V$6,1,""))</f>
        <v/>
      </c>
      <c r="W1892" s="12" t="str">
        <f>IF(OR('Případy DB'!$N1892="(blank)",'Případy DB'!$N1892=""),"",IF($N1892=$W$6,1,""))</f>
        <v/>
      </c>
      <c r="X1892" s="12" t="str">
        <f>IF(OR('Případy DB'!$R1892="(blank)",'Případy DB'!$R1892=""),"",IF($R1892=$X$6,1,""))</f>
        <v/>
      </c>
      <c r="Y1892" s="12" t="str">
        <f>IF(OR('Případy DB'!$R1892="(blank)",'Případy DB'!$R1892=""),"",IF($R1892=$Y$6,1,""))</f>
        <v/>
      </c>
    </row>
    <row r="1893" spans="1:25" x14ac:dyDescent="0.3">
      <c r="A1893" s="41" t="str">
        <f t="shared" si="155"/>
        <v/>
      </c>
      <c r="H1893" s="30" t="str">
        <f>IFERROR(IF(G1893="","",VLOOKUP(G1893,'Zakladní DB'!$F$6:$K$21,4,0)),"")</f>
        <v/>
      </c>
      <c r="I1893" s="30" t="str">
        <f>IFERROR(IF(G1893="","",VLOOKUP(G1893,'Zakladní DB'!$F$6:$K$21,5,0)),"")</f>
        <v/>
      </c>
      <c r="J1893" s="30" t="str">
        <f>IFERROR(IF(G1893="","",VLOOKUP(G1893,'Zakladní DB'!$F$6:$K$21,6,0)),"")</f>
        <v/>
      </c>
      <c r="K1893" s="31" t="str">
        <f t="shared" si="152"/>
        <v/>
      </c>
      <c r="L1893" s="32"/>
      <c r="M1893" s="33" t="str">
        <f t="shared" si="153"/>
        <v/>
      </c>
      <c r="N1893" s="30" t="str">
        <f t="shared" si="151"/>
        <v/>
      </c>
      <c r="R1893" s="30" t="str">
        <f t="shared" si="154"/>
        <v/>
      </c>
      <c r="U1893" s="12" t="str">
        <f>IF(OR('Případy DB'!$N1893="(blank)",'Případy DB'!$N1893=""),"",IF($N1893=$U$6,1,""))</f>
        <v/>
      </c>
      <c r="V1893" s="12" t="str">
        <f>IF(OR('Případy DB'!$N1893="(blank)",'Případy DB'!$N1893=""),"",IF($N1893=$V$6,1,""))</f>
        <v/>
      </c>
      <c r="W1893" s="12" t="str">
        <f>IF(OR('Případy DB'!$N1893="(blank)",'Případy DB'!$N1893=""),"",IF($N1893=$W$6,1,""))</f>
        <v/>
      </c>
      <c r="X1893" s="12" t="str">
        <f>IF(OR('Případy DB'!$R1893="(blank)",'Případy DB'!$R1893=""),"",IF($R1893=$X$6,1,""))</f>
        <v/>
      </c>
      <c r="Y1893" s="12" t="str">
        <f>IF(OR('Případy DB'!$R1893="(blank)",'Případy DB'!$R1893=""),"",IF($R1893=$Y$6,1,""))</f>
        <v/>
      </c>
    </row>
    <row r="1894" spans="1:25" x14ac:dyDescent="0.3">
      <c r="A1894" s="41" t="str">
        <f t="shared" si="155"/>
        <v/>
      </c>
      <c r="H1894" s="30" t="str">
        <f>IFERROR(IF(G1894="","",VLOOKUP(G1894,'Zakladní DB'!$F$6:$K$21,4,0)),"")</f>
        <v/>
      </c>
      <c r="I1894" s="30" t="str">
        <f>IFERROR(IF(G1894="","",VLOOKUP(G1894,'Zakladní DB'!$F$6:$K$21,5,0)),"")</f>
        <v/>
      </c>
      <c r="J1894" s="30" t="str">
        <f>IFERROR(IF(G1894="","",VLOOKUP(G1894,'Zakladní DB'!$F$6:$K$21,6,0)),"")</f>
        <v/>
      </c>
      <c r="K1894" s="31" t="str">
        <f t="shared" si="152"/>
        <v/>
      </c>
      <c r="L1894" s="32"/>
      <c r="M1894" s="33" t="str">
        <f t="shared" si="153"/>
        <v/>
      </c>
      <c r="N1894" s="30" t="str">
        <f t="shared" si="151"/>
        <v/>
      </c>
      <c r="R1894" s="30" t="str">
        <f t="shared" si="154"/>
        <v/>
      </c>
      <c r="U1894" s="12" t="str">
        <f>IF(OR('Případy DB'!$N1894="(blank)",'Případy DB'!$N1894=""),"",IF($N1894=$U$6,1,""))</f>
        <v/>
      </c>
      <c r="V1894" s="12" t="str">
        <f>IF(OR('Případy DB'!$N1894="(blank)",'Případy DB'!$N1894=""),"",IF($N1894=$V$6,1,""))</f>
        <v/>
      </c>
      <c r="W1894" s="12" t="str">
        <f>IF(OR('Případy DB'!$N1894="(blank)",'Případy DB'!$N1894=""),"",IF($N1894=$W$6,1,""))</f>
        <v/>
      </c>
      <c r="X1894" s="12" t="str">
        <f>IF(OR('Případy DB'!$R1894="(blank)",'Případy DB'!$R1894=""),"",IF($R1894=$X$6,1,""))</f>
        <v/>
      </c>
      <c r="Y1894" s="12" t="str">
        <f>IF(OR('Případy DB'!$R1894="(blank)",'Případy DB'!$R1894=""),"",IF($R1894=$Y$6,1,""))</f>
        <v/>
      </c>
    </row>
    <row r="1895" spans="1:25" x14ac:dyDescent="0.3">
      <c r="A1895" s="41" t="str">
        <f t="shared" si="155"/>
        <v/>
      </c>
      <c r="H1895" s="30" t="str">
        <f>IFERROR(IF(G1895="","",VLOOKUP(G1895,'Zakladní DB'!$F$6:$K$21,4,0)),"")</f>
        <v/>
      </c>
      <c r="I1895" s="30" t="str">
        <f>IFERROR(IF(G1895="","",VLOOKUP(G1895,'Zakladní DB'!$F$6:$K$21,5,0)),"")</f>
        <v/>
      </c>
      <c r="J1895" s="30" t="str">
        <f>IFERROR(IF(G1895="","",VLOOKUP(G1895,'Zakladní DB'!$F$6:$K$21,6,0)),"")</f>
        <v/>
      </c>
      <c r="K1895" s="31" t="str">
        <f t="shared" si="152"/>
        <v/>
      </c>
      <c r="L1895" s="32"/>
      <c r="M1895" s="33" t="str">
        <f t="shared" si="153"/>
        <v/>
      </c>
      <c r="N1895" s="30" t="str">
        <f t="shared" si="151"/>
        <v/>
      </c>
      <c r="R1895" s="30" t="str">
        <f t="shared" si="154"/>
        <v/>
      </c>
      <c r="U1895" s="12" t="str">
        <f>IF(OR('Případy DB'!$N1895="(blank)",'Případy DB'!$N1895=""),"",IF($N1895=$U$6,1,""))</f>
        <v/>
      </c>
      <c r="V1895" s="12" t="str">
        <f>IF(OR('Případy DB'!$N1895="(blank)",'Případy DB'!$N1895=""),"",IF($N1895=$V$6,1,""))</f>
        <v/>
      </c>
      <c r="W1895" s="12" t="str">
        <f>IF(OR('Případy DB'!$N1895="(blank)",'Případy DB'!$N1895=""),"",IF($N1895=$W$6,1,""))</f>
        <v/>
      </c>
      <c r="X1895" s="12" t="str">
        <f>IF(OR('Případy DB'!$R1895="(blank)",'Případy DB'!$R1895=""),"",IF($R1895=$X$6,1,""))</f>
        <v/>
      </c>
      <c r="Y1895" s="12" t="str">
        <f>IF(OR('Případy DB'!$R1895="(blank)",'Případy DB'!$R1895=""),"",IF($R1895=$Y$6,1,""))</f>
        <v/>
      </c>
    </row>
    <row r="1896" spans="1:25" x14ac:dyDescent="0.3">
      <c r="A1896" s="41" t="str">
        <f t="shared" si="155"/>
        <v/>
      </c>
      <c r="H1896" s="30" t="str">
        <f>IFERROR(IF(G1896="","",VLOOKUP(G1896,'Zakladní DB'!$F$6:$K$21,4,0)),"")</f>
        <v/>
      </c>
      <c r="I1896" s="30" t="str">
        <f>IFERROR(IF(G1896="","",VLOOKUP(G1896,'Zakladní DB'!$F$6:$K$21,5,0)),"")</f>
        <v/>
      </c>
      <c r="J1896" s="30" t="str">
        <f>IFERROR(IF(G1896="","",VLOOKUP(G1896,'Zakladní DB'!$F$6:$K$21,6,0)),"")</f>
        <v/>
      </c>
      <c r="K1896" s="31" t="str">
        <f t="shared" si="152"/>
        <v/>
      </c>
      <c r="L1896" s="32"/>
      <c r="M1896" s="33" t="str">
        <f t="shared" si="153"/>
        <v/>
      </c>
      <c r="N1896" s="30" t="str">
        <f t="shared" si="151"/>
        <v/>
      </c>
      <c r="R1896" s="30" t="str">
        <f t="shared" si="154"/>
        <v/>
      </c>
      <c r="U1896" s="12" t="str">
        <f>IF(OR('Případy DB'!$N1896="(blank)",'Případy DB'!$N1896=""),"",IF($N1896=$U$6,1,""))</f>
        <v/>
      </c>
      <c r="V1896" s="12" t="str">
        <f>IF(OR('Případy DB'!$N1896="(blank)",'Případy DB'!$N1896=""),"",IF($N1896=$V$6,1,""))</f>
        <v/>
      </c>
      <c r="W1896" s="12" t="str">
        <f>IF(OR('Případy DB'!$N1896="(blank)",'Případy DB'!$N1896=""),"",IF($N1896=$W$6,1,""))</f>
        <v/>
      </c>
      <c r="X1896" s="12" t="str">
        <f>IF(OR('Případy DB'!$R1896="(blank)",'Případy DB'!$R1896=""),"",IF($R1896=$X$6,1,""))</f>
        <v/>
      </c>
      <c r="Y1896" s="12" t="str">
        <f>IF(OR('Případy DB'!$R1896="(blank)",'Případy DB'!$R1896=""),"",IF($R1896=$Y$6,1,""))</f>
        <v/>
      </c>
    </row>
    <row r="1897" spans="1:25" x14ac:dyDescent="0.3">
      <c r="A1897" s="41" t="str">
        <f t="shared" si="155"/>
        <v/>
      </c>
      <c r="H1897" s="30" t="str">
        <f>IFERROR(IF(G1897="","",VLOOKUP(G1897,'Zakladní DB'!$F$6:$K$21,4,0)),"")</f>
        <v/>
      </c>
      <c r="I1897" s="30" t="str">
        <f>IFERROR(IF(G1897="","",VLOOKUP(G1897,'Zakladní DB'!$F$6:$K$21,5,0)),"")</f>
        <v/>
      </c>
      <c r="J1897" s="30" t="str">
        <f>IFERROR(IF(G1897="","",VLOOKUP(G1897,'Zakladní DB'!$F$6:$K$21,6,0)),"")</f>
        <v/>
      </c>
      <c r="K1897" s="31" t="str">
        <f t="shared" si="152"/>
        <v/>
      </c>
      <c r="L1897" s="32"/>
      <c r="M1897" s="33" t="str">
        <f t="shared" si="153"/>
        <v/>
      </c>
      <c r="N1897" s="30" t="str">
        <f t="shared" si="151"/>
        <v/>
      </c>
      <c r="R1897" s="30" t="str">
        <f t="shared" si="154"/>
        <v/>
      </c>
      <c r="U1897" s="12" t="str">
        <f>IF(OR('Případy DB'!$N1897="(blank)",'Případy DB'!$N1897=""),"",IF($N1897=$U$6,1,""))</f>
        <v/>
      </c>
      <c r="V1897" s="12" t="str">
        <f>IF(OR('Případy DB'!$N1897="(blank)",'Případy DB'!$N1897=""),"",IF($N1897=$V$6,1,""))</f>
        <v/>
      </c>
      <c r="W1897" s="12" t="str">
        <f>IF(OR('Případy DB'!$N1897="(blank)",'Případy DB'!$N1897=""),"",IF($N1897=$W$6,1,""))</f>
        <v/>
      </c>
      <c r="X1897" s="12" t="str">
        <f>IF(OR('Případy DB'!$R1897="(blank)",'Případy DB'!$R1897=""),"",IF($R1897=$X$6,1,""))</f>
        <v/>
      </c>
      <c r="Y1897" s="12" t="str">
        <f>IF(OR('Případy DB'!$R1897="(blank)",'Případy DB'!$R1897=""),"",IF($R1897=$Y$6,1,""))</f>
        <v/>
      </c>
    </row>
    <row r="1898" spans="1:25" x14ac:dyDescent="0.3">
      <c r="A1898" s="41" t="str">
        <f t="shared" si="155"/>
        <v/>
      </c>
      <c r="H1898" s="30" t="str">
        <f>IFERROR(IF(G1898="","",VLOOKUP(G1898,'Zakladní DB'!$F$6:$K$21,4,0)),"")</f>
        <v/>
      </c>
      <c r="I1898" s="30" t="str">
        <f>IFERROR(IF(G1898="","",VLOOKUP(G1898,'Zakladní DB'!$F$6:$K$21,5,0)),"")</f>
        <v/>
      </c>
      <c r="J1898" s="30" t="str">
        <f>IFERROR(IF(G1898="","",VLOOKUP(G1898,'Zakladní DB'!$F$6:$K$21,6,0)),"")</f>
        <v/>
      </c>
      <c r="K1898" s="31" t="str">
        <f t="shared" si="152"/>
        <v/>
      </c>
      <c r="L1898" s="32"/>
      <c r="M1898" s="33" t="str">
        <f t="shared" si="153"/>
        <v/>
      </c>
      <c r="N1898" s="30" t="str">
        <f t="shared" si="151"/>
        <v/>
      </c>
      <c r="R1898" s="30" t="str">
        <f t="shared" si="154"/>
        <v/>
      </c>
      <c r="U1898" s="12" t="str">
        <f>IF(OR('Případy DB'!$N1898="(blank)",'Případy DB'!$N1898=""),"",IF($N1898=$U$6,1,""))</f>
        <v/>
      </c>
      <c r="V1898" s="12" t="str">
        <f>IF(OR('Případy DB'!$N1898="(blank)",'Případy DB'!$N1898=""),"",IF($N1898=$V$6,1,""))</f>
        <v/>
      </c>
      <c r="W1898" s="12" t="str">
        <f>IF(OR('Případy DB'!$N1898="(blank)",'Případy DB'!$N1898=""),"",IF($N1898=$W$6,1,""))</f>
        <v/>
      </c>
      <c r="X1898" s="12" t="str">
        <f>IF(OR('Případy DB'!$R1898="(blank)",'Případy DB'!$R1898=""),"",IF($R1898=$X$6,1,""))</f>
        <v/>
      </c>
      <c r="Y1898" s="12" t="str">
        <f>IF(OR('Případy DB'!$R1898="(blank)",'Případy DB'!$R1898=""),"",IF($R1898=$Y$6,1,""))</f>
        <v/>
      </c>
    </row>
    <row r="1899" spans="1:25" x14ac:dyDescent="0.3">
      <c r="A1899" s="41" t="str">
        <f t="shared" si="155"/>
        <v/>
      </c>
      <c r="H1899" s="30" t="str">
        <f>IFERROR(IF(G1899="","",VLOOKUP(G1899,'Zakladní DB'!$F$6:$K$21,4,0)),"")</f>
        <v/>
      </c>
      <c r="I1899" s="30" t="str">
        <f>IFERROR(IF(G1899="","",VLOOKUP(G1899,'Zakladní DB'!$F$6:$K$21,5,0)),"")</f>
        <v/>
      </c>
      <c r="J1899" s="30" t="str">
        <f>IFERROR(IF(G1899="","",VLOOKUP(G1899,'Zakladní DB'!$F$6:$K$21,6,0)),"")</f>
        <v/>
      </c>
      <c r="K1899" s="31" t="str">
        <f t="shared" si="152"/>
        <v/>
      </c>
      <c r="L1899" s="32"/>
      <c r="M1899" s="33" t="str">
        <f t="shared" si="153"/>
        <v/>
      </c>
      <c r="N1899" s="30" t="str">
        <f t="shared" si="151"/>
        <v/>
      </c>
      <c r="R1899" s="30" t="str">
        <f t="shared" si="154"/>
        <v/>
      </c>
      <c r="U1899" s="12" t="str">
        <f>IF(OR('Případy DB'!$N1899="(blank)",'Případy DB'!$N1899=""),"",IF($N1899=$U$6,1,""))</f>
        <v/>
      </c>
      <c r="V1899" s="12" t="str">
        <f>IF(OR('Případy DB'!$N1899="(blank)",'Případy DB'!$N1899=""),"",IF($N1899=$V$6,1,""))</f>
        <v/>
      </c>
      <c r="W1899" s="12" t="str">
        <f>IF(OR('Případy DB'!$N1899="(blank)",'Případy DB'!$N1899=""),"",IF($N1899=$W$6,1,""))</f>
        <v/>
      </c>
      <c r="X1899" s="12" t="str">
        <f>IF(OR('Případy DB'!$R1899="(blank)",'Případy DB'!$R1899=""),"",IF($R1899=$X$6,1,""))</f>
        <v/>
      </c>
      <c r="Y1899" s="12" t="str">
        <f>IF(OR('Případy DB'!$R1899="(blank)",'Případy DB'!$R1899=""),"",IF($R1899=$Y$6,1,""))</f>
        <v/>
      </c>
    </row>
    <row r="1900" spans="1:25" x14ac:dyDescent="0.3">
      <c r="A1900" s="41" t="str">
        <f t="shared" si="155"/>
        <v/>
      </c>
      <c r="H1900" s="30" t="str">
        <f>IFERROR(IF(G1900="","",VLOOKUP(G1900,'Zakladní DB'!$F$6:$K$21,4,0)),"")</f>
        <v/>
      </c>
      <c r="I1900" s="30" t="str">
        <f>IFERROR(IF(G1900="","",VLOOKUP(G1900,'Zakladní DB'!$F$6:$K$21,5,0)),"")</f>
        <v/>
      </c>
      <c r="J1900" s="30" t="str">
        <f>IFERROR(IF(G1900="","",VLOOKUP(G1900,'Zakladní DB'!$F$6:$K$21,6,0)),"")</f>
        <v/>
      </c>
      <c r="K1900" s="31" t="str">
        <f t="shared" si="152"/>
        <v/>
      </c>
      <c r="L1900" s="32"/>
      <c r="M1900" s="33" t="str">
        <f t="shared" si="153"/>
        <v/>
      </c>
      <c r="N1900" s="30" t="str">
        <f t="shared" si="151"/>
        <v/>
      </c>
      <c r="R1900" s="30" t="str">
        <f t="shared" si="154"/>
        <v/>
      </c>
      <c r="U1900" s="12" t="str">
        <f>IF(OR('Případy DB'!$N1900="(blank)",'Případy DB'!$N1900=""),"",IF($N1900=$U$6,1,""))</f>
        <v/>
      </c>
      <c r="V1900" s="12" t="str">
        <f>IF(OR('Případy DB'!$N1900="(blank)",'Případy DB'!$N1900=""),"",IF($N1900=$V$6,1,""))</f>
        <v/>
      </c>
      <c r="W1900" s="12" t="str">
        <f>IF(OR('Případy DB'!$N1900="(blank)",'Případy DB'!$N1900=""),"",IF($N1900=$W$6,1,""))</f>
        <v/>
      </c>
      <c r="X1900" s="12" t="str">
        <f>IF(OR('Případy DB'!$R1900="(blank)",'Případy DB'!$R1900=""),"",IF($R1900=$X$6,1,""))</f>
        <v/>
      </c>
      <c r="Y1900" s="12" t="str">
        <f>IF(OR('Případy DB'!$R1900="(blank)",'Případy DB'!$R1900=""),"",IF($R1900=$Y$6,1,""))</f>
        <v/>
      </c>
    </row>
    <row r="1901" spans="1:25" x14ac:dyDescent="0.3">
      <c r="A1901" s="41" t="str">
        <f t="shared" si="155"/>
        <v/>
      </c>
      <c r="H1901" s="30" t="str">
        <f>IFERROR(IF(G1901="","",VLOOKUP(G1901,'Zakladní DB'!$F$6:$K$21,4,0)),"")</f>
        <v/>
      </c>
      <c r="I1901" s="30" t="str">
        <f>IFERROR(IF(G1901="","",VLOOKUP(G1901,'Zakladní DB'!$F$6:$K$21,5,0)),"")</f>
        <v/>
      </c>
      <c r="J1901" s="30" t="str">
        <f>IFERROR(IF(G1901="","",VLOOKUP(G1901,'Zakladní DB'!$F$6:$K$21,6,0)),"")</f>
        <v/>
      </c>
      <c r="K1901" s="31" t="str">
        <f t="shared" si="152"/>
        <v/>
      </c>
      <c r="L1901" s="32"/>
      <c r="M1901" s="33" t="str">
        <f t="shared" si="153"/>
        <v/>
      </c>
      <c r="N1901" s="30" t="str">
        <f t="shared" si="151"/>
        <v/>
      </c>
      <c r="R1901" s="30" t="str">
        <f t="shared" si="154"/>
        <v/>
      </c>
      <c r="U1901" s="12" t="str">
        <f>IF(OR('Případy DB'!$N1901="(blank)",'Případy DB'!$N1901=""),"",IF($N1901=$U$6,1,""))</f>
        <v/>
      </c>
      <c r="V1901" s="12" t="str">
        <f>IF(OR('Případy DB'!$N1901="(blank)",'Případy DB'!$N1901=""),"",IF($N1901=$V$6,1,""))</f>
        <v/>
      </c>
      <c r="W1901" s="12" t="str">
        <f>IF(OR('Případy DB'!$N1901="(blank)",'Případy DB'!$N1901=""),"",IF($N1901=$W$6,1,""))</f>
        <v/>
      </c>
      <c r="X1901" s="12" t="str">
        <f>IF(OR('Případy DB'!$R1901="(blank)",'Případy DB'!$R1901=""),"",IF($R1901=$X$6,1,""))</f>
        <v/>
      </c>
      <c r="Y1901" s="12" t="str">
        <f>IF(OR('Případy DB'!$R1901="(blank)",'Případy DB'!$R1901=""),"",IF($R1901=$Y$6,1,""))</f>
        <v/>
      </c>
    </row>
    <row r="1902" spans="1:25" x14ac:dyDescent="0.3">
      <c r="A1902" s="41" t="str">
        <f t="shared" si="155"/>
        <v/>
      </c>
      <c r="H1902" s="30" t="str">
        <f>IFERROR(IF(G1902="","",VLOOKUP(G1902,'Zakladní DB'!$F$6:$K$21,4,0)),"")</f>
        <v/>
      </c>
      <c r="I1902" s="30" t="str">
        <f>IFERROR(IF(G1902="","",VLOOKUP(G1902,'Zakladní DB'!$F$6:$K$21,5,0)),"")</f>
        <v/>
      </c>
      <c r="J1902" s="30" t="str">
        <f>IFERROR(IF(G1902="","",VLOOKUP(G1902,'Zakladní DB'!$F$6:$K$21,6,0)),"")</f>
        <v/>
      </c>
      <c r="K1902" s="31" t="str">
        <f t="shared" si="152"/>
        <v/>
      </c>
      <c r="L1902" s="32"/>
      <c r="M1902" s="33" t="str">
        <f t="shared" si="153"/>
        <v/>
      </c>
      <c r="N1902" s="30" t="str">
        <f t="shared" si="151"/>
        <v/>
      </c>
      <c r="R1902" s="30" t="str">
        <f t="shared" si="154"/>
        <v/>
      </c>
      <c r="U1902" s="12" t="str">
        <f>IF(OR('Případy DB'!$N1902="(blank)",'Případy DB'!$N1902=""),"",IF($N1902=$U$6,1,""))</f>
        <v/>
      </c>
      <c r="V1902" s="12" t="str">
        <f>IF(OR('Případy DB'!$N1902="(blank)",'Případy DB'!$N1902=""),"",IF($N1902=$V$6,1,""))</f>
        <v/>
      </c>
      <c r="W1902" s="12" t="str">
        <f>IF(OR('Případy DB'!$N1902="(blank)",'Případy DB'!$N1902=""),"",IF($N1902=$W$6,1,""))</f>
        <v/>
      </c>
      <c r="X1902" s="12" t="str">
        <f>IF(OR('Případy DB'!$R1902="(blank)",'Případy DB'!$R1902=""),"",IF($R1902=$X$6,1,""))</f>
        <v/>
      </c>
      <c r="Y1902" s="12" t="str">
        <f>IF(OR('Případy DB'!$R1902="(blank)",'Případy DB'!$R1902=""),"",IF($R1902=$Y$6,1,""))</f>
        <v/>
      </c>
    </row>
    <row r="1903" spans="1:25" x14ac:dyDescent="0.3">
      <c r="A1903" s="41" t="str">
        <f t="shared" si="155"/>
        <v/>
      </c>
      <c r="H1903" s="30" t="str">
        <f>IFERROR(IF(G1903="","",VLOOKUP(G1903,'Zakladní DB'!$F$6:$K$21,4,0)),"")</f>
        <v/>
      </c>
      <c r="I1903" s="30" t="str">
        <f>IFERROR(IF(G1903="","",VLOOKUP(G1903,'Zakladní DB'!$F$6:$K$21,5,0)),"")</f>
        <v/>
      </c>
      <c r="J1903" s="30" t="str">
        <f>IFERROR(IF(G1903="","",VLOOKUP(G1903,'Zakladní DB'!$F$6:$K$21,6,0)),"")</f>
        <v/>
      </c>
      <c r="K1903" s="31" t="str">
        <f t="shared" si="152"/>
        <v/>
      </c>
      <c r="L1903" s="32"/>
      <c r="M1903" s="33" t="str">
        <f t="shared" si="153"/>
        <v/>
      </c>
      <c r="N1903" s="30" t="str">
        <f t="shared" si="151"/>
        <v/>
      </c>
      <c r="R1903" s="30" t="str">
        <f t="shared" si="154"/>
        <v/>
      </c>
      <c r="U1903" s="12" t="str">
        <f>IF(OR('Případy DB'!$N1903="(blank)",'Případy DB'!$N1903=""),"",IF($N1903=$U$6,1,""))</f>
        <v/>
      </c>
      <c r="V1903" s="12" t="str">
        <f>IF(OR('Případy DB'!$N1903="(blank)",'Případy DB'!$N1903=""),"",IF($N1903=$V$6,1,""))</f>
        <v/>
      </c>
      <c r="W1903" s="12" t="str">
        <f>IF(OR('Případy DB'!$N1903="(blank)",'Případy DB'!$N1903=""),"",IF($N1903=$W$6,1,""))</f>
        <v/>
      </c>
      <c r="X1903" s="12" t="str">
        <f>IF(OR('Případy DB'!$R1903="(blank)",'Případy DB'!$R1903=""),"",IF($R1903=$X$6,1,""))</f>
        <v/>
      </c>
      <c r="Y1903" s="12" t="str">
        <f>IF(OR('Případy DB'!$R1903="(blank)",'Případy DB'!$R1903=""),"",IF($R1903=$Y$6,1,""))</f>
        <v/>
      </c>
    </row>
    <row r="1904" spans="1:25" x14ac:dyDescent="0.3">
      <c r="A1904" s="41" t="str">
        <f t="shared" si="155"/>
        <v/>
      </c>
      <c r="H1904" s="30" t="str">
        <f>IFERROR(IF(G1904="","",VLOOKUP(G1904,'Zakladní DB'!$F$6:$K$21,4,0)),"")</f>
        <v/>
      </c>
      <c r="I1904" s="30" t="str">
        <f>IFERROR(IF(G1904="","",VLOOKUP(G1904,'Zakladní DB'!$F$6:$K$21,5,0)),"")</f>
        <v/>
      </c>
      <c r="J1904" s="30" t="str">
        <f>IFERROR(IF(G1904="","",VLOOKUP(G1904,'Zakladní DB'!$F$6:$K$21,6,0)),"")</f>
        <v/>
      </c>
      <c r="K1904" s="31" t="str">
        <f t="shared" si="152"/>
        <v/>
      </c>
      <c r="L1904" s="32"/>
      <c r="M1904" s="33" t="str">
        <f t="shared" si="153"/>
        <v/>
      </c>
      <c r="N1904" s="30" t="str">
        <f t="shared" si="151"/>
        <v/>
      </c>
      <c r="R1904" s="30" t="str">
        <f t="shared" si="154"/>
        <v/>
      </c>
      <c r="U1904" s="12" t="str">
        <f>IF(OR('Případy DB'!$N1904="(blank)",'Případy DB'!$N1904=""),"",IF($N1904=$U$6,1,""))</f>
        <v/>
      </c>
      <c r="V1904" s="12" t="str">
        <f>IF(OR('Případy DB'!$N1904="(blank)",'Případy DB'!$N1904=""),"",IF($N1904=$V$6,1,""))</f>
        <v/>
      </c>
      <c r="W1904" s="12" t="str">
        <f>IF(OR('Případy DB'!$N1904="(blank)",'Případy DB'!$N1904=""),"",IF($N1904=$W$6,1,""))</f>
        <v/>
      </c>
      <c r="X1904" s="12" t="str">
        <f>IF(OR('Případy DB'!$R1904="(blank)",'Případy DB'!$R1904=""),"",IF($R1904=$X$6,1,""))</f>
        <v/>
      </c>
      <c r="Y1904" s="12" t="str">
        <f>IF(OR('Případy DB'!$R1904="(blank)",'Případy DB'!$R1904=""),"",IF($R1904=$Y$6,1,""))</f>
        <v/>
      </c>
    </row>
    <row r="1905" spans="1:25" x14ac:dyDescent="0.3">
      <c r="A1905" s="41" t="str">
        <f t="shared" si="155"/>
        <v/>
      </c>
      <c r="H1905" s="30" t="str">
        <f>IFERROR(IF(G1905="","",VLOOKUP(G1905,'Zakladní DB'!$F$6:$K$21,4,0)),"")</f>
        <v/>
      </c>
      <c r="I1905" s="30" t="str">
        <f>IFERROR(IF(G1905="","",VLOOKUP(G1905,'Zakladní DB'!$F$6:$K$21,5,0)),"")</f>
        <v/>
      </c>
      <c r="J1905" s="30" t="str">
        <f>IFERROR(IF(G1905="","",VLOOKUP(G1905,'Zakladní DB'!$F$6:$K$21,6,0)),"")</f>
        <v/>
      </c>
      <c r="K1905" s="31" t="str">
        <f t="shared" si="152"/>
        <v/>
      </c>
      <c r="L1905" s="32"/>
      <c r="M1905" s="33" t="str">
        <f t="shared" si="153"/>
        <v/>
      </c>
      <c r="N1905" s="30" t="str">
        <f t="shared" si="151"/>
        <v/>
      </c>
      <c r="R1905" s="30" t="str">
        <f t="shared" si="154"/>
        <v/>
      </c>
      <c r="U1905" s="12" t="str">
        <f>IF(OR('Případy DB'!$N1905="(blank)",'Případy DB'!$N1905=""),"",IF($N1905=$U$6,1,""))</f>
        <v/>
      </c>
      <c r="V1905" s="12" t="str">
        <f>IF(OR('Případy DB'!$N1905="(blank)",'Případy DB'!$N1905=""),"",IF($N1905=$V$6,1,""))</f>
        <v/>
      </c>
      <c r="W1905" s="12" t="str">
        <f>IF(OR('Případy DB'!$N1905="(blank)",'Případy DB'!$N1905=""),"",IF($N1905=$W$6,1,""))</f>
        <v/>
      </c>
      <c r="X1905" s="12" t="str">
        <f>IF(OR('Případy DB'!$R1905="(blank)",'Případy DB'!$R1905=""),"",IF($R1905=$X$6,1,""))</f>
        <v/>
      </c>
      <c r="Y1905" s="12" t="str">
        <f>IF(OR('Případy DB'!$R1905="(blank)",'Případy DB'!$R1905=""),"",IF($R1905=$Y$6,1,""))</f>
        <v/>
      </c>
    </row>
    <row r="1906" spans="1:25" x14ac:dyDescent="0.3">
      <c r="A1906" s="41" t="str">
        <f t="shared" si="155"/>
        <v/>
      </c>
      <c r="H1906" s="30" t="str">
        <f>IFERROR(IF(G1906="","",VLOOKUP(G1906,'Zakladní DB'!$F$6:$K$21,4,0)),"")</f>
        <v/>
      </c>
      <c r="I1906" s="30" t="str">
        <f>IFERROR(IF(G1906="","",VLOOKUP(G1906,'Zakladní DB'!$F$6:$K$21,5,0)),"")</f>
        <v/>
      </c>
      <c r="J1906" s="30" t="str">
        <f>IFERROR(IF(G1906="","",VLOOKUP(G1906,'Zakladní DB'!$F$6:$K$21,6,0)),"")</f>
        <v/>
      </c>
      <c r="K1906" s="31" t="str">
        <f t="shared" si="152"/>
        <v/>
      </c>
      <c r="L1906" s="32"/>
      <c r="M1906" s="33" t="str">
        <f t="shared" si="153"/>
        <v/>
      </c>
      <c r="N1906" s="30" t="str">
        <f t="shared" si="151"/>
        <v/>
      </c>
      <c r="R1906" s="30" t="str">
        <f t="shared" si="154"/>
        <v/>
      </c>
      <c r="U1906" s="12" t="str">
        <f>IF(OR('Případy DB'!$N1906="(blank)",'Případy DB'!$N1906=""),"",IF($N1906=$U$6,1,""))</f>
        <v/>
      </c>
      <c r="V1906" s="12" t="str">
        <f>IF(OR('Případy DB'!$N1906="(blank)",'Případy DB'!$N1906=""),"",IF($N1906=$V$6,1,""))</f>
        <v/>
      </c>
      <c r="W1906" s="12" t="str">
        <f>IF(OR('Případy DB'!$N1906="(blank)",'Případy DB'!$N1906=""),"",IF($N1906=$W$6,1,""))</f>
        <v/>
      </c>
      <c r="X1906" s="12" t="str">
        <f>IF(OR('Případy DB'!$R1906="(blank)",'Případy DB'!$R1906=""),"",IF($R1906=$X$6,1,""))</f>
        <v/>
      </c>
      <c r="Y1906" s="12" t="str">
        <f>IF(OR('Případy DB'!$R1906="(blank)",'Případy DB'!$R1906=""),"",IF($R1906=$Y$6,1,""))</f>
        <v/>
      </c>
    </row>
    <row r="1907" spans="1:25" x14ac:dyDescent="0.3">
      <c r="A1907" s="41" t="str">
        <f t="shared" si="155"/>
        <v/>
      </c>
      <c r="H1907" s="30" t="str">
        <f>IFERROR(IF(G1907="","",VLOOKUP(G1907,'Zakladní DB'!$F$6:$K$21,4,0)),"")</f>
        <v/>
      </c>
      <c r="I1907" s="30" t="str">
        <f>IFERROR(IF(G1907="","",VLOOKUP(G1907,'Zakladní DB'!$F$6:$K$21,5,0)),"")</f>
        <v/>
      </c>
      <c r="J1907" s="30" t="str">
        <f>IFERROR(IF(G1907="","",VLOOKUP(G1907,'Zakladní DB'!$F$6:$K$21,6,0)),"")</f>
        <v/>
      </c>
      <c r="K1907" s="31" t="str">
        <f t="shared" si="152"/>
        <v/>
      </c>
      <c r="L1907" s="32"/>
      <c r="M1907" s="33" t="str">
        <f t="shared" si="153"/>
        <v/>
      </c>
      <c r="N1907" s="30" t="str">
        <f t="shared" si="151"/>
        <v/>
      </c>
      <c r="R1907" s="30" t="str">
        <f t="shared" si="154"/>
        <v/>
      </c>
      <c r="U1907" s="12" t="str">
        <f>IF(OR('Případy DB'!$N1907="(blank)",'Případy DB'!$N1907=""),"",IF($N1907=$U$6,1,""))</f>
        <v/>
      </c>
      <c r="V1907" s="12" t="str">
        <f>IF(OR('Případy DB'!$N1907="(blank)",'Případy DB'!$N1907=""),"",IF($N1907=$V$6,1,""))</f>
        <v/>
      </c>
      <c r="W1907" s="12" t="str">
        <f>IF(OR('Případy DB'!$N1907="(blank)",'Případy DB'!$N1907=""),"",IF($N1907=$W$6,1,""))</f>
        <v/>
      </c>
      <c r="X1907" s="12" t="str">
        <f>IF(OR('Případy DB'!$R1907="(blank)",'Případy DB'!$R1907=""),"",IF($R1907=$X$6,1,""))</f>
        <v/>
      </c>
      <c r="Y1907" s="12" t="str">
        <f>IF(OR('Případy DB'!$R1907="(blank)",'Případy DB'!$R1907=""),"",IF($R1907=$Y$6,1,""))</f>
        <v/>
      </c>
    </row>
    <row r="1908" spans="1:25" x14ac:dyDescent="0.3">
      <c r="A1908" s="41" t="str">
        <f t="shared" si="155"/>
        <v/>
      </c>
      <c r="H1908" s="30" t="str">
        <f>IFERROR(IF(G1908="","",VLOOKUP(G1908,'Zakladní DB'!$F$6:$K$21,4,0)),"")</f>
        <v/>
      </c>
      <c r="I1908" s="30" t="str">
        <f>IFERROR(IF(G1908="","",VLOOKUP(G1908,'Zakladní DB'!$F$6:$K$21,5,0)),"")</f>
        <v/>
      </c>
      <c r="J1908" s="30" t="str">
        <f>IFERROR(IF(G1908="","",VLOOKUP(G1908,'Zakladní DB'!$F$6:$K$21,6,0)),"")</f>
        <v/>
      </c>
      <c r="K1908" s="31" t="str">
        <f t="shared" si="152"/>
        <v/>
      </c>
      <c r="L1908" s="32"/>
      <c r="M1908" s="33" t="str">
        <f t="shared" si="153"/>
        <v/>
      </c>
      <c r="N1908" s="30" t="str">
        <f t="shared" si="151"/>
        <v/>
      </c>
      <c r="R1908" s="30" t="str">
        <f t="shared" si="154"/>
        <v/>
      </c>
      <c r="U1908" s="12" t="str">
        <f>IF(OR('Případy DB'!$N1908="(blank)",'Případy DB'!$N1908=""),"",IF($N1908=$U$6,1,""))</f>
        <v/>
      </c>
      <c r="V1908" s="12" t="str">
        <f>IF(OR('Případy DB'!$N1908="(blank)",'Případy DB'!$N1908=""),"",IF($N1908=$V$6,1,""))</f>
        <v/>
      </c>
      <c r="W1908" s="12" t="str">
        <f>IF(OR('Případy DB'!$N1908="(blank)",'Případy DB'!$N1908=""),"",IF($N1908=$W$6,1,""))</f>
        <v/>
      </c>
      <c r="X1908" s="12" t="str">
        <f>IF(OR('Případy DB'!$R1908="(blank)",'Případy DB'!$R1908=""),"",IF($R1908=$X$6,1,""))</f>
        <v/>
      </c>
      <c r="Y1908" s="12" t="str">
        <f>IF(OR('Případy DB'!$R1908="(blank)",'Případy DB'!$R1908=""),"",IF($R1908=$Y$6,1,""))</f>
        <v/>
      </c>
    </row>
    <row r="1909" spans="1:25" x14ac:dyDescent="0.3">
      <c r="A1909" s="41" t="str">
        <f t="shared" si="155"/>
        <v/>
      </c>
      <c r="H1909" s="30" t="str">
        <f>IFERROR(IF(G1909="","",VLOOKUP(G1909,'Zakladní DB'!$F$6:$K$21,4,0)),"")</f>
        <v/>
      </c>
      <c r="I1909" s="30" t="str">
        <f>IFERROR(IF(G1909="","",VLOOKUP(G1909,'Zakladní DB'!$F$6:$K$21,5,0)),"")</f>
        <v/>
      </c>
      <c r="J1909" s="30" t="str">
        <f>IFERROR(IF(G1909="","",VLOOKUP(G1909,'Zakladní DB'!$F$6:$K$21,6,0)),"")</f>
        <v/>
      </c>
      <c r="K1909" s="31" t="str">
        <f t="shared" si="152"/>
        <v/>
      </c>
      <c r="L1909" s="32"/>
      <c r="M1909" s="33" t="str">
        <f t="shared" si="153"/>
        <v/>
      </c>
      <c r="N1909" s="30" t="str">
        <f t="shared" si="151"/>
        <v/>
      </c>
      <c r="R1909" s="30" t="str">
        <f t="shared" si="154"/>
        <v/>
      </c>
      <c r="U1909" s="12" t="str">
        <f>IF(OR('Případy DB'!$N1909="(blank)",'Případy DB'!$N1909=""),"",IF($N1909=$U$6,1,""))</f>
        <v/>
      </c>
      <c r="V1909" s="12" t="str">
        <f>IF(OR('Případy DB'!$N1909="(blank)",'Případy DB'!$N1909=""),"",IF($N1909=$V$6,1,""))</f>
        <v/>
      </c>
      <c r="W1909" s="12" t="str">
        <f>IF(OR('Případy DB'!$N1909="(blank)",'Případy DB'!$N1909=""),"",IF($N1909=$W$6,1,""))</f>
        <v/>
      </c>
      <c r="X1909" s="12" t="str">
        <f>IF(OR('Případy DB'!$R1909="(blank)",'Případy DB'!$R1909=""),"",IF($R1909=$X$6,1,""))</f>
        <v/>
      </c>
      <c r="Y1909" s="12" t="str">
        <f>IF(OR('Případy DB'!$R1909="(blank)",'Případy DB'!$R1909=""),"",IF($R1909=$Y$6,1,""))</f>
        <v/>
      </c>
    </row>
    <row r="1910" spans="1:25" x14ac:dyDescent="0.3">
      <c r="A1910" s="41" t="str">
        <f t="shared" si="155"/>
        <v/>
      </c>
      <c r="H1910" s="30" t="str">
        <f>IFERROR(IF(G1910="","",VLOOKUP(G1910,'Zakladní DB'!$F$6:$K$21,4,0)),"")</f>
        <v/>
      </c>
      <c r="I1910" s="30" t="str">
        <f>IFERROR(IF(G1910="","",VLOOKUP(G1910,'Zakladní DB'!$F$6:$K$21,5,0)),"")</f>
        <v/>
      </c>
      <c r="J1910" s="30" t="str">
        <f>IFERROR(IF(G1910="","",VLOOKUP(G1910,'Zakladní DB'!$F$6:$K$21,6,0)),"")</f>
        <v/>
      </c>
      <c r="K1910" s="31" t="str">
        <f t="shared" si="152"/>
        <v/>
      </c>
      <c r="L1910" s="32"/>
      <c r="M1910" s="33" t="str">
        <f t="shared" si="153"/>
        <v/>
      </c>
      <c r="N1910" s="30" t="str">
        <f t="shared" si="151"/>
        <v/>
      </c>
      <c r="R1910" s="30" t="str">
        <f t="shared" si="154"/>
        <v/>
      </c>
      <c r="U1910" s="12" t="str">
        <f>IF(OR('Případy DB'!$N1910="(blank)",'Případy DB'!$N1910=""),"",IF($N1910=$U$6,1,""))</f>
        <v/>
      </c>
      <c r="V1910" s="12" t="str">
        <f>IF(OR('Případy DB'!$N1910="(blank)",'Případy DB'!$N1910=""),"",IF($N1910=$V$6,1,""))</f>
        <v/>
      </c>
      <c r="W1910" s="12" t="str">
        <f>IF(OR('Případy DB'!$N1910="(blank)",'Případy DB'!$N1910=""),"",IF($N1910=$W$6,1,""))</f>
        <v/>
      </c>
      <c r="X1910" s="12" t="str">
        <f>IF(OR('Případy DB'!$R1910="(blank)",'Případy DB'!$R1910=""),"",IF($R1910=$X$6,1,""))</f>
        <v/>
      </c>
      <c r="Y1910" s="12" t="str">
        <f>IF(OR('Případy DB'!$R1910="(blank)",'Případy DB'!$R1910=""),"",IF($R1910=$Y$6,1,""))</f>
        <v/>
      </c>
    </row>
    <row r="1911" spans="1:25" x14ac:dyDescent="0.3">
      <c r="A1911" s="41" t="str">
        <f t="shared" si="155"/>
        <v/>
      </c>
      <c r="H1911" s="30" t="str">
        <f>IFERROR(IF(G1911="","",VLOOKUP(G1911,'Zakladní DB'!$F$6:$K$21,4,0)),"")</f>
        <v/>
      </c>
      <c r="I1911" s="30" t="str">
        <f>IFERROR(IF(G1911="","",VLOOKUP(G1911,'Zakladní DB'!$F$6:$K$21,5,0)),"")</f>
        <v/>
      </c>
      <c r="J1911" s="30" t="str">
        <f>IFERROR(IF(G1911="","",VLOOKUP(G1911,'Zakladní DB'!$F$6:$K$21,6,0)),"")</f>
        <v/>
      </c>
      <c r="K1911" s="31" t="str">
        <f t="shared" si="152"/>
        <v/>
      </c>
      <c r="L1911" s="32"/>
      <c r="M1911" s="33" t="str">
        <f t="shared" si="153"/>
        <v/>
      </c>
      <c r="N1911" s="30" t="str">
        <f t="shared" si="151"/>
        <v/>
      </c>
      <c r="R1911" s="30" t="str">
        <f t="shared" si="154"/>
        <v/>
      </c>
      <c r="U1911" s="12" t="str">
        <f>IF(OR('Případy DB'!$N1911="(blank)",'Případy DB'!$N1911=""),"",IF($N1911=$U$6,1,""))</f>
        <v/>
      </c>
      <c r="V1911" s="12" t="str">
        <f>IF(OR('Případy DB'!$N1911="(blank)",'Případy DB'!$N1911=""),"",IF($N1911=$V$6,1,""))</f>
        <v/>
      </c>
      <c r="W1911" s="12" t="str">
        <f>IF(OR('Případy DB'!$N1911="(blank)",'Případy DB'!$N1911=""),"",IF($N1911=$W$6,1,""))</f>
        <v/>
      </c>
      <c r="X1911" s="12" t="str">
        <f>IF(OR('Případy DB'!$R1911="(blank)",'Případy DB'!$R1911=""),"",IF($R1911=$X$6,1,""))</f>
        <v/>
      </c>
      <c r="Y1911" s="12" t="str">
        <f>IF(OR('Případy DB'!$R1911="(blank)",'Případy DB'!$R1911=""),"",IF($R1911=$Y$6,1,""))</f>
        <v/>
      </c>
    </row>
    <row r="1912" spans="1:25" x14ac:dyDescent="0.3">
      <c r="A1912" s="41" t="str">
        <f t="shared" si="155"/>
        <v/>
      </c>
      <c r="H1912" s="30" t="str">
        <f>IFERROR(IF(G1912="","",VLOOKUP(G1912,'Zakladní DB'!$F$6:$K$21,4,0)),"")</f>
        <v/>
      </c>
      <c r="I1912" s="30" t="str">
        <f>IFERROR(IF(G1912="","",VLOOKUP(G1912,'Zakladní DB'!$F$6:$K$21,5,0)),"")</f>
        <v/>
      </c>
      <c r="J1912" s="30" t="str">
        <f>IFERROR(IF(G1912="","",VLOOKUP(G1912,'Zakladní DB'!$F$6:$K$21,6,0)),"")</f>
        <v/>
      </c>
      <c r="K1912" s="31" t="str">
        <f t="shared" si="152"/>
        <v/>
      </c>
      <c r="L1912" s="32"/>
      <c r="M1912" s="33" t="str">
        <f t="shared" si="153"/>
        <v/>
      </c>
      <c r="N1912" s="30" t="str">
        <f t="shared" si="151"/>
        <v/>
      </c>
      <c r="R1912" s="30" t="str">
        <f t="shared" si="154"/>
        <v/>
      </c>
      <c r="U1912" s="12" t="str">
        <f>IF(OR('Případy DB'!$N1912="(blank)",'Případy DB'!$N1912=""),"",IF($N1912=$U$6,1,""))</f>
        <v/>
      </c>
      <c r="V1912" s="12" t="str">
        <f>IF(OR('Případy DB'!$N1912="(blank)",'Případy DB'!$N1912=""),"",IF($N1912=$V$6,1,""))</f>
        <v/>
      </c>
      <c r="W1912" s="12" t="str">
        <f>IF(OR('Případy DB'!$N1912="(blank)",'Případy DB'!$N1912=""),"",IF($N1912=$W$6,1,""))</f>
        <v/>
      </c>
      <c r="X1912" s="12" t="str">
        <f>IF(OR('Případy DB'!$R1912="(blank)",'Případy DB'!$R1912=""),"",IF($R1912=$X$6,1,""))</f>
        <v/>
      </c>
      <c r="Y1912" s="12" t="str">
        <f>IF(OR('Případy DB'!$R1912="(blank)",'Případy DB'!$R1912=""),"",IF($R1912=$Y$6,1,""))</f>
        <v/>
      </c>
    </row>
    <row r="1913" spans="1:25" x14ac:dyDescent="0.3">
      <c r="A1913" s="41" t="str">
        <f t="shared" si="155"/>
        <v/>
      </c>
      <c r="H1913" s="30" t="str">
        <f>IFERROR(IF(G1913="","",VLOOKUP(G1913,'Zakladní DB'!$F$6:$K$21,4,0)),"")</f>
        <v/>
      </c>
      <c r="I1913" s="30" t="str">
        <f>IFERROR(IF(G1913="","",VLOOKUP(G1913,'Zakladní DB'!$F$6:$K$21,5,0)),"")</f>
        <v/>
      </c>
      <c r="J1913" s="30" t="str">
        <f>IFERROR(IF(G1913="","",VLOOKUP(G1913,'Zakladní DB'!$F$6:$K$21,6,0)),"")</f>
        <v/>
      </c>
      <c r="K1913" s="31" t="str">
        <f t="shared" si="152"/>
        <v/>
      </c>
      <c r="L1913" s="32"/>
      <c r="M1913" s="33" t="str">
        <f t="shared" si="153"/>
        <v/>
      </c>
      <c r="N1913" s="30" t="str">
        <f t="shared" si="151"/>
        <v/>
      </c>
      <c r="R1913" s="30" t="str">
        <f t="shared" si="154"/>
        <v/>
      </c>
      <c r="U1913" s="12" t="str">
        <f>IF(OR('Případy DB'!$N1913="(blank)",'Případy DB'!$N1913=""),"",IF($N1913=$U$6,1,""))</f>
        <v/>
      </c>
      <c r="V1913" s="12" t="str">
        <f>IF(OR('Případy DB'!$N1913="(blank)",'Případy DB'!$N1913=""),"",IF($N1913=$V$6,1,""))</f>
        <v/>
      </c>
      <c r="W1913" s="12" t="str">
        <f>IF(OR('Případy DB'!$N1913="(blank)",'Případy DB'!$N1913=""),"",IF($N1913=$W$6,1,""))</f>
        <v/>
      </c>
      <c r="X1913" s="12" t="str">
        <f>IF(OR('Případy DB'!$R1913="(blank)",'Případy DB'!$R1913=""),"",IF($R1913=$X$6,1,""))</f>
        <v/>
      </c>
      <c r="Y1913" s="12" t="str">
        <f>IF(OR('Případy DB'!$R1913="(blank)",'Případy DB'!$R1913=""),"",IF($R1913=$Y$6,1,""))</f>
        <v/>
      </c>
    </row>
    <row r="1914" spans="1:25" x14ac:dyDescent="0.3">
      <c r="A1914" s="41" t="str">
        <f t="shared" si="155"/>
        <v/>
      </c>
      <c r="H1914" s="30" t="str">
        <f>IFERROR(IF(G1914="","",VLOOKUP(G1914,'Zakladní DB'!$F$6:$K$21,4,0)),"")</f>
        <v/>
      </c>
      <c r="I1914" s="30" t="str">
        <f>IFERROR(IF(G1914="","",VLOOKUP(G1914,'Zakladní DB'!$F$6:$K$21,5,0)),"")</f>
        <v/>
      </c>
      <c r="J1914" s="30" t="str">
        <f>IFERROR(IF(G1914="","",VLOOKUP(G1914,'Zakladní DB'!$F$6:$K$21,6,0)),"")</f>
        <v/>
      </c>
      <c r="K1914" s="31" t="str">
        <f t="shared" si="152"/>
        <v/>
      </c>
      <c r="L1914" s="32"/>
      <c r="M1914" s="33" t="str">
        <f t="shared" si="153"/>
        <v/>
      </c>
      <c r="N1914" s="30" t="str">
        <f t="shared" si="151"/>
        <v/>
      </c>
      <c r="R1914" s="30" t="str">
        <f t="shared" si="154"/>
        <v/>
      </c>
      <c r="U1914" s="12" t="str">
        <f>IF(OR('Případy DB'!$N1914="(blank)",'Případy DB'!$N1914=""),"",IF($N1914=$U$6,1,""))</f>
        <v/>
      </c>
      <c r="V1914" s="12" t="str">
        <f>IF(OR('Případy DB'!$N1914="(blank)",'Případy DB'!$N1914=""),"",IF($N1914=$V$6,1,""))</f>
        <v/>
      </c>
      <c r="W1914" s="12" t="str">
        <f>IF(OR('Případy DB'!$N1914="(blank)",'Případy DB'!$N1914=""),"",IF($N1914=$W$6,1,""))</f>
        <v/>
      </c>
      <c r="X1914" s="12" t="str">
        <f>IF(OR('Případy DB'!$R1914="(blank)",'Případy DB'!$R1914=""),"",IF($R1914=$X$6,1,""))</f>
        <v/>
      </c>
      <c r="Y1914" s="12" t="str">
        <f>IF(OR('Případy DB'!$R1914="(blank)",'Případy DB'!$R1914=""),"",IF($R1914=$Y$6,1,""))</f>
        <v/>
      </c>
    </row>
    <row r="1915" spans="1:25" x14ac:dyDescent="0.3">
      <c r="A1915" s="41" t="str">
        <f t="shared" si="155"/>
        <v/>
      </c>
      <c r="H1915" s="30" t="str">
        <f>IFERROR(IF(G1915="","",VLOOKUP(G1915,'Zakladní DB'!$F$6:$K$21,4,0)),"")</f>
        <v/>
      </c>
      <c r="I1915" s="30" t="str">
        <f>IFERROR(IF(G1915="","",VLOOKUP(G1915,'Zakladní DB'!$F$6:$K$21,5,0)),"")</f>
        <v/>
      </c>
      <c r="J1915" s="30" t="str">
        <f>IFERROR(IF(G1915="","",VLOOKUP(G1915,'Zakladní DB'!$F$6:$K$21,6,0)),"")</f>
        <v/>
      </c>
      <c r="K1915" s="31" t="str">
        <f t="shared" si="152"/>
        <v/>
      </c>
      <c r="L1915" s="32"/>
      <c r="M1915" s="33" t="str">
        <f t="shared" si="153"/>
        <v/>
      </c>
      <c r="N1915" s="30" t="str">
        <f t="shared" si="151"/>
        <v/>
      </c>
      <c r="R1915" s="30" t="str">
        <f t="shared" si="154"/>
        <v/>
      </c>
      <c r="U1915" s="12" t="str">
        <f>IF(OR('Případy DB'!$N1915="(blank)",'Případy DB'!$N1915=""),"",IF($N1915=$U$6,1,""))</f>
        <v/>
      </c>
      <c r="V1915" s="12" t="str">
        <f>IF(OR('Případy DB'!$N1915="(blank)",'Případy DB'!$N1915=""),"",IF($N1915=$V$6,1,""))</f>
        <v/>
      </c>
      <c r="W1915" s="12" t="str">
        <f>IF(OR('Případy DB'!$N1915="(blank)",'Případy DB'!$N1915=""),"",IF($N1915=$W$6,1,""))</f>
        <v/>
      </c>
      <c r="X1915" s="12" t="str">
        <f>IF(OR('Případy DB'!$R1915="(blank)",'Případy DB'!$R1915=""),"",IF($R1915=$X$6,1,""))</f>
        <v/>
      </c>
      <c r="Y1915" s="12" t="str">
        <f>IF(OR('Případy DB'!$R1915="(blank)",'Případy DB'!$R1915=""),"",IF($R1915=$Y$6,1,""))</f>
        <v/>
      </c>
    </row>
    <row r="1916" spans="1:25" x14ac:dyDescent="0.3">
      <c r="A1916" s="41" t="str">
        <f t="shared" si="155"/>
        <v/>
      </c>
      <c r="H1916" s="30" t="str">
        <f>IFERROR(IF(G1916="","",VLOOKUP(G1916,'Zakladní DB'!$F$6:$K$21,4,0)),"")</f>
        <v/>
      </c>
      <c r="I1916" s="30" t="str">
        <f>IFERROR(IF(G1916="","",VLOOKUP(G1916,'Zakladní DB'!$F$6:$K$21,5,0)),"")</f>
        <v/>
      </c>
      <c r="J1916" s="30" t="str">
        <f>IFERROR(IF(G1916="","",VLOOKUP(G1916,'Zakladní DB'!$F$6:$K$21,6,0)),"")</f>
        <v/>
      </c>
      <c r="K1916" s="31" t="str">
        <f t="shared" si="152"/>
        <v/>
      </c>
      <c r="L1916" s="32"/>
      <c r="M1916" s="33" t="str">
        <f t="shared" si="153"/>
        <v/>
      </c>
      <c r="N1916" s="30" t="str">
        <f t="shared" si="151"/>
        <v/>
      </c>
      <c r="R1916" s="30" t="str">
        <f t="shared" si="154"/>
        <v/>
      </c>
      <c r="U1916" s="12" t="str">
        <f>IF(OR('Případy DB'!$N1916="(blank)",'Případy DB'!$N1916=""),"",IF($N1916=$U$6,1,""))</f>
        <v/>
      </c>
      <c r="V1916" s="12" t="str">
        <f>IF(OR('Případy DB'!$N1916="(blank)",'Případy DB'!$N1916=""),"",IF($N1916=$V$6,1,""))</f>
        <v/>
      </c>
      <c r="W1916" s="12" t="str">
        <f>IF(OR('Případy DB'!$N1916="(blank)",'Případy DB'!$N1916=""),"",IF($N1916=$W$6,1,""))</f>
        <v/>
      </c>
      <c r="X1916" s="12" t="str">
        <f>IF(OR('Případy DB'!$R1916="(blank)",'Případy DB'!$R1916=""),"",IF($R1916=$X$6,1,""))</f>
        <v/>
      </c>
      <c r="Y1916" s="12" t="str">
        <f>IF(OR('Případy DB'!$R1916="(blank)",'Případy DB'!$R1916=""),"",IF($R1916=$Y$6,1,""))</f>
        <v/>
      </c>
    </row>
    <row r="1917" spans="1:25" x14ac:dyDescent="0.3">
      <c r="A1917" s="41" t="str">
        <f t="shared" si="155"/>
        <v/>
      </c>
      <c r="H1917" s="30" t="str">
        <f>IFERROR(IF(G1917="","",VLOOKUP(G1917,'Zakladní DB'!$F$6:$K$21,4,0)),"")</f>
        <v/>
      </c>
      <c r="I1917" s="30" t="str">
        <f>IFERROR(IF(G1917="","",VLOOKUP(G1917,'Zakladní DB'!$F$6:$K$21,5,0)),"")</f>
        <v/>
      </c>
      <c r="J1917" s="30" t="str">
        <f>IFERROR(IF(G1917="","",VLOOKUP(G1917,'Zakladní DB'!$F$6:$K$21,6,0)),"")</f>
        <v/>
      </c>
      <c r="K1917" s="31" t="str">
        <f t="shared" si="152"/>
        <v/>
      </c>
      <c r="L1917" s="32"/>
      <c r="M1917" s="33" t="str">
        <f t="shared" si="153"/>
        <v/>
      </c>
      <c r="N1917" s="30" t="str">
        <f t="shared" si="151"/>
        <v/>
      </c>
      <c r="R1917" s="30" t="str">
        <f t="shared" si="154"/>
        <v/>
      </c>
      <c r="U1917" s="12" t="str">
        <f>IF(OR('Případy DB'!$N1917="(blank)",'Případy DB'!$N1917=""),"",IF($N1917=$U$6,1,""))</f>
        <v/>
      </c>
      <c r="V1917" s="12" t="str">
        <f>IF(OR('Případy DB'!$N1917="(blank)",'Případy DB'!$N1917=""),"",IF($N1917=$V$6,1,""))</f>
        <v/>
      </c>
      <c r="W1917" s="12" t="str">
        <f>IF(OR('Případy DB'!$N1917="(blank)",'Případy DB'!$N1917=""),"",IF($N1917=$W$6,1,""))</f>
        <v/>
      </c>
      <c r="X1917" s="12" t="str">
        <f>IF(OR('Případy DB'!$R1917="(blank)",'Případy DB'!$R1917=""),"",IF($R1917=$X$6,1,""))</f>
        <v/>
      </c>
      <c r="Y1917" s="12" t="str">
        <f>IF(OR('Případy DB'!$R1917="(blank)",'Případy DB'!$R1917=""),"",IF($R1917=$Y$6,1,""))</f>
        <v/>
      </c>
    </row>
    <row r="1918" spans="1:25" x14ac:dyDescent="0.3">
      <c r="A1918" s="41" t="str">
        <f t="shared" si="155"/>
        <v/>
      </c>
      <c r="H1918" s="30" t="str">
        <f>IFERROR(IF(G1918="","",VLOOKUP(G1918,'Zakladní DB'!$F$6:$K$21,4,0)),"")</f>
        <v/>
      </c>
      <c r="I1918" s="30" t="str">
        <f>IFERROR(IF(G1918="","",VLOOKUP(G1918,'Zakladní DB'!$F$6:$K$21,5,0)),"")</f>
        <v/>
      </c>
      <c r="J1918" s="30" t="str">
        <f>IFERROR(IF(G1918="","",VLOOKUP(G1918,'Zakladní DB'!$F$6:$K$21,6,0)),"")</f>
        <v/>
      </c>
      <c r="K1918" s="31" t="str">
        <f t="shared" si="152"/>
        <v/>
      </c>
      <c r="L1918" s="32"/>
      <c r="M1918" s="33" t="str">
        <f t="shared" si="153"/>
        <v/>
      </c>
      <c r="N1918" s="30" t="str">
        <f t="shared" si="151"/>
        <v/>
      </c>
      <c r="R1918" s="30" t="str">
        <f t="shared" si="154"/>
        <v/>
      </c>
      <c r="U1918" s="12" t="str">
        <f>IF(OR('Případy DB'!$N1918="(blank)",'Případy DB'!$N1918=""),"",IF($N1918=$U$6,1,""))</f>
        <v/>
      </c>
      <c r="V1918" s="12" t="str">
        <f>IF(OR('Případy DB'!$N1918="(blank)",'Případy DB'!$N1918=""),"",IF($N1918=$V$6,1,""))</f>
        <v/>
      </c>
      <c r="W1918" s="12" t="str">
        <f>IF(OR('Případy DB'!$N1918="(blank)",'Případy DB'!$N1918=""),"",IF($N1918=$W$6,1,""))</f>
        <v/>
      </c>
      <c r="X1918" s="12" t="str">
        <f>IF(OR('Případy DB'!$R1918="(blank)",'Případy DB'!$R1918=""),"",IF($R1918=$X$6,1,""))</f>
        <v/>
      </c>
      <c r="Y1918" s="12" t="str">
        <f>IF(OR('Případy DB'!$R1918="(blank)",'Případy DB'!$R1918=""),"",IF($R1918=$Y$6,1,""))</f>
        <v/>
      </c>
    </row>
    <row r="1919" spans="1:25" x14ac:dyDescent="0.3">
      <c r="A1919" s="41" t="str">
        <f t="shared" si="155"/>
        <v/>
      </c>
      <c r="H1919" s="30" t="str">
        <f>IFERROR(IF(G1919="","",VLOOKUP(G1919,'Zakladní DB'!$F$6:$K$21,4,0)),"")</f>
        <v/>
      </c>
      <c r="I1919" s="30" t="str">
        <f>IFERROR(IF(G1919="","",VLOOKUP(G1919,'Zakladní DB'!$F$6:$K$21,5,0)),"")</f>
        <v/>
      </c>
      <c r="J1919" s="30" t="str">
        <f>IFERROR(IF(G1919="","",VLOOKUP(G1919,'Zakladní DB'!$F$6:$K$21,6,0)),"")</f>
        <v/>
      </c>
      <c r="K1919" s="31" t="str">
        <f t="shared" si="152"/>
        <v/>
      </c>
      <c r="L1919" s="32"/>
      <c r="M1919" s="33" t="str">
        <f t="shared" si="153"/>
        <v/>
      </c>
      <c r="N1919" s="30" t="str">
        <f t="shared" si="151"/>
        <v/>
      </c>
      <c r="R1919" s="30" t="str">
        <f t="shared" si="154"/>
        <v/>
      </c>
      <c r="U1919" s="12" t="str">
        <f>IF(OR('Případy DB'!$N1919="(blank)",'Případy DB'!$N1919=""),"",IF($N1919=$U$6,1,""))</f>
        <v/>
      </c>
      <c r="V1919" s="12" t="str">
        <f>IF(OR('Případy DB'!$N1919="(blank)",'Případy DB'!$N1919=""),"",IF($N1919=$V$6,1,""))</f>
        <v/>
      </c>
      <c r="W1919" s="12" t="str">
        <f>IF(OR('Případy DB'!$N1919="(blank)",'Případy DB'!$N1919=""),"",IF($N1919=$W$6,1,""))</f>
        <v/>
      </c>
      <c r="X1919" s="12" t="str">
        <f>IF(OR('Případy DB'!$R1919="(blank)",'Případy DB'!$R1919=""),"",IF($R1919=$X$6,1,""))</f>
        <v/>
      </c>
      <c r="Y1919" s="12" t="str">
        <f>IF(OR('Případy DB'!$R1919="(blank)",'Případy DB'!$R1919=""),"",IF($R1919=$Y$6,1,""))</f>
        <v/>
      </c>
    </row>
    <row r="1920" spans="1:25" x14ac:dyDescent="0.3">
      <c r="A1920" s="41" t="str">
        <f t="shared" si="155"/>
        <v/>
      </c>
      <c r="H1920" s="30" t="str">
        <f>IFERROR(IF(G1920="","",VLOOKUP(G1920,'Zakladní DB'!$F$6:$K$21,4,0)),"")</f>
        <v/>
      </c>
      <c r="I1920" s="30" t="str">
        <f>IFERROR(IF(G1920="","",VLOOKUP(G1920,'Zakladní DB'!$F$6:$K$21,5,0)),"")</f>
        <v/>
      </c>
      <c r="J1920" s="30" t="str">
        <f>IFERROR(IF(G1920="","",VLOOKUP(G1920,'Zakladní DB'!$F$6:$K$21,6,0)),"")</f>
        <v/>
      </c>
      <c r="K1920" s="31" t="str">
        <f t="shared" si="152"/>
        <v/>
      </c>
      <c r="L1920" s="32"/>
      <c r="M1920" s="33" t="str">
        <f t="shared" si="153"/>
        <v/>
      </c>
      <c r="N1920" s="30" t="str">
        <f t="shared" si="151"/>
        <v/>
      </c>
      <c r="R1920" s="30" t="str">
        <f t="shared" si="154"/>
        <v/>
      </c>
      <c r="U1920" s="12" t="str">
        <f>IF(OR('Případy DB'!$N1920="(blank)",'Případy DB'!$N1920=""),"",IF($N1920=$U$6,1,""))</f>
        <v/>
      </c>
      <c r="V1920" s="12" t="str">
        <f>IF(OR('Případy DB'!$N1920="(blank)",'Případy DB'!$N1920=""),"",IF($N1920=$V$6,1,""))</f>
        <v/>
      </c>
      <c r="W1920" s="12" t="str">
        <f>IF(OR('Případy DB'!$N1920="(blank)",'Případy DB'!$N1920=""),"",IF($N1920=$W$6,1,""))</f>
        <v/>
      </c>
      <c r="X1920" s="12" t="str">
        <f>IF(OR('Případy DB'!$R1920="(blank)",'Případy DB'!$R1920=""),"",IF($R1920=$X$6,1,""))</f>
        <v/>
      </c>
      <c r="Y1920" s="12" t="str">
        <f>IF(OR('Případy DB'!$R1920="(blank)",'Případy DB'!$R1920=""),"",IF($R1920=$Y$6,1,""))</f>
        <v/>
      </c>
    </row>
    <row r="1921" spans="1:25" x14ac:dyDescent="0.3">
      <c r="A1921" s="41" t="str">
        <f t="shared" si="155"/>
        <v/>
      </c>
      <c r="H1921" s="30" t="str">
        <f>IFERROR(IF(G1921="","",VLOOKUP(G1921,'Zakladní DB'!$F$6:$K$21,4,0)),"")</f>
        <v/>
      </c>
      <c r="I1921" s="30" t="str">
        <f>IFERROR(IF(G1921="","",VLOOKUP(G1921,'Zakladní DB'!$F$6:$K$21,5,0)),"")</f>
        <v/>
      </c>
      <c r="J1921" s="30" t="str">
        <f>IFERROR(IF(G1921="","",VLOOKUP(G1921,'Zakladní DB'!$F$6:$K$21,6,0)),"")</f>
        <v/>
      </c>
      <c r="K1921" s="31" t="str">
        <f t="shared" si="152"/>
        <v/>
      </c>
      <c r="L1921" s="32"/>
      <c r="M1921" s="33" t="str">
        <f t="shared" si="153"/>
        <v/>
      </c>
      <c r="N1921" s="30" t="str">
        <f t="shared" si="151"/>
        <v/>
      </c>
      <c r="R1921" s="30" t="str">
        <f t="shared" si="154"/>
        <v/>
      </c>
      <c r="U1921" s="12" t="str">
        <f>IF(OR('Případy DB'!$N1921="(blank)",'Případy DB'!$N1921=""),"",IF($N1921=$U$6,1,""))</f>
        <v/>
      </c>
      <c r="V1921" s="12" t="str">
        <f>IF(OR('Případy DB'!$N1921="(blank)",'Případy DB'!$N1921=""),"",IF($N1921=$V$6,1,""))</f>
        <v/>
      </c>
      <c r="W1921" s="12" t="str">
        <f>IF(OR('Případy DB'!$N1921="(blank)",'Případy DB'!$N1921=""),"",IF($N1921=$W$6,1,""))</f>
        <v/>
      </c>
      <c r="X1921" s="12" t="str">
        <f>IF(OR('Případy DB'!$R1921="(blank)",'Případy DB'!$R1921=""),"",IF($R1921=$X$6,1,""))</f>
        <v/>
      </c>
      <c r="Y1921" s="12" t="str">
        <f>IF(OR('Případy DB'!$R1921="(blank)",'Případy DB'!$R1921=""),"",IF($R1921=$Y$6,1,""))</f>
        <v/>
      </c>
    </row>
    <row r="1922" spans="1:25" x14ac:dyDescent="0.3">
      <c r="A1922" s="41" t="str">
        <f t="shared" si="155"/>
        <v/>
      </c>
      <c r="H1922" s="30" t="str">
        <f>IFERROR(IF(G1922="","",VLOOKUP(G1922,'Zakladní DB'!$F$6:$K$21,4,0)),"")</f>
        <v/>
      </c>
      <c r="I1922" s="30" t="str">
        <f>IFERROR(IF(G1922="","",VLOOKUP(G1922,'Zakladní DB'!$F$6:$K$21,5,0)),"")</f>
        <v/>
      </c>
      <c r="J1922" s="30" t="str">
        <f>IFERROR(IF(G1922="","",VLOOKUP(G1922,'Zakladní DB'!$F$6:$K$21,6,0)),"")</f>
        <v/>
      </c>
      <c r="K1922" s="31" t="str">
        <f t="shared" si="152"/>
        <v/>
      </c>
      <c r="L1922" s="32"/>
      <c r="M1922" s="33" t="str">
        <f t="shared" si="153"/>
        <v/>
      </c>
      <c r="N1922" s="30" t="str">
        <f t="shared" si="151"/>
        <v/>
      </c>
      <c r="R1922" s="30" t="str">
        <f t="shared" si="154"/>
        <v/>
      </c>
      <c r="U1922" s="12" t="str">
        <f>IF(OR('Případy DB'!$N1922="(blank)",'Případy DB'!$N1922=""),"",IF($N1922=$U$6,1,""))</f>
        <v/>
      </c>
      <c r="V1922" s="12" t="str">
        <f>IF(OR('Případy DB'!$N1922="(blank)",'Případy DB'!$N1922=""),"",IF($N1922=$V$6,1,""))</f>
        <v/>
      </c>
      <c r="W1922" s="12" t="str">
        <f>IF(OR('Případy DB'!$N1922="(blank)",'Případy DB'!$N1922=""),"",IF($N1922=$W$6,1,""))</f>
        <v/>
      </c>
      <c r="X1922" s="12" t="str">
        <f>IF(OR('Případy DB'!$R1922="(blank)",'Případy DB'!$R1922=""),"",IF($R1922=$X$6,1,""))</f>
        <v/>
      </c>
      <c r="Y1922" s="12" t="str">
        <f>IF(OR('Případy DB'!$R1922="(blank)",'Případy DB'!$R1922=""),"",IF($R1922=$Y$6,1,""))</f>
        <v/>
      </c>
    </row>
    <row r="1923" spans="1:25" x14ac:dyDescent="0.3">
      <c r="A1923" s="41" t="str">
        <f t="shared" si="155"/>
        <v/>
      </c>
      <c r="H1923" s="30" t="str">
        <f>IFERROR(IF(G1923="","",VLOOKUP(G1923,'Zakladní DB'!$F$6:$K$21,4,0)),"")</f>
        <v/>
      </c>
      <c r="I1923" s="30" t="str">
        <f>IFERROR(IF(G1923="","",VLOOKUP(G1923,'Zakladní DB'!$F$6:$K$21,5,0)),"")</f>
        <v/>
      </c>
      <c r="J1923" s="30" t="str">
        <f>IFERROR(IF(G1923="","",VLOOKUP(G1923,'Zakladní DB'!$F$6:$K$21,6,0)),"")</f>
        <v/>
      </c>
      <c r="K1923" s="31" t="str">
        <f t="shared" si="152"/>
        <v/>
      </c>
      <c r="L1923" s="32"/>
      <c r="M1923" s="33" t="str">
        <f t="shared" si="153"/>
        <v/>
      </c>
      <c r="N1923" s="30" t="str">
        <f t="shared" si="151"/>
        <v/>
      </c>
      <c r="R1923" s="30" t="str">
        <f t="shared" si="154"/>
        <v/>
      </c>
      <c r="U1923" s="12" t="str">
        <f>IF(OR('Případy DB'!$N1923="(blank)",'Případy DB'!$N1923=""),"",IF($N1923=$U$6,1,""))</f>
        <v/>
      </c>
      <c r="V1923" s="12" t="str">
        <f>IF(OR('Případy DB'!$N1923="(blank)",'Případy DB'!$N1923=""),"",IF($N1923=$V$6,1,""))</f>
        <v/>
      </c>
      <c r="W1923" s="12" t="str">
        <f>IF(OR('Případy DB'!$N1923="(blank)",'Případy DB'!$N1923=""),"",IF($N1923=$W$6,1,""))</f>
        <v/>
      </c>
      <c r="X1923" s="12" t="str">
        <f>IF(OR('Případy DB'!$R1923="(blank)",'Případy DB'!$R1923=""),"",IF($R1923=$X$6,1,""))</f>
        <v/>
      </c>
      <c r="Y1923" s="12" t="str">
        <f>IF(OR('Případy DB'!$R1923="(blank)",'Případy DB'!$R1923=""),"",IF($R1923=$Y$6,1,""))</f>
        <v/>
      </c>
    </row>
    <row r="1924" spans="1:25" x14ac:dyDescent="0.3">
      <c r="A1924" s="41" t="str">
        <f t="shared" si="155"/>
        <v/>
      </c>
      <c r="H1924" s="30" t="str">
        <f>IFERROR(IF(G1924="","",VLOOKUP(G1924,'Zakladní DB'!$F$6:$K$21,4,0)),"")</f>
        <v/>
      </c>
      <c r="I1924" s="30" t="str">
        <f>IFERROR(IF(G1924="","",VLOOKUP(G1924,'Zakladní DB'!$F$6:$K$21,5,0)),"")</f>
        <v/>
      </c>
      <c r="J1924" s="30" t="str">
        <f>IFERROR(IF(G1924="","",VLOOKUP(G1924,'Zakladní DB'!$F$6:$K$21,6,0)),"")</f>
        <v/>
      </c>
      <c r="K1924" s="31" t="str">
        <f t="shared" si="152"/>
        <v/>
      </c>
      <c r="L1924" s="32"/>
      <c r="M1924" s="33" t="str">
        <f t="shared" si="153"/>
        <v/>
      </c>
      <c r="N1924" s="30" t="str">
        <f t="shared" si="151"/>
        <v/>
      </c>
      <c r="R1924" s="30" t="str">
        <f t="shared" si="154"/>
        <v/>
      </c>
      <c r="U1924" s="12" t="str">
        <f>IF(OR('Případy DB'!$N1924="(blank)",'Případy DB'!$N1924=""),"",IF($N1924=$U$6,1,""))</f>
        <v/>
      </c>
      <c r="V1924" s="12" t="str">
        <f>IF(OR('Případy DB'!$N1924="(blank)",'Případy DB'!$N1924=""),"",IF($N1924=$V$6,1,""))</f>
        <v/>
      </c>
      <c r="W1924" s="12" t="str">
        <f>IF(OR('Případy DB'!$N1924="(blank)",'Případy DB'!$N1924=""),"",IF($N1924=$W$6,1,""))</f>
        <v/>
      </c>
      <c r="X1924" s="12" t="str">
        <f>IF(OR('Případy DB'!$R1924="(blank)",'Případy DB'!$R1924=""),"",IF($R1924=$X$6,1,""))</f>
        <v/>
      </c>
      <c r="Y1924" s="12" t="str">
        <f>IF(OR('Případy DB'!$R1924="(blank)",'Případy DB'!$R1924=""),"",IF($R1924=$Y$6,1,""))</f>
        <v/>
      </c>
    </row>
    <row r="1925" spans="1:25" x14ac:dyDescent="0.3">
      <c r="A1925" s="41" t="str">
        <f t="shared" si="155"/>
        <v/>
      </c>
      <c r="H1925" s="30" t="str">
        <f>IFERROR(IF(G1925="","",VLOOKUP(G1925,'Zakladní DB'!$F$6:$K$21,4,0)),"")</f>
        <v/>
      </c>
      <c r="I1925" s="30" t="str">
        <f>IFERROR(IF(G1925="","",VLOOKUP(G1925,'Zakladní DB'!$F$6:$K$21,5,0)),"")</f>
        <v/>
      </c>
      <c r="J1925" s="30" t="str">
        <f>IFERROR(IF(G1925="","",VLOOKUP(G1925,'Zakladní DB'!$F$6:$K$21,6,0)),"")</f>
        <v/>
      </c>
      <c r="K1925" s="31" t="str">
        <f t="shared" si="152"/>
        <v/>
      </c>
      <c r="L1925" s="32"/>
      <c r="M1925" s="33" t="str">
        <f t="shared" si="153"/>
        <v/>
      </c>
      <c r="N1925" s="30" t="str">
        <f t="shared" si="151"/>
        <v/>
      </c>
      <c r="R1925" s="30" t="str">
        <f t="shared" si="154"/>
        <v/>
      </c>
      <c r="U1925" s="12" t="str">
        <f>IF(OR('Případy DB'!$N1925="(blank)",'Případy DB'!$N1925=""),"",IF($N1925=$U$6,1,""))</f>
        <v/>
      </c>
      <c r="V1925" s="12" t="str">
        <f>IF(OR('Případy DB'!$N1925="(blank)",'Případy DB'!$N1925=""),"",IF($N1925=$V$6,1,""))</f>
        <v/>
      </c>
      <c r="W1925" s="12" t="str">
        <f>IF(OR('Případy DB'!$N1925="(blank)",'Případy DB'!$N1925=""),"",IF($N1925=$W$6,1,""))</f>
        <v/>
      </c>
      <c r="X1925" s="12" t="str">
        <f>IF(OR('Případy DB'!$R1925="(blank)",'Případy DB'!$R1925=""),"",IF($R1925=$X$6,1,""))</f>
        <v/>
      </c>
      <c r="Y1925" s="12" t="str">
        <f>IF(OR('Případy DB'!$R1925="(blank)",'Případy DB'!$R1925=""),"",IF($R1925=$Y$6,1,""))</f>
        <v/>
      </c>
    </row>
    <row r="1926" spans="1:25" x14ac:dyDescent="0.3">
      <c r="A1926" s="41" t="str">
        <f t="shared" si="155"/>
        <v/>
      </c>
      <c r="H1926" s="30" t="str">
        <f>IFERROR(IF(G1926="","",VLOOKUP(G1926,'Zakladní DB'!$F$6:$K$21,4,0)),"")</f>
        <v/>
      </c>
      <c r="I1926" s="30" t="str">
        <f>IFERROR(IF(G1926="","",VLOOKUP(G1926,'Zakladní DB'!$F$6:$K$21,5,0)),"")</f>
        <v/>
      </c>
      <c r="J1926" s="30" t="str">
        <f>IFERROR(IF(G1926="","",VLOOKUP(G1926,'Zakladní DB'!$F$6:$K$21,6,0)),"")</f>
        <v/>
      </c>
      <c r="K1926" s="31" t="str">
        <f t="shared" si="152"/>
        <v/>
      </c>
      <c r="L1926" s="32"/>
      <c r="M1926" s="33" t="str">
        <f t="shared" si="153"/>
        <v/>
      </c>
      <c r="N1926" s="30" t="str">
        <f t="shared" si="151"/>
        <v/>
      </c>
      <c r="R1926" s="30" t="str">
        <f t="shared" si="154"/>
        <v/>
      </c>
      <c r="U1926" s="12" t="str">
        <f>IF(OR('Případy DB'!$N1926="(blank)",'Případy DB'!$N1926=""),"",IF($N1926=$U$6,1,""))</f>
        <v/>
      </c>
      <c r="V1926" s="12" t="str">
        <f>IF(OR('Případy DB'!$N1926="(blank)",'Případy DB'!$N1926=""),"",IF($N1926=$V$6,1,""))</f>
        <v/>
      </c>
      <c r="W1926" s="12" t="str">
        <f>IF(OR('Případy DB'!$N1926="(blank)",'Případy DB'!$N1926=""),"",IF($N1926=$W$6,1,""))</f>
        <v/>
      </c>
      <c r="X1926" s="12" t="str">
        <f>IF(OR('Případy DB'!$R1926="(blank)",'Případy DB'!$R1926=""),"",IF($R1926=$X$6,1,""))</f>
        <v/>
      </c>
      <c r="Y1926" s="12" t="str">
        <f>IF(OR('Případy DB'!$R1926="(blank)",'Případy DB'!$R1926=""),"",IF($R1926=$Y$6,1,""))</f>
        <v/>
      </c>
    </row>
    <row r="1927" spans="1:25" x14ac:dyDescent="0.3">
      <c r="A1927" s="41" t="str">
        <f t="shared" si="155"/>
        <v/>
      </c>
      <c r="H1927" s="30" t="str">
        <f>IFERROR(IF(G1927="","",VLOOKUP(G1927,'Zakladní DB'!$F$6:$K$21,4,0)),"")</f>
        <v/>
      </c>
      <c r="I1927" s="30" t="str">
        <f>IFERROR(IF(G1927="","",VLOOKUP(G1927,'Zakladní DB'!$F$6:$K$21,5,0)),"")</f>
        <v/>
      </c>
      <c r="J1927" s="30" t="str">
        <f>IFERROR(IF(G1927="","",VLOOKUP(G1927,'Zakladní DB'!$F$6:$K$21,6,0)),"")</f>
        <v/>
      </c>
      <c r="K1927" s="31" t="str">
        <f t="shared" si="152"/>
        <v/>
      </c>
      <c r="L1927" s="32"/>
      <c r="M1927" s="33" t="str">
        <f t="shared" si="153"/>
        <v/>
      </c>
      <c r="N1927" s="30" t="str">
        <f t="shared" si="151"/>
        <v/>
      </c>
      <c r="R1927" s="30" t="str">
        <f t="shared" si="154"/>
        <v/>
      </c>
      <c r="U1927" s="12" t="str">
        <f>IF(OR('Případy DB'!$N1927="(blank)",'Případy DB'!$N1927=""),"",IF($N1927=$U$6,1,""))</f>
        <v/>
      </c>
      <c r="V1927" s="12" t="str">
        <f>IF(OR('Případy DB'!$N1927="(blank)",'Případy DB'!$N1927=""),"",IF($N1927=$V$6,1,""))</f>
        <v/>
      </c>
      <c r="W1927" s="12" t="str">
        <f>IF(OR('Případy DB'!$N1927="(blank)",'Případy DB'!$N1927=""),"",IF($N1927=$W$6,1,""))</f>
        <v/>
      </c>
      <c r="X1927" s="12" t="str">
        <f>IF(OR('Případy DB'!$R1927="(blank)",'Případy DB'!$R1927=""),"",IF($R1927=$X$6,1,""))</f>
        <v/>
      </c>
      <c r="Y1927" s="12" t="str">
        <f>IF(OR('Případy DB'!$R1927="(blank)",'Případy DB'!$R1927=""),"",IF($R1927=$Y$6,1,""))</f>
        <v/>
      </c>
    </row>
    <row r="1928" spans="1:25" x14ac:dyDescent="0.3">
      <c r="A1928" s="41" t="str">
        <f t="shared" si="155"/>
        <v/>
      </c>
      <c r="H1928" s="30" t="str">
        <f>IFERROR(IF(G1928="","",VLOOKUP(G1928,'Zakladní DB'!$F$6:$K$21,4,0)),"")</f>
        <v/>
      </c>
      <c r="I1928" s="30" t="str">
        <f>IFERROR(IF(G1928="","",VLOOKUP(G1928,'Zakladní DB'!$F$6:$K$21,5,0)),"")</f>
        <v/>
      </c>
      <c r="J1928" s="30" t="str">
        <f>IFERROR(IF(G1928="","",VLOOKUP(G1928,'Zakladní DB'!$F$6:$K$21,6,0)),"")</f>
        <v/>
      </c>
      <c r="K1928" s="31" t="str">
        <f t="shared" si="152"/>
        <v/>
      </c>
      <c r="L1928" s="32"/>
      <c r="M1928" s="33" t="str">
        <f t="shared" si="153"/>
        <v/>
      </c>
      <c r="N1928" s="30" t="str">
        <f t="shared" ref="N1928:N1991" si="156">IFERROR(IF(B1928&lt;&gt;"",(IF(H1928=2,IF(L1928="",IF(F1928="","NE","nedokončeno"),"ANO"),IF(H1928=1,IF(F1928="","nedokončeno","ANO"),"NE"))),""),"NE")</f>
        <v/>
      </c>
      <c r="R1928" s="30" t="str">
        <f t="shared" si="154"/>
        <v/>
      </c>
      <c r="U1928" s="12" t="str">
        <f>IF(OR('Případy DB'!$N1928="(blank)",'Případy DB'!$N1928=""),"",IF($N1928=$U$6,1,""))</f>
        <v/>
      </c>
      <c r="V1928" s="12" t="str">
        <f>IF(OR('Případy DB'!$N1928="(blank)",'Případy DB'!$N1928=""),"",IF($N1928=$V$6,1,""))</f>
        <v/>
      </c>
      <c r="W1928" s="12" t="str">
        <f>IF(OR('Případy DB'!$N1928="(blank)",'Případy DB'!$N1928=""),"",IF($N1928=$W$6,1,""))</f>
        <v/>
      </c>
      <c r="X1928" s="12" t="str">
        <f>IF(OR('Případy DB'!$R1928="(blank)",'Případy DB'!$R1928=""),"",IF($R1928=$X$6,1,""))</f>
        <v/>
      </c>
      <c r="Y1928" s="12" t="str">
        <f>IF(OR('Případy DB'!$R1928="(blank)",'Případy DB'!$R1928=""),"",IF($R1928=$Y$6,1,""))</f>
        <v/>
      </c>
    </row>
    <row r="1929" spans="1:25" x14ac:dyDescent="0.3">
      <c r="A1929" s="41" t="str">
        <f t="shared" si="155"/>
        <v/>
      </c>
      <c r="H1929" s="30" t="str">
        <f>IFERROR(IF(G1929="","",VLOOKUP(G1929,'Zakladní DB'!$F$6:$K$21,4,0)),"")</f>
        <v/>
      </c>
      <c r="I1929" s="30" t="str">
        <f>IFERROR(IF(G1929="","",VLOOKUP(G1929,'Zakladní DB'!$F$6:$K$21,5,0)),"")</f>
        <v/>
      </c>
      <c r="J1929" s="30" t="str">
        <f>IFERROR(IF(G1929="","",VLOOKUP(G1929,'Zakladní DB'!$F$6:$K$21,6,0)),"")</f>
        <v/>
      </c>
      <c r="K1929" s="31" t="str">
        <f t="shared" si="152"/>
        <v/>
      </c>
      <c r="L1929" s="32"/>
      <c r="M1929" s="33" t="str">
        <f t="shared" si="153"/>
        <v/>
      </c>
      <c r="N1929" s="30" t="str">
        <f t="shared" si="156"/>
        <v/>
      </c>
      <c r="R1929" s="30" t="str">
        <f t="shared" si="154"/>
        <v/>
      </c>
      <c r="U1929" s="12" t="str">
        <f>IF(OR('Případy DB'!$N1929="(blank)",'Případy DB'!$N1929=""),"",IF($N1929=$U$6,1,""))</f>
        <v/>
      </c>
      <c r="V1929" s="12" t="str">
        <f>IF(OR('Případy DB'!$N1929="(blank)",'Případy DB'!$N1929=""),"",IF($N1929=$V$6,1,""))</f>
        <v/>
      </c>
      <c r="W1929" s="12" t="str">
        <f>IF(OR('Případy DB'!$N1929="(blank)",'Případy DB'!$N1929=""),"",IF($N1929=$W$6,1,""))</f>
        <v/>
      </c>
      <c r="X1929" s="12" t="str">
        <f>IF(OR('Případy DB'!$R1929="(blank)",'Případy DB'!$R1929=""),"",IF($R1929=$X$6,1,""))</f>
        <v/>
      </c>
      <c r="Y1929" s="12" t="str">
        <f>IF(OR('Případy DB'!$R1929="(blank)",'Případy DB'!$R1929=""),"",IF($R1929=$Y$6,1,""))</f>
        <v/>
      </c>
    </row>
    <row r="1930" spans="1:25" x14ac:dyDescent="0.3">
      <c r="A1930" s="41" t="str">
        <f t="shared" si="155"/>
        <v/>
      </c>
      <c r="H1930" s="30" t="str">
        <f>IFERROR(IF(G1930="","",VLOOKUP(G1930,'Zakladní DB'!$F$6:$K$21,4,0)),"")</f>
        <v/>
      </c>
      <c r="I1930" s="30" t="str">
        <f>IFERROR(IF(G1930="","",VLOOKUP(G1930,'Zakladní DB'!$F$6:$K$21,5,0)),"")</f>
        <v/>
      </c>
      <c r="J1930" s="30" t="str">
        <f>IFERROR(IF(G1930="","",VLOOKUP(G1930,'Zakladní DB'!$F$6:$K$21,6,0)),"")</f>
        <v/>
      </c>
      <c r="K1930" s="31" t="str">
        <f t="shared" si="152"/>
        <v/>
      </c>
      <c r="L1930" s="32"/>
      <c r="M1930" s="33" t="str">
        <f t="shared" si="153"/>
        <v/>
      </c>
      <c r="N1930" s="30" t="str">
        <f t="shared" si="156"/>
        <v/>
      </c>
      <c r="R1930" s="30" t="str">
        <f t="shared" si="154"/>
        <v/>
      </c>
      <c r="U1930" s="12" t="str">
        <f>IF(OR('Případy DB'!$N1930="(blank)",'Případy DB'!$N1930=""),"",IF($N1930=$U$6,1,""))</f>
        <v/>
      </c>
      <c r="V1930" s="12" t="str">
        <f>IF(OR('Případy DB'!$N1930="(blank)",'Případy DB'!$N1930=""),"",IF($N1930=$V$6,1,""))</f>
        <v/>
      </c>
      <c r="W1930" s="12" t="str">
        <f>IF(OR('Případy DB'!$N1930="(blank)",'Případy DB'!$N1930=""),"",IF($N1930=$W$6,1,""))</f>
        <v/>
      </c>
      <c r="X1930" s="12" t="str">
        <f>IF(OR('Případy DB'!$R1930="(blank)",'Případy DB'!$R1930=""),"",IF($R1930=$X$6,1,""))</f>
        <v/>
      </c>
      <c r="Y1930" s="12" t="str">
        <f>IF(OR('Případy DB'!$R1930="(blank)",'Případy DB'!$R1930=""),"",IF($R1930=$Y$6,1,""))</f>
        <v/>
      </c>
    </row>
    <row r="1931" spans="1:25" x14ac:dyDescent="0.3">
      <c r="A1931" s="41" t="str">
        <f t="shared" si="155"/>
        <v/>
      </c>
      <c r="H1931" s="30" t="str">
        <f>IFERROR(IF(G1931="","",VLOOKUP(G1931,'Zakladní DB'!$F$6:$K$21,4,0)),"")</f>
        <v/>
      </c>
      <c r="I1931" s="30" t="str">
        <f>IFERROR(IF(G1931="","",VLOOKUP(G1931,'Zakladní DB'!$F$6:$K$21,5,0)),"")</f>
        <v/>
      </c>
      <c r="J1931" s="30" t="str">
        <f>IFERROR(IF(G1931="","",VLOOKUP(G1931,'Zakladní DB'!$F$6:$K$21,6,0)),"")</f>
        <v/>
      </c>
      <c r="K1931" s="31" t="str">
        <f t="shared" ref="K1931:K1994" si="157">IFERROR(IF(H1931=2,IF(F1931="","",F1931+I1931),""),"")</f>
        <v/>
      </c>
      <c r="L1931" s="32"/>
      <c r="M1931" s="33" t="str">
        <f t="shared" ref="M1931:M1994" si="158">IFERROR(IF(L1931&lt;&gt;"",K1931-L1931,""),"")</f>
        <v/>
      </c>
      <c r="N1931" s="30" t="str">
        <f t="shared" si="156"/>
        <v/>
      </c>
      <c r="R1931" s="30" t="str">
        <f t="shared" ref="R1931:R1994" si="159">IFERROR(IF(B1931&lt;&gt;"",(IF(O1931="",IF(P1931="",IF(Q1931="","NE","ANO"),"ANO"),"ANO")),""),"NE")</f>
        <v/>
      </c>
      <c r="U1931" s="12" t="str">
        <f>IF(OR('Případy DB'!$N1931="(blank)",'Případy DB'!$N1931=""),"",IF($N1931=$U$6,1,""))</f>
        <v/>
      </c>
      <c r="V1931" s="12" t="str">
        <f>IF(OR('Případy DB'!$N1931="(blank)",'Případy DB'!$N1931=""),"",IF($N1931=$V$6,1,""))</f>
        <v/>
      </c>
      <c r="W1931" s="12" t="str">
        <f>IF(OR('Případy DB'!$N1931="(blank)",'Případy DB'!$N1931=""),"",IF($N1931=$W$6,1,""))</f>
        <v/>
      </c>
      <c r="X1931" s="12" t="str">
        <f>IF(OR('Případy DB'!$R1931="(blank)",'Případy DB'!$R1931=""),"",IF($R1931=$X$6,1,""))</f>
        <v/>
      </c>
      <c r="Y1931" s="12" t="str">
        <f>IF(OR('Případy DB'!$R1931="(blank)",'Případy DB'!$R1931=""),"",IF($R1931=$Y$6,1,""))</f>
        <v/>
      </c>
    </row>
    <row r="1932" spans="1:25" x14ac:dyDescent="0.3">
      <c r="A1932" s="41" t="str">
        <f t="shared" ref="A1932:A1995" si="160">IF(AND(B1931&lt;&gt;"",B1932=""),"---&gt;","")</f>
        <v/>
      </c>
      <c r="H1932" s="30" t="str">
        <f>IFERROR(IF(G1932="","",VLOOKUP(G1932,'Zakladní DB'!$F$6:$K$21,4,0)),"")</f>
        <v/>
      </c>
      <c r="I1932" s="30" t="str">
        <f>IFERROR(IF(G1932="","",VLOOKUP(G1932,'Zakladní DB'!$F$6:$K$21,5,0)),"")</f>
        <v/>
      </c>
      <c r="J1932" s="30" t="str">
        <f>IFERROR(IF(G1932="","",VLOOKUP(G1932,'Zakladní DB'!$F$6:$K$21,6,0)),"")</f>
        <v/>
      </c>
      <c r="K1932" s="31" t="str">
        <f t="shared" si="157"/>
        <v/>
      </c>
      <c r="L1932" s="32"/>
      <c r="M1932" s="33" t="str">
        <f t="shared" si="158"/>
        <v/>
      </c>
      <c r="N1932" s="30" t="str">
        <f t="shared" si="156"/>
        <v/>
      </c>
      <c r="R1932" s="30" t="str">
        <f t="shared" si="159"/>
        <v/>
      </c>
      <c r="U1932" s="12" t="str">
        <f>IF(OR('Případy DB'!$N1932="(blank)",'Případy DB'!$N1932=""),"",IF($N1932=$U$6,1,""))</f>
        <v/>
      </c>
      <c r="V1932" s="12" t="str">
        <f>IF(OR('Případy DB'!$N1932="(blank)",'Případy DB'!$N1932=""),"",IF($N1932=$V$6,1,""))</f>
        <v/>
      </c>
      <c r="W1932" s="12" t="str">
        <f>IF(OR('Případy DB'!$N1932="(blank)",'Případy DB'!$N1932=""),"",IF($N1932=$W$6,1,""))</f>
        <v/>
      </c>
      <c r="X1932" s="12" t="str">
        <f>IF(OR('Případy DB'!$R1932="(blank)",'Případy DB'!$R1932=""),"",IF($R1932=$X$6,1,""))</f>
        <v/>
      </c>
      <c r="Y1932" s="12" t="str">
        <f>IF(OR('Případy DB'!$R1932="(blank)",'Případy DB'!$R1932=""),"",IF($R1932=$Y$6,1,""))</f>
        <v/>
      </c>
    </row>
    <row r="1933" spans="1:25" x14ac:dyDescent="0.3">
      <c r="A1933" s="41" t="str">
        <f t="shared" si="160"/>
        <v/>
      </c>
      <c r="H1933" s="30" t="str">
        <f>IFERROR(IF(G1933="","",VLOOKUP(G1933,'Zakladní DB'!$F$6:$K$21,4,0)),"")</f>
        <v/>
      </c>
      <c r="I1933" s="30" t="str">
        <f>IFERROR(IF(G1933="","",VLOOKUP(G1933,'Zakladní DB'!$F$6:$K$21,5,0)),"")</f>
        <v/>
      </c>
      <c r="J1933" s="30" t="str">
        <f>IFERROR(IF(G1933="","",VLOOKUP(G1933,'Zakladní DB'!$F$6:$K$21,6,0)),"")</f>
        <v/>
      </c>
      <c r="K1933" s="31" t="str">
        <f t="shared" si="157"/>
        <v/>
      </c>
      <c r="L1933" s="32"/>
      <c r="M1933" s="33" t="str">
        <f t="shared" si="158"/>
        <v/>
      </c>
      <c r="N1933" s="30" t="str">
        <f t="shared" si="156"/>
        <v/>
      </c>
      <c r="R1933" s="30" t="str">
        <f t="shared" si="159"/>
        <v/>
      </c>
      <c r="U1933" s="12" t="str">
        <f>IF(OR('Případy DB'!$N1933="(blank)",'Případy DB'!$N1933=""),"",IF($N1933=$U$6,1,""))</f>
        <v/>
      </c>
      <c r="V1933" s="12" t="str">
        <f>IF(OR('Případy DB'!$N1933="(blank)",'Případy DB'!$N1933=""),"",IF($N1933=$V$6,1,""))</f>
        <v/>
      </c>
      <c r="W1933" s="12" t="str">
        <f>IF(OR('Případy DB'!$N1933="(blank)",'Případy DB'!$N1933=""),"",IF($N1933=$W$6,1,""))</f>
        <v/>
      </c>
      <c r="X1933" s="12" t="str">
        <f>IF(OR('Případy DB'!$R1933="(blank)",'Případy DB'!$R1933=""),"",IF($R1933=$X$6,1,""))</f>
        <v/>
      </c>
      <c r="Y1933" s="12" t="str">
        <f>IF(OR('Případy DB'!$R1933="(blank)",'Případy DB'!$R1933=""),"",IF($R1933=$Y$6,1,""))</f>
        <v/>
      </c>
    </row>
    <row r="1934" spans="1:25" x14ac:dyDescent="0.3">
      <c r="A1934" s="41" t="str">
        <f t="shared" si="160"/>
        <v/>
      </c>
      <c r="H1934" s="30" t="str">
        <f>IFERROR(IF(G1934="","",VLOOKUP(G1934,'Zakladní DB'!$F$6:$K$21,4,0)),"")</f>
        <v/>
      </c>
      <c r="I1934" s="30" t="str">
        <f>IFERROR(IF(G1934="","",VLOOKUP(G1934,'Zakladní DB'!$F$6:$K$21,5,0)),"")</f>
        <v/>
      </c>
      <c r="J1934" s="30" t="str">
        <f>IFERROR(IF(G1934="","",VLOOKUP(G1934,'Zakladní DB'!$F$6:$K$21,6,0)),"")</f>
        <v/>
      </c>
      <c r="K1934" s="31" t="str">
        <f t="shared" si="157"/>
        <v/>
      </c>
      <c r="L1934" s="32"/>
      <c r="M1934" s="33" t="str">
        <f t="shared" si="158"/>
        <v/>
      </c>
      <c r="N1934" s="30" t="str">
        <f t="shared" si="156"/>
        <v/>
      </c>
      <c r="R1934" s="30" t="str">
        <f t="shared" si="159"/>
        <v/>
      </c>
      <c r="U1934" s="12" t="str">
        <f>IF(OR('Případy DB'!$N1934="(blank)",'Případy DB'!$N1934=""),"",IF($N1934=$U$6,1,""))</f>
        <v/>
      </c>
      <c r="V1934" s="12" t="str">
        <f>IF(OR('Případy DB'!$N1934="(blank)",'Případy DB'!$N1934=""),"",IF($N1934=$V$6,1,""))</f>
        <v/>
      </c>
      <c r="W1934" s="12" t="str">
        <f>IF(OR('Případy DB'!$N1934="(blank)",'Případy DB'!$N1934=""),"",IF($N1934=$W$6,1,""))</f>
        <v/>
      </c>
      <c r="X1934" s="12" t="str">
        <f>IF(OR('Případy DB'!$R1934="(blank)",'Případy DB'!$R1934=""),"",IF($R1934=$X$6,1,""))</f>
        <v/>
      </c>
      <c r="Y1934" s="12" t="str">
        <f>IF(OR('Případy DB'!$R1934="(blank)",'Případy DB'!$R1934=""),"",IF($R1934=$Y$6,1,""))</f>
        <v/>
      </c>
    </row>
    <row r="1935" spans="1:25" x14ac:dyDescent="0.3">
      <c r="A1935" s="41" t="str">
        <f t="shared" si="160"/>
        <v/>
      </c>
      <c r="H1935" s="30" t="str">
        <f>IFERROR(IF(G1935="","",VLOOKUP(G1935,'Zakladní DB'!$F$6:$K$21,4,0)),"")</f>
        <v/>
      </c>
      <c r="I1935" s="30" t="str">
        <f>IFERROR(IF(G1935="","",VLOOKUP(G1935,'Zakladní DB'!$F$6:$K$21,5,0)),"")</f>
        <v/>
      </c>
      <c r="J1935" s="30" t="str">
        <f>IFERROR(IF(G1935="","",VLOOKUP(G1935,'Zakladní DB'!$F$6:$K$21,6,0)),"")</f>
        <v/>
      </c>
      <c r="K1935" s="31" t="str">
        <f t="shared" si="157"/>
        <v/>
      </c>
      <c r="L1935" s="32"/>
      <c r="M1935" s="33" t="str">
        <f t="shared" si="158"/>
        <v/>
      </c>
      <c r="N1935" s="30" t="str">
        <f t="shared" si="156"/>
        <v/>
      </c>
      <c r="R1935" s="30" t="str">
        <f t="shared" si="159"/>
        <v/>
      </c>
      <c r="U1935" s="12" t="str">
        <f>IF(OR('Případy DB'!$N1935="(blank)",'Případy DB'!$N1935=""),"",IF($N1935=$U$6,1,""))</f>
        <v/>
      </c>
      <c r="V1935" s="12" t="str">
        <f>IF(OR('Případy DB'!$N1935="(blank)",'Případy DB'!$N1935=""),"",IF($N1935=$V$6,1,""))</f>
        <v/>
      </c>
      <c r="W1935" s="12" t="str">
        <f>IF(OR('Případy DB'!$N1935="(blank)",'Případy DB'!$N1935=""),"",IF($N1935=$W$6,1,""))</f>
        <v/>
      </c>
      <c r="X1935" s="12" t="str">
        <f>IF(OR('Případy DB'!$R1935="(blank)",'Případy DB'!$R1935=""),"",IF($R1935=$X$6,1,""))</f>
        <v/>
      </c>
      <c r="Y1935" s="12" t="str">
        <f>IF(OR('Případy DB'!$R1935="(blank)",'Případy DB'!$R1935=""),"",IF($R1935=$Y$6,1,""))</f>
        <v/>
      </c>
    </row>
    <row r="1936" spans="1:25" x14ac:dyDescent="0.3">
      <c r="A1936" s="41" t="str">
        <f t="shared" si="160"/>
        <v/>
      </c>
      <c r="H1936" s="30" t="str">
        <f>IFERROR(IF(G1936="","",VLOOKUP(G1936,'Zakladní DB'!$F$6:$K$21,4,0)),"")</f>
        <v/>
      </c>
      <c r="I1936" s="30" t="str">
        <f>IFERROR(IF(G1936="","",VLOOKUP(G1936,'Zakladní DB'!$F$6:$K$21,5,0)),"")</f>
        <v/>
      </c>
      <c r="J1936" s="30" t="str">
        <f>IFERROR(IF(G1936="","",VLOOKUP(G1936,'Zakladní DB'!$F$6:$K$21,6,0)),"")</f>
        <v/>
      </c>
      <c r="K1936" s="31" t="str">
        <f t="shared" si="157"/>
        <v/>
      </c>
      <c r="L1936" s="32"/>
      <c r="M1936" s="33" t="str">
        <f t="shared" si="158"/>
        <v/>
      </c>
      <c r="N1936" s="30" t="str">
        <f t="shared" si="156"/>
        <v/>
      </c>
      <c r="R1936" s="30" t="str">
        <f t="shared" si="159"/>
        <v/>
      </c>
      <c r="U1936" s="12" t="str">
        <f>IF(OR('Případy DB'!$N1936="(blank)",'Případy DB'!$N1936=""),"",IF($N1936=$U$6,1,""))</f>
        <v/>
      </c>
      <c r="V1936" s="12" t="str">
        <f>IF(OR('Případy DB'!$N1936="(blank)",'Případy DB'!$N1936=""),"",IF($N1936=$V$6,1,""))</f>
        <v/>
      </c>
      <c r="W1936" s="12" t="str">
        <f>IF(OR('Případy DB'!$N1936="(blank)",'Případy DB'!$N1936=""),"",IF($N1936=$W$6,1,""))</f>
        <v/>
      </c>
      <c r="X1936" s="12" t="str">
        <f>IF(OR('Případy DB'!$R1936="(blank)",'Případy DB'!$R1936=""),"",IF($R1936=$X$6,1,""))</f>
        <v/>
      </c>
      <c r="Y1936" s="12" t="str">
        <f>IF(OR('Případy DB'!$R1936="(blank)",'Případy DB'!$R1936=""),"",IF($R1936=$Y$6,1,""))</f>
        <v/>
      </c>
    </row>
    <row r="1937" spans="1:25" x14ac:dyDescent="0.3">
      <c r="A1937" s="41" t="str">
        <f t="shared" si="160"/>
        <v/>
      </c>
      <c r="H1937" s="30" t="str">
        <f>IFERROR(IF(G1937="","",VLOOKUP(G1937,'Zakladní DB'!$F$6:$K$21,4,0)),"")</f>
        <v/>
      </c>
      <c r="I1937" s="30" t="str">
        <f>IFERROR(IF(G1937="","",VLOOKUP(G1937,'Zakladní DB'!$F$6:$K$21,5,0)),"")</f>
        <v/>
      </c>
      <c r="J1937" s="30" t="str">
        <f>IFERROR(IF(G1937="","",VLOOKUP(G1937,'Zakladní DB'!$F$6:$K$21,6,0)),"")</f>
        <v/>
      </c>
      <c r="K1937" s="31" t="str">
        <f t="shared" si="157"/>
        <v/>
      </c>
      <c r="L1937" s="32"/>
      <c r="M1937" s="33" t="str">
        <f t="shared" si="158"/>
        <v/>
      </c>
      <c r="N1937" s="30" t="str">
        <f t="shared" si="156"/>
        <v/>
      </c>
      <c r="R1937" s="30" t="str">
        <f t="shared" si="159"/>
        <v/>
      </c>
      <c r="U1937" s="12" t="str">
        <f>IF(OR('Případy DB'!$N1937="(blank)",'Případy DB'!$N1937=""),"",IF($N1937=$U$6,1,""))</f>
        <v/>
      </c>
      <c r="V1937" s="12" t="str">
        <f>IF(OR('Případy DB'!$N1937="(blank)",'Případy DB'!$N1937=""),"",IF($N1937=$V$6,1,""))</f>
        <v/>
      </c>
      <c r="W1937" s="12" t="str">
        <f>IF(OR('Případy DB'!$N1937="(blank)",'Případy DB'!$N1937=""),"",IF($N1937=$W$6,1,""))</f>
        <v/>
      </c>
      <c r="X1937" s="12" t="str">
        <f>IF(OR('Případy DB'!$R1937="(blank)",'Případy DB'!$R1937=""),"",IF($R1937=$X$6,1,""))</f>
        <v/>
      </c>
      <c r="Y1937" s="12" t="str">
        <f>IF(OR('Případy DB'!$R1937="(blank)",'Případy DB'!$R1937=""),"",IF($R1937=$Y$6,1,""))</f>
        <v/>
      </c>
    </row>
    <row r="1938" spans="1:25" x14ac:dyDescent="0.3">
      <c r="A1938" s="41" t="str">
        <f t="shared" si="160"/>
        <v/>
      </c>
      <c r="H1938" s="30" t="str">
        <f>IFERROR(IF(G1938="","",VLOOKUP(G1938,'Zakladní DB'!$F$6:$K$21,4,0)),"")</f>
        <v/>
      </c>
      <c r="I1938" s="30" t="str">
        <f>IFERROR(IF(G1938="","",VLOOKUP(G1938,'Zakladní DB'!$F$6:$K$21,5,0)),"")</f>
        <v/>
      </c>
      <c r="J1938" s="30" t="str">
        <f>IFERROR(IF(G1938="","",VLOOKUP(G1938,'Zakladní DB'!$F$6:$K$21,6,0)),"")</f>
        <v/>
      </c>
      <c r="K1938" s="31" t="str">
        <f t="shared" si="157"/>
        <v/>
      </c>
      <c r="L1938" s="32"/>
      <c r="M1938" s="33" t="str">
        <f t="shared" si="158"/>
        <v/>
      </c>
      <c r="N1938" s="30" t="str">
        <f t="shared" si="156"/>
        <v/>
      </c>
      <c r="R1938" s="30" t="str">
        <f t="shared" si="159"/>
        <v/>
      </c>
      <c r="U1938" s="12" t="str">
        <f>IF(OR('Případy DB'!$N1938="(blank)",'Případy DB'!$N1938=""),"",IF($N1938=$U$6,1,""))</f>
        <v/>
      </c>
      <c r="V1938" s="12" t="str">
        <f>IF(OR('Případy DB'!$N1938="(blank)",'Případy DB'!$N1938=""),"",IF($N1938=$V$6,1,""))</f>
        <v/>
      </c>
      <c r="W1938" s="12" t="str">
        <f>IF(OR('Případy DB'!$N1938="(blank)",'Případy DB'!$N1938=""),"",IF($N1938=$W$6,1,""))</f>
        <v/>
      </c>
      <c r="X1938" s="12" t="str">
        <f>IF(OR('Případy DB'!$R1938="(blank)",'Případy DB'!$R1938=""),"",IF($R1938=$X$6,1,""))</f>
        <v/>
      </c>
      <c r="Y1938" s="12" t="str">
        <f>IF(OR('Případy DB'!$R1938="(blank)",'Případy DB'!$R1938=""),"",IF($R1938=$Y$6,1,""))</f>
        <v/>
      </c>
    </row>
    <row r="1939" spans="1:25" x14ac:dyDescent="0.3">
      <c r="A1939" s="41" t="str">
        <f t="shared" si="160"/>
        <v/>
      </c>
      <c r="H1939" s="30" t="str">
        <f>IFERROR(IF(G1939="","",VLOOKUP(G1939,'Zakladní DB'!$F$6:$K$21,4,0)),"")</f>
        <v/>
      </c>
      <c r="I1939" s="30" t="str">
        <f>IFERROR(IF(G1939="","",VLOOKUP(G1939,'Zakladní DB'!$F$6:$K$21,5,0)),"")</f>
        <v/>
      </c>
      <c r="J1939" s="30" t="str">
        <f>IFERROR(IF(G1939="","",VLOOKUP(G1939,'Zakladní DB'!$F$6:$K$21,6,0)),"")</f>
        <v/>
      </c>
      <c r="K1939" s="31" t="str">
        <f t="shared" si="157"/>
        <v/>
      </c>
      <c r="L1939" s="32"/>
      <c r="M1939" s="33" t="str">
        <f t="shared" si="158"/>
        <v/>
      </c>
      <c r="N1939" s="30" t="str">
        <f t="shared" si="156"/>
        <v/>
      </c>
      <c r="R1939" s="30" t="str">
        <f t="shared" si="159"/>
        <v/>
      </c>
      <c r="U1939" s="12" t="str">
        <f>IF(OR('Případy DB'!$N1939="(blank)",'Případy DB'!$N1939=""),"",IF($N1939=$U$6,1,""))</f>
        <v/>
      </c>
      <c r="V1939" s="12" t="str">
        <f>IF(OR('Případy DB'!$N1939="(blank)",'Případy DB'!$N1939=""),"",IF($N1939=$V$6,1,""))</f>
        <v/>
      </c>
      <c r="W1939" s="12" t="str">
        <f>IF(OR('Případy DB'!$N1939="(blank)",'Případy DB'!$N1939=""),"",IF($N1939=$W$6,1,""))</f>
        <v/>
      </c>
      <c r="X1939" s="12" t="str">
        <f>IF(OR('Případy DB'!$R1939="(blank)",'Případy DB'!$R1939=""),"",IF($R1939=$X$6,1,""))</f>
        <v/>
      </c>
      <c r="Y1939" s="12" t="str">
        <f>IF(OR('Případy DB'!$R1939="(blank)",'Případy DB'!$R1939=""),"",IF($R1939=$Y$6,1,""))</f>
        <v/>
      </c>
    </row>
    <row r="1940" spans="1:25" x14ac:dyDescent="0.3">
      <c r="A1940" s="41" t="str">
        <f t="shared" si="160"/>
        <v/>
      </c>
      <c r="H1940" s="30" t="str">
        <f>IFERROR(IF(G1940="","",VLOOKUP(G1940,'Zakladní DB'!$F$6:$K$21,4,0)),"")</f>
        <v/>
      </c>
      <c r="I1940" s="30" t="str">
        <f>IFERROR(IF(G1940="","",VLOOKUP(G1940,'Zakladní DB'!$F$6:$K$21,5,0)),"")</f>
        <v/>
      </c>
      <c r="J1940" s="30" t="str">
        <f>IFERROR(IF(G1940="","",VLOOKUP(G1940,'Zakladní DB'!$F$6:$K$21,6,0)),"")</f>
        <v/>
      </c>
      <c r="K1940" s="31" t="str">
        <f t="shared" si="157"/>
        <v/>
      </c>
      <c r="L1940" s="32"/>
      <c r="M1940" s="33" t="str">
        <f t="shared" si="158"/>
        <v/>
      </c>
      <c r="N1940" s="30" t="str">
        <f t="shared" si="156"/>
        <v/>
      </c>
      <c r="R1940" s="30" t="str">
        <f t="shared" si="159"/>
        <v/>
      </c>
      <c r="U1940" s="12" t="str">
        <f>IF(OR('Případy DB'!$N1940="(blank)",'Případy DB'!$N1940=""),"",IF($N1940=$U$6,1,""))</f>
        <v/>
      </c>
      <c r="V1940" s="12" t="str">
        <f>IF(OR('Případy DB'!$N1940="(blank)",'Případy DB'!$N1940=""),"",IF($N1940=$V$6,1,""))</f>
        <v/>
      </c>
      <c r="W1940" s="12" t="str">
        <f>IF(OR('Případy DB'!$N1940="(blank)",'Případy DB'!$N1940=""),"",IF($N1940=$W$6,1,""))</f>
        <v/>
      </c>
      <c r="X1940" s="12" t="str">
        <f>IF(OR('Případy DB'!$R1940="(blank)",'Případy DB'!$R1940=""),"",IF($R1940=$X$6,1,""))</f>
        <v/>
      </c>
      <c r="Y1940" s="12" t="str">
        <f>IF(OR('Případy DB'!$R1940="(blank)",'Případy DB'!$R1940=""),"",IF($R1940=$Y$6,1,""))</f>
        <v/>
      </c>
    </row>
    <row r="1941" spans="1:25" x14ac:dyDescent="0.3">
      <c r="A1941" s="41" t="str">
        <f t="shared" si="160"/>
        <v/>
      </c>
      <c r="H1941" s="30" t="str">
        <f>IFERROR(IF(G1941="","",VLOOKUP(G1941,'Zakladní DB'!$F$6:$K$21,4,0)),"")</f>
        <v/>
      </c>
      <c r="I1941" s="30" t="str">
        <f>IFERROR(IF(G1941="","",VLOOKUP(G1941,'Zakladní DB'!$F$6:$K$21,5,0)),"")</f>
        <v/>
      </c>
      <c r="J1941" s="30" t="str">
        <f>IFERROR(IF(G1941="","",VLOOKUP(G1941,'Zakladní DB'!$F$6:$K$21,6,0)),"")</f>
        <v/>
      </c>
      <c r="K1941" s="31" t="str">
        <f t="shared" si="157"/>
        <v/>
      </c>
      <c r="L1941" s="32"/>
      <c r="M1941" s="33" t="str">
        <f t="shared" si="158"/>
        <v/>
      </c>
      <c r="N1941" s="30" t="str">
        <f t="shared" si="156"/>
        <v/>
      </c>
      <c r="R1941" s="30" t="str">
        <f t="shared" si="159"/>
        <v/>
      </c>
      <c r="U1941" s="12" t="str">
        <f>IF(OR('Případy DB'!$N1941="(blank)",'Případy DB'!$N1941=""),"",IF($N1941=$U$6,1,""))</f>
        <v/>
      </c>
      <c r="V1941" s="12" t="str">
        <f>IF(OR('Případy DB'!$N1941="(blank)",'Případy DB'!$N1941=""),"",IF($N1941=$V$6,1,""))</f>
        <v/>
      </c>
      <c r="W1941" s="12" t="str">
        <f>IF(OR('Případy DB'!$N1941="(blank)",'Případy DB'!$N1941=""),"",IF($N1941=$W$6,1,""))</f>
        <v/>
      </c>
      <c r="X1941" s="12" t="str">
        <f>IF(OR('Případy DB'!$R1941="(blank)",'Případy DB'!$R1941=""),"",IF($R1941=$X$6,1,""))</f>
        <v/>
      </c>
      <c r="Y1941" s="12" t="str">
        <f>IF(OR('Případy DB'!$R1941="(blank)",'Případy DB'!$R1941=""),"",IF($R1941=$Y$6,1,""))</f>
        <v/>
      </c>
    </row>
    <row r="1942" spans="1:25" x14ac:dyDescent="0.3">
      <c r="A1942" s="41" t="str">
        <f t="shared" si="160"/>
        <v/>
      </c>
      <c r="H1942" s="30" t="str">
        <f>IFERROR(IF(G1942="","",VLOOKUP(G1942,'Zakladní DB'!$F$6:$K$21,4,0)),"")</f>
        <v/>
      </c>
      <c r="I1942" s="30" t="str">
        <f>IFERROR(IF(G1942="","",VLOOKUP(G1942,'Zakladní DB'!$F$6:$K$21,5,0)),"")</f>
        <v/>
      </c>
      <c r="J1942" s="30" t="str">
        <f>IFERROR(IF(G1942="","",VLOOKUP(G1942,'Zakladní DB'!$F$6:$K$21,6,0)),"")</f>
        <v/>
      </c>
      <c r="K1942" s="31" t="str">
        <f t="shared" si="157"/>
        <v/>
      </c>
      <c r="L1942" s="32"/>
      <c r="M1942" s="33" t="str">
        <f t="shared" si="158"/>
        <v/>
      </c>
      <c r="N1942" s="30" t="str">
        <f t="shared" si="156"/>
        <v/>
      </c>
      <c r="R1942" s="30" t="str">
        <f t="shared" si="159"/>
        <v/>
      </c>
      <c r="U1942" s="12" t="str">
        <f>IF(OR('Případy DB'!$N1942="(blank)",'Případy DB'!$N1942=""),"",IF($N1942=$U$6,1,""))</f>
        <v/>
      </c>
      <c r="V1942" s="12" t="str">
        <f>IF(OR('Případy DB'!$N1942="(blank)",'Případy DB'!$N1942=""),"",IF($N1942=$V$6,1,""))</f>
        <v/>
      </c>
      <c r="W1942" s="12" t="str">
        <f>IF(OR('Případy DB'!$N1942="(blank)",'Případy DB'!$N1942=""),"",IF($N1942=$W$6,1,""))</f>
        <v/>
      </c>
      <c r="X1942" s="12" t="str">
        <f>IF(OR('Případy DB'!$R1942="(blank)",'Případy DB'!$R1942=""),"",IF($R1942=$X$6,1,""))</f>
        <v/>
      </c>
      <c r="Y1942" s="12" t="str">
        <f>IF(OR('Případy DB'!$R1942="(blank)",'Případy DB'!$R1942=""),"",IF($R1942=$Y$6,1,""))</f>
        <v/>
      </c>
    </row>
    <row r="1943" spans="1:25" x14ac:dyDescent="0.3">
      <c r="A1943" s="41" t="str">
        <f t="shared" si="160"/>
        <v/>
      </c>
      <c r="H1943" s="30" t="str">
        <f>IFERROR(IF(G1943="","",VLOOKUP(G1943,'Zakladní DB'!$F$6:$K$21,4,0)),"")</f>
        <v/>
      </c>
      <c r="I1943" s="30" t="str">
        <f>IFERROR(IF(G1943="","",VLOOKUP(G1943,'Zakladní DB'!$F$6:$K$21,5,0)),"")</f>
        <v/>
      </c>
      <c r="J1943" s="30" t="str">
        <f>IFERROR(IF(G1943="","",VLOOKUP(G1943,'Zakladní DB'!$F$6:$K$21,6,0)),"")</f>
        <v/>
      </c>
      <c r="K1943" s="31" t="str">
        <f t="shared" si="157"/>
        <v/>
      </c>
      <c r="L1943" s="32"/>
      <c r="M1943" s="33" t="str">
        <f t="shared" si="158"/>
        <v/>
      </c>
      <c r="N1943" s="30" t="str">
        <f t="shared" si="156"/>
        <v/>
      </c>
      <c r="R1943" s="30" t="str">
        <f t="shared" si="159"/>
        <v/>
      </c>
      <c r="U1943" s="12" t="str">
        <f>IF(OR('Případy DB'!$N1943="(blank)",'Případy DB'!$N1943=""),"",IF($N1943=$U$6,1,""))</f>
        <v/>
      </c>
      <c r="V1943" s="12" t="str">
        <f>IF(OR('Případy DB'!$N1943="(blank)",'Případy DB'!$N1943=""),"",IF($N1943=$V$6,1,""))</f>
        <v/>
      </c>
      <c r="W1943" s="12" t="str">
        <f>IF(OR('Případy DB'!$N1943="(blank)",'Případy DB'!$N1943=""),"",IF($N1943=$W$6,1,""))</f>
        <v/>
      </c>
      <c r="X1943" s="12" t="str">
        <f>IF(OR('Případy DB'!$R1943="(blank)",'Případy DB'!$R1943=""),"",IF($R1943=$X$6,1,""))</f>
        <v/>
      </c>
      <c r="Y1943" s="12" t="str">
        <f>IF(OR('Případy DB'!$R1943="(blank)",'Případy DB'!$R1943=""),"",IF($R1943=$Y$6,1,""))</f>
        <v/>
      </c>
    </row>
    <row r="1944" spans="1:25" x14ac:dyDescent="0.3">
      <c r="A1944" s="41" t="str">
        <f t="shared" si="160"/>
        <v/>
      </c>
      <c r="H1944" s="30" t="str">
        <f>IFERROR(IF(G1944="","",VLOOKUP(G1944,'Zakladní DB'!$F$6:$K$21,4,0)),"")</f>
        <v/>
      </c>
      <c r="I1944" s="30" t="str">
        <f>IFERROR(IF(G1944="","",VLOOKUP(G1944,'Zakladní DB'!$F$6:$K$21,5,0)),"")</f>
        <v/>
      </c>
      <c r="J1944" s="30" t="str">
        <f>IFERROR(IF(G1944="","",VLOOKUP(G1944,'Zakladní DB'!$F$6:$K$21,6,0)),"")</f>
        <v/>
      </c>
      <c r="K1944" s="31" t="str">
        <f t="shared" si="157"/>
        <v/>
      </c>
      <c r="L1944" s="32"/>
      <c r="M1944" s="33" t="str">
        <f t="shared" si="158"/>
        <v/>
      </c>
      <c r="N1944" s="30" t="str">
        <f t="shared" si="156"/>
        <v/>
      </c>
      <c r="R1944" s="30" t="str">
        <f t="shared" si="159"/>
        <v/>
      </c>
      <c r="U1944" s="12" t="str">
        <f>IF(OR('Případy DB'!$N1944="(blank)",'Případy DB'!$N1944=""),"",IF($N1944=$U$6,1,""))</f>
        <v/>
      </c>
      <c r="V1944" s="12" t="str">
        <f>IF(OR('Případy DB'!$N1944="(blank)",'Případy DB'!$N1944=""),"",IF($N1944=$V$6,1,""))</f>
        <v/>
      </c>
      <c r="W1944" s="12" t="str">
        <f>IF(OR('Případy DB'!$N1944="(blank)",'Případy DB'!$N1944=""),"",IF($N1944=$W$6,1,""))</f>
        <v/>
      </c>
      <c r="X1944" s="12" t="str">
        <f>IF(OR('Případy DB'!$R1944="(blank)",'Případy DB'!$R1944=""),"",IF($R1944=$X$6,1,""))</f>
        <v/>
      </c>
      <c r="Y1944" s="12" t="str">
        <f>IF(OR('Případy DB'!$R1944="(blank)",'Případy DB'!$R1944=""),"",IF($R1944=$Y$6,1,""))</f>
        <v/>
      </c>
    </row>
    <row r="1945" spans="1:25" x14ac:dyDescent="0.3">
      <c r="A1945" s="41" t="str">
        <f t="shared" si="160"/>
        <v/>
      </c>
      <c r="H1945" s="30" t="str">
        <f>IFERROR(IF(G1945="","",VLOOKUP(G1945,'Zakladní DB'!$F$6:$K$21,4,0)),"")</f>
        <v/>
      </c>
      <c r="I1945" s="30" t="str">
        <f>IFERROR(IF(G1945="","",VLOOKUP(G1945,'Zakladní DB'!$F$6:$K$21,5,0)),"")</f>
        <v/>
      </c>
      <c r="J1945" s="30" t="str">
        <f>IFERROR(IF(G1945="","",VLOOKUP(G1945,'Zakladní DB'!$F$6:$K$21,6,0)),"")</f>
        <v/>
      </c>
      <c r="K1945" s="31" t="str">
        <f t="shared" si="157"/>
        <v/>
      </c>
      <c r="L1945" s="32"/>
      <c r="M1945" s="33" t="str">
        <f t="shared" si="158"/>
        <v/>
      </c>
      <c r="N1945" s="30" t="str">
        <f t="shared" si="156"/>
        <v/>
      </c>
      <c r="R1945" s="30" t="str">
        <f t="shared" si="159"/>
        <v/>
      </c>
      <c r="U1945" s="12" t="str">
        <f>IF(OR('Případy DB'!$N1945="(blank)",'Případy DB'!$N1945=""),"",IF($N1945=$U$6,1,""))</f>
        <v/>
      </c>
      <c r="V1945" s="12" t="str">
        <f>IF(OR('Případy DB'!$N1945="(blank)",'Případy DB'!$N1945=""),"",IF($N1945=$V$6,1,""))</f>
        <v/>
      </c>
      <c r="W1945" s="12" t="str">
        <f>IF(OR('Případy DB'!$N1945="(blank)",'Případy DB'!$N1945=""),"",IF($N1945=$W$6,1,""))</f>
        <v/>
      </c>
      <c r="X1945" s="12" t="str">
        <f>IF(OR('Případy DB'!$R1945="(blank)",'Případy DB'!$R1945=""),"",IF($R1945=$X$6,1,""))</f>
        <v/>
      </c>
      <c r="Y1945" s="12" t="str">
        <f>IF(OR('Případy DB'!$R1945="(blank)",'Případy DB'!$R1945=""),"",IF($R1945=$Y$6,1,""))</f>
        <v/>
      </c>
    </row>
    <row r="1946" spans="1:25" x14ac:dyDescent="0.3">
      <c r="A1946" s="41" t="str">
        <f t="shared" si="160"/>
        <v/>
      </c>
      <c r="H1946" s="30" t="str">
        <f>IFERROR(IF(G1946="","",VLOOKUP(G1946,'Zakladní DB'!$F$6:$K$21,4,0)),"")</f>
        <v/>
      </c>
      <c r="I1946" s="30" t="str">
        <f>IFERROR(IF(G1946="","",VLOOKUP(G1946,'Zakladní DB'!$F$6:$K$21,5,0)),"")</f>
        <v/>
      </c>
      <c r="J1946" s="30" t="str">
        <f>IFERROR(IF(G1946="","",VLOOKUP(G1946,'Zakladní DB'!$F$6:$K$21,6,0)),"")</f>
        <v/>
      </c>
      <c r="K1946" s="31" t="str">
        <f t="shared" si="157"/>
        <v/>
      </c>
      <c r="L1946" s="32"/>
      <c r="M1946" s="33" t="str">
        <f t="shared" si="158"/>
        <v/>
      </c>
      <c r="N1946" s="30" t="str">
        <f t="shared" si="156"/>
        <v/>
      </c>
      <c r="R1946" s="30" t="str">
        <f t="shared" si="159"/>
        <v/>
      </c>
      <c r="U1946" s="12" t="str">
        <f>IF(OR('Případy DB'!$N1946="(blank)",'Případy DB'!$N1946=""),"",IF($N1946=$U$6,1,""))</f>
        <v/>
      </c>
      <c r="V1946" s="12" t="str">
        <f>IF(OR('Případy DB'!$N1946="(blank)",'Případy DB'!$N1946=""),"",IF($N1946=$V$6,1,""))</f>
        <v/>
      </c>
      <c r="W1946" s="12" t="str">
        <f>IF(OR('Případy DB'!$N1946="(blank)",'Případy DB'!$N1946=""),"",IF($N1946=$W$6,1,""))</f>
        <v/>
      </c>
      <c r="X1946" s="12" t="str">
        <f>IF(OR('Případy DB'!$R1946="(blank)",'Případy DB'!$R1946=""),"",IF($R1946=$X$6,1,""))</f>
        <v/>
      </c>
      <c r="Y1946" s="12" t="str">
        <f>IF(OR('Případy DB'!$R1946="(blank)",'Případy DB'!$R1946=""),"",IF($R1946=$Y$6,1,""))</f>
        <v/>
      </c>
    </row>
    <row r="1947" spans="1:25" x14ac:dyDescent="0.3">
      <c r="A1947" s="41" t="str">
        <f t="shared" si="160"/>
        <v/>
      </c>
      <c r="H1947" s="30" t="str">
        <f>IFERROR(IF(G1947="","",VLOOKUP(G1947,'Zakladní DB'!$F$6:$K$21,4,0)),"")</f>
        <v/>
      </c>
      <c r="I1947" s="30" t="str">
        <f>IFERROR(IF(G1947="","",VLOOKUP(G1947,'Zakladní DB'!$F$6:$K$21,5,0)),"")</f>
        <v/>
      </c>
      <c r="J1947" s="30" t="str">
        <f>IFERROR(IF(G1947="","",VLOOKUP(G1947,'Zakladní DB'!$F$6:$K$21,6,0)),"")</f>
        <v/>
      </c>
      <c r="K1947" s="31" t="str">
        <f t="shared" si="157"/>
        <v/>
      </c>
      <c r="L1947" s="32"/>
      <c r="M1947" s="33" t="str">
        <f t="shared" si="158"/>
        <v/>
      </c>
      <c r="N1947" s="30" t="str">
        <f t="shared" si="156"/>
        <v/>
      </c>
      <c r="R1947" s="30" t="str">
        <f t="shared" si="159"/>
        <v/>
      </c>
      <c r="U1947" s="12" t="str">
        <f>IF(OR('Případy DB'!$N1947="(blank)",'Případy DB'!$N1947=""),"",IF($N1947=$U$6,1,""))</f>
        <v/>
      </c>
      <c r="V1947" s="12" t="str">
        <f>IF(OR('Případy DB'!$N1947="(blank)",'Případy DB'!$N1947=""),"",IF($N1947=$V$6,1,""))</f>
        <v/>
      </c>
      <c r="W1947" s="12" t="str">
        <f>IF(OR('Případy DB'!$N1947="(blank)",'Případy DB'!$N1947=""),"",IF($N1947=$W$6,1,""))</f>
        <v/>
      </c>
      <c r="X1947" s="12" t="str">
        <f>IF(OR('Případy DB'!$R1947="(blank)",'Případy DB'!$R1947=""),"",IF($R1947=$X$6,1,""))</f>
        <v/>
      </c>
      <c r="Y1947" s="12" t="str">
        <f>IF(OR('Případy DB'!$R1947="(blank)",'Případy DB'!$R1947=""),"",IF($R1947=$Y$6,1,""))</f>
        <v/>
      </c>
    </row>
    <row r="1948" spans="1:25" x14ac:dyDescent="0.3">
      <c r="A1948" s="41" t="str">
        <f t="shared" si="160"/>
        <v/>
      </c>
      <c r="H1948" s="30" t="str">
        <f>IFERROR(IF(G1948="","",VLOOKUP(G1948,'Zakladní DB'!$F$6:$K$21,4,0)),"")</f>
        <v/>
      </c>
      <c r="I1948" s="30" t="str">
        <f>IFERROR(IF(G1948="","",VLOOKUP(G1948,'Zakladní DB'!$F$6:$K$21,5,0)),"")</f>
        <v/>
      </c>
      <c r="J1948" s="30" t="str">
        <f>IFERROR(IF(G1948="","",VLOOKUP(G1948,'Zakladní DB'!$F$6:$K$21,6,0)),"")</f>
        <v/>
      </c>
      <c r="K1948" s="31" t="str">
        <f t="shared" si="157"/>
        <v/>
      </c>
      <c r="L1948" s="32"/>
      <c r="M1948" s="33" t="str">
        <f t="shared" si="158"/>
        <v/>
      </c>
      <c r="N1948" s="30" t="str">
        <f t="shared" si="156"/>
        <v/>
      </c>
      <c r="R1948" s="30" t="str">
        <f t="shared" si="159"/>
        <v/>
      </c>
      <c r="U1948" s="12" t="str">
        <f>IF(OR('Případy DB'!$N1948="(blank)",'Případy DB'!$N1948=""),"",IF($N1948=$U$6,1,""))</f>
        <v/>
      </c>
      <c r="V1948" s="12" t="str">
        <f>IF(OR('Případy DB'!$N1948="(blank)",'Případy DB'!$N1948=""),"",IF($N1948=$V$6,1,""))</f>
        <v/>
      </c>
      <c r="W1948" s="12" t="str">
        <f>IF(OR('Případy DB'!$N1948="(blank)",'Případy DB'!$N1948=""),"",IF($N1948=$W$6,1,""))</f>
        <v/>
      </c>
      <c r="X1948" s="12" t="str">
        <f>IF(OR('Případy DB'!$R1948="(blank)",'Případy DB'!$R1948=""),"",IF($R1948=$X$6,1,""))</f>
        <v/>
      </c>
      <c r="Y1948" s="12" t="str">
        <f>IF(OR('Případy DB'!$R1948="(blank)",'Případy DB'!$R1948=""),"",IF($R1948=$Y$6,1,""))</f>
        <v/>
      </c>
    </row>
    <row r="1949" spans="1:25" x14ac:dyDescent="0.3">
      <c r="A1949" s="41" t="str">
        <f t="shared" si="160"/>
        <v/>
      </c>
      <c r="H1949" s="30" t="str">
        <f>IFERROR(IF(G1949="","",VLOOKUP(G1949,'Zakladní DB'!$F$6:$K$21,4,0)),"")</f>
        <v/>
      </c>
      <c r="I1949" s="30" t="str">
        <f>IFERROR(IF(G1949="","",VLOOKUP(G1949,'Zakladní DB'!$F$6:$K$21,5,0)),"")</f>
        <v/>
      </c>
      <c r="J1949" s="30" t="str">
        <f>IFERROR(IF(G1949="","",VLOOKUP(G1949,'Zakladní DB'!$F$6:$K$21,6,0)),"")</f>
        <v/>
      </c>
      <c r="K1949" s="31" t="str">
        <f t="shared" si="157"/>
        <v/>
      </c>
      <c r="L1949" s="32"/>
      <c r="M1949" s="33" t="str">
        <f t="shared" si="158"/>
        <v/>
      </c>
      <c r="N1949" s="30" t="str">
        <f t="shared" si="156"/>
        <v/>
      </c>
      <c r="R1949" s="30" t="str">
        <f t="shared" si="159"/>
        <v/>
      </c>
      <c r="U1949" s="12" t="str">
        <f>IF(OR('Případy DB'!$N1949="(blank)",'Případy DB'!$N1949=""),"",IF($N1949=$U$6,1,""))</f>
        <v/>
      </c>
      <c r="V1949" s="12" t="str">
        <f>IF(OR('Případy DB'!$N1949="(blank)",'Případy DB'!$N1949=""),"",IF($N1949=$V$6,1,""))</f>
        <v/>
      </c>
      <c r="W1949" s="12" t="str">
        <f>IF(OR('Případy DB'!$N1949="(blank)",'Případy DB'!$N1949=""),"",IF($N1949=$W$6,1,""))</f>
        <v/>
      </c>
      <c r="X1949" s="12" t="str">
        <f>IF(OR('Případy DB'!$R1949="(blank)",'Případy DB'!$R1949=""),"",IF($R1949=$X$6,1,""))</f>
        <v/>
      </c>
      <c r="Y1949" s="12" t="str">
        <f>IF(OR('Případy DB'!$R1949="(blank)",'Případy DB'!$R1949=""),"",IF($R1949=$Y$6,1,""))</f>
        <v/>
      </c>
    </row>
    <row r="1950" spans="1:25" x14ac:dyDescent="0.3">
      <c r="A1950" s="41" t="str">
        <f t="shared" si="160"/>
        <v/>
      </c>
      <c r="H1950" s="30" t="str">
        <f>IFERROR(IF(G1950="","",VLOOKUP(G1950,'Zakladní DB'!$F$6:$K$21,4,0)),"")</f>
        <v/>
      </c>
      <c r="I1950" s="30" t="str">
        <f>IFERROR(IF(G1950="","",VLOOKUP(G1950,'Zakladní DB'!$F$6:$K$21,5,0)),"")</f>
        <v/>
      </c>
      <c r="J1950" s="30" t="str">
        <f>IFERROR(IF(G1950="","",VLOOKUP(G1950,'Zakladní DB'!$F$6:$K$21,6,0)),"")</f>
        <v/>
      </c>
      <c r="K1950" s="31" t="str">
        <f t="shared" si="157"/>
        <v/>
      </c>
      <c r="L1950" s="32"/>
      <c r="M1950" s="33" t="str">
        <f t="shared" si="158"/>
        <v/>
      </c>
      <c r="N1950" s="30" t="str">
        <f t="shared" si="156"/>
        <v/>
      </c>
      <c r="R1950" s="30" t="str">
        <f t="shared" si="159"/>
        <v/>
      </c>
      <c r="U1950" s="12" t="str">
        <f>IF(OR('Případy DB'!$N1950="(blank)",'Případy DB'!$N1950=""),"",IF($N1950=$U$6,1,""))</f>
        <v/>
      </c>
      <c r="V1950" s="12" t="str">
        <f>IF(OR('Případy DB'!$N1950="(blank)",'Případy DB'!$N1950=""),"",IF($N1950=$V$6,1,""))</f>
        <v/>
      </c>
      <c r="W1950" s="12" t="str">
        <f>IF(OR('Případy DB'!$N1950="(blank)",'Případy DB'!$N1950=""),"",IF($N1950=$W$6,1,""))</f>
        <v/>
      </c>
      <c r="X1950" s="12" t="str">
        <f>IF(OR('Případy DB'!$R1950="(blank)",'Případy DB'!$R1950=""),"",IF($R1950=$X$6,1,""))</f>
        <v/>
      </c>
      <c r="Y1950" s="12" t="str">
        <f>IF(OR('Případy DB'!$R1950="(blank)",'Případy DB'!$R1950=""),"",IF($R1950=$Y$6,1,""))</f>
        <v/>
      </c>
    </row>
    <row r="1951" spans="1:25" x14ac:dyDescent="0.3">
      <c r="A1951" s="41" t="str">
        <f t="shared" si="160"/>
        <v/>
      </c>
      <c r="H1951" s="30" t="str">
        <f>IFERROR(IF(G1951="","",VLOOKUP(G1951,'Zakladní DB'!$F$6:$K$21,4,0)),"")</f>
        <v/>
      </c>
      <c r="I1951" s="30" t="str">
        <f>IFERROR(IF(G1951="","",VLOOKUP(G1951,'Zakladní DB'!$F$6:$K$21,5,0)),"")</f>
        <v/>
      </c>
      <c r="J1951" s="30" t="str">
        <f>IFERROR(IF(G1951="","",VLOOKUP(G1951,'Zakladní DB'!$F$6:$K$21,6,0)),"")</f>
        <v/>
      </c>
      <c r="K1951" s="31" t="str">
        <f t="shared" si="157"/>
        <v/>
      </c>
      <c r="L1951" s="32"/>
      <c r="M1951" s="33" t="str">
        <f t="shared" si="158"/>
        <v/>
      </c>
      <c r="N1951" s="30" t="str">
        <f t="shared" si="156"/>
        <v/>
      </c>
      <c r="R1951" s="30" t="str">
        <f t="shared" si="159"/>
        <v/>
      </c>
      <c r="U1951" s="12" t="str">
        <f>IF(OR('Případy DB'!$N1951="(blank)",'Případy DB'!$N1951=""),"",IF($N1951=$U$6,1,""))</f>
        <v/>
      </c>
      <c r="V1951" s="12" t="str">
        <f>IF(OR('Případy DB'!$N1951="(blank)",'Případy DB'!$N1951=""),"",IF($N1951=$V$6,1,""))</f>
        <v/>
      </c>
      <c r="W1951" s="12" t="str">
        <f>IF(OR('Případy DB'!$N1951="(blank)",'Případy DB'!$N1951=""),"",IF($N1951=$W$6,1,""))</f>
        <v/>
      </c>
      <c r="X1951" s="12" t="str">
        <f>IF(OR('Případy DB'!$R1951="(blank)",'Případy DB'!$R1951=""),"",IF($R1951=$X$6,1,""))</f>
        <v/>
      </c>
      <c r="Y1951" s="12" t="str">
        <f>IF(OR('Případy DB'!$R1951="(blank)",'Případy DB'!$R1951=""),"",IF($R1951=$Y$6,1,""))</f>
        <v/>
      </c>
    </row>
    <row r="1952" spans="1:25" x14ac:dyDescent="0.3">
      <c r="A1952" s="41" t="str">
        <f t="shared" si="160"/>
        <v/>
      </c>
      <c r="H1952" s="30" t="str">
        <f>IFERROR(IF(G1952="","",VLOOKUP(G1952,'Zakladní DB'!$F$6:$K$21,4,0)),"")</f>
        <v/>
      </c>
      <c r="I1952" s="30" t="str">
        <f>IFERROR(IF(G1952="","",VLOOKUP(G1952,'Zakladní DB'!$F$6:$K$21,5,0)),"")</f>
        <v/>
      </c>
      <c r="J1952" s="30" t="str">
        <f>IFERROR(IF(G1952="","",VLOOKUP(G1952,'Zakladní DB'!$F$6:$K$21,6,0)),"")</f>
        <v/>
      </c>
      <c r="K1952" s="31" t="str">
        <f t="shared" si="157"/>
        <v/>
      </c>
      <c r="L1952" s="32"/>
      <c r="M1952" s="33" t="str">
        <f t="shared" si="158"/>
        <v/>
      </c>
      <c r="N1952" s="30" t="str">
        <f t="shared" si="156"/>
        <v/>
      </c>
      <c r="R1952" s="30" t="str">
        <f t="shared" si="159"/>
        <v/>
      </c>
      <c r="U1952" s="12" t="str">
        <f>IF(OR('Případy DB'!$N1952="(blank)",'Případy DB'!$N1952=""),"",IF($N1952=$U$6,1,""))</f>
        <v/>
      </c>
      <c r="V1952" s="12" t="str">
        <f>IF(OR('Případy DB'!$N1952="(blank)",'Případy DB'!$N1952=""),"",IF($N1952=$V$6,1,""))</f>
        <v/>
      </c>
      <c r="W1952" s="12" t="str">
        <f>IF(OR('Případy DB'!$N1952="(blank)",'Případy DB'!$N1952=""),"",IF($N1952=$W$6,1,""))</f>
        <v/>
      </c>
      <c r="X1952" s="12" t="str">
        <f>IF(OR('Případy DB'!$R1952="(blank)",'Případy DB'!$R1952=""),"",IF($R1952=$X$6,1,""))</f>
        <v/>
      </c>
      <c r="Y1952" s="12" t="str">
        <f>IF(OR('Případy DB'!$R1952="(blank)",'Případy DB'!$R1952=""),"",IF($R1952=$Y$6,1,""))</f>
        <v/>
      </c>
    </row>
    <row r="1953" spans="1:25" x14ac:dyDescent="0.3">
      <c r="A1953" s="41" t="str">
        <f t="shared" si="160"/>
        <v/>
      </c>
      <c r="H1953" s="30" t="str">
        <f>IFERROR(IF(G1953="","",VLOOKUP(G1953,'Zakladní DB'!$F$6:$K$21,4,0)),"")</f>
        <v/>
      </c>
      <c r="I1953" s="30" t="str">
        <f>IFERROR(IF(G1953="","",VLOOKUP(G1953,'Zakladní DB'!$F$6:$K$21,5,0)),"")</f>
        <v/>
      </c>
      <c r="J1953" s="30" t="str">
        <f>IFERROR(IF(G1953="","",VLOOKUP(G1953,'Zakladní DB'!$F$6:$K$21,6,0)),"")</f>
        <v/>
      </c>
      <c r="K1953" s="31" t="str">
        <f t="shared" si="157"/>
        <v/>
      </c>
      <c r="L1953" s="32"/>
      <c r="M1953" s="33" t="str">
        <f t="shared" si="158"/>
        <v/>
      </c>
      <c r="N1953" s="30" t="str">
        <f t="shared" si="156"/>
        <v/>
      </c>
      <c r="R1953" s="30" t="str">
        <f t="shared" si="159"/>
        <v/>
      </c>
      <c r="U1953" s="12" t="str">
        <f>IF(OR('Případy DB'!$N1953="(blank)",'Případy DB'!$N1953=""),"",IF($N1953=$U$6,1,""))</f>
        <v/>
      </c>
      <c r="V1953" s="12" t="str">
        <f>IF(OR('Případy DB'!$N1953="(blank)",'Případy DB'!$N1953=""),"",IF($N1953=$V$6,1,""))</f>
        <v/>
      </c>
      <c r="W1953" s="12" t="str">
        <f>IF(OR('Případy DB'!$N1953="(blank)",'Případy DB'!$N1953=""),"",IF($N1953=$W$6,1,""))</f>
        <v/>
      </c>
      <c r="X1953" s="12" t="str">
        <f>IF(OR('Případy DB'!$R1953="(blank)",'Případy DB'!$R1953=""),"",IF($R1953=$X$6,1,""))</f>
        <v/>
      </c>
      <c r="Y1953" s="12" t="str">
        <f>IF(OR('Případy DB'!$R1953="(blank)",'Případy DB'!$R1953=""),"",IF($R1953=$Y$6,1,""))</f>
        <v/>
      </c>
    </row>
    <row r="1954" spans="1:25" x14ac:dyDescent="0.3">
      <c r="A1954" s="41" t="str">
        <f t="shared" si="160"/>
        <v/>
      </c>
      <c r="H1954" s="30" t="str">
        <f>IFERROR(IF(G1954="","",VLOOKUP(G1954,'Zakladní DB'!$F$6:$K$21,4,0)),"")</f>
        <v/>
      </c>
      <c r="I1954" s="30" t="str">
        <f>IFERROR(IF(G1954="","",VLOOKUP(G1954,'Zakladní DB'!$F$6:$K$21,5,0)),"")</f>
        <v/>
      </c>
      <c r="J1954" s="30" t="str">
        <f>IFERROR(IF(G1954="","",VLOOKUP(G1954,'Zakladní DB'!$F$6:$K$21,6,0)),"")</f>
        <v/>
      </c>
      <c r="K1954" s="31" t="str">
        <f t="shared" si="157"/>
        <v/>
      </c>
      <c r="L1954" s="32"/>
      <c r="M1954" s="33" t="str">
        <f t="shared" si="158"/>
        <v/>
      </c>
      <c r="N1954" s="30" t="str">
        <f t="shared" si="156"/>
        <v/>
      </c>
      <c r="R1954" s="30" t="str">
        <f t="shared" si="159"/>
        <v/>
      </c>
      <c r="U1954" s="12" t="str">
        <f>IF(OR('Případy DB'!$N1954="(blank)",'Případy DB'!$N1954=""),"",IF($N1954=$U$6,1,""))</f>
        <v/>
      </c>
      <c r="V1954" s="12" t="str">
        <f>IF(OR('Případy DB'!$N1954="(blank)",'Případy DB'!$N1954=""),"",IF($N1954=$V$6,1,""))</f>
        <v/>
      </c>
      <c r="W1954" s="12" t="str">
        <f>IF(OR('Případy DB'!$N1954="(blank)",'Případy DB'!$N1954=""),"",IF($N1954=$W$6,1,""))</f>
        <v/>
      </c>
      <c r="X1954" s="12" t="str">
        <f>IF(OR('Případy DB'!$R1954="(blank)",'Případy DB'!$R1954=""),"",IF($R1954=$X$6,1,""))</f>
        <v/>
      </c>
      <c r="Y1954" s="12" t="str">
        <f>IF(OR('Případy DB'!$R1954="(blank)",'Případy DB'!$R1954=""),"",IF($R1954=$Y$6,1,""))</f>
        <v/>
      </c>
    </row>
    <row r="1955" spans="1:25" x14ac:dyDescent="0.3">
      <c r="A1955" s="41" t="str">
        <f t="shared" si="160"/>
        <v/>
      </c>
      <c r="H1955" s="30" t="str">
        <f>IFERROR(IF(G1955="","",VLOOKUP(G1955,'Zakladní DB'!$F$6:$K$21,4,0)),"")</f>
        <v/>
      </c>
      <c r="I1955" s="30" t="str">
        <f>IFERROR(IF(G1955="","",VLOOKUP(G1955,'Zakladní DB'!$F$6:$K$21,5,0)),"")</f>
        <v/>
      </c>
      <c r="J1955" s="30" t="str">
        <f>IFERROR(IF(G1955="","",VLOOKUP(G1955,'Zakladní DB'!$F$6:$K$21,6,0)),"")</f>
        <v/>
      </c>
      <c r="K1955" s="31" t="str">
        <f t="shared" si="157"/>
        <v/>
      </c>
      <c r="L1955" s="32"/>
      <c r="M1955" s="33" t="str">
        <f t="shared" si="158"/>
        <v/>
      </c>
      <c r="N1955" s="30" t="str">
        <f t="shared" si="156"/>
        <v/>
      </c>
      <c r="R1955" s="30" t="str">
        <f t="shared" si="159"/>
        <v/>
      </c>
      <c r="U1955" s="12" t="str">
        <f>IF(OR('Případy DB'!$N1955="(blank)",'Případy DB'!$N1955=""),"",IF($N1955=$U$6,1,""))</f>
        <v/>
      </c>
      <c r="V1955" s="12" t="str">
        <f>IF(OR('Případy DB'!$N1955="(blank)",'Případy DB'!$N1955=""),"",IF($N1955=$V$6,1,""))</f>
        <v/>
      </c>
      <c r="W1955" s="12" t="str">
        <f>IF(OR('Případy DB'!$N1955="(blank)",'Případy DB'!$N1955=""),"",IF($N1955=$W$6,1,""))</f>
        <v/>
      </c>
      <c r="X1955" s="12" t="str">
        <f>IF(OR('Případy DB'!$R1955="(blank)",'Případy DB'!$R1955=""),"",IF($R1955=$X$6,1,""))</f>
        <v/>
      </c>
      <c r="Y1955" s="12" t="str">
        <f>IF(OR('Případy DB'!$R1955="(blank)",'Případy DB'!$R1955=""),"",IF($R1955=$Y$6,1,""))</f>
        <v/>
      </c>
    </row>
    <row r="1956" spans="1:25" x14ac:dyDescent="0.3">
      <c r="A1956" s="41" t="str">
        <f t="shared" si="160"/>
        <v/>
      </c>
      <c r="H1956" s="30" t="str">
        <f>IFERROR(IF(G1956="","",VLOOKUP(G1956,'Zakladní DB'!$F$6:$K$21,4,0)),"")</f>
        <v/>
      </c>
      <c r="I1956" s="30" t="str">
        <f>IFERROR(IF(G1956="","",VLOOKUP(G1956,'Zakladní DB'!$F$6:$K$21,5,0)),"")</f>
        <v/>
      </c>
      <c r="J1956" s="30" t="str">
        <f>IFERROR(IF(G1956="","",VLOOKUP(G1956,'Zakladní DB'!$F$6:$K$21,6,0)),"")</f>
        <v/>
      </c>
      <c r="K1956" s="31" t="str">
        <f t="shared" si="157"/>
        <v/>
      </c>
      <c r="L1956" s="32"/>
      <c r="M1956" s="33" t="str">
        <f t="shared" si="158"/>
        <v/>
      </c>
      <c r="N1956" s="30" t="str">
        <f t="shared" si="156"/>
        <v/>
      </c>
      <c r="R1956" s="30" t="str">
        <f t="shared" si="159"/>
        <v/>
      </c>
      <c r="U1956" s="12" t="str">
        <f>IF(OR('Případy DB'!$N1956="(blank)",'Případy DB'!$N1956=""),"",IF($N1956=$U$6,1,""))</f>
        <v/>
      </c>
      <c r="V1956" s="12" t="str">
        <f>IF(OR('Případy DB'!$N1956="(blank)",'Případy DB'!$N1956=""),"",IF($N1956=$V$6,1,""))</f>
        <v/>
      </c>
      <c r="W1956" s="12" t="str">
        <f>IF(OR('Případy DB'!$N1956="(blank)",'Případy DB'!$N1956=""),"",IF($N1956=$W$6,1,""))</f>
        <v/>
      </c>
      <c r="X1956" s="12" t="str">
        <f>IF(OR('Případy DB'!$R1956="(blank)",'Případy DB'!$R1956=""),"",IF($R1956=$X$6,1,""))</f>
        <v/>
      </c>
      <c r="Y1956" s="12" t="str">
        <f>IF(OR('Případy DB'!$R1956="(blank)",'Případy DB'!$R1956=""),"",IF($R1956=$Y$6,1,""))</f>
        <v/>
      </c>
    </row>
    <row r="1957" spans="1:25" x14ac:dyDescent="0.3">
      <c r="A1957" s="41" t="str">
        <f t="shared" si="160"/>
        <v/>
      </c>
      <c r="H1957" s="30" t="str">
        <f>IFERROR(IF(G1957="","",VLOOKUP(G1957,'Zakladní DB'!$F$6:$K$21,4,0)),"")</f>
        <v/>
      </c>
      <c r="I1957" s="30" t="str">
        <f>IFERROR(IF(G1957="","",VLOOKUP(G1957,'Zakladní DB'!$F$6:$K$21,5,0)),"")</f>
        <v/>
      </c>
      <c r="J1957" s="30" t="str">
        <f>IFERROR(IF(G1957="","",VLOOKUP(G1957,'Zakladní DB'!$F$6:$K$21,6,0)),"")</f>
        <v/>
      </c>
      <c r="K1957" s="31" t="str">
        <f t="shared" si="157"/>
        <v/>
      </c>
      <c r="L1957" s="32"/>
      <c r="M1957" s="33" t="str">
        <f t="shared" si="158"/>
        <v/>
      </c>
      <c r="N1957" s="30" t="str">
        <f t="shared" si="156"/>
        <v/>
      </c>
      <c r="R1957" s="30" t="str">
        <f t="shared" si="159"/>
        <v/>
      </c>
      <c r="U1957" s="12" t="str">
        <f>IF(OR('Případy DB'!$N1957="(blank)",'Případy DB'!$N1957=""),"",IF($N1957=$U$6,1,""))</f>
        <v/>
      </c>
      <c r="V1957" s="12" t="str">
        <f>IF(OR('Případy DB'!$N1957="(blank)",'Případy DB'!$N1957=""),"",IF($N1957=$V$6,1,""))</f>
        <v/>
      </c>
      <c r="W1957" s="12" t="str">
        <f>IF(OR('Případy DB'!$N1957="(blank)",'Případy DB'!$N1957=""),"",IF($N1957=$W$6,1,""))</f>
        <v/>
      </c>
      <c r="X1957" s="12" t="str">
        <f>IF(OR('Případy DB'!$R1957="(blank)",'Případy DB'!$R1957=""),"",IF($R1957=$X$6,1,""))</f>
        <v/>
      </c>
      <c r="Y1957" s="12" t="str">
        <f>IF(OR('Případy DB'!$R1957="(blank)",'Případy DB'!$R1957=""),"",IF($R1957=$Y$6,1,""))</f>
        <v/>
      </c>
    </row>
    <row r="1958" spans="1:25" x14ac:dyDescent="0.3">
      <c r="A1958" s="41" t="str">
        <f t="shared" si="160"/>
        <v/>
      </c>
      <c r="H1958" s="30" t="str">
        <f>IFERROR(IF(G1958="","",VLOOKUP(G1958,'Zakladní DB'!$F$6:$K$21,4,0)),"")</f>
        <v/>
      </c>
      <c r="I1958" s="30" t="str">
        <f>IFERROR(IF(G1958="","",VLOOKUP(G1958,'Zakladní DB'!$F$6:$K$21,5,0)),"")</f>
        <v/>
      </c>
      <c r="J1958" s="30" t="str">
        <f>IFERROR(IF(G1958="","",VLOOKUP(G1958,'Zakladní DB'!$F$6:$K$21,6,0)),"")</f>
        <v/>
      </c>
      <c r="K1958" s="31" t="str">
        <f t="shared" si="157"/>
        <v/>
      </c>
      <c r="L1958" s="32"/>
      <c r="M1958" s="33" t="str">
        <f t="shared" si="158"/>
        <v/>
      </c>
      <c r="N1958" s="30" t="str">
        <f t="shared" si="156"/>
        <v/>
      </c>
      <c r="R1958" s="30" t="str">
        <f t="shared" si="159"/>
        <v/>
      </c>
      <c r="U1958" s="12" t="str">
        <f>IF(OR('Případy DB'!$N1958="(blank)",'Případy DB'!$N1958=""),"",IF($N1958=$U$6,1,""))</f>
        <v/>
      </c>
      <c r="V1958" s="12" t="str">
        <f>IF(OR('Případy DB'!$N1958="(blank)",'Případy DB'!$N1958=""),"",IF($N1958=$V$6,1,""))</f>
        <v/>
      </c>
      <c r="W1958" s="12" t="str">
        <f>IF(OR('Případy DB'!$N1958="(blank)",'Případy DB'!$N1958=""),"",IF($N1958=$W$6,1,""))</f>
        <v/>
      </c>
      <c r="X1958" s="12" t="str">
        <f>IF(OR('Případy DB'!$R1958="(blank)",'Případy DB'!$R1958=""),"",IF($R1958=$X$6,1,""))</f>
        <v/>
      </c>
      <c r="Y1958" s="12" t="str">
        <f>IF(OR('Případy DB'!$R1958="(blank)",'Případy DB'!$R1958=""),"",IF($R1958=$Y$6,1,""))</f>
        <v/>
      </c>
    </row>
    <row r="1959" spans="1:25" x14ac:dyDescent="0.3">
      <c r="A1959" s="41" t="str">
        <f t="shared" si="160"/>
        <v/>
      </c>
      <c r="H1959" s="30" t="str">
        <f>IFERROR(IF(G1959="","",VLOOKUP(G1959,'Zakladní DB'!$F$6:$K$21,4,0)),"")</f>
        <v/>
      </c>
      <c r="I1959" s="30" t="str">
        <f>IFERROR(IF(G1959="","",VLOOKUP(G1959,'Zakladní DB'!$F$6:$K$21,5,0)),"")</f>
        <v/>
      </c>
      <c r="J1959" s="30" t="str">
        <f>IFERROR(IF(G1959="","",VLOOKUP(G1959,'Zakladní DB'!$F$6:$K$21,6,0)),"")</f>
        <v/>
      </c>
      <c r="K1959" s="31" t="str">
        <f t="shared" si="157"/>
        <v/>
      </c>
      <c r="L1959" s="32"/>
      <c r="M1959" s="33" t="str">
        <f t="shared" si="158"/>
        <v/>
      </c>
      <c r="N1959" s="30" t="str">
        <f t="shared" si="156"/>
        <v/>
      </c>
      <c r="R1959" s="30" t="str">
        <f t="shared" si="159"/>
        <v/>
      </c>
      <c r="U1959" s="12" t="str">
        <f>IF(OR('Případy DB'!$N1959="(blank)",'Případy DB'!$N1959=""),"",IF($N1959=$U$6,1,""))</f>
        <v/>
      </c>
      <c r="V1959" s="12" t="str">
        <f>IF(OR('Případy DB'!$N1959="(blank)",'Případy DB'!$N1959=""),"",IF($N1959=$V$6,1,""))</f>
        <v/>
      </c>
      <c r="W1959" s="12" t="str">
        <f>IF(OR('Případy DB'!$N1959="(blank)",'Případy DB'!$N1959=""),"",IF($N1959=$W$6,1,""))</f>
        <v/>
      </c>
      <c r="X1959" s="12" t="str">
        <f>IF(OR('Případy DB'!$R1959="(blank)",'Případy DB'!$R1959=""),"",IF($R1959=$X$6,1,""))</f>
        <v/>
      </c>
      <c r="Y1959" s="12" t="str">
        <f>IF(OR('Případy DB'!$R1959="(blank)",'Případy DB'!$R1959=""),"",IF($R1959=$Y$6,1,""))</f>
        <v/>
      </c>
    </row>
    <row r="1960" spans="1:25" x14ac:dyDescent="0.3">
      <c r="A1960" s="41" t="str">
        <f t="shared" si="160"/>
        <v/>
      </c>
      <c r="H1960" s="30" t="str">
        <f>IFERROR(IF(G1960="","",VLOOKUP(G1960,'Zakladní DB'!$F$6:$K$21,4,0)),"")</f>
        <v/>
      </c>
      <c r="I1960" s="30" t="str">
        <f>IFERROR(IF(G1960="","",VLOOKUP(G1960,'Zakladní DB'!$F$6:$K$21,5,0)),"")</f>
        <v/>
      </c>
      <c r="J1960" s="30" t="str">
        <f>IFERROR(IF(G1960="","",VLOOKUP(G1960,'Zakladní DB'!$F$6:$K$21,6,0)),"")</f>
        <v/>
      </c>
      <c r="K1960" s="31" t="str">
        <f t="shared" si="157"/>
        <v/>
      </c>
      <c r="L1960" s="32"/>
      <c r="M1960" s="33" t="str">
        <f t="shared" si="158"/>
        <v/>
      </c>
      <c r="N1960" s="30" t="str">
        <f t="shared" si="156"/>
        <v/>
      </c>
      <c r="R1960" s="30" t="str">
        <f t="shared" si="159"/>
        <v/>
      </c>
      <c r="U1960" s="12" t="str">
        <f>IF(OR('Případy DB'!$N1960="(blank)",'Případy DB'!$N1960=""),"",IF($N1960=$U$6,1,""))</f>
        <v/>
      </c>
      <c r="V1960" s="12" t="str">
        <f>IF(OR('Případy DB'!$N1960="(blank)",'Případy DB'!$N1960=""),"",IF($N1960=$V$6,1,""))</f>
        <v/>
      </c>
      <c r="W1960" s="12" t="str">
        <f>IF(OR('Případy DB'!$N1960="(blank)",'Případy DB'!$N1960=""),"",IF($N1960=$W$6,1,""))</f>
        <v/>
      </c>
      <c r="X1960" s="12" t="str">
        <f>IF(OR('Případy DB'!$R1960="(blank)",'Případy DB'!$R1960=""),"",IF($R1960=$X$6,1,""))</f>
        <v/>
      </c>
      <c r="Y1960" s="12" t="str">
        <f>IF(OR('Případy DB'!$R1960="(blank)",'Případy DB'!$R1960=""),"",IF($R1960=$Y$6,1,""))</f>
        <v/>
      </c>
    </row>
    <row r="1961" spans="1:25" x14ac:dyDescent="0.3">
      <c r="A1961" s="41" t="str">
        <f t="shared" si="160"/>
        <v/>
      </c>
      <c r="H1961" s="30" t="str">
        <f>IFERROR(IF(G1961="","",VLOOKUP(G1961,'Zakladní DB'!$F$6:$K$21,4,0)),"")</f>
        <v/>
      </c>
      <c r="I1961" s="30" t="str">
        <f>IFERROR(IF(G1961="","",VLOOKUP(G1961,'Zakladní DB'!$F$6:$K$21,5,0)),"")</f>
        <v/>
      </c>
      <c r="J1961" s="30" t="str">
        <f>IFERROR(IF(G1961="","",VLOOKUP(G1961,'Zakladní DB'!$F$6:$K$21,6,0)),"")</f>
        <v/>
      </c>
      <c r="K1961" s="31" t="str">
        <f t="shared" si="157"/>
        <v/>
      </c>
      <c r="L1961" s="32"/>
      <c r="M1961" s="33" t="str">
        <f t="shared" si="158"/>
        <v/>
      </c>
      <c r="N1961" s="30" t="str">
        <f t="shared" si="156"/>
        <v/>
      </c>
      <c r="R1961" s="30" t="str">
        <f t="shared" si="159"/>
        <v/>
      </c>
      <c r="U1961" s="12" t="str">
        <f>IF(OR('Případy DB'!$N1961="(blank)",'Případy DB'!$N1961=""),"",IF($N1961=$U$6,1,""))</f>
        <v/>
      </c>
      <c r="V1961" s="12" t="str">
        <f>IF(OR('Případy DB'!$N1961="(blank)",'Případy DB'!$N1961=""),"",IF($N1961=$V$6,1,""))</f>
        <v/>
      </c>
      <c r="W1961" s="12" t="str">
        <f>IF(OR('Případy DB'!$N1961="(blank)",'Případy DB'!$N1961=""),"",IF($N1961=$W$6,1,""))</f>
        <v/>
      </c>
      <c r="X1961" s="12" t="str">
        <f>IF(OR('Případy DB'!$R1961="(blank)",'Případy DB'!$R1961=""),"",IF($R1961=$X$6,1,""))</f>
        <v/>
      </c>
      <c r="Y1961" s="12" t="str">
        <f>IF(OR('Případy DB'!$R1961="(blank)",'Případy DB'!$R1961=""),"",IF($R1961=$Y$6,1,""))</f>
        <v/>
      </c>
    </row>
    <row r="1962" spans="1:25" x14ac:dyDescent="0.3">
      <c r="A1962" s="41" t="str">
        <f t="shared" si="160"/>
        <v/>
      </c>
      <c r="H1962" s="30" t="str">
        <f>IFERROR(IF(G1962="","",VLOOKUP(G1962,'Zakladní DB'!$F$6:$K$21,4,0)),"")</f>
        <v/>
      </c>
      <c r="I1962" s="30" t="str">
        <f>IFERROR(IF(G1962="","",VLOOKUP(G1962,'Zakladní DB'!$F$6:$K$21,5,0)),"")</f>
        <v/>
      </c>
      <c r="J1962" s="30" t="str">
        <f>IFERROR(IF(G1962="","",VLOOKUP(G1962,'Zakladní DB'!$F$6:$K$21,6,0)),"")</f>
        <v/>
      </c>
      <c r="K1962" s="31" t="str">
        <f t="shared" si="157"/>
        <v/>
      </c>
      <c r="L1962" s="32"/>
      <c r="M1962" s="33" t="str">
        <f t="shared" si="158"/>
        <v/>
      </c>
      <c r="N1962" s="30" t="str">
        <f t="shared" si="156"/>
        <v/>
      </c>
      <c r="R1962" s="30" t="str">
        <f t="shared" si="159"/>
        <v/>
      </c>
      <c r="U1962" s="12" t="str">
        <f>IF(OR('Případy DB'!$N1962="(blank)",'Případy DB'!$N1962=""),"",IF($N1962=$U$6,1,""))</f>
        <v/>
      </c>
      <c r="V1962" s="12" t="str">
        <f>IF(OR('Případy DB'!$N1962="(blank)",'Případy DB'!$N1962=""),"",IF($N1962=$V$6,1,""))</f>
        <v/>
      </c>
      <c r="W1962" s="12" t="str">
        <f>IF(OR('Případy DB'!$N1962="(blank)",'Případy DB'!$N1962=""),"",IF($N1962=$W$6,1,""))</f>
        <v/>
      </c>
      <c r="X1962" s="12" t="str">
        <f>IF(OR('Případy DB'!$R1962="(blank)",'Případy DB'!$R1962=""),"",IF($R1962=$X$6,1,""))</f>
        <v/>
      </c>
      <c r="Y1962" s="12" t="str">
        <f>IF(OR('Případy DB'!$R1962="(blank)",'Případy DB'!$R1962=""),"",IF($R1962=$Y$6,1,""))</f>
        <v/>
      </c>
    </row>
    <row r="1963" spans="1:25" x14ac:dyDescent="0.3">
      <c r="A1963" s="41" t="str">
        <f t="shared" si="160"/>
        <v/>
      </c>
      <c r="H1963" s="30" t="str">
        <f>IFERROR(IF(G1963="","",VLOOKUP(G1963,'Zakladní DB'!$F$6:$K$21,4,0)),"")</f>
        <v/>
      </c>
      <c r="I1963" s="30" t="str">
        <f>IFERROR(IF(G1963="","",VLOOKUP(G1963,'Zakladní DB'!$F$6:$K$21,5,0)),"")</f>
        <v/>
      </c>
      <c r="J1963" s="30" t="str">
        <f>IFERROR(IF(G1963="","",VLOOKUP(G1963,'Zakladní DB'!$F$6:$K$21,6,0)),"")</f>
        <v/>
      </c>
      <c r="K1963" s="31" t="str">
        <f t="shared" si="157"/>
        <v/>
      </c>
      <c r="L1963" s="32"/>
      <c r="M1963" s="33" t="str">
        <f t="shared" si="158"/>
        <v/>
      </c>
      <c r="N1963" s="30" t="str">
        <f t="shared" si="156"/>
        <v/>
      </c>
      <c r="R1963" s="30" t="str">
        <f t="shared" si="159"/>
        <v/>
      </c>
      <c r="U1963" s="12" t="str">
        <f>IF(OR('Případy DB'!$N1963="(blank)",'Případy DB'!$N1963=""),"",IF($N1963=$U$6,1,""))</f>
        <v/>
      </c>
      <c r="V1963" s="12" t="str">
        <f>IF(OR('Případy DB'!$N1963="(blank)",'Případy DB'!$N1963=""),"",IF($N1963=$V$6,1,""))</f>
        <v/>
      </c>
      <c r="W1963" s="12" t="str">
        <f>IF(OR('Případy DB'!$N1963="(blank)",'Případy DB'!$N1963=""),"",IF($N1963=$W$6,1,""))</f>
        <v/>
      </c>
      <c r="X1963" s="12" t="str">
        <f>IF(OR('Případy DB'!$R1963="(blank)",'Případy DB'!$R1963=""),"",IF($R1963=$X$6,1,""))</f>
        <v/>
      </c>
      <c r="Y1963" s="12" t="str">
        <f>IF(OR('Případy DB'!$R1963="(blank)",'Případy DB'!$R1963=""),"",IF($R1963=$Y$6,1,""))</f>
        <v/>
      </c>
    </row>
    <row r="1964" spans="1:25" x14ac:dyDescent="0.3">
      <c r="A1964" s="41" t="str">
        <f t="shared" si="160"/>
        <v/>
      </c>
      <c r="H1964" s="30" t="str">
        <f>IFERROR(IF(G1964="","",VLOOKUP(G1964,'Zakladní DB'!$F$6:$K$21,4,0)),"")</f>
        <v/>
      </c>
      <c r="I1964" s="30" t="str">
        <f>IFERROR(IF(G1964="","",VLOOKUP(G1964,'Zakladní DB'!$F$6:$K$21,5,0)),"")</f>
        <v/>
      </c>
      <c r="J1964" s="30" t="str">
        <f>IFERROR(IF(G1964="","",VLOOKUP(G1964,'Zakladní DB'!$F$6:$K$21,6,0)),"")</f>
        <v/>
      </c>
      <c r="K1964" s="31" t="str">
        <f t="shared" si="157"/>
        <v/>
      </c>
      <c r="L1964" s="32"/>
      <c r="M1964" s="33" t="str">
        <f t="shared" si="158"/>
        <v/>
      </c>
      <c r="N1964" s="30" t="str">
        <f t="shared" si="156"/>
        <v/>
      </c>
      <c r="R1964" s="30" t="str">
        <f t="shared" si="159"/>
        <v/>
      </c>
      <c r="U1964" s="12" t="str">
        <f>IF(OR('Případy DB'!$N1964="(blank)",'Případy DB'!$N1964=""),"",IF($N1964=$U$6,1,""))</f>
        <v/>
      </c>
      <c r="V1964" s="12" t="str">
        <f>IF(OR('Případy DB'!$N1964="(blank)",'Případy DB'!$N1964=""),"",IF($N1964=$V$6,1,""))</f>
        <v/>
      </c>
      <c r="W1964" s="12" t="str">
        <f>IF(OR('Případy DB'!$N1964="(blank)",'Případy DB'!$N1964=""),"",IF($N1964=$W$6,1,""))</f>
        <v/>
      </c>
      <c r="X1964" s="12" t="str">
        <f>IF(OR('Případy DB'!$R1964="(blank)",'Případy DB'!$R1964=""),"",IF($R1964=$X$6,1,""))</f>
        <v/>
      </c>
      <c r="Y1964" s="12" t="str">
        <f>IF(OR('Případy DB'!$R1964="(blank)",'Případy DB'!$R1964=""),"",IF($R1964=$Y$6,1,""))</f>
        <v/>
      </c>
    </row>
    <row r="1965" spans="1:25" x14ac:dyDescent="0.3">
      <c r="A1965" s="41" t="str">
        <f t="shared" si="160"/>
        <v/>
      </c>
      <c r="H1965" s="30" t="str">
        <f>IFERROR(IF(G1965="","",VLOOKUP(G1965,'Zakladní DB'!$F$6:$K$21,4,0)),"")</f>
        <v/>
      </c>
      <c r="I1965" s="30" t="str">
        <f>IFERROR(IF(G1965="","",VLOOKUP(G1965,'Zakladní DB'!$F$6:$K$21,5,0)),"")</f>
        <v/>
      </c>
      <c r="J1965" s="30" t="str">
        <f>IFERROR(IF(G1965="","",VLOOKUP(G1965,'Zakladní DB'!$F$6:$K$21,6,0)),"")</f>
        <v/>
      </c>
      <c r="K1965" s="31" t="str">
        <f t="shared" si="157"/>
        <v/>
      </c>
      <c r="L1965" s="32"/>
      <c r="M1965" s="33" t="str">
        <f t="shared" si="158"/>
        <v/>
      </c>
      <c r="N1965" s="30" t="str">
        <f t="shared" si="156"/>
        <v/>
      </c>
      <c r="R1965" s="30" t="str">
        <f t="shared" si="159"/>
        <v/>
      </c>
      <c r="U1965" s="12" t="str">
        <f>IF(OR('Případy DB'!$N1965="(blank)",'Případy DB'!$N1965=""),"",IF($N1965=$U$6,1,""))</f>
        <v/>
      </c>
      <c r="V1965" s="12" t="str">
        <f>IF(OR('Případy DB'!$N1965="(blank)",'Případy DB'!$N1965=""),"",IF($N1965=$V$6,1,""))</f>
        <v/>
      </c>
      <c r="W1965" s="12" t="str">
        <f>IF(OR('Případy DB'!$N1965="(blank)",'Případy DB'!$N1965=""),"",IF($N1965=$W$6,1,""))</f>
        <v/>
      </c>
      <c r="X1965" s="12" t="str">
        <f>IF(OR('Případy DB'!$R1965="(blank)",'Případy DB'!$R1965=""),"",IF($R1965=$X$6,1,""))</f>
        <v/>
      </c>
      <c r="Y1965" s="12" t="str">
        <f>IF(OR('Případy DB'!$R1965="(blank)",'Případy DB'!$R1965=""),"",IF($R1965=$Y$6,1,""))</f>
        <v/>
      </c>
    </row>
    <row r="1966" spans="1:25" x14ac:dyDescent="0.3">
      <c r="A1966" s="41" t="str">
        <f t="shared" si="160"/>
        <v/>
      </c>
      <c r="H1966" s="30" t="str">
        <f>IFERROR(IF(G1966="","",VLOOKUP(G1966,'Zakladní DB'!$F$6:$K$21,4,0)),"")</f>
        <v/>
      </c>
      <c r="I1966" s="30" t="str">
        <f>IFERROR(IF(G1966="","",VLOOKUP(G1966,'Zakladní DB'!$F$6:$K$21,5,0)),"")</f>
        <v/>
      </c>
      <c r="J1966" s="30" t="str">
        <f>IFERROR(IF(G1966="","",VLOOKUP(G1966,'Zakladní DB'!$F$6:$K$21,6,0)),"")</f>
        <v/>
      </c>
      <c r="K1966" s="31" t="str">
        <f t="shared" si="157"/>
        <v/>
      </c>
      <c r="L1966" s="32"/>
      <c r="M1966" s="33" t="str">
        <f t="shared" si="158"/>
        <v/>
      </c>
      <c r="N1966" s="30" t="str">
        <f t="shared" si="156"/>
        <v/>
      </c>
      <c r="R1966" s="30" t="str">
        <f t="shared" si="159"/>
        <v/>
      </c>
      <c r="U1966" s="12" t="str">
        <f>IF(OR('Případy DB'!$N1966="(blank)",'Případy DB'!$N1966=""),"",IF($N1966=$U$6,1,""))</f>
        <v/>
      </c>
      <c r="V1966" s="12" t="str">
        <f>IF(OR('Případy DB'!$N1966="(blank)",'Případy DB'!$N1966=""),"",IF($N1966=$V$6,1,""))</f>
        <v/>
      </c>
      <c r="W1966" s="12" t="str">
        <f>IF(OR('Případy DB'!$N1966="(blank)",'Případy DB'!$N1966=""),"",IF($N1966=$W$6,1,""))</f>
        <v/>
      </c>
      <c r="X1966" s="12" t="str">
        <f>IF(OR('Případy DB'!$R1966="(blank)",'Případy DB'!$R1966=""),"",IF($R1966=$X$6,1,""))</f>
        <v/>
      </c>
      <c r="Y1966" s="12" t="str">
        <f>IF(OR('Případy DB'!$R1966="(blank)",'Případy DB'!$R1966=""),"",IF($R1966=$Y$6,1,""))</f>
        <v/>
      </c>
    </row>
    <row r="1967" spans="1:25" x14ac:dyDescent="0.3">
      <c r="A1967" s="41" t="str">
        <f t="shared" si="160"/>
        <v/>
      </c>
      <c r="H1967" s="30" t="str">
        <f>IFERROR(IF(G1967="","",VLOOKUP(G1967,'Zakladní DB'!$F$6:$K$21,4,0)),"")</f>
        <v/>
      </c>
      <c r="I1967" s="30" t="str">
        <f>IFERROR(IF(G1967="","",VLOOKUP(G1967,'Zakladní DB'!$F$6:$K$21,5,0)),"")</f>
        <v/>
      </c>
      <c r="J1967" s="30" t="str">
        <f>IFERROR(IF(G1967="","",VLOOKUP(G1967,'Zakladní DB'!$F$6:$K$21,6,0)),"")</f>
        <v/>
      </c>
      <c r="K1967" s="31" t="str">
        <f t="shared" si="157"/>
        <v/>
      </c>
      <c r="L1967" s="32"/>
      <c r="M1967" s="33" t="str">
        <f t="shared" si="158"/>
        <v/>
      </c>
      <c r="N1967" s="30" t="str">
        <f t="shared" si="156"/>
        <v/>
      </c>
      <c r="R1967" s="30" t="str">
        <f t="shared" si="159"/>
        <v/>
      </c>
      <c r="U1967" s="12" t="str">
        <f>IF(OR('Případy DB'!$N1967="(blank)",'Případy DB'!$N1967=""),"",IF($N1967=$U$6,1,""))</f>
        <v/>
      </c>
      <c r="V1967" s="12" t="str">
        <f>IF(OR('Případy DB'!$N1967="(blank)",'Případy DB'!$N1967=""),"",IF($N1967=$V$6,1,""))</f>
        <v/>
      </c>
      <c r="W1967" s="12" t="str">
        <f>IF(OR('Případy DB'!$N1967="(blank)",'Případy DB'!$N1967=""),"",IF($N1967=$W$6,1,""))</f>
        <v/>
      </c>
      <c r="X1967" s="12" t="str">
        <f>IF(OR('Případy DB'!$R1967="(blank)",'Případy DB'!$R1967=""),"",IF($R1967=$X$6,1,""))</f>
        <v/>
      </c>
      <c r="Y1967" s="12" t="str">
        <f>IF(OR('Případy DB'!$R1967="(blank)",'Případy DB'!$R1967=""),"",IF($R1967=$Y$6,1,""))</f>
        <v/>
      </c>
    </row>
    <row r="1968" spans="1:25" x14ac:dyDescent="0.3">
      <c r="A1968" s="41" t="str">
        <f t="shared" si="160"/>
        <v/>
      </c>
      <c r="H1968" s="30" t="str">
        <f>IFERROR(IF(G1968="","",VLOOKUP(G1968,'Zakladní DB'!$F$6:$K$21,4,0)),"")</f>
        <v/>
      </c>
      <c r="I1968" s="30" t="str">
        <f>IFERROR(IF(G1968="","",VLOOKUP(G1968,'Zakladní DB'!$F$6:$K$21,5,0)),"")</f>
        <v/>
      </c>
      <c r="J1968" s="30" t="str">
        <f>IFERROR(IF(G1968="","",VLOOKUP(G1968,'Zakladní DB'!$F$6:$K$21,6,0)),"")</f>
        <v/>
      </c>
      <c r="K1968" s="31" t="str">
        <f t="shared" si="157"/>
        <v/>
      </c>
      <c r="L1968" s="32"/>
      <c r="M1968" s="33" t="str">
        <f t="shared" si="158"/>
        <v/>
      </c>
      <c r="N1968" s="30" t="str">
        <f t="shared" si="156"/>
        <v/>
      </c>
      <c r="R1968" s="30" t="str">
        <f t="shared" si="159"/>
        <v/>
      </c>
      <c r="U1968" s="12" t="str">
        <f>IF(OR('Případy DB'!$N1968="(blank)",'Případy DB'!$N1968=""),"",IF($N1968=$U$6,1,""))</f>
        <v/>
      </c>
      <c r="V1968" s="12" t="str">
        <f>IF(OR('Případy DB'!$N1968="(blank)",'Případy DB'!$N1968=""),"",IF($N1968=$V$6,1,""))</f>
        <v/>
      </c>
      <c r="W1968" s="12" t="str">
        <f>IF(OR('Případy DB'!$N1968="(blank)",'Případy DB'!$N1968=""),"",IF($N1968=$W$6,1,""))</f>
        <v/>
      </c>
      <c r="X1968" s="12" t="str">
        <f>IF(OR('Případy DB'!$R1968="(blank)",'Případy DB'!$R1968=""),"",IF($R1968=$X$6,1,""))</f>
        <v/>
      </c>
      <c r="Y1968" s="12" t="str">
        <f>IF(OR('Případy DB'!$R1968="(blank)",'Případy DB'!$R1968=""),"",IF($R1968=$Y$6,1,""))</f>
        <v/>
      </c>
    </row>
    <row r="1969" spans="1:25" x14ac:dyDescent="0.3">
      <c r="A1969" s="41" t="str">
        <f t="shared" si="160"/>
        <v/>
      </c>
      <c r="H1969" s="30" t="str">
        <f>IFERROR(IF(G1969="","",VLOOKUP(G1969,'Zakladní DB'!$F$6:$K$21,4,0)),"")</f>
        <v/>
      </c>
      <c r="I1969" s="30" t="str">
        <f>IFERROR(IF(G1969="","",VLOOKUP(G1969,'Zakladní DB'!$F$6:$K$21,5,0)),"")</f>
        <v/>
      </c>
      <c r="J1969" s="30" t="str">
        <f>IFERROR(IF(G1969="","",VLOOKUP(G1969,'Zakladní DB'!$F$6:$K$21,6,0)),"")</f>
        <v/>
      </c>
      <c r="K1969" s="31" t="str">
        <f t="shared" si="157"/>
        <v/>
      </c>
      <c r="L1969" s="32"/>
      <c r="M1969" s="33" t="str">
        <f t="shared" si="158"/>
        <v/>
      </c>
      <c r="N1969" s="30" t="str">
        <f t="shared" si="156"/>
        <v/>
      </c>
      <c r="R1969" s="30" t="str">
        <f t="shared" si="159"/>
        <v/>
      </c>
      <c r="U1969" s="12" t="str">
        <f>IF(OR('Případy DB'!$N1969="(blank)",'Případy DB'!$N1969=""),"",IF($N1969=$U$6,1,""))</f>
        <v/>
      </c>
      <c r="V1969" s="12" t="str">
        <f>IF(OR('Případy DB'!$N1969="(blank)",'Případy DB'!$N1969=""),"",IF($N1969=$V$6,1,""))</f>
        <v/>
      </c>
      <c r="W1969" s="12" t="str">
        <f>IF(OR('Případy DB'!$N1969="(blank)",'Případy DB'!$N1969=""),"",IF($N1969=$W$6,1,""))</f>
        <v/>
      </c>
      <c r="X1969" s="12" t="str">
        <f>IF(OR('Případy DB'!$R1969="(blank)",'Případy DB'!$R1969=""),"",IF($R1969=$X$6,1,""))</f>
        <v/>
      </c>
      <c r="Y1969" s="12" t="str">
        <f>IF(OR('Případy DB'!$R1969="(blank)",'Případy DB'!$R1969=""),"",IF($R1969=$Y$6,1,""))</f>
        <v/>
      </c>
    </row>
    <row r="1970" spans="1:25" x14ac:dyDescent="0.3">
      <c r="A1970" s="41" t="str">
        <f t="shared" si="160"/>
        <v/>
      </c>
      <c r="H1970" s="30" t="str">
        <f>IFERROR(IF(G1970="","",VLOOKUP(G1970,'Zakladní DB'!$F$6:$K$21,4,0)),"")</f>
        <v/>
      </c>
      <c r="I1970" s="30" t="str">
        <f>IFERROR(IF(G1970="","",VLOOKUP(G1970,'Zakladní DB'!$F$6:$K$21,5,0)),"")</f>
        <v/>
      </c>
      <c r="J1970" s="30" t="str">
        <f>IFERROR(IF(G1970="","",VLOOKUP(G1970,'Zakladní DB'!$F$6:$K$21,6,0)),"")</f>
        <v/>
      </c>
      <c r="K1970" s="31" t="str">
        <f t="shared" si="157"/>
        <v/>
      </c>
      <c r="L1970" s="32"/>
      <c r="M1970" s="33" t="str">
        <f t="shared" si="158"/>
        <v/>
      </c>
      <c r="N1970" s="30" t="str">
        <f t="shared" si="156"/>
        <v/>
      </c>
      <c r="R1970" s="30" t="str">
        <f t="shared" si="159"/>
        <v/>
      </c>
      <c r="U1970" s="12" t="str">
        <f>IF(OR('Případy DB'!$N1970="(blank)",'Případy DB'!$N1970=""),"",IF($N1970=$U$6,1,""))</f>
        <v/>
      </c>
      <c r="V1970" s="12" t="str">
        <f>IF(OR('Případy DB'!$N1970="(blank)",'Případy DB'!$N1970=""),"",IF($N1970=$V$6,1,""))</f>
        <v/>
      </c>
      <c r="W1970" s="12" t="str">
        <f>IF(OR('Případy DB'!$N1970="(blank)",'Případy DB'!$N1970=""),"",IF($N1970=$W$6,1,""))</f>
        <v/>
      </c>
      <c r="X1970" s="12" t="str">
        <f>IF(OR('Případy DB'!$R1970="(blank)",'Případy DB'!$R1970=""),"",IF($R1970=$X$6,1,""))</f>
        <v/>
      </c>
      <c r="Y1970" s="12" t="str">
        <f>IF(OR('Případy DB'!$R1970="(blank)",'Případy DB'!$R1970=""),"",IF($R1970=$Y$6,1,""))</f>
        <v/>
      </c>
    </row>
    <row r="1971" spans="1:25" x14ac:dyDescent="0.3">
      <c r="A1971" s="41" t="str">
        <f t="shared" si="160"/>
        <v/>
      </c>
      <c r="H1971" s="30" t="str">
        <f>IFERROR(IF(G1971="","",VLOOKUP(G1971,'Zakladní DB'!$F$6:$K$21,4,0)),"")</f>
        <v/>
      </c>
      <c r="I1971" s="30" t="str">
        <f>IFERROR(IF(G1971="","",VLOOKUP(G1971,'Zakladní DB'!$F$6:$K$21,5,0)),"")</f>
        <v/>
      </c>
      <c r="J1971" s="30" t="str">
        <f>IFERROR(IF(G1971="","",VLOOKUP(G1971,'Zakladní DB'!$F$6:$K$21,6,0)),"")</f>
        <v/>
      </c>
      <c r="K1971" s="31" t="str">
        <f t="shared" si="157"/>
        <v/>
      </c>
      <c r="L1971" s="32"/>
      <c r="M1971" s="33" t="str">
        <f t="shared" si="158"/>
        <v/>
      </c>
      <c r="N1971" s="30" t="str">
        <f t="shared" si="156"/>
        <v/>
      </c>
      <c r="R1971" s="30" t="str">
        <f t="shared" si="159"/>
        <v/>
      </c>
      <c r="U1971" s="12" t="str">
        <f>IF(OR('Případy DB'!$N1971="(blank)",'Případy DB'!$N1971=""),"",IF($N1971=$U$6,1,""))</f>
        <v/>
      </c>
      <c r="V1971" s="12" t="str">
        <f>IF(OR('Případy DB'!$N1971="(blank)",'Případy DB'!$N1971=""),"",IF($N1971=$V$6,1,""))</f>
        <v/>
      </c>
      <c r="W1971" s="12" t="str">
        <f>IF(OR('Případy DB'!$N1971="(blank)",'Případy DB'!$N1971=""),"",IF($N1971=$W$6,1,""))</f>
        <v/>
      </c>
      <c r="X1971" s="12" t="str">
        <f>IF(OR('Případy DB'!$R1971="(blank)",'Případy DB'!$R1971=""),"",IF($R1971=$X$6,1,""))</f>
        <v/>
      </c>
      <c r="Y1971" s="12" t="str">
        <f>IF(OR('Případy DB'!$R1971="(blank)",'Případy DB'!$R1971=""),"",IF($R1971=$Y$6,1,""))</f>
        <v/>
      </c>
    </row>
    <row r="1972" spans="1:25" x14ac:dyDescent="0.3">
      <c r="A1972" s="41" t="str">
        <f t="shared" si="160"/>
        <v/>
      </c>
      <c r="H1972" s="30" t="str">
        <f>IFERROR(IF(G1972="","",VLOOKUP(G1972,'Zakladní DB'!$F$6:$K$21,4,0)),"")</f>
        <v/>
      </c>
      <c r="I1972" s="30" t="str">
        <f>IFERROR(IF(G1972="","",VLOOKUP(G1972,'Zakladní DB'!$F$6:$K$21,5,0)),"")</f>
        <v/>
      </c>
      <c r="J1972" s="30" t="str">
        <f>IFERROR(IF(G1972="","",VLOOKUP(G1972,'Zakladní DB'!$F$6:$K$21,6,0)),"")</f>
        <v/>
      </c>
      <c r="K1972" s="31" t="str">
        <f t="shared" si="157"/>
        <v/>
      </c>
      <c r="L1972" s="32"/>
      <c r="M1972" s="33" t="str">
        <f t="shared" si="158"/>
        <v/>
      </c>
      <c r="N1972" s="30" t="str">
        <f t="shared" si="156"/>
        <v/>
      </c>
      <c r="R1972" s="30" t="str">
        <f t="shared" si="159"/>
        <v/>
      </c>
      <c r="U1972" s="12" t="str">
        <f>IF(OR('Případy DB'!$N1972="(blank)",'Případy DB'!$N1972=""),"",IF($N1972=$U$6,1,""))</f>
        <v/>
      </c>
      <c r="V1972" s="12" t="str">
        <f>IF(OR('Případy DB'!$N1972="(blank)",'Případy DB'!$N1972=""),"",IF($N1972=$V$6,1,""))</f>
        <v/>
      </c>
      <c r="W1972" s="12" t="str">
        <f>IF(OR('Případy DB'!$N1972="(blank)",'Případy DB'!$N1972=""),"",IF($N1972=$W$6,1,""))</f>
        <v/>
      </c>
      <c r="X1972" s="12" t="str">
        <f>IF(OR('Případy DB'!$R1972="(blank)",'Případy DB'!$R1972=""),"",IF($R1972=$X$6,1,""))</f>
        <v/>
      </c>
      <c r="Y1972" s="12" t="str">
        <f>IF(OR('Případy DB'!$R1972="(blank)",'Případy DB'!$R1972=""),"",IF($R1972=$Y$6,1,""))</f>
        <v/>
      </c>
    </row>
    <row r="1973" spans="1:25" x14ac:dyDescent="0.3">
      <c r="A1973" s="41" t="str">
        <f t="shared" si="160"/>
        <v/>
      </c>
      <c r="H1973" s="30" t="str">
        <f>IFERROR(IF(G1973="","",VLOOKUP(G1973,'Zakladní DB'!$F$6:$K$21,4,0)),"")</f>
        <v/>
      </c>
      <c r="I1973" s="30" t="str">
        <f>IFERROR(IF(G1973="","",VLOOKUP(G1973,'Zakladní DB'!$F$6:$K$21,5,0)),"")</f>
        <v/>
      </c>
      <c r="J1973" s="30" t="str">
        <f>IFERROR(IF(G1973="","",VLOOKUP(G1973,'Zakladní DB'!$F$6:$K$21,6,0)),"")</f>
        <v/>
      </c>
      <c r="K1973" s="31" t="str">
        <f t="shared" si="157"/>
        <v/>
      </c>
      <c r="L1973" s="32"/>
      <c r="M1973" s="33" t="str">
        <f t="shared" si="158"/>
        <v/>
      </c>
      <c r="N1973" s="30" t="str">
        <f t="shared" si="156"/>
        <v/>
      </c>
      <c r="R1973" s="30" t="str">
        <f t="shared" si="159"/>
        <v/>
      </c>
      <c r="U1973" s="12" t="str">
        <f>IF(OR('Případy DB'!$N1973="(blank)",'Případy DB'!$N1973=""),"",IF($N1973=$U$6,1,""))</f>
        <v/>
      </c>
      <c r="V1973" s="12" t="str">
        <f>IF(OR('Případy DB'!$N1973="(blank)",'Případy DB'!$N1973=""),"",IF($N1973=$V$6,1,""))</f>
        <v/>
      </c>
      <c r="W1973" s="12" t="str">
        <f>IF(OR('Případy DB'!$N1973="(blank)",'Případy DB'!$N1973=""),"",IF($N1973=$W$6,1,""))</f>
        <v/>
      </c>
      <c r="X1973" s="12" t="str">
        <f>IF(OR('Případy DB'!$R1973="(blank)",'Případy DB'!$R1973=""),"",IF($R1973=$X$6,1,""))</f>
        <v/>
      </c>
      <c r="Y1973" s="12" t="str">
        <f>IF(OR('Případy DB'!$R1973="(blank)",'Případy DB'!$R1973=""),"",IF($R1973=$Y$6,1,""))</f>
        <v/>
      </c>
    </row>
    <row r="1974" spans="1:25" x14ac:dyDescent="0.3">
      <c r="A1974" s="41" t="str">
        <f t="shared" si="160"/>
        <v/>
      </c>
      <c r="H1974" s="30" t="str">
        <f>IFERROR(IF(G1974="","",VLOOKUP(G1974,'Zakladní DB'!$F$6:$K$21,4,0)),"")</f>
        <v/>
      </c>
      <c r="I1974" s="30" t="str">
        <f>IFERROR(IF(G1974="","",VLOOKUP(G1974,'Zakladní DB'!$F$6:$K$21,5,0)),"")</f>
        <v/>
      </c>
      <c r="J1974" s="30" t="str">
        <f>IFERROR(IF(G1974="","",VLOOKUP(G1974,'Zakladní DB'!$F$6:$K$21,6,0)),"")</f>
        <v/>
      </c>
      <c r="K1974" s="31" t="str">
        <f t="shared" si="157"/>
        <v/>
      </c>
      <c r="L1974" s="32"/>
      <c r="M1974" s="33" t="str">
        <f t="shared" si="158"/>
        <v/>
      </c>
      <c r="N1974" s="30" t="str">
        <f t="shared" si="156"/>
        <v/>
      </c>
      <c r="R1974" s="30" t="str">
        <f t="shared" si="159"/>
        <v/>
      </c>
      <c r="U1974" s="12" t="str">
        <f>IF(OR('Případy DB'!$N1974="(blank)",'Případy DB'!$N1974=""),"",IF($N1974=$U$6,1,""))</f>
        <v/>
      </c>
      <c r="V1974" s="12" t="str">
        <f>IF(OR('Případy DB'!$N1974="(blank)",'Případy DB'!$N1974=""),"",IF($N1974=$V$6,1,""))</f>
        <v/>
      </c>
      <c r="W1974" s="12" t="str">
        <f>IF(OR('Případy DB'!$N1974="(blank)",'Případy DB'!$N1974=""),"",IF($N1974=$W$6,1,""))</f>
        <v/>
      </c>
      <c r="X1974" s="12" t="str">
        <f>IF(OR('Případy DB'!$R1974="(blank)",'Případy DB'!$R1974=""),"",IF($R1974=$X$6,1,""))</f>
        <v/>
      </c>
      <c r="Y1974" s="12" t="str">
        <f>IF(OR('Případy DB'!$R1974="(blank)",'Případy DB'!$R1974=""),"",IF($R1974=$Y$6,1,""))</f>
        <v/>
      </c>
    </row>
    <row r="1975" spans="1:25" x14ac:dyDescent="0.3">
      <c r="A1975" s="41" t="str">
        <f t="shared" si="160"/>
        <v/>
      </c>
      <c r="H1975" s="30" t="str">
        <f>IFERROR(IF(G1975="","",VLOOKUP(G1975,'Zakladní DB'!$F$6:$K$21,4,0)),"")</f>
        <v/>
      </c>
      <c r="I1975" s="30" t="str">
        <f>IFERROR(IF(G1975="","",VLOOKUP(G1975,'Zakladní DB'!$F$6:$K$21,5,0)),"")</f>
        <v/>
      </c>
      <c r="J1975" s="30" t="str">
        <f>IFERROR(IF(G1975="","",VLOOKUP(G1975,'Zakladní DB'!$F$6:$K$21,6,0)),"")</f>
        <v/>
      </c>
      <c r="K1975" s="31" t="str">
        <f t="shared" si="157"/>
        <v/>
      </c>
      <c r="L1975" s="32"/>
      <c r="M1975" s="33" t="str">
        <f t="shared" si="158"/>
        <v/>
      </c>
      <c r="N1975" s="30" t="str">
        <f t="shared" si="156"/>
        <v/>
      </c>
      <c r="R1975" s="30" t="str">
        <f t="shared" si="159"/>
        <v/>
      </c>
      <c r="U1975" s="12" t="str">
        <f>IF(OR('Případy DB'!$N1975="(blank)",'Případy DB'!$N1975=""),"",IF($N1975=$U$6,1,""))</f>
        <v/>
      </c>
      <c r="V1975" s="12" t="str">
        <f>IF(OR('Případy DB'!$N1975="(blank)",'Případy DB'!$N1975=""),"",IF($N1975=$V$6,1,""))</f>
        <v/>
      </c>
      <c r="W1975" s="12" t="str">
        <f>IF(OR('Případy DB'!$N1975="(blank)",'Případy DB'!$N1975=""),"",IF($N1975=$W$6,1,""))</f>
        <v/>
      </c>
      <c r="X1975" s="12" t="str">
        <f>IF(OR('Případy DB'!$R1975="(blank)",'Případy DB'!$R1975=""),"",IF($R1975=$X$6,1,""))</f>
        <v/>
      </c>
      <c r="Y1975" s="12" t="str">
        <f>IF(OR('Případy DB'!$R1975="(blank)",'Případy DB'!$R1975=""),"",IF($R1975=$Y$6,1,""))</f>
        <v/>
      </c>
    </row>
    <row r="1976" spans="1:25" x14ac:dyDescent="0.3">
      <c r="A1976" s="41" t="str">
        <f t="shared" si="160"/>
        <v/>
      </c>
      <c r="H1976" s="30" t="str">
        <f>IFERROR(IF(G1976="","",VLOOKUP(G1976,'Zakladní DB'!$F$6:$K$21,4,0)),"")</f>
        <v/>
      </c>
      <c r="I1976" s="30" t="str">
        <f>IFERROR(IF(G1976="","",VLOOKUP(G1976,'Zakladní DB'!$F$6:$K$21,5,0)),"")</f>
        <v/>
      </c>
      <c r="J1976" s="30" t="str">
        <f>IFERROR(IF(G1976="","",VLOOKUP(G1976,'Zakladní DB'!$F$6:$K$21,6,0)),"")</f>
        <v/>
      </c>
      <c r="K1976" s="31" t="str">
        <f t="shared" si="157"/>
        <v/>
      </c>
      <c r="L1976" s="32"/>
      <c r="M1976" s="33" t="str">
        <f t="shared" si="158"/>
        <v/>
      </c>
      <c r="N1976" s="30" t="str">
        <f t="shared" si="156"/>
        <v/>
      </c>
      <c r="R1976" s="30" t="str">
        <f t="shared" si="159"/>
        <v/>
      </c>
      <c r="U1976" s="12" t="str">
        <f>IF(OR('Případy DB'!$N1976="(blank)",'Případy DB'!$N1976=""),"",IF($N1976=$U$6,1,""))</f>
        <v/>
      </c>
      <c r="V1976" s="12" t="str">
        <f>IF(OR('Případy DB'!$N1976="(blank)",'Případy DB'!$N1976=""),"",IF($N1976=$V$6,1,""))</f>
        <v/>
      </c>
      <c r="W1976" s="12" t="str">
        <f>IF(OR('Případy DB'!$N1976="(blank)",'Případy DB'!$N1976=""),"",IF($N1976=$W$6,1,""))</f>
        <v/>
      </c>
      <c r="X1976" s="12" t="str">
        <f>IF(OR('Případy DB'!$R1976="(blank)",'Případy DB'!$R1976=""),"",IF($R1976=$X$6,1,""))</f>
        <v/>
      </c>
      <c r="Y1976" s="12" t="str">
        <f>IF(OR('Případy DB'!$R1976="(blank)",'Případy DB'!$R1976=""),"",IF($R1976=$Y$6,1,""))</f>
        <v/>
      </c>
    </row>
    <row r="1977" spans="1:25" x14ac:dyDescent="0.3">
      <c r="A1977" s="41" t="str">
        <f t="shared" si="160"/>
        <v/>
      </c>
      <c r="H1977" s="30" t="str">
        <f>IFERROR(IF(G1977="","",VLOOKUP(G1977,'Zakladní DB'!$F$6:$K$21,4,0)),"")</f>
        <v/>
      </c>
      <c r="I1977" s="30" t="str">
        <f>IFERROR(IF(G1977="","",VLOOKUP(G1977,'Zakladní DB'!$F$6:$K$21,5,0)),"")</f>
        <v/>
      </c>
      <c r="J1977" s="30" t="str">
        <f>IFERROR(IF(G1977="","",VLOOKUP(G1977,'Zakladní DB'!$F$6:$K$21,6,0)),"")</f>
        <v/>
      </c>
      <c r="K1977" s="31" t="str">
        <f t="shared" si="157"/>
        <v/>
      </c>
      <c r="L1977" s="32"/>
      <c r="M1977" s="33" t="str">
        <f t="shared" si="158"/>
        <v/>
      </c>
      <c r="N1977" s="30" t="str">
        <f t="shared" si="156"/>
        <v/>
      </c>
      <c r="R1977" s="30" t="str">
        <f t="shared" si="159"/>
        <v/>
      </c>
      <c r="U1977" s="12" t="str">
        <f>IF(OR('Případy DB'!$N1977="(blank)",'Případy DB'!$N1977=""),"",IF($N1977=$U$6,1,""))</f>
        <v/>
      </c>
      <c r="V1977" s="12" t="str">
        <f>IF(OR('Případy DB'!$N1977="(blank)",'Případy DB'!$N1977=""),"",IF($N1977=$V$6,1,""))</f>
        <v/>
      </c>
      <c r="W1977" s="12" t="str">
        <f>IF(OR('Případy DB'!$N1977="(blank)",'Případy DB'!$N1977=""),"",IF($N1977=$W$6,1,""))</f>
        <v/>
      </c>
      <c r="X1977" s="12" t="str">
        <f>IF(OR('Případy DB'!$R1977="(blank)",'Případy DB'!$R1977=""),"",IF($R1977=$X$6,1,""))</f>
        <v/>
      </c>
      <c r="Y1977" s="12" t="str">
        <f>IF(OR('Případy DB'!$R1977="(blank)",'Případy DB'!$R1977=""),"",IF($R1977=$Y$6,1,""))</f>
        <v/>
      </c>
    </row>
    <row r="1978" spans="1:25" x14ac:dyDescent="0.3">
      <c r="A1978" s="41" t="str">
        <f t="shared" si="160"/>
        <v/>
      </c>
      <c r="H1978" s="30" t="str">
        <f>IFERROR(IF(G1978="","",VLOOKUP(G1978,'Zakladní DB'!$F$6:$K$21,4,0)),"")</f>
        <v/>
      </c>
      <c r="I1978" s="30" t="str">
        <f>IFERROR(IF(G1978="","",VLOOKUP(G1978,'Zakladní DB'!$F$6:$K$21,5,0)),"")</f>
        <v/>
      </c>
      <c r="J1978" s="30" t="str">
        <f>IFERROR(IF(G1978="","",VLOOKUP(G1978,'Zakladní DB'!$F$6:$K$21,6,0)),"")</f>
        <v/>
      </c>
      <c r="K1978" s="31" t="str">
        <f t="shared" si="157"/>
        <v/>
      </c>
      <c r="L1978" s="32"/>
      <c r="M1978" s="33" t="str">
        <f t="shared" si="158"/>
        <v/>
      </c>
      <c r="N1978" s="30" t="str">
        <f t="shared" si="156"/>
        <v/>
      </c>
      <c r="R1978" s="30" t="str">
        <f t="shared" si="159"/>
        <v/>
      </c>
      <c r="U1978" s="12" t="str">
        <f>IF(OR('Případy DB'!$N1978="(blank)",'Případy DB'!$N1978=""),"",IF($N1978=$U$6,1,""))</f>
        <v/>
      </c>
      <c r="V1978" s="12" t="str">
        <f>IF(OR('Případy DB'!$N1978="(blank)",'Případy DB'!$N1978=""),"",IF($N1978=$V$6,1,""))</f>
        <v/>
      </c>
      <c r="W1978" s="12" t="str">
        <f>IF(OR('Případy DB'!$N1978="(blank)",'Případy DB'!$N1978=""),"",IF($N1978=$W$6,1,""))</f>
        <v/>
      </c>
      <c r="X1978" s="12" t="str">
        <f>IF(OR('Případy DB'!$R1978="(blank)",'Případy DB'!$R1978=""),"",IF($R1978=$X$6,1,""))</f>
        <v/>
      </c>
      <c r="Y1978" s="12" t="str">
        <f>IF(OR('Případy DB'!$R1978="(blank)",'Případy DB'!$R1978=""),"",IF($R1978=$Y$6,1,""))</f>
        <v/>
      </c>
    </row>
    <row r="1979" spans="1:25" x14ac:dyDescent="0.3">
      <c r="A1979" s="41" t="str">
        <f t="shared" si="160"/>
        <v/>
      </c>
      <c r="H1979" s="30" t="str">
        <f>IFERROR(IF(G1979="","",VLOOKUP(G1979,'Zakladní DB'!$F$6:$K$21,4,0)),"")</f>
        <v/>
      </c>
      <c r="I1979" s="30" t="str">
        <f>IFERROR(IF(G1979="","",VLOOKUP(G1979,'Zakladní DB'!$F$6:$K$21,5,0)),"")</f>
        <v/>
      </c>
      <c r="J1979" s="30" t="str">
        <f>IFERROR(IF(G1979="","",VLOOKUP(G1979,'Zakladní DB'!$F$6:$K$21,6,0)),"")</f>
        <v/>
      </c>
      <c r="K1979" s="31" t="str">
        <f t="shared" si="157"/>
        <v/>
      </c>
      <c r="L1979" s="32"/>
      <c r="M1979" s="33" t="str">
        <f t="shared" si="158"/>
        <v/>
      </c>
      <c r="N1979" s="30" t="str">
        <f t="shared" si="156"/>
        <v/>
      </c>
      <c r="R1979" s="30" t="str">
        <f t="shared" si="159"/>
        <v/>
      </c>
      <c r="U1979" s="12" t="str">
        <f>IF(OR('Případy DB'!$N1979="(blank)",'Případy DB'!$N1979=""),"",IF($N1979=$U$6,1,""))</f>
        <v/>
      </c>
      <c r="V1979" s="12" t="str">
        <f>IF(OR('Případy DB'!$N1979="(blank)",'Případy DB'!$N1979=""),"",IF($N1979=$V$6,1,""))</f>
        <v/>
      </c>
      <c r="W1979" s="12" t="str">
        <f>IF(OR('Případy DB'!$N1979="(blank)",'Případy DB'!$N1979=""),"",IF($N1979=$W$6,1,""))</f>
        <v/>
      </c>
      <c r="X1979" s="12" t="str">
        <f>IF(OR('Případy DB'!$R1979="(blank)",'Případy DB'!$R1979=""),"",IF($R1979=$X$6,1,""))</f>
        <v/>
      </c>
      <c r="Y1979" s="12" t="str">
        <f>IF(OR('Případy DB'!$R1979="(blank)",'Případy DB'!$R1979=""),"",IF($R1979=$Y$6,1,""))</f>
        <v/>
      </c>
    </row>
    <row r="1980" spans="1:25" x14ac:dyDescent="0.3">
      <c r="A1980" s="41" t="str">
        <f t="shared" si="160"/>
        <v/>
      </c>
      <c r="H1980" s="30" t="str">
        <f>IFERROR(IF(G1980="","",VLOOKUP(G1980,'Zakladní DB'!$F$6:$K$21,4,0)),"")</f>
        <v/>
      </c>
      <c r="I1980" s="30" t="str">
        <f>IFERROR(IF(G1980="","",VLOOKUP(G1980,'Zakladní DB'!$F$6:$K$21,5,0)),"")</f>
        <v/>
      </c>
      <c r="J1980" s="30" t="str">
        <f>IFERROR(IF(G1980="","",VLOOKUP(G1980,'Zakladní DB'!$F$6:$K$21,6,0)),"")</f>
        <v/>
      </c>
      <c r="K1980" s="31" t="str">
        <f t="shared" si="157"/>
        <v/>
      </c>
      <c r="L1980" s="32"/>
      <c r="M1980" s="33" t="str">
        <f t="shared" si="158"/>
        <v/>
      </c>
      <c r="N1980" s="30" t="str">
        <f t="shared" si="156"/>
        <v/>
      </c>
      <c r="R1980" s="30" t="str">
        <f t="shared" si="159"/>
        <v/>
      </c>
      <c r="U1980" s="12" t="str">
        <f>IF(OR('Případy DB'!$N1980="(blank)",'Případy DB'!$N1980=""),"",IF($N1980=$U$6,1,""))</f>
        <v/>
      </c>
      <c r="V1980" s="12" t="str">
        <f>IF(OR('Případy DB'!$N1980="(blank)",'Případy DB'!$N1980=""),"",IF($N1980=$V$6,1,""))</f>
        <v/>
      </c>
      <c r="W1980" s="12" t="str">
        <f>IF(OR('Případy DB'!$N1980="(blank)",'Případy DB'!$N1980=""),"",IF($N1980=$W$6,1,""))</f>
        <v/>
      </c>
      <c r="X1980" s="12" t="str">
        <f>IF(OR('Případy DB'!$R1980="(blank)",'Případy DB'!$R1980=""),"",IF($R1980=$X$6,1,""))</f>
        <v/>
      </c>
      <c r="Y1980" s="12" t="str">
        <f>IF(OR('Případy DB'!$R1980="(blank)",'Případy DB'!$R1980=""),"",IF($R1980=$Y$6,1,""))</f>
        <v/>
      </c>
    </row>
    <row r="1981" spans="1:25" x14ac:dyDescent="0.3">
      <c r="A1981" s="41" t="str">
        <f t="shared" si="160"/>
        <v/>
      </c>
      <c r="H1981" s="30" t="str">
        <f>IFERROR(IF(G1981="","",VLOOKUP(G1981,'Zakladní DB'!$F$6:$K$21,4,0)),"")</f>
        <v/>
      </c>
      <c r="I1981" s="30" t="str">
        <f>IFERROR(IF(G1981="","",VLOOKUP(G1981,'Zakladní DB'!$F$6:$K$21,5,0)),"")</f>
        <v/>
      </c>
      <c r="J1981" s="30" t="str">
        <f>IFERROR(IF(G1981="","",VLOOKUP(G1981,'Zakladní DB'!$F$6:$K$21,6,0)),"")</f>
        <v/>
      </c>
      <c r="K1981" s="31" t="str">
        <f t="shared" si="157"/>
        <v/>
      </c>
      <c r="L1981" s="32"/>
      <c r="M1981" s="33" t="str">
        <f t="shared" si="158"/>
        <v/>
      </c>
      <c r="N1981" s="30" t="str">
        <f t="shared" si="156"/>
        <v/>
      </c>
      <c r="R1981" s="30" t="str">
        <f t="shared" si="159"/>
        <v/>
      </c>
      <c r="U1981" s="12" t="str">
        <f>IF(OR('Případy DB'!$N1981="(blank)",'Případy DB'!$N1981=""),"",IF($N1981=$U$6,1,""))</f>
        <v/>
      </c>
      <c r="V1981" s="12" t="str">
        <f>IF(OR('Případy DB'!$N1981="(blank)",'Případy DB'!$N1981=""),"",IF($N1981=$V$6,1,""))</f>
        <v/>
      </c>
      <c r="W1981" s="12" t="str">
        <f>IF(OR('Případy DB'!$N1981="(blank)",'Případy DB'!$N1981=""),"",IF($N1981=$W$6,1,""))</f>
        <v/>
      </c>
      <c r="X1981" s="12" t="str">
        <f>IF(OR('Případy DB'!$R1981="(blank)",'Případy DB'!$R1981=""),"",IF($R1981=$X$6,1,""))</f>
        <v/>
      </c>
      <c r="Y1981" s="12" t="str">
        <f>IF(OR('Případy DB'!$R1981="(blank)",'Případy DB'!$R1981=""),"",IF($R1981=$Y$6,1,""))</f>
        <v/>
      </c>
    </row>
    <row r="1982" spans="1:25" x14ac:dyDescent="0.3">
      <c r="A1982" s="41" t="str">
        <f t="shared" si="160"/>
        <v/>
      </c>
      <c r="H1982" s="30" t="str">
        <f>IFERROR(IF(G1982="","",VLOOKUP(G1982,'Zakladní DB'!$F$6:$K$21,4,0)),"")</f>
        <v/>
      </c>
      <c r="I1982" s="30" t="str">
        <f>IFERROR(IF(G1982="","",VLOOKUP(G1982,'Zakladní DB'!$F$6:$K$21,5,0)),"")</f>
        <v/>
      </c>
      <c r="J1982" s="30" t="str">
        <f>IFERROR(IF(G1982="","",VLOOKUP(G1982,'Zakladní DB'!$F$6:$K$21,6,0)),"")</f>
        <v/>
      </c>
      <c r="K1982" s="31" t="str">
        <f t="shared" si="157"/>
        <v/>
      </c>
      <c r="L1982" s="32"/>
      <c r="M1982" s="33" t="str">
        <f t="shared" si="158"/>
        <v/>
      </c>
      <c r="N1982" s="30" t="str">
        <f t="shared" si="156"/>
        <v/>
      </c>
      <c r="R1982" s="30" t="str">
        <f t="shared" si="159"/>
        <v/>
      </c>
      <c r="U1982" s="12" t="str">
        <f>IF(OR('Případy DB'!$N1982="(blank)",'Případy DB'!$N1982=""),"",IF($N1982=$U$6,1,""))</f>
        <v/>
      </c>
      <c r="V1982" s="12" t="str">
        <f>IF(OR('Případy DB'!$N1982="(blank)",'Případy DB'!$N1982=""),"",IF($N1982=$V$6,1,""))</f>
        <v/>
      </c>
      <c r="W1982" s="12" t="str">
        <f>IF(OR('Případy DB'!$N1982="(blank)",'Případy DB'!$N1982=""),"",IF($N1982=$W$6,1,""))</f>
        <v/>
      </c>
      <c r="X1982" s="12" t="str">
        <f>IF(OR('Případy DB'!$R1982="(blank)",'Případy DB'!$R1982=""),"",IF($R1982=$X$6,1,""))</f>
        <v/>
      </c>
      <c r="Y1982" s="12" t="str">
        <f>IF(OR('Případy DB'!$R1982="(blank)",'Případy DB'!$R1982=""),"",IF($R1982=$Y$6,1,""))</f>
        <v/>
      </c>
    </row>
    <row r="1983" spans="1:25" x14ac:dyDescent="0.3">
      <c r="A1983" s="41" t="str">
        <f t="shared" si="160"/>
        <v/>
      </c>
      <c r="H1983" s="30" t="str">
        <f>IFERROR(IF(G1983="","",VLOOKUP(G1983,'Zakladní DB'!$F$6:$K$21,4,0)),"")</f>
        <v/>
      </c>
      <c r="I1983" s="30" t="str">
        <f>IFERROR(IF(G1983="","",VLOOKUP(G1983,'Zakladní DB'!$F$6:$K$21,5,0)),"")</f>
        <v/>
      </c>
      <c r="J1983" s="30" t="str">
        <f>IFERROR(IF(G1983="","",VLOOKUP(G1983,'Zakladní DB'!$F$6:$K$21,6,0)),"")</f>
        <v/>
      </c>
      <c r="K1983" s="31" t="str">
        <f t="shared" si="157"/>
        <v/>
      </c>
      <c r="L1983" s="32"/>
      <c r="M1983" s="33" t="str">
        <f t="shared" si="158"/>
        <v/>
      </c>
      <c r="N1983" s="30" t="str">
        <f t="shared" si="156"/>
        <v/>
      </c>
      <c r="R1983" s="30" t="str">
        <f t="shared" si="159"/>
        <v/>
      </c>
      <c r="U1983" s="12" t="str">
        <f>IF(OR('Případy DB'!$N1983="(blank)",'Případy DB'!$N1983=""),"",IF($N1983=$U$6,1,""))</f>
        <v/>
      </c>
      <c r="V1983" s="12" t="str">
        <f>IF(OR('Případy DB'!$N1983="(blank)",'Případy DB'!$N1983=""),"",IF($N1983=$V$6,1,""))</f>
        <v/>
      </c>
      <c r="W1983" s="12" t="str">
        <f>IF(OR('Případy DB'!$N1983="(blank)",'Případy DB'!$N1983=""),"",IF($N1983=$W$6,1,""))</f>
        <v/>
      </c>
      <c r="X1983" s="12" t="str">
        <f>IF(OR('Případy DB'!$R1983="(blank)",'Případy DB'!$R1983=""),"",IF($R1983=$X$6,1,""))</f>
        <v/>
      </c>
      <c r="Y1983" s="12" t="str">
        <f>IF(OR('Případy DB'!$R1983="(blank)",'Případy DB'!$R1983=""),"",IF($R1983=$Y$6,1,""))</f>
        <v/>
      </c>
    </row>
    <row r="1984" spans="1:25" x14ac:dyDescent="0.3">
      <c r="A1984" s="41" t="str">
        <f t="shared" si="160"/>
        <v/>
      </c>
      <c r="H1984" s="30" t="str">
        <f>IFERROR(IF(G1984="","",VLOOKUP(G1984,'Zakladní DB'!$F$6:$K$21,4,0)),"")</f>
        <v/>
      </c>
      <c r="I1984" s="30" t="str">
        <f>IFERROR(IF(G1984="","",VLOOKUP(G1984,'Zakladní DB'!$F$6:$K$21,5,0)),"")</f>
        <v/>
      </c>
      <c r="J1984" s="30" t="str">
        <f>IFERROR(IF(G1984="","",VLOOKUP(G1984,'Zakladní DB'!$F$6:$K$21,6,0)),"")</f>
        <v/>
      </c>
      <c r="K1984" s="31" t="str">
        <f t="shared" si="157"/>
        <v/>
      </c>
      <c r="L1984" s="32"/>
      <c r="M1984" s="33" t="str">
        <f t="shared" si="158"/>
        <v/>
      </c>
      <c r="N1984" s="30" t="str">
        <f t="shared" si="156"/>
        <v/>
      </c>
      <c r="R1984" s="30" t="str">
        <f t="shared" si="159"/>
        <v/>
      </c>
      <c r="U1984" s="12" t="str">
        <f>IF(OR('Případy DB'!$N1984="(blank)",'Případy DB'!$N1984=""),"",IF($N1984=$U$6,1,""))</f>
        <v/>
      </c>
      <c r="V1984" s="12" t="str">
        <f>IF(OR('Případy DB'!$N1984="(blank)",'Případy DB'!$N1984=""),"",IF($N1984=$V$6,1,""))</f>
        <v/>
      </c>
      <c r="W1984" s="12" t="str">
        <f>IF(OR('Případy DB'!$N1984="(blank)",'Případy DB'!$N1984=""),"",IF($N1984=$W$6,1,""))</f>
        <v/>
      </c>
      <c r="X1984" s="12" t="str">
        <f>IF(OR('Případy DB'!$R1984="(blank)",'Případy DB'!$R1984=""),"",IF($R1984=$X$6,1,""))</f>
        <v/>
      </c>
      <c r="Y1984" s="12" t="str">
        <f>IF(OR('Případy DB'!$R1984="(blank)",'Případy DB'!$R1984=""),"",IF($R1984=$Y$6,1,""))</f>
        <v/>
      </c>
    </row>
    <row r="1985" spans="1:25" x14ac:dyDescent="0.3">
      <c r="A1985" s="41" t="str">
        <f t="shared" si="160"/>
        <v/>
      </c>
      <c r="H1985" s="30" t="str">
        <f>IFERROR(IF(G1985="","",VLOOKUP(G1985,'Zakladní DB'!$F$6:$K$21,4,0)),"")</f>
        <v/>
      </c>
      <c r="I1985" s="30" t="str">
        <f>IFERROR(IF(G1985="","",VLOOKUP(G1985,'Zakladní DB'!$F$6:$K$21,5,0)),"")</f>
        <v/>
      </c>
      <c r="J1985" s="30" t="str">
        <f>IFERROR(IF(G1985="","",VLOOKUP(G1985,'Zakladní DB'!$F$6:$K$21,6,0)),"")</f>
        <v/>
      </c>
      <c r="K1985" s="31" t="str">
        <f t="shared" si="157"/>
        <v/>
      </c>
      <c r="L1985" s="32"/>
      <c r="M1985" s="33" t="str">
        <f t="shared" si="158"/>
        <v/>
      </c>
      <c r="N1985" s="30" t="str">
        <f t="shared" si="156"/>
        <v/>
      </c>
      <c r="R1985" s="30" t="str">
        <f t="shared" si="159"/>
        <v/>
      </c>
      <c r="U1985" s="12" t="str">
        <f>IF(OR('Případy DB'!$N1985="(blank)",'Případy DB'!$N1985=""),"",IF($N1985=$U$6,1,""))</f>
        <v/>
      </c>
      <c r="V1985" s="12" t="str">
        <f>IF(OR('Případy DB'!$N1985="(blank)",'Případy DB'!$N1985=""),"",IF($N1985=$V$6,1,""))</f>
        <v/>
      </c>
      <c r="W1985" s="12" t="str">
        <f>IF(OR('Případy DB'!$N1985="(blank)",'Případy DB'!$N1985=""),"",IF($N1985=$W$6,1,""))</f>
        <v/>
      </c>
      <c r="X1985" s="12" t="str">
        <f>IF(OR('Případy DB'!$R1985="(blank)",'Případy DB'!$R1985=""),"",IF($R1985=$X$6,1,""))</f>
        <v/>
      </c>
      <c r="Y1985" s="12" t="str">
        <f>IF(OR('Případy DB'!$R1985="(blank)",'Případy DB'!$R1985=""),"",IF($R1985=$Y$6,1,""))</f>
        <v/>
      </c>
    </row>
    <row r="1986" spans="1:25" x14ac:dyDescent="0.3">
      <c r="A1986" s="41" t="str">
        <f t="shared" si="160"/>
        <v/>
      </c>
      <c r="H1986" s="30" t="str">
        <f>IFERROR(IF(G1986="","",VLOOKUP(G1986,'Zakladní DB'!$F$6:$K$21,4,0)),"")</f>
        <v/>
      </c>
      <c r="I1986" s="30" t="str">
        <f>IFERROR(IF(G1986="","",VLOOKUP(G1986,'Zakladní DB'!$F$6:$K$21,5,0)),"")</f>
        <v/>
      </c>
      <c r="J1986" s="30" t="str">
        <f>IFERROR(IF(G1986="","",VLOOKUP(G1986,'Zakladní DB'!$F$6:$K$21,6,0)),"")</f>
        <v/>
      </c>
      <c r="K1986" s="31" t="str">
        <f t="shared" si="157"/>
        <v/>
      </c>
      <c r="L1986" s="32"/>
      <c r="M1986" s="33" t="str">
        <f t="shared" si="158"/>
        <v/>
      </c>
      <c r="N1986" s="30" t="str">
        <f t="shared" si="156"/>
        <v/>
      </c>
      <c r="R1986" s="30" t="str">
        <f t="shared" si="159"/>
        <v/>
      </c>
      <c r="U1986" s="12" t="str">
        <f>IF(OR('Případy DB'!$N1986="(blank)",'Případy DB'!$N1986=""),"",IF($N1986=$U$6,1,""))</f>
        <v/>
      </c>
      <c r="V1986" s="12" t="str">
        <f>IF(OR('Případy DB'!$N1986="(blank)",'Případy DB'!$N1986=""),"",IF($N1986=$V$6,1,""))</f>
        <v/>
      </c>
      <c r="W1986" s="12" t="str">
        <f>IF(OR('Případy DB'!$N1986="(blank)",'Případy DB'!$N1986=""),"",IF($N1986=$W$6,1,""))</f>
        <v/>
      </c>
      <c r="X1986" s="12" t="str">
        <f>IF(OR('Případy DB'!$R1986="(blank)",'Případy DB'!$R1986=""),"",IF($R1986=$X$6,1,""))</f>
        <v/>
      </c>
      <c r="Y1986" s="12" t="str">
        <f>IF(OR('Případy DB'!$R1986="(blank)",'Případy DB'!$R1986=""),"",IF($R1986=$Y$6,1,""))</f>
        <v/>
      </c>
    </row>
    <row r="1987" spans="1:25" x14ac:dyDescent="0.3">
      <c r="A1987" s="41" t="str">
        <f t="shared" si="160"/>
        <v/>
      </c>
      <c r="H1987" s="30" t="str">
        <f>IFERROR(IF(G1987="","",VLOOKUP(G1987,'Zakladní DB'!$F$6:$K$21,4,0)),"")</f>
        <v/>
      </c>
      <c r="I1987" s="30" t="str">
        <f>IFERROR(IF(G1987="","",VLOOKUP(G1987,'Zakladní DB'!$F$6:$K$21,5,0)),"")</f>
        <v/>
      </c>
      <c r="J1987" s="30" t="str">
        <f>IFERROR(IF(G1987="","",VLOOKUP(G1987,'Zakladní DB'!$F$6:$K$21,6,0)),"")</f>
        <v/>
      </c>
      <c r="K1987" s="31" t="str">
        <f t="shared" si="157"/>
        <v/>
      </c>
      <c r="L1987" s="32"/>
      <c r="M1987" s="33" t="str">
        <f t="shared" si="158"/>
        <v/>
      </c>
      <c r="N1987" s="30" t="str">
        <f t="shared" si="156"/>
        <v/>
      </c>
      <c r="R1987" s="30" t="str">
        <f t="shared" si="159"/>
        <v/>
      </c>
      <c r="U1987" s="12" t="str">
        <f>IF(OR('Případy DB'!$N1987="(blank)",'Případy DB'!$N1987=""),"",IF($N1987=$U$6,1,""))</f>
        <v/>
      </c>
      <c r="V1987" s="12" t="str">
        <f>IF(OR('Případy DB'!$N1987="(blank)",'Případy DB'!$N1987=""),"",IF($N1987=$V$6,1,""))</f>
        <v/>
      </c>
      <c r="W1987" s="12" t="str">
        <f>IF(OR('Případy DB'!$N1987="(blank)",'Případy DB'!$N1987=""),"",IF($N1987=$W$6,1,""))</f>
        <v/>
      </c>
      <c r="X1987" s="12" t="str">
        <f>IF(OR('Případy DB'!$R1987="(blank)",'Případy DB'!$R1987=""),"",IF($R1987=$X$6,1,""))</f>
        <v/>
      </c>
      <c r="Y1987" s="12" t="str">
        <f>IF(OR('Případy DB'!$R1987="(blank)",'Případy DB'!$R1987=""),"",IF($R1987=$Y$6,1,""))</f>
        <v/>
      </c>
    </row>
    <row r="1988" spans="1:25" x14ac:dyDescent="0.3">
      <c r="A1988" s="41" t="str">
        <f t="shared" si="160"/>
        <v/>
      </c>
      <c r="H1988" s="30" t="str">
        <f>IFERROR(IF(G1988="","",VLOOKUP(G1988,'Zakladní DB'!$F$6:$K$21,4,0)),"")</f>
        <v/>
      </c>
      <c r="I1988" s="30" t="str">
        <f>IFERROR(IF(G1988="","",VLOOKUP(G1988,'Zakladní DB'!$F$6:$K$21,5,0)),"")</f>
        <v/>
      </c>
      <c r="J1988" s="30" t="str">
        <f>IFERROR(IF(G1988="","",VLOOKUP(G1988,'Zakladní DB'!$F$6:$K$21,6,0)),"")</f>
        <v/>
      </c>
      <c r="K1988" s="31" t="str">
        <f t="shared" si="157"/>
        <v/>
      </c>
      <c r="L1988" s="32"/>
      <c r="M1988" s="33" t="str">
        <f t="shared" si="158"/>
        <v/>
      </c>
      <c r="N1988" s="30" t="str">
        <f t="shared" si="156"/>
        <v/>
      </c>
      <c r="R1988" s="30" t="str">
        <f t="shared" si="159"/>
        <v/>
      </c>
      <c r="U1988" s="12" t="str">
        <f>IF(OR('Případy DB'!$N1988="(blank)",'Případy DB'!$N1988=""),"",IF($N1988=$U$6,1,""))</f>
        <v/>
      </c>
      <c r="V1988" s="12" t="str">
        <f>IF(OR('Případy DB'!$N1988="(blank)",'Případy DB'!$N1988=""),"",IF($N1988=$V$6,1,""))</f>
        <v/>
      </c>
      <c r="W1988" s="12" t="str">
        <f>IF(OR('Případy DB'!$N1988="(blank)",'Případy DB'!$N1988=""),"",IF($N1988=$W$6,1,""))</f>
        <v/>
      </c>
      <c r="X1988" s="12" t="str">
        <f>IF(OR('Případy DB'!$R1988="(blank)",'Případy DB'!$R1988=""),"",IF($R1988=$X$6,1,""))</f>
        <v/>
      </c>
      <c r="Y1988" s="12" t="str">
        <f>IF(OR('Případy DB'!$R1988="(blank)",'Případy DB'!$R1988=""),"",IF($R1988=$Y$6,1,""))</f>
        <v/>
      </c>
    </row>
    <row r="1989" spans="1:25" x14ac:dyDescent="0.3">
      <c r="A1989" s="41" t="str">
        <f t="shared" si="160"/>
        <v/>
      </c>
      <c r="H1989" s="30" t="str">
        <f>IFERROR(IF(G1989="","",VLOOKUP(G1989,'Zakladní DB'!$F$6:$K$21,4,0)),"")</f>
        <v/>
      </c>
      <c r="I1989" s="30" t="str">
        <f>IFERROR(IF(G1989="","",VLOOKUP(G1989,'Zakladní DB'!$F$6:$K$21,5,0)),"")</f>
        <v/>
      </c>
      <c r="J1989" s="30" t="str">
        <f>IFERROR(IF(G1989="","",VLOOKUP(G1989,'Zakladní DB'!$F$6:$K$21,6,0)),"")</f>
        <v/>
      </c>
      <c r="K1989" s="31" t="str">
        <f t="shared" si="157"/>
        <v/>
      </c>
      <c r="L1989" s="32"/>
      <c r="M1989" s="33" t="str">
        <f t="shared" si="158"/>
        <v/>
      </c>
      <c r="N1989" s="30" t="str">
        <f t="shared" si="156"/>
        <v/>
      </c>
      <c r="R1989" s="30" t="str">
        <f t="shared" si="159"/>
        <v/>
      </c>
      <c r="U1989" s="12" t="str">
        <f>IF(OR('Případy DB'!$N1989="(blank)",'Případy DB'!$N1989=""),"",IF($N1989=$U$6,1,""))</f>
        <v/>
      </c>
      <c r="V1989" s="12" t="str">
        <f>IF(OR('Případy DB'!$N1989="(blank)",'Případy DB'!$N1989=""),"",IF($N1989=$V$6,1,""))</f>
        <v/>
      </c>
      <c r="W1989" s="12" t="str">
        <f>IF(OR('Případy DB'!$N1989="(blank)",'Případy DB'!$N1989=""),"",IF($N1989=$W$6,1,""))</f>
        <v/>
      </c>
      <c r="X1989" s="12" t="str">
        <f>IF(OR('Případy DB'!$R1989="(blank)",'Případy DB'!$R1989=""),"",IF($R1989=$X$6,1,""))</f>
        <v/>
      </c>
      <c r="Y1989" s="12" t="str">
        <f>IF(OR('Případy DB'!$R1989="(blank)",'Případy DB'!$R1989=""),"",IF($R1989=$Y$6,1,""))</f>
        <v/>
      </c>
    </row>
    <row r="1990" spans="1:25" x14ac:dyDescent="0.3">
      <c r="A1990" s="41" t="str">
        <f t="shared" si="160"/>
        <v/>
      </c>
      <c r="H1990" s="30" t="str">
        <f>IFERROR(IF(G1990="","",VLOOKUP(G1990,'Zakladní DB'!$F$6:$K$21,4,0)),"")</f>
        <v/>
      </c>
      <c r="I1990" s="30" t="str">
        <f>IFERROR(IF(G1990="","",VLOOKUP(G1990,'Zakladní DB'!$F$6:$K$21,5,0)),"")</f>
        <v/>
      </c>
      <c r="J1990" s="30" t="str">
        <f>IFERROR(IF(G1990="","",VLOOKUP(G1990,'Zakladní DB'!$F$6:$K$21,6,0)),"")</f>
        <v/>
      </c>
      <c r="K1990" s="31" t="str">
        <f t="shared" si="157"/>
        <v/>
      </c>
      <c r="L1990" s="32"/>
      <c r="M1990" s="33" t="str">
        <f t="shared" si="158"/>
        <v/>
      </c>
      <c r="N1990" s="30" t="str">
        <f t="shared" si="156"/>
        <v/>
      </c>
      <c r="R1990" s="30" t="str">
        <f t="shared" si="159"/>
        <v/>
      </c>
      <c r="U1990" s="12" t="str">
        <f>IF(OR('Případy DB'!$N1990="(blank)",'Případy DB'!$N1990=""),"",IF($N1990=$U$6,1,""))</f>
        <v/>
      </c>
      <c r="V1990" s="12" t="str">
        <f>IF(OR('Případy DB'!$N1990="(blank)",'Případy DB'!$N1990=""),"",IF($N1990=$V$6,1,""))</f>
        <v/>
      </c>
      <c r="W1990" s="12" t="str">
        <f>IF(OR('Případy DB'!$N1990="(blank)",'Případy DB'!$N1990=""),"",IF($N1990=$W$6,1,""))</f>
        <v/>
      </c>
      <c r="X1990" s="12" t="str">
        <f>IF(OR('Případy DB'!$R1990="(blank)",'Případy DB'!$R1990=""),"",IF($R1990=$X$6,1,""))</f>
        <v/>
      </c>
      <c r="Y1990" s="12" t="str">
        <f>IF(OR('Případy DB'!$R1990="(blank)",'Případy DB'!$R1990=""),"",IF($R1990=$Y$6,1,""))</f>
        <v/>
      </c>
    </row>
    <row r="1991" spans="1:25" x14ac:dyDescent="0.3">
      <c r="A1991" s="41" t="str">
        <f t="shared" si="160"/>
        <v/>
      </c>
      <c r="H1991" s="30" t="str">
        <f>IFERROR(IF(G1991="","",VLOOKUP(G1991,'Zakladní DB'!$F$6:$K$21,4,0)),"")</f>
        <v/>
      </c>
      <c r="I1991" s="30" t="str">
        <f>IFERROR(IF(G1991="","",VLOOKUP(G1991,'Zakladní DB'!$F$6:$K$21,5,0)),"")</f>
        <v/>
      </c>
      <c r="J1991" s="30" t="str">
        <f>IFERROR(IF(G1991="","",VLOOKUP(G1991,'Zakladní DB'!$F$6:$K$21,6,0)),"")</f>
        <v/>
      </c>
      <c r="K1991" s="31" t="str">
        <f t="shared" si="157"/>
        <v/>
      </c>
      <c r="L1991" s="32"/>
      <c r="M1991" s="33" t="str">
        <f t="shared" si="158"/>
        <v/>
      </c>
      <c r="N1991" s="30" t="str">
        <f t="shared" si="156"/>
        <v/>
      </c>
      <c r="R1991" s="30" t="str">
        <f t="shared" si="159"/>
        <v/>
      </c>
      <c r="U1991" s="12" t="str">
        <f>IF(OR('Případy DB'!$N1991="(blank)",'Případy DB'!$N1991=""),"",IF($N1991=$U$6,1,""))</f>
        <v/>
      </c>
      <c r="V1991" s="12" t="str">
        <f>IF(OR('Případy DB'!$N1991="(blank)",'Případy DB'!$N1991=""),"",IF($N1991=$V$6,1,""))</f>
        <v/>
      </c>
      <c r="W1991" s="12" t="str">
        <f>IF(OR('Případy DB'!$N1991="(blank)",'Případy DB'!$N1991=""),"",IF($N1991=$W$6,1,""))</f>
        <v/>
      </c>
      <c r="X1991" s="12" t="str">
        <f>IF(OR('Případy DB'!$R1991="(blank)",'Případy DB'!$R1991=""),"",IF($R1991=$X$6,1,""))</f>
        <v/>
      </c>
      <c r="Y1991" s="12" t="str">
        <f>IF(OR('Případy DB'!$R1991="(blank)",'Případy DB'!$R1991=""),"",IF($R1991=$Y$6,1,""))</f>
        <v/>
      </c>
    </row>
    <row r="1992" spans="1:25" x14ac:dyDescent="0.3">
      <c r="A1992" s="41" t="str">
        <f t="shared" si="160"/>
        <v/>
      </c>
      <c r="H1992" s="30" t="str">
        <f>IFERROR(IF(G1992="","",VLOOKUP(G1992,'Zakladní DB'!$F$6:$K$21,4,0)),"")</f>
        <v/>
      </c>
      <c r="I1992" s="30" t="str">
        <f>IFERROR(IF(G1992="","",VLOOKUP(G1992,'Zakladní DB'!$F$6:$K$21,5,0)),"")</f>
        <v/>
      </c>
      <c r="J1992" s="30" t="str">
        <f>IFERROR(IF(G1992="","",VLOOKUP(G1992,'Zakladní DB'!$F$6:$K$21,6,0)),"")</f>
        <v/>
      </c>
      <c r="K1992" s="31" t="str">
        <f t="shared" si="157"/>
        <v/>
      </c>
      <c r="L1992" s="32"/>
      <c r="M1992" s="33" t="str">
        <f t="shared" si="158"/>
        <v/>
      </c>
      <c r="N1992" s="30" t="str">
        <f t="shared" ref="N1992:N2055" si="161">IFERROR(IF(B1992&lt;&gt;"",(IF(H1992=2,IF(L1992="",IF(F1992="","NE","nedokončeno"),"ANO"),IF(H1992=1,IF(F1992="","nedokončeno","ANO"),"NE"))),""),"NE")</f>
        <v/>
      </c>
      <c r="R1992" s="30" t="str">
        <f t="shared" si="159"/>
        <v/>
      </c>
      <c r="U1992" s="12" t="str">
        <f>IF(OR('Případy DB'!$N1992="(blank)",'Případy DB'!$N1992=""),"",IF($N1992=$U$6,1,""))</f>
        <v/>
      </c>
      <c r="V1992" s="12" t="str">
        <f>IF(OR('Případy DB'!$N1992="(blank)",'Případy DB'!$N1992=""),"",IF($N1992=$V$6,1,""))</f>
        <v/>
      </c>
      <c r="W1992" s="12" t="str">
        <f>IF(OR('Případy DB'!$N1992="(blank)",'Případy DB'!$N1992=""),"",IF($N1992=$W$6,1,""))</f>
        <v/>
      </c>
      <c r="X1992" s="12" t="str">
        <f>IF(OR('Případy DB'!$R1992="(blank)",'Případy DB'!$R1992=""),"",IF($R1992=$X$6,1,""))</f>
        <v/>
      </c>
      <c r="Y1992" s="12" t="str">
        <f>IF(OR('Případy DB'!$R1992="(blank)",'Případy DB'!$R1992=""),"",IF($R1992=$Y$6,1,""))</f>
        <v/>
      </c>
    </row>
    <row r="1993" spans="1:25" x14ac:dyDescent="0.3">
      <c r="A1993" s="41" t="str">
        <f t="shared" si="160"/>
        <v/>
      </c>
      <c r="H1993" s="30" t="str">
        <f>IFERROR(IF(G1993="","",VLOOKUP(G1993,'Zakladní DB'!$F$6:$K$21,4,0)),"")</f>
        <v/>
      </c>
      <c r="I1993" s="30" t="str">
        <f>IFERROR(IF(G1993="","",VLOOKUP(G1993,'Zakladní DB'!$F$6:$K$21,5,0)),"")</f>
        <v/>
      </c>
      <c r="J1993" s="30" t="str">
        <f>IFERROR(IF(G1993="","",VLOOKUP(G1993,'Zakladní DB'!$F$6:$K$21,6,0)),"")</f>
        <v/>
      </c>
      <c r="K1993" s="31" t="str">
        <f t="shared" si="157"/>
        <v/>
      </c>
      <c r="L1993" s="32"/>
      <c r="M1993" s="33" t="str">
        <f t="shared" si="158"/>
        <v/>
      </c>
      <c r="N1993" s="30" t="str">
        <f t="shared" si="161"/>
        <v/>
      </c>
      <c r="R1993" s="30" t="str">
        <f t="shared" si="159"/>
        <v/>
      </c>
      <c r="U1993" s="12" t="str">
        <f>IF(OR('Případy DB'!$N1993="(blank)",'Případy DB'!$N1993=""),"",IF($N1993=$U$6,1,""))</f>
        <v/>
      </c>
      <c r="V1993" s="12" t="str">
        <f>IF(OR('Případy DB'!$N1993="(blank)",'Případy DB'!$N1993=""),"",IF($N1993=$V$6,1,""))</f>
        <v/>
      </c>
      <c r="W1993" s="12" t="str">
        <f>IF(OR('Případy DB'!$N1993="(blank)",'Případy DB'!$N1993=""),"",IF($N1993=$W$6,1,""))</f>
        <v/>
      </c>
      <c r="X1993" s="12" t="str">
        <f>IF(OR('Případy DB'!$R1993="(blank)",'Případy DB'!$R1993=""),"",IF($R1993=$X$6,1,""))</f>
        <v/>
      </c>
      <c r="Y1993" s="12" t="str">
        <f>IF(OR('Případy DB'!$R1993="(blank)",'Případy DB'!$R1993=""),"",IF($R1993=$Y$6,1,""))</f>
        <v/>
      </c>
    </row>
    <row r="1994" spans="1:25" x14ac:dyDescent="0.3">
      <c r="A1994" s="41" t="str">
        <f t="shared" si="160"/>
        <v/>
      </c>
      <c r="H1994" s="30" t="str">
        <f>IFERROR(IF(G1994="","",VLOOKUP(G1994,'Zakladní DB'!$F$6:$K$21,4,0)),"")</f>
        <v/>
      </c>
      <c r="I1994" s="30" t="str">
        <f>IFERROR(IF(G1994="","",VLOOKUP(G1994,'Zakladní DB'!$F$6:$K$21,5,0)),"")</f>
        <v/>
      </c>
      <c r="J1994" s="30" t="str">
        <f>IFERROR(IF(G1994="","",VLOOKUP(G1994,'Zakladní DB'!$F$6:$K$21,6,0)),"")</f>
        <v/>
      </c>
      <c r="K1994" s="31" t="str">
        <f t="shared" si="157"/>
        <v/>
      </c>
      <c r="L1994" s="32"/>
      <c r="M1994" s="33" t="str">
        <f t="shared" si="158"/>
        <v/>
      </c>
      <c r="N1994" s="30" t="str">
        <f t="shared" si="161"/>
        <v/>
      </c>
      <c r="R1994" s="30" t="str">
        <f t="shared" si="159"/>
        <v/>
      </c>
      <c r="U1994" s="12" t="str">
        <f>IF(OR('Případy DB'!$N1994="(blank)",'Případy DB'!$N1994=""),"",IF($N1994=$U$6,1,""))</f>
        <v/>
      </c>
      <c r="V1994" s="12" t="str">
        <f>IF(OR('Případy DB'!$N1994="(blank)",'Případy DB'!$N1994=""),"",IF($N1994=$V$6,1,""))</f>
        <v/>
      </c>
      <c r="W1994" s="12" t="str">
        <f>IF(OR('Případy DB'!$N1994="(blank)",'Případy DB'!$N1994=""),"",IF($N1994=$W$6,1,""))</f>
        <v/>
      </c>
      <c r="X1994" s="12" t="str">
        <f>IF(OR('Případy DB'!$R1994="(blank)",'Případy DB'!$R1994=""),"",IF($R1994=$X$6,1,""))</f>
        <v/>
      </c>
      <c r="Y1994" s="12" t="str">
        <f>IF(OR('Případy DB'!$R1994="(blank)",'Případy DB'!$R1994=""),"",IF($R1994=$Y$6,1,""))</f>
        <v/>
      </c>
    </row>
    <row r="1995" spans="1:25" x14ac:dyDescent="0.3">
      <c r="A1995" s="41" t="str">
        <f t="shared" si="160"/>
        <v/>
      </c>
      <c r="H1995" s="30" t="str">
        <f>IFERROR(IF(G1995="","",VLOOKUP(G1995,'Zakladní DB'!$F$6:$K$21,4,0)),"")</f>
        <v/>
      </c>
      <c r="I1995" s="30" t="str">
        <f>IFERROR(IF(G1995="","",VLOOKUP(G1995,'Zakladní DB'!$F$6:$K$21,5,0)),"")</f>
        <v/>
      </c>
      <c r="J1995" s="30" t="str">
        <f>IFERROR(IF(G1995="","",VLOOKUP(G1995,'Zakladní DB'!$F$6:$K$21,6,0)),"")</f>
        <v/>
      </c>
      <c r="K1995" s="31" t="str">
        <f t="shared" ref="K1995:K2058" si="162">IFERROR(IF(H1995=2,IF(F1995="","",F1995+I1995),""),"")</f>
        <v/>
      </c>
      <c r="L1995" s="32"/>
      <c r="M1995" s="33" t="str">
        <f t="shared" ref="M1995:M2058" si="163">IFERROR(IF(L1995&lt;&gt;"",K1995-L1995,""),"")</f>
        <v/>
      </c>
      <c r="N1995" s="30" t="str">
        <f t="shared" si="161"/>
        <v/>
      </c>
      <c r="R1995" s="30" t="str">
        <f t="shared" ref="R1995:R2058" si="164">IFERROR(IF(B1995&lt;&gt;"",(IF(O1995="",IF(P1995="",IF(Q1995="","NE","ANO"),"ANO"),"ANO")),""),"NE")</f>
        <v/>
      </c>
      <c r="U1995" s="12" t="str">
        <f>IF(OR('Případy DB'!$N1995="(blank)",'Případy DB'!$N1995=""),"",IF($N1995=$U$6,1,""))</f>
        <v/>
      </c>
      <c r="V1995" s="12" t="str">
        <f>IF(OR('Případy DB'!$N1995="(blank)",'Případy DB'!$N1995=""),"",IF($N1995=$V$6,1,""))</f>
        <v/>
      </c>
      <c r="W1995" s="12" t="str">
        <f>IF(OR('Případy DB'!$N1995="(blank)",'Případy DB'!$N1995=""),"",IF($N1995=$W$6,1,""))</f>
        <v/>
      </c>
      <c r="X1995" s="12" t="str">
        <f>IF(OR('Případy DB'!$R1995="(blank)",'Případy DB'!$R1995=""),"",IF($R1995=$X$6,1,""))</f>
        <v/>
      </c>
      <c r="Y1995" s="12" t="str">
        <f>IF(OR('Případy DB'!$R1995="(blank)",'Případy DB'!$R1995=""),"",IF($R1995=$Y$6,1,""))</f>
        <v/>
      </c>
    </row>
    <row r="1996" spans="1:25" x14ac:dyDescent="0.3">
      <c r="A1996" s="41" t="str">
        <f t="shared" ref="A1996:A2059" si="165">IF(AND(B1995&lt;&gt;"",B1996=""),"---&gt;","")</f>
        <v/>
      </c>
      <c r="H1996" s="30" t="str">
        <f>IFERROR(IF(G1996="","",VLOOKUP(G1996,'Zakladní DB'!$F$6:$K$21,4,0)),"")</f>
        <v/>
      </c>
      <c r="I1996" s="30" t="str">
        <f>IFERROR(IF(G1996="","",VLOOKUP(G1996,'Zakladní DB'!$F$6:$K$21,5,0)),"")</f>
        <v/>
      </c>
      <c r="J1996" s="30" t="str">
        <f>IFERROR(IF(G1996="","",VLOOKUP(G1996,'Zakladní DB'!$F$6:$K$21,6,0)),"")</f>
        <v/>
      </c>
      <c r="K1996" s="31" t="str">
        <f t="shared" si="162"/>
        <v/>
      </c>
      <c r="L1996" s="32"/>
      <c r="M1996" s="33" t="str">
        <f t="shared" si="163"/>
        <v/>
      </c>
      <c r="N1996" s="30" t="str">
        <f t="shared" si="161"/>
        <v/>
      </c>
      <c r="R1996" s="30" t="str">
        <f t="shared" si="164"/>
        <v/>
      </c>
      <c r="U1996" s="12" t="str">
        <f>IF(OR('Případy DB'!$N1996="(blank)",'Případy DB'!$N1996=""),"",IF($N1996=$U$6,1,""))</f>
        <v/>
      </c>
      <c r="V1996" s="12" t="str">
        <f>IF(OR('Případy DB'!$N1996="(blank)",'Případy DB'!$N1996=""),"",IF($N1996=$V$6,1,""))</f>
        <v/>
      </c>
      <c r="W1996" s="12" t="str">
        <f>IF(OR('Případy DB'!$N1996="(blank)",'Případy DB'!$N1996=""),"",IF($N1996=$W$6,1,""))</f>
        <v/>
      </c>
      <c r="X1996" s="12" t="str">
        <f>IF(OR('Případy DB'!$R1996="(blank)",'Případy DB'!$R1996=""),"",IF($R1996=$X$6,1,""))</f>
        <v/>
      </c>
      <c r="Y1996" s="12" t="str">
        <f>IF(OR('Případy DB'!$R1996="(blank)",'Případy DB'!$R1996=""),"",IF($R1996=$Y$6,1,""))</f>
        <v/>
      </c>
    </row>
    <row r="1997" spans="1:25" x14ac:dyDescent="0.3">
      <c r="A1997" s="41" t="str">
        <f t="shared" si="165"/>
        <v/>
      </c>
      <c r="H1997" s="30" t="str">
        <f>IFERROR(IF(G1997="","",VLOOKUP(G1997,'Zakladní DB'!$F$6:$K$21,4,0)),"")</f>
        <v/>
      </c>
      <c r="I1997" s="30" t="str">
        <f>IFERROR(IF(G1997="","",VLOOKUP(G1997,'Zakladní DB'!$F$6:$K$21,5,0)),"")</f>
        <v/>
      </c>
      <c r="J1997" s="30" t="str">
        <f>IFERROR(IF(G1997="","",VLOOKUP(G1997,'Zakladní DB'!$F$6:$K$21,6,0)),"")</f>
        <v/>
      </c>
      <c r="K1997" s="31" t="str">
        <f t="shared" si="162"/>
        <v/>
      </c>
      <c r="L1997" s="32"/>
      <c r="M1997" s="33" t="str">
        <f t="shared" si="163"/>
        <v/>
      </c>
      <c r="N1997" s="30" t="str">
        <f t="shared" si="161"/>
        <v/>
      </c>
      <c r="R1997" s="30" t="str">
        <f t="shared" si="164"/>
        <v/>
      </c>
      <c r="U1997" s="12" t="str">
        <f>IF(OR('Případy DB'!$N1997="(blank)",'Případy DB'!$N1997=""),"",IF($N1997=$U$6,1,""))</f>
        <v/>
      </c>
      <c r="V1997" s="12" t="str">
        <f>IF(OR('Případy DB'!$N1997="(blank)",'Případy DB'!$N1997=""),"",IF($N1997=$V$6,1,""))</f>
        <v/>
      </c>
      <c r="W1997" s="12" t="str">
        <f>IF(OR('Případy DB'!$N1997="(blank)",'Případy DB'!$N1997=""),"",IF($N1997=$W$6,1,""))</f>
        <v/>
      </c>
      <c r="X1997" s="12" t="str">
        <f>IF(OR('Případy DB'!$R1997="(blank)",'Případy DB'!$R1997=""),"",IF($R1997=$X$6,1,""))</f>
        <v/>
      </c>
      <c r="Y1997" s="12" t="str">
        <f>IF(OR('Případy DB'!$R1997="(blank)",'Případy DB'!$R1997=""),"",IF($R1997=$Y$6,1,""))</f>
        <v/>
      </c>
    </row>
    <row r="1998" spans="1:25" x14ac:dyDescent="0.3">
      <c r="A1998" s="41" t="str">
        <f t="shared" si="165"/>
        <v/>
      </c>
      <c r="H1998" s="30" t="str">
        <f>IFERROR(IF(G1998="","",VLOOKUP(G1998,'Zakladní DB'!$F$6:$K$21,4,0)),"")</f>
        <v/>
      </c>
      <c r="I1998" s="30" t="str">
        <f>IFERROR(IF(G1998="","",VLOOKUP(G1998,'Zakladní DB'!$F$6:$K$21,5,0)),"")</f>
        <v/>
      </c>
      <c r="J1998" s="30" t="str">
        <f>IFERROR(IF(G1998="","",VLOOKUP(G1998,'Zakladní DB'!$F$6:$K$21,6,0)),"")</f>
        <v/>
      </c>
      <c r="K1998" s="31" t="str">
        <f t="shared" si="162"/>
        <v/>
      </c>
      <c r="L1998" s="32"/>
      <c r="M1998" s="33" t="str">
        <f t="shared" si="163"/>
        <v/>
      </c>
      <c r="N1998" s="30" t="str">
        <f t="shared" si="161"/>
        <v/>
      </c>
      <c r="R1998" s="30" t="str">
        <f t="shared" si="164"/>
        <v/>
      </c>
      <c r="U1998" s="12" t="str">
        <f>IF(OR('Případy DB'!$N1998="(blank)",'Případy DB'!$N1998=""),"",IF($N1998=$U$6,1,""))</f>
        <v/>
      </c>
      <c r="V1998" s="12" t="str">
        <f>IF(OR('Případy DB'!$N1998="(blank)",'Případy DB'!$N1998=""),"",IF($N1998=$V$6,1,""))</f>
        <v/>
      </c>
      <c r="W1998" s="12" t="str">
        <f>IF(OR('Případy DB'!$N1998="(blank)",'Případy DB'!$N1998=""),"",IF($N1998=$W$6,1,""))</f>
        <v/>
      </c>
      <c r="X1998" s="12" t="str">
        <f>IF(OR('Případy DB'!$R1998="(blank)",'Případy DB'!$R1998=""),"",IF($R1998=$X$6,1,""))</f>
        <v/>
      </c>
      <c r="Y1998" s="12" t="str">
        <f>IF(OR('Případy DB'!$R1998="(blank)",'Případy DB'!$R1998=""),"",IF($R1998=$Y$6,1,""))</f>
        <v/>
      </c>
    </row>
    <row r="1999" spans="1:25" x14ac:dyDescent="0.3">
      <c r="A1999" s="41" t="str">
        <f t="shared" si="165"/>
        <v/>
      </c>
      <c r="H1999" s="30" t="str">
        <f>IFERROR(IF(G1999="","",VLOOKUP(G1999,'Zakladní DB'!$F$6:$K$21,4,0)),"")</f>
        <v/>
      </c>
      <c r="I1999" s="30" t="str">
        <f>IFERROR(IF(G1999="","",VLOOKUP(G1999,'Zakladní DB'!$F$6:$K$21,5,0)),"")</f>
        <v/>
      </c>
      <c r="J1999" s="30" t="str">
        <f>IFERROR(IF(G1999="","",VLOOKUP(G1999,'Zakladní DB'!$F$6:$K$21,6,0)),"")</f>
        <v/>
      </c>
      <c r="K1999" s="31" t="str">
        <f t="shared" si="162"/>
        <v/>
      </c>
      <c r="L1999" s="32"/>
      <c r="M1999" s="33" t="str">
        <f t="shared" si="163"/>
        <v/>
      </c>
      <c r="N1999" s="30" t="str">
        <f t="shared" si="161"/>
        <v/>
      </c>
      <c r="R1999" s="30" t="str">
        <f t="shared" si="164"/>
        <v/>
      </c>
      <c r="U1999" s="12" t="str">
        <f>IF(OR('Případy DB'!$N1999="(blank)",'Případy DB'!$N1999=""),"",IF($N1999=$U$6,1,""))</f>
        <v/>
      </c>
      <c r="V1999" s="12" t="str">
        <f>IF(OR('Případy DB'!$N1999="(blank)",'Případy DB'!$N1999=""),"",IF($N1999=$V$6,1,""))</f>
        <v/>
      </c>
      <c r="W1999" s="12" t="str">
        <f>IF(OR('Případy DB'!$N1999="(blank)",'Případy DB'!$N1999=""),"",IF($N1999=$W$6,1,""))</f>
        <v/>
      </c>
      <c r="X1999" s="12" t="str">
        <f>IF(OR('Případy DB'!$R1999="(blank)",'Případy DB'!$R1999=""),"",IF($R1999=$X$6,1,""))</f>
        <v/>
      </c>
      <c r="Y1999" s="12" t="str">
        <f>IF(OR('Případy DB'!$R1999="(blank)",'Případy DB'!$R1999=""),"",IF($R1999=$Y$6,1,""))</f>
        <v/>
      </c>
    </row>
    <row r="2000" spans="1:25" x14ac:dyDescent="0.3">
      <c r="A2000" s="41" t="str">
        <f t="shared" si="165"/>
        <v/>
      </c>
      <c r="H2000" s="30" t="str">
        <f>IFERROR(IF(G2000="","",VLOOKUP(G2000,'Zakladní DB'!$F$6:$K$21,4,0)),"")</f>
        <v/>
      </c>
      <c r="I2000" s="30" t="str">
        <f>IFERROR(IF(G2000="","",VLOOKUP(G2000,'Zakladní DB'!$F$6:$K$21,5,0)),"")</f>
        <v/>
      </c>
      <c r="J2000" s="30" t="str">
        <f>IFERROR(IF(G2000="","",VLOOKUP(G2000,'Zakladní DB'!$F$6:$K$21,6,0)),"")</f>
        <v/>
      </c>
      <c r="K2000" s="31" t="str">
        <f t="shared" si="162"/>
        <v/>
      </c>
      <c r="L2000" s="32"/>
      <c r="M2000" s="33" t="str">
        <f t="shared" si="163"/>
        <v/>
      </c>
      <c r="N2000" s="30" t="str">
        <f t="shared" si="161"/>
        <v/>
      </c>
      <c r="R2000" s="30" t="str">
        <f t="shared" si="164"/>
        <v/>
      </c>
      <c r="U2000" s="12" t="str">
        <f>IF(OR('Případy DB'!$N2000="(blank)",'Případy DB'!$N2000=""),"",IF($N2000=$U$6,1,""))</f>
        <v/>
      </c>
      <c r="V2000" s="12" t="str">
        <f>IF(OR('Případy DB'!$N2000="(blank)",'Případy DB'!$N2000=""),"",IF($N2000=$V$6,1,""))</f>
        <v/>
      </c>
      <c r="W2000" s="12" t="str">
        <f>IF(OR('Případy DB'!$N2000="(blank)",'Případy DB'!$N2000=""),"",IF($N2000=$W$6,1,""))</f>
        <v/>
      </c>
      <c r="X2000" s="12" t="str">
        <f>IF(OR('Případy DB'!$R2000="(blank)",'Případy DB'!$R2000=""),"",IF($R2000=$X$6,1,""))</f>
        <v/>
      </c>
      <c r="Y2000" s="12" t="str">
        <f>IF(OR('Případy DB'!$R2000="(blank)",'Případy DB'!$R2000=""),"",IF($R2000=$Y$6,1,""))</f>
        <v/>
      </c>
    </row>
    <row r="2001" spans="1:25" x14ac:dyDescent="0.3">
      <c r="A2001" s="41" t="str">
        <f t="shared" si="165"/>
        <v/>
      </c>
      <c r="H2001" s="30" t="str">
        <f>IFERROR(IF(G2001="","",VLOOKUP(G2001,'Zakladní DB'!$F$6:$K$21,4,0)),"")</f>
        <v/>
      </c>
      <c r="I2001" s="30" t="str">
        <f>IFERROR(IF(G2001="","",VLOOKUP(G2001,'Zakladní DB'!$F$6:$K$21,5,0)),"")</f>
        <v/>
      </c>
      <c r="J2001" s="30" t="str">
        <f>IFERROR(IF(G2001="","",VLOOKUP(G2001,'Zakladní DB'!$F$6:$K$21,6,0)),"")</f>
        <v/>
      </c>
      <c r="K2001" s="31" t="str">
        <f t="shared" si="162"/>
        <v/>
      </c>
      <c r="L2001" s="32"/>
      <c r="M2001" s="33" t="str">
        <f t="shared" si="163"/>
        <v/>
      </c>
      <c r="N2001" s="30" t="str">
        <f t="shared" si="161"/>
        <v/>
      </c>
      <c r="R2001" s="30" t="str">
        <f t="shared" si="164"/>
        <v/>
      </c>
      <c r="U2001" s="12" t="str">
        <f>IF(OR('Případy DB'!$N2001="(blank)",'Případy DB'!$N2001=""),"",IF($N2001=$U$6,1,""))</f>
        <v/>
      </c>
      <c r="V2001" s="12" t="str">
        <f>IF(OR('Případy DB'!$N2001="(blank)",'Případy DB'!$N2001=""),"",IF($N2001=$V$6,1,""))</f>
        <v/>
      </c>
      <c r="W2001" s="12" t="str">
        <f>IF(OR('Případy DB'!$N2001="(blank)",'Případy DB'!$N2001=""),"",IF($N2001=$W$6,1,""))</f>
        <v/>
      </c>
      <c r="X2001" s="12" t="str">
        <f>IF(OR('Případy DB'!$R2001="(blank)",'Případy DB'!$R2001=""),"",IF($R2001=$X$6,1,""))</f>
        <v/>
      </c>
      <c r="Y2001" s="12" t="str">
        <f>IF(OR('Případy DB'!$R2001="(blank)",'Případy DB'!$R2001=""),"",IF($R2001=$Y$6,1,""))</f>
        <v/>
      </c>
    </row>
    <row r="2002" spans="1:25" x14ac:dyDescent="0.3">
      <c r="A2002" s="41" t="str">
        <f t="shared" si="165"/>
        <v/>
      </c>
      <c r="H2002" s="30" t="str">
        <f>IFERROR(IF(G2002="","",VLOOKUP(G2002,'Zakladní DB'!$F$6:$K$21,4,0)),"")</f>
        <v/>
      </c>
      <c r="I2002" s="30" t="str">
        <f>IFERROR(IF(G2002="","",VLOOKUP(G2002,'Zakladní DB'!$F$6:$K$21,5,0)),"")</f>
        <v/>
      </c>
      <c r="J2002" s="30" t="str">
        <f>IFERROR(IF(G2002="","",VLOOKUP(G2002,'Zakladní DB'!$F$6:$K$21,6,0)),"")</f>
        <v/>
      </c>
      <c r="K2002" s="31" t="str">
        <f t="shared" si="162"/>
        <v/>
      </c>
      <c r="L2002" s="32"/>
      <c r="M2002" s="33" t="str">
        <f t="shared" si="163"/>
        <v/>
      </c>
      <c r="N2002" s="30" t="str">
        <f t="shared" si="161"/>
        <v/>
      </c>
      <c r="R2002" s="30" t="str">
        <f t="shared" si="164"/>
        <v/>
      </c>
      <c r="U2002" s="12" t="str">
        <f>IF(OR('Případy DB'!$N2002="(blank)",'Případy DB'!$N2002=""),"",IF($N2002=$U$6,1,""))</f>
        <v/>
      </c>
      <c r="V2002" s="12" t="str">
        <f>IF(OR('Případy DB'!$N2002="(blank)",'Případy DB'!$N2002=""),"",IF($N2002=$V$6,1,""))</f>
        <v/>
      </c>
      <c r="W2002" s="12" t="str">
        <f>IF(OR('Případy DB'!$N2002="(blank)",'Případy DB'!$N2002=""),"",IF($N2002=$W$6,1,""))</f>
        <v/>
      </c>
      <c r="X2002" s="12" t="str">
        <f>IF(OR('Případy DB'!$R2002="(blank)",'Případy DB'!$R2002=""),"",IF($R2002=$X$6,1,""))</f>
        <v/>
      </c>
      <c r="Y2002" s="12" t="str">
        <f>IF(OR('Případy DB'!$R2002="(blank)",'Případy DB'!$R2002=""),"",IF($R2002=$Y$6,1,""))</f>
        <v/>
      </c>
    </row>
    <row r="2003" spans="1:25" x14ac:dyDescent="0.3">
      <c r="A2003" s="41" t="str">
        <f t="shared" si="165"/>
        <v/>
      </c>
      <c r="H2003" s="30" t="str">
        <f>IFERROR(IF(G2003="","",VLOOKUP(G2003,'Zakladní DB'!$F$6:$K$21,4,0)),"")</f>
        <v/>
      </c>
      <c r="I2003" s="30" t="str">
        <f>IFERROR(IF(G2003="","",VLOOKUP(G2003,'Zakladní DB'!$F$6:$K$21,5,0)),"")</f>
        <v/>
      </c>
      <c r="J2003" s="30" t="str">
        <f>IFERROR(IF(G2003="","",VLOOKUP(G2003,'Zakladní DB'!$F$6:$K$21,6,0)),"")</f>
        <v/>
      </c>
      <c r="K2003" s="31" t="str">
        <f t="shared" si="162"/>
        <v/>
      </c>
      <c r="L2003" s="32"/>
      <c r="M2003" s="33" t="str">
        <f t="shared" si="163"/>
        <v/>
      </c>
      <c r="N2003" s="30" t="str">
        <f t="shared" si="161"/>
        <v/>
      </c>
      <c r="R2003" s="30" t="str">
        <f t="shared" si="164"/>
        <v/>
      </c>
      <c r="U2003" s="12" t="str">
        <f>IF(OR('Případy DB'!$N2003="(blank)",'Případy DB'!$N2003=""),"",IF($N2003=$U$6,1,""))</f>
        <v/>
      </c>
      <c r="V2003" s="12" t="str">
        <f>IF(OR('Případy DB'!$N2003="(blank)",'Případy DB'!$N2003=""),"",IF($N2003=$V$6,1,""))</f>
        <v/>
      </c>
      <c r="W2003" s="12" t="str">
        <f>IF(OR('Případy DB'!$N2003="(blank)",'Případy DB'!$N2003=""),"",IF($N2003=$W$6,1,""))</f>
        <v/>
      </c>
      <c r="X2003" s="12" t="str">
        <f>IF(OR('Případy DB'!$R2003="(blank)",'Případy DB'!$R2003=""),"",IF($R2003=$X$6,1,""))</f>
        <v/>
      </c>
      <c r="Y2003" s="12" t="str">
        <f>IF(OR('Případy DB'!$R2003="(blank)",'Případy DB'!$R2003=""),"",IF($R2003=$Y$6,1,""))</f>
        <v/>
      </c>
    </row>
    <row r="2004" spans="1:25" x14ac:dyDescent="0.3">
      <c r="A2004" s="41" t="str">
        <f t="shared" si="165"/>
        <v/>
      </c>
      <c r="H2004" s="30" t="str">
        <f>IFERROR(IF(G2004="","",VLOOKUP(G2004,'Zakladní DB'!$F$6:$K$21,4,0)),"")</f>
        <v/>
      </c>
      <c r="I2004" s="30" t="str">
        <f>IFERROR(IF(G2004="","",VLOOKUP(G2004,'Zakladní DB'!$F$6:$K$21,5,0)),"")</f>
        <v/>
      </c>
      <c r="J2004" s="30" t="str">
        <f>IFERROR(IF(G2004="","",VLOOKUP(G2004,'Zakladní DB'!$F$6:$K$21,6,0)),"")</f>
        <v/>
      </c>
      <c r="K2004" s="31" t="str">
        <f t="shared" si="162"/>
        <v/>
      </c>
      <c r="L2004" s="32"/>
      <c r="M2004" s="33" t="str">
        <f t="shared" si="163"/>
        <v/>
      </c>
      <c r="N2004" s="30" t="str">
        <f t="shared" si="161"/>
        <v/>
      </c>
      <c r="R2004" s="30" t="str">
        <f t="shared" si="164"/>
        <v/>
      </c>
      <c r="U2004" s="12" t="str">
        <f>IF(OR('Případy DB'!$N2004="(blank)",'Případy DB'!$N2004=""),"",IF($N2004=$U$6,1,""))</f>
        <v/>
      </c>
      <c r="V2004" s="12" t="str">
        <f>IF(OR('Případy DB'!$N2004="(blank)",'Případy DB'!$N2004=""),"",IF($N2004=$V$6,1,""))</f>
        <v/>
      </c>
      <c r="W2004" s="12" t="str">
        <f>IF(OR('Případy DB'!$N2004="(blank)",'Případy DB'!$N2004=""),"",IF($N2004=$W$6,1,""))</f>
        <v/>
      </c>
      <c r="X2004" s="12" t="str">
        <f>IF(OR('Případy DB'!$R2004="(blank)",'Případy DB'!$R2004=""),"",IF($R2004=$X$6,1,""))</f>
        <v/>
      </c>
      <c r="Y2004" s="12" t="str">
        <f>IF(OR('Případy DB'!$R2004="(blank)",'Případy DB'!$R2004=""),"",IF($R2004=$Y$6,1,""))</f>
        <v/>
      </c>
    </row>
    <row r="2005" spans="1:25" x14ac:dyDescent="0.3">
      <c r="A2005" s="41" t="str">
        <f t="shared" si="165"/>
        <v/>
      </c>
      <c r="H2005" s="30" t="str">
        <f>IFERROR(IF(G2005="","",VLOOKUP(G2005,'Zakladní DB'!$F$6:$K$21,4,0)),"")</f>
        <v/>
      </c>
      <c r="I2005" s="30" t="str">
        <f>IFERROR(IF(G2005="","",VLOOKUP(G2005,'Zakladní DB'!$F$6:$K$21,5,0)),"")</f>
        <v/>
      </c>
      <c r="J2005" s="30" t="str">
        <f>IFERROR(IF(G2005="","",VLOOKUP(G2005,'Zakladní DB'!$F$6:$K$21,6,0)),"")</f>
        <v/>
      </c>
      <c r="K2005" s="31" t="str">
        <f t="shared" si="162"/>
        <v/>
      </c>
      <c r="L2005" s="32"/>
      <c r="M2005" s="33" t="str">
        <f t="shared" si="163"/>
        <v/>
      </c>
      <c r="N2005" s="30" t="str">
        <f t="shared" si="161"/>
        <v/>
      </c>
      <c r="R2005" s="30" t="str">
        <f t="shared" si="164"/>
        <v/>
      </c>
      <c r="U2005" s="12" t="str">
        <f>IF(OR('Případy DB'!$N2005="(blank)",'Případy DB'!$N2005=""),"",IF($N2005=$U$6,1,""))</f>
        <v/>
      </c>
      <c r="V2005" s="12" t="str">
        <f>IF(OR('Případy DB'!$N2005="(blank)",'Případy DB'!$N2005=""),"",IF($N2005=$V$6,1,""))</f>
        <v/>
      </c>
      <c r="W2005" s="12" t="str">
        <f>IF(OR('Případy DB'!$N2005="(blank)",'Případy DB'!$N2005=""),"",IF($N2005=$W$6,1,""))</f>
        <v/>
      </c>
      <c r="X2005" s="12" t="str">
        <f>IF(OR('Případy DB'!$R2005="(blank)",'Případy DB'!$R2005=""),"",IF($R2005=$X$6,1,""))</f>
        <v/>
      </c>
      <c r="Y2005" s="12" t="str">
        <f>IF(OR('Případy DB'!$R2005="(blank)",'Případy DB'!$R2005=""),"",IF($R2005=$Y$6,1,""))</f>
        <v/>
      </c>
    </row>
    <row r="2006" spans="1:25" x14ac:dyDescent="0.3">
      <c r="A2006" s="41" t="str">
        <f t="shared" si="165"/>
        <v/>
      </c>
      <c r="H2006" s="30" t="str">
        <f>IFERROR(IF(G2006="","",VLOOKUP(G2006,'Zakladní DB'!$F$6:$K$21,4,0)),"")</f>
        <v/>
      </c>
      <c r="I2006" s="30" t="str">
        <f>IFERROR(IF(G2006="","",VLOOKUP(G2006,'Zakladní DB'!$F$6:$K$21,5,0)),"")</f>
        <v/>
      </c>
      <c r="J2006" s="30" t="str">
        <f>IFERROR(IF(G2006="","",VLOOKUP(G2006,'Zakladní DB'!$F$6:$K$21,6,0)),"")</f>
        <v/>
      </c>
      <c r="K2006" s="31" t="str">
        <f t="shared" si="162"/>
        <v/>
      </c>
      <c r="L2006" s="32"/>
      <c r="M2006" s="33" t="str">
        <f t="shared" si="163"/>
        <v/>
      </c>
      <c r="N2006" s="30" t="str">
        <f t="shared" si="161"/>
        <v/>
      </c>
      <c r="R2006" s="30" t="str">
        <f t="shared" si="164"/>
        <v/>
      </c>
      <c r="U2006" s="12" t="str">
        <f>IF(OR('Případy DB'!$N2006="(blank)",'Případy DB'!$N2006=""),"",IF($N2006=$U$6,1,""))</f>
        <v/>
      </c>
      <c r="V2006" s="12" t="str">
        <f>IF(OR('Případy DB'!$N2006="(blank)",'Případy DB'!$N2006=""),"",IF($N2006=$V$6,1,""))</f>
        <v/>
      </c>
      <c r="W2006" s="12" t="str">
        <f>IF(OR('Případy DB'!$N2006="(blank)",'Případy DB'!$N2006=""),"",IF($N2006=$W$6,1,""))</f>
        <v/>
      </c>
      <c r="X2006" s="12" t="str">
        <f>IF(OR('Případy DB'!$R2006="(blank)",'Případy DB'!$R2006=""),"",IF($R2006=$X$6,1,""))</f>
        <v/>
      </c>
      <c r="Y2006" s="12" t="str">
        <f>IF(OR('Případy DB'!$R2006="(blank)",'Případy DB'!$R2006=""),"",IF($R2006=$Y$6,1,""))</f>
        <v/>
      </c>
    </row>
    <row r="2007" spans="1:25" x14ac:dyDescent="0.3">
      <c r="A2007" s="41" t="str">
        <f t="shared" si="165"/>
        <v/>
      </c>
      <c r="H2007" s="30" t="str">
        <f>IFERROR(IF(G2007="","",VLOOKUP(G2007,'Zakladní DB'!$F$6:$K$21,4,0)),"")</f>
        <v/>
      </c>
      <c r="I2007" s="30" t="str">
        <f>IFERROR(IF(G2007="","",VLOOKUP(G2007,'Zakladní DB'!$F$6:$K$21,5,0)),"")</f>
        <v/>
      </c>
      <c r="J2007" s="30" t="str">
        <f>IFERROR(IF(G2007="","",VLOOKUP(G2007,'Zakladní DB'!$F$6:$K$21,6,0)),"")</f>
        <v/>
      </c>
      <c r="K2007" s="31" t="str">
        <f t="shared" si="162"/>
        <v/>
      </c>
      <c r="L2007" s="32"/>
      <c r="M2007" s="33" t="str">
        <f t="shared" si="163"/>
        <v/>
      </c>
      <c r="N2007" s="30" t="str">
        <f t="shared" si="161"/>
        <v/>
      </c>
      <c r="R2007" s="30" t="str">
        <f t="shared" si="164"/>
        <v/>
      </c>
      <c r="U2007" s="12" t="str">
        <f>IF(OR('Případy DB'!$N2007="(blank)",'Případy DB'!$N2007=""),"",IF($N2007=$U$6,1,""))</f>
        <v/>
      </c>
      <c r="V2007" s="12" t="str">
        <f>IF(OR('Případy DB'!$N2007="(blank)",'Případy DB'!$N2007=""),"",IF($N2007=$V$6,1,""))</f>
        <v/>
      </c>
      <c r="W2007" s="12" t="str">
        <f>IF(OR('Případy DB'!$N2007="(blank)",'Případy DB'!$N2007=""),"",IF($N2007=$W$6,1,""))</f>
        <v/>
      </c>
      <c r="X2007" s="12" t="str">
        <f>IF(OR('Případy DB'!$R2007="(blank)",'Případy DB'!$R2007=""),"",IF($R2007=$X$6,1,""))</f>
        <v/>
      </c>
      <c r="Y2007" s="12" t="str">
        <f>IF(OR('Případy DB'!$R2007="(blank)",'Případy DB'!$R2007=""),"",IF($R2007=$Y$6,1,""))</f>
        <v/>
      </c>
    </row>
    <row r="2008" spans="1:25" x14ac:dyDescent="0.3">
      <c r="A2008" s="41" t="str">
        <f t="shared" si="165"/>
        <v/>
      </c>
      <c r="H2008" s="30" t="str">
        <f>IFERROR(IF(G2008="","",VLOOKUP(G2008,'Zakladní DB'!$F$6:$K$21,4,0)),"")</f>
        <v/>
      </c>
      <c r="I2008" s="30" t="str">
        <f>IFERROR(IF(G2008="","",VLOOKUP(G2008,'Zakladní DB'!$F$6:$K$21,5,0)),"")</f>
        <v/>
      </c>
      <c r="J2008" s="30" t="str">
        <f>IFERROR(IF(G2008="","",VLOOKUP(G2008,'Zakladní DB'!$F$6:$K$21,6,0)),"")</f>
        <v/>
      </c>
      <c r="K2008" s="31" t="str">
        <f t="shared" si="162"/>
        <v/>
      </c>
      <c r="L2008" s="32"/>
      <c r="M2008" s="33" t="str">
        <f t="shared" si="163"/>
        <v/>
      </c>
      <c r="N2008" s="30" t="str">
        <f t="shared" si="161"/>
        <v/>
      </c>
      <c r="R2008" s="30" t="str">
        <f t="shared" si="164"/>
        <v/>
      </c>
      <c r="U2008" s="12" t="str">
        <f>IF(OR('Případy DB'!$N2008="(blank)",'Případy DB'!$N2008=""),"",IF($N2008=$U$6,1,""))</f>
        <v/>
      </c>
      <c r="V2008" s="12" t="str">
        <f>IF(OR('Případy DB'!$N2008="(blank)",'Případy DB'!$N2008=""),"",IF($N2008=$V$6,1,""))</f>
        <v/>
      </c>
      <c r="W2008" s="12" t="str">
        <f>IF(OR('Případy DB'!$N2008="(blank)",'Případy DB'!$N2008=""),"",IF($N2008=$W$6,1,""))</f>
        <v/>
      </c>
      <c r="X2008" s="12" t="str">
        <f>IF(OR('Případy DB'!$R2008="(blank)",'Případy DB'!$R2008=""),"",IF($R2008=$X$6,1,""))</f>
        <v/>
      </c>
      <c r="Y2008" s="12" t="str">
        <f>IF(OR('Případy DB'!$R2008="(blank)",'Případy DB'!$R2008=""),"",IF($R2008=$Y$6,1,""))</f>
        <v/>
      </c>
    </row>
    <row r="2009" spans="1:25" x14ac:dyDescent="0.3">
      <c r="A2009" s="41" t="str">
        <f t="shared" si="165"/>
        <v/>
      </c>
      <c r="H2009" s="30" t="str">
        <f>IFERROR(IF(G2009="","",VLOOKUP(G2009,'Zakladní DB'!$F$6:$K$21,4,0)),"")</f>
        <v/>
      </c>
      <c r="I2009" s="30" t="str">
        <f>IFERROR(IF(G2009="","",VLOOKUP(G2009,'Zakladní DB'!$F$6:$K$21,5,0)),"")</f>
        <v/>
      </c>
      <c r="J2009" s="30" t="str">
        <f>IFERROR(IF(G2009="","",VLOOKUP(G2009,'Zakladní DB'!$F$6:$K$21,6,0)),"")</f>
        <v/>
      </c>
      <c r="K2009" s="31" t="str">
        <f t="shared" si="162"/>
        <v/>
      </c>
      <c r="L2009" s="32"/>
      <c r="M2009" s="33" t="str">
        <f t="shared" si="163"/>
        <v/>
      </c>
      <c r="N2009" s="30" t="str">
        <f t="shared" si="161"/>
        <v/>
      </c>
      <c r="R2009" s="30" t="str">
        <f t="shared" si="164"/>
        <v/>
      </c>
      <c r="U2009" s="12" t="str">
        <f>IF(OR('Případy DB'!$N2009="(blank)",'Případy DB'!$N2009=""),"",IF($N2009=$U$6,1,""))</f>
        <v/>
      </c>
      <c r="V2009" s="12" t="str">
        <f>IF(OR('Případy DB'!$N2009="(blank)",'Případy DB'!$N2009=""),"",IF($N2009=$V$6,1,""))</f>
        <v/>
      </c>
      <c r="W2009" s="12" t="str">
        <f>IF(OR('Případy DB'!$N2009="(blank)",'Případy DB'!$N2009=""),"",IF($N2009=$W$6,1,""))</f>
        <v/>
      </c>
      <c r="X2009" s="12" t="str">
        <f>IF(OR('Případy DB'!$R2009="(blank)",'Případy DB'!$R2009=""),"",IF($R2009=$X$6,1,""))</f>
        <v/>
      </c>
      <c r="Y2009" s="12" t="str">
        <f>IF(OR('Případy DB'!$R2009="(blank)",'Případy DB'!$R2009=""),"",IF($R2009=$Y$6,1,""))</f>
        <v/>
      </c>
    </row>
    <row r="2010" spans="1:25" x14ac:dyDescent="0.3">
      <c r="A2010" s="41" t="str">
        <f t="shared" si="165"/>
        <v/>
      </c>
      <c r="H2010" s="30" t="str">
        <f>IFERROR(IF(G2010="","",VLOOKUP(G2010,'Zakladní DB'!$F$6:$K$21,4,0)),"")</f>
        <v/>
      </c>
      <c r="I2010" s="30" t="str">
        <f>IFERROR(IF(G2010="","",VLOOKUP(G2010,'Zakladní DB'!$F$6:$K$21,5,0)),"")</f>
        <v/>
      </c>
      <c r="J2010" s="30" t="str">
        <f>IFERROR(IF(G2010="","",VLOOKUP(G2010,'Zakladní DB'!$F$6:$K$21,6,0)),"")</f>
        <v/>
      </c>
      <c r="K2010" s="31" t="str">
        <f t="shared" si="162"/>
        <v/>
      </c>
      <c r="L2010" s="32"/>
      <c r="M2010" s="33" t="str">
        <f t="shared" si="163"/>
        <v/>
      </c>
      <c r="N2010" s="30" t="str">
        <f t="shared" si="161"/>
        <v/>
      </c>
      <c r="R2010" s="30" t="str">
        <f t="shared" si="164"/>
        <v/>
      </c>
      <c r="U2010" s="12" t="str">
        <f>IF(OR('Případy DB'!$N2010="(blank)",'Případy DB'!$N2010=""),"",IF($N2010=$U$6,1,""))</f>
        <v/>
      </c>
      <c r="V2010" s="12" t="str">
        <f>IF(OR('Případy DB'!$N2010="(blank)",'Případy DB'!$N2010=""),"",IF($N2010=$V$6,1,""))</f>
        <v/>
      </c>
      <c r="W2010" s="12" t="str">
        <f>IF(OR('Případy DB'!$N2010="(blank)",'Případy DB'!$N2010=""),"",IF($N2010=$W$6,1,""))</f>
        <v/>
      </c>
      <c r="X2010" s="12" t="str">
        <f>IF(OR('Případy DB'!$R2010="(blank)",'Případy DB'!$R2010=""),"",IF($R2010=$X$6,1,""))</f>
        <v/>
      </c>
      <c r="Y2010" s="12" t="str">
        <f>IF(OR('Případy DB'!$R2010="(blank)",'Případy DB'!$R2010=""),"",IF($R2010=$Y$6,1,""))</f>
        <v/>
      </c>
    </row>
    <row r="2011" spans="1:25" x14ac:dyDescent="0.3">
      <c r="A2011" s="41" t="str">
        <f t="shared" si="165"/>
        <v/>
      </c>
      <c r="H2011" s="30" t="str">
        <f>IFERROR(IF(G2011="","",VLOOKUP(G2011,'Zakladní DB'!$F$6:$K$21,4,0)),"")</f>
        <v/>
      </c>
      <c r="I2011" s="30" t="str">
        <f>IFERROR(IF(G2011="","",VLOOKUP(G2011,'Zakladní DB'!$F$6:$K$21,5,0)),"")</f>
        <v/>
      </c>
      <c r="J2011" s="30" t="str">
        <f>IFERROR(IF(G2011="","",VLOOKUP(G2011,'Zakladní DB'!$F$6:$K$21,6,0)),"")</f>
        <v/>
      </c>
      <c r="K2011" s="31" t="str">
        <f t="shared" si="162"/>
        <v/>
      </c>
      <c r="L2011" s="32"/>
      <c r="M2011" s="33" t="str">
        <f t="shared" si="163"/>
        <v/>
      </c>
      <c r="N2011" s="30" t="str">
        <f t="shared" si="161"/>
        <v/>
      </c>
      <c r="R2011" s="30" t="str">
        <f t="shared" si="164"/>
        <v/>
      </c>
      <c r="U2011" s="12" t="str">
        <f>IF(OR('Případy DB'!$N2011="(blank)",'Případy DB'!$N2011=""),"",IF($N2011=$U$6,1,""))</f>
        <v/>
      </c>
      <c r="V2011" s="12" t="str">
        <f>IF(OR('Případy DB'!$N2011="(blank)",'Případy DB'!$N2011=""),"",IF($N2011=$V$6,1,""))</f>
        <v/>
      </c>
      <c r="W2011" s="12" t="str">
        <f>IF(OR('Případy DB'!$N2011="(blank)",'Případy DB'!$N2011=""),"",IF($N2011=$W$6,1,""))</f>
        <v/>
      </c>
      <c r="X2011" s="12" t="str">
        <f>IF(OR('Případy DB'!$R2011="(blank)",'Případy DB'!$R2011=""),"",IF($R2011=$X$6,1,""))</f>
        <v/>
      </c>
      <c r="Y2011" s="12" t="str">
        <f>IF(OR('Případy DB'!$R2011="(blank)",'Případy DB'!$R2011=""),"",IF($R2011=$Y$6,1,""))</f>
        <v/>
      </c>
    </row>
    <row r="2012" spans="1:25" x14ac:dyDescent="0.3">
      <c r="A2012" s="41" t="str">
        <f t="shared" si="165"/>
        <v/>
      </c>
      <c r="H2012" s="30" t="str">
        <f>IFERROR(IF(G2012="","",VLOOKUP(G2012,'Zakladní DB'!$F$6:$K$21,4,0)),"")</f>
        <v/>
      </c>
      <c r="I2012" s="30" t="str">
        <f>IFERROR(IF(G2012="","",VLOOKUP(G2012,'Zakladní DB'!$F$6:$K$21,5,0)),"")</f>
        <v/>
      </c>
      <c r="J2012" s="30" t="str">
        <f>IFERROR(IF(G2012="","",VLOOKUP(G2012,'Zakladní DB'!$F$6:$K$21,6,0)),"")</f>
        <v/>
      </c>
      <c r="K2012" s="31" t="str">
        <f t="shared" si="162"/>
        <v/>
      </c>
      <c r="L2012" s="32"/>
      <c r="M2012" s="33" t="str">
        <f t="shared" si="163"/>
        <v/>
      </c>
      <c r="N2012" s="30" t="str">
        <f t="shared" si="161"/>
        <v/>
      </c>
      <c r="R2012" s="30" t="str">
        <f t="shared" si="164"/>
        <v/>
      </c>
      <c r="U2012" s="12" t="str">
        <f>IF(OR('Případy DB'!$N2012="(blank)",'Případy DB'!$N2012=""),"",IF($N2012=$U$6,1,""))</f>
        <v/>
      </c>
      <c r="V2012" s="12" t="str">
        <f>IF(OR('Případy DB'!$N2012="(blank)",'Případy DB'!$N2012=""),"",IF($N2012=$V$6,1,""))</f>
        <v/>
      </c>
      <c r="W2012" s="12" t="str">
        <f>IF(OR('Případy DB'!$N2012="(blank)",'Případy DB'!$N2012=""),"",IF($N2012=$W$6,1,""))</f>
        <v/>
      </c>
      <c r="X2012" s="12" t="str">
        <f>IF(OR('Případy DB'!$R2012="(blank)",'Případy DB'!$R2012=""),"",IF($R2012=$X$6,1,""))</f>
        <v/>
      </c>
      <c r="Y2012" s="12" t="str">
        <f>IF(OR('Případy DB'!$R2012="(blank)",'Případy DB'!$R2012=""),"",IF($R2012=$Y$6,1,""))</f>
        <v/>
      </c>
    </row>
    <row r="2013" spans="1:25" x14ac:dyDescent="0.3">
      <c r="A2013" s="41" t="str">
        <f t="shared" si="165"/>
        <v/>
      </c>
      <c r="H2013" s="30" t="str">
        <f>IFERROR(IF(G2013="","",VLOOKUP(G2013,'Zakladní DB'!$F$6:$K$21,4,0)),"")</f>
        <v/>
      </c>
      <c r="I2013" s="30" t="str">
        <f>IFERROR(IF(G2013="","",VLOOKUP(G2013,'Zakladní DB'!$F$6:$K$21,5,0)),"")</f>
        <v/>
      </c>
      <c r="J2013" s="30" t="str">
        <f>IFERROR(IF(G2013="","",VLOOKUP(G2013,'Zakladní DB'!$F$6:$K$21,6,0)),"")</f>
        <v/>
      </c>
      <c r="K2013" s="31" t="str">
        <f t="shared" si="162"/>
        <v/>
      </c>
      <c r="L2013" s="32"/>
      <c r="M2013" s="33" t="str">
        <f t="shared" si="163"/>
        <v/>
      </c>
      <c r="N2013" s="30" t="str">
        <f t="shared" si="161"/>
        <v/>
      </c>
      <c r="R2013" s="30" t="str">
        <f t="shared" si="164"/>
        <v/>
      </c>
      <c r="U2013" s="12" t="str">
        <f>IF(OR('Případy DB'!$N2013="(blank)",'Případy DB'!$N2013=""),"",IF($N2013=$U$6,1,""))</f>
        <v/>
      </c>
      <c r="V2013" s="12" t="str">
        <f>IF(OR('Případy DB'!$N2013="(blank)",'Případy DB'!$N2013=""),"",IF($N2013=$V$6,1,""))</f>
        <v/>
      </c>
      <c r="W2013" s="12" t="str">
        <f>IF(OR('Případy DB'!$N2013="(blank)",'Případy DB'!$N2013=""),"",IF($N2013=$W$6,1,""))</f>
        <v/>
      </c>
      <c r="X2013" s="12" t="str">
        <f>IF(OR('Případy DB'!$R2013="(blank)",'Případy DB'!$R2013=""),"",IF($R2013=$X$6,1,""))</f>
        <v/>
      </c>
      <c r="Y2013" s="12" t="str">
        <f>IF(OR('Případy DB'!$R2013="(blank)",'Případy DB'!$R2013=""),"",IF($R2013=$Y$6,1,""))</f>
        <v/>
      </c>
    </row>
    <row r="2014" spans="1:25" x14ac:dyDescent="0.3">
      <c r="A2014" s="41" t="str">
        <f t="shared" si="165"/>
        <v/>
      </c>
      <c r="H2014" s="30" t="str">
        <f>IFERROR(IF(G2014="","",VLOOKUP(G2014,'Zakladní DB'!$F$6:$K$21,4,0)),"")</f>
        <v/>
      </c>
      <c r="I2014" s="30" t="str">
        <f>IFERROR(IF(G2014="","",VLOOKUP(G2014,'Zakladní DB'!$F$6:$K$21,5,0)),"")</f>
        <v/>
      </c>
      <c r="J2014" s="30" t="str">
        <f>IFERROR(IF(G2014="","",VLOOKUP(G2014,'Zakladní DB'!$F$6:$K$21,6,0)),"")</f>
        <v/>
      </c>
      <c r="K2014" s="31" t="str">
        <f t="shared" si="162"/>
        <v/>
      </c>
      <c r="L2014" s="32"/>
      <c r="M2014" s="33" t="str">
        <f t="shared" si="163"/>
        <v/>
      </c>
      <c r="N2014" s="30" t="str">
        <f t="shared" si="161"/>
        <v/>
      </c>
      <c r="R2014" s="30" t="str">
        <f t="shared" si="164"/>
        <v/>
      </c>
      <c r="U2014" s="12" t="str">
        <f>IF(OR('Případy DB'!$N2014="(blank)",'Případy DB'!$N2014=""),"",IF($N2014=$U$6,1,""))</f>
        <v/>
      </c>
      <c r="V2014" s="12" t="str">
        <f>IF(OR('Případy DB'!$N2014="(blank)",'Případy DB'!$N2014=""),"",IF($N2014=$V$6,1,""))</f>
        <v/>
      </c>
      <c r="W2014" s="12" t="str">
        <f>IF(OR('Případy DB'!$N2014="(blank)",'Případy DB'!$N2014=""),"",IF($N2014=$W$6,1,""))</f>
        <v/>
      </c>
      <c r="X2014" s="12" t="str">
        <f>IF(OR('Případy DB'!$R2014="(blank)",'Případy DB'!$R2014=""),"",IF($R2014=$X$6,1,""))</f>
        <v/>
      </c>
      <c r="Y2014" s="12" t="str">
        <f>IF(OR('Případy DB'!$R2014="(blank)",'Případy DB'!$R2014=""),"",IF($R2014=$Y$6,1,""))</f>
        <v/>
      </c>
    </row>
    <row r="2015" spans="1:25" x14ac:dyDescent="0.3">
      <c r="A2015" s="41" t="str">
        <f t="shared" si="165"/>
        <v/>
      </c>
      <c r="H2015" s="30" t="str">
        <f>IFERROR(IF(G2015="","",VLOOKUP(G2015,'Zakladní DB'!$F$6:$K$21,4,0)),"")</f>
        <v/>
      </c>
      <c r="I2015" s="30" t="str">
        <f>IFERROR(IF(G2015="","",VLOOKUP(G2015,'Zakladní DB'!$F$6:$K$21,5,0)),"")</f>
        <v/>
      </c>
      <c r="J2015" s="30" t="str">
        <f>IFERROR(IF(G2015="","",VLOOKUP(G2015,'Zakladní DB'!$F$6:$K$21,6,0)),"")</f>
        <v/>
      </c>
      <c r="K2015" s="31" t="str">
        <f t="shared" si="162"/>
        <v/>
      </c>
      <c r="L2015" s="32"/>
      <c r="M2015" s="33" t="str">
        <f t="shared" si="163"/>
        <v/>
      </c>
      <c r="N2015" s="30" t="str">
        <f t="shared" si="161"/>
        <v/>
      </c>
      <c r="R2015" s="30" t="str">
        <f t="shared" si="164"/>
        <v/>
      </c>
      <c r="U2015" s="12" t="str">
        <f>IF(OR('Případy DB'!$N2015="(blank)",'Případy DB'!$N2015=""),"",IF($N2015=$U$6,1,""))</f>
        <v/>
      </c>
      <c r="V2015" s="12" t="str">
        <f>IF(OR('Případy DB'!$N2015="(blank)",'Případy DB'!$N2015=""),"",IF($N2015=$V$6,1,""))</f>
        <v/>
      </c>
      <c r="W2015" s="12" t="str">
        <f>IF(OR('Případy DB'!$N2015="(blank)",'Případy DB'!$N2015=""),"",IF($N2015=$W$6,1,""))</f>
        <v/>
      </c>
      <c r="X2015" s="12" t="str">
        <f>IF(OR('Případy DB'!$R2015="(blank)",'Případy DB'!$R2015=""),"",IF($R2015=$X$6,1,""))</f>
        <v/>
      </c>
      <c r="Y2015" s="12" t="str">
        <f>IF(OR('Případy DB'!$R2015="(blank)",'Případy DB'!$R2015=""),"",IF($R2015=$Y$6,1,""))</f>
        <v/>
      </c>
    </row>
    <row r="2016" spans="1:25" x14ac:dyDescent="0.3">
      <c r="A2016" s="41" t="str">
        <f t="shared" si="165"/>
        <v/>
      </c>
      <c r="H2016" s="30" t="str">
        <f>IFERROR(IF(G2016="","",VLOOKUP(G2016,'Zakladní DB'!$F$6:$K$21,4,0)),"")</f>
        <v/>
      </c>
      <c r="I2016" s="30" t="str">
        <f>IFERROR(IF(G2016="","",VLOOKUP(G2016,'Zakladní DB'!$F$6:$K$21,5,0)),"")</f>
        <v/>
      </c>
      <c r="J2016" s="30" t="str">
        <f>IFERROR(IF(G2016="","",VLOOKUP(G2016,'Zakladní DB'!$F$6:$K$21,6,0)),"")</f>
        <v/>
      </c>
      <c r="K2016" s="31" t="str">
        <f t="shared" si="162"/>
        <v/>
      </c>
      <c r="L2016" s="32"/>
      <c r="M2016" s="33" t="str">
        <f t="shared" si="163"/>
        <v/>
      </c>
      <c r="N2016" s="30" t="str">
        <f t="shared" si="161"/>
        <v/>
      </c>
      <c r="R2016" s="30" t="str">
        <f t="shared" si="164"/>
        <v/>
      </c>
      <c r="U2016" s="12" t="str">
        <f>IF(OR('Případy DB'!$N2016="(blank)",'Případy DB'!$N2016=""),"",IF($N2016=$U$6,1,""))</f>
        <v/>
      </c>
      <c r="V2016" s="12" t="str">
        <f>IF(OR('Případy DB'!$N2016="(blank)",'Případy DB'!$N2016=""),"",IF($N2016=$V$6,1,""))</f>
        <v/>
      </c>
      <c r="W2016" s="12" t="str">
        <f>IF(OR('Případy DB'!$N2016="(blank)",'Případy DB'!$N2016=""),"",IF($N2016=$W$6,1,""))</f>
        <v/>
      </c>
      <c r="X2016" s="12" t="str">
        <f>IF(OR('Případy DB'!$R2016="(blank)",'Případy DB'!$R2016=""),"",IF($R2016=$X$6,1,""))</f>
        <v/>
      </c>
      <c r="Y2016" s="12" t="str">
        <f>IF(OR('Případy DB'!$R2016="(blank)",'Případy DB'!$R2016=""),"",IF($R2016=$Y$6,1,""))</f>
        <v/>
      </c>
    </row>
    <row r="2017" spans="1:25" x14ac:dyDescent="0.3">
      <c r="A2017" s="41" t="str">
        <f t="shared" si="165"/>
        <v/>
      </c>
      <c r="H2017" s="30" t="str">
        <f>IFERROR(IF(G2017="","",VLOOKUP(G2017,'Zakladní DB'!$F$6:$K$21,4,0)),"")</f>
        <v/>
      </c>
      <c r="I2017" s="30" t="str">
        <f>IFERROR(IF(G2017="","",VLOOKUP(G2017,'Zakladní DB'!$F$6:$K$21,5,0)),"")</f>
        <v/>
      </c>
      <c r="J2017" s="30" t="str">
        <f>IFERROR(IF(G2017="","",VLOOKUP(G2017,'Zakladní DB'!$F$6:$K$21,6,0)),"")</f>
        <v/>
      </c>
      <c r="K2017" s="31" t="str">
        <f t="shared" si="162"/>
        <v/>
      </c>
      <c r="L2017" s="32"/>
      <c r="M2017" s="33" t="str">
        <f t="shared" si="163"/>
        <v/>
      </c>
      <c r="N2017" s="30" t="str">
        <f t="shared" si="161"/>
        <v/>
      </c>
      <c r="R2017" s="30" t="str">
        <f t="shared" si="164"/>
        <v/>
      </c>
      <c r="U2017" s="12" t="str">
        <f>IF(OR('Případy DB'!$N2017="(blank)",'Případy DB'!$N2017=""),"",IF($N2017=$U$6,1,""))</f>
        <v/>
      </c>
      <c r="V2017" s="12" t="str">
        <f>IF(OR('Případy DB'!$N2017="(blank)",'Případy DB'!$N2017=""),"",IF($N2017=$V$6,1,""))</f>
        <v/>
      </c>
      <c r="W2017" s="12" t="str">
        <f>IF(OR('Případy DB'!$N2017="(blank)",'Případy DB'!$N2017=""),"",IF($N2017=$W$6,1,""))</f>
        <v/>
      </c>
      <c r="X2017" s="12" t="str">
        <f>IF(OR('Případy DB'!$R2017="(blank)",'Případy DB'!$R2017=""),"",IF($R2017=$X$6,1,""))</f>
        <v/>
      </c>
      <c r="Y2017" s="12" t="str">
        <f>IF(OR('Případy DB'!$R2017="(blank)",'Případy DB'!$R2017=""),"",IF($R2017=$Y$6,1,""))</f>
        <v/>
      </c>
    </row>
    <row r="2018" spans="1:25" x14ac:dyDescent="0.3">
      <c r="A2018" s="41" t="str">
        <f t="shared" si="165"/>
        <v/>
      </c>
      <c r="H2018" s="30" t="str">
        <f>IFERROR(IF(G2018="","",VLOOKUP(G2018,'Zakladní DB'!$F$6:$K$21,4,0)),"")</f>
        <v/>
      </c>
      <c r="I2018" s="30" t="str">
        <f>IFERROR(IF(G2018="","",VLOOKUP(G2018,'Zakladní DB'!$F$6:$K$21,5,0)),"")</f>
        <v/>
      </c>
      <c r="J2018" s="30" t="str">
        <f>IFERROR(IF(G2018="","",VLOOKUP(G2018,'Zakladní DB'!$F$6:$K$21,6,0)),"")</f>
        <v/>
      </c>
      <c r="K2018" s="31" t="str">
        <f t="shared" si="162"/>
        <v/>
      </c>
      <c r="L2018" s="32"/>
      <c r="M2018" s="33" t="str">
        <f t="shared" si="163"/>
        <v/>
      </c>
      <c r="N2018" s="30" t="str">
        <f t="shared" si="161"/>
        <v/>
      </c>
      <c r="R2018" s="30" t="str">
        <f t="shared" si="164"/>
        <v/>
      </c>
      <c r="U2018" s="12" t="str">
        <f>IF(OR('Případy DB'!$N2018="(blank)",'Případy DB'!$N2018=""),"",IF($N2018=$U$6,1,""))</f>
        <v/>
      </c>
      <c r="V2018" s="12" t="str">
        <f>IF(OR('Případy DB'!$N2018="(blank)",'Případy DB'!$N2018=""),"",IF($N2018=$V$6,1,""))</f>
        <v/>
      </c>
      <c r="W2018" s="12" t="str">
        <f>IF(OR('Případy DB'!$N2018="(blank)",'Případy DB'!$N2018=""),"",IF($N2018=$W$6,1,""))</f>
        <v/>
      </c>
      <c r="X2018" s="12" t="str">
        <f>IF(OR('Případy DB'!$R2018="(blank)",'Případy DB'!$R2018=""),"",IF($R2018=$X$6,1,""))</f>
        <v/>
      </c>
      <c r="Y2018" s="12" t="str">
        <f>IF(OR('Případy DB'!$R2018="(blank)",'Případy DB'!$R2018=""),"",IF($R2018=$Y$6,1,""))</f>
        <v/>
      </c>
    </row>
    <row r="2019" spans="1:25" x14ac:dyDescent="0.3">
      <c r="A2019" s="41" t="str">
        <f t="shared" si="165"/>
        <v/>
      </c>
      <c r="H2019" s="30" t="str">
        <f>IFERROR(IF(G2019="","",VLOOKUP(G2019,'Zakladní DB'!$F$6:$K$21,4,0)),"")</f>
        <v/>
      </c>
      <c r="I2019" s="30" t="str">
        <f>IFERROR(IF(G2019="","",VLOOKUP(G2019,'Zakladní DB'!$F$6:$K$21,5,0)),"")</f>
        <v/>
      </c>
      <c r="J2019" s="30" t="str">
        <f>IFERROR(IF(G2019="","",VLOOKUP(G2019,'Zakladní DB'!$F$6:$K$21,6,0)),"")</f>
        <v/>
      </c>
      <c r="K2019" s="31" t="str">
        <f t="shared" si="162"/>
        <v/>
      </c>
      <c r="L2019" s="32"/>
      <c r="M2019" s="33" t="str">
        <f t="shared" si="163"/>
        <v/>
      </c>
      <c r="N2019" s="30" t="str">
        <f t="shared" si="161"/>
        <v/>
      </c>
      <c r="R2019" s="30" t="str">
        <f t="shared" si="164"/>
        <v/>
      </c>
      <c r="U2019" s="12" t="str">
        <f>IF(OR('Případy DB'!$N2019="(blank)",'Případy DB'!$N2019=""),"",IF($N2019=$U$6,1,""))</f>
        <v/>
      </c>
      <c r="V2019" s="12" t="str">
        <f>IF(OR('Případy DB'!$N2019="(blank)",'Případy DB'!$N2019=""),"",IF($N2019=$V$6,1,""))</f>
        <v/>
      </c>
      <c r="W2019" s="12" t="str">
        <f>IF(OR('Případy DB'!$N2019="(blank)",'Případy DB'!$N2019=""),"",IF($N2019=$W$6,1,""))</f>
        <v/>
      </c>
      <c r="X2019" s="12" t="str">
        <f>IF(OR('Případy DB'!$R2019="(blank)",'Případy DB'!$R2019=""),"",IF($R2019=$X$6,1,""))</f>
        <v/>
      </c>
      <c r="Y2019" s="12" t="str">
        <f>IF(OR('Případy DB'!$R2019="(blank)",'Případy DB'!$R2019=""),"",IF($R2019=$Y$6,1,""))</f>
        <v/>
      </c>
    </row>
    <row r="2020" spans="1:25" x14ac:dyDescent="0.3">
      <c r="A2020" s="41" t="str">
        <f t="shared" si="165"/>
        <v/>
      </c>
      <c r="H2020" s="30" t="str">
        <f>IFERROR(IF(G2020="","",VLOOKUP(G2020,'Zakladní DB'!$F$6:$K$21,4,0)),"")</f>
        <v/>
      </c>
      <c r="I2020" s="30" t="str">
        <f>IFERROR(IF(G2020="","",VLOOKUP(G2020,'Zakladní DB'!$F$6:$K$21,5,0)),"")</f>
        <v/>
      </c>
      <c r="J2020" s="30" t="str">
        <f>IFERROR(IF(G2020="","",VLOOKUP(G2020,'Zakladní DB'!$F$6:$K$21,6,0)),"")</f>
        <v/>
      </c>
      <c r="K2020" s="31" t="str">
        <f t="shared" si="162"/>
        <v/>
      </c>
      <c r="L2020" s="32"/>
      <c r="M2020" s="33" t="str">
        <f t="shared" si="163"/>
        <v/>
      </c>
      <c r="N2020" s="30" t="str">
        <f t="shared" si="161"/>
        <v/>
      </c>
      <c r="R2020" s="30" t="str">
        <f t="shared" si="164"/>
        <v/>
      </c>
      <c r="U2020" s="12" t="str">
        <f>IF(OR('Případy DB'!$N2020="(blank)",'Případy DB'!$N2020=""),"",IF($N2020=$U$6,1,""))</f>
        <v/>
      </c>
      <c r="V2020" s="12" t="str">
        <f>IF(OR('Případy DB'!$N2020="(blank)",'Případy DB'!$N2020=""),"",IF($N2020=$V$6,1,""))</f>
        <v/>
      </c>
      <c r="W2020" s="12" t="str">
        <f>IF(OR('Případy DB'!$N2020="(blank)",'Případy DB'!$N2020=""),"",IF($N2020=$W$6,1,""))</f>
        <v/>
      </c>
      <c r="X2020" s="12" t="str">
        <f>IF(OR('Případy DB'!$R2020="(blank)",'Případy DB'!$R2020=""),"",IF($R2020=$X$6,1,""))</f>
        <v/>
      </c>
      <c r="Y2020" s="12" t="str">
        <f>IF(OR('Případy DB'!$R2020="(blank)",'Případy DB'!$R2020=""),"",IF($R2020=$Y$6,1,""))</f>
        <v/>
      </c>
    </row>
    <row r="2021" spans="1:25" x14ac:dyDescent="0.3">
      <c r="A2021" s="41" t="str">
        <f t="shared" si="165"/>
        <v/>
      </c>
      <c r="H2021" s="30" t="str">
        <f>IFERROR(IF(G2021="","",VLOOKUP(G2021,'Zakladní DB'!$F$6:$K$21,4,0)),"")</f>
        <v/>
      </c>
      <c r="I2021" s="30" t="str">
        <f>IFERROR(IF(G2021="","",VLOOKUP(G2021,'Zakladní DB'!$F$6:$K$21,5,0)),"")</f>
        <v/>
      </c>
      <c r="J2021" s="30" t="str">
        <f>IFERROR(IF(G2021="","",VLOOKUP(G2021,'Zakladní DB'!$F$6:$K$21,6,0)),"")</f>
        <v/>
      </c>
      <c r="K2021" s="31" t="str">
        <f t="shared" si="162"/>
        <v/>
      </c>
      <c r="L2021" s="32"/>
      <c r="M2021" s="33" t="str">
        <f t="shared" si="163"/>
        <v/>
      </c>
      <c r="N2021" s="30" t="str">
        <f t="shared" si="161"/>
        <v/>
      </c>
      <c r="R2021" s="30" t="str">
        <f t="shared" si="164"/>
        <v/>
      </c>
      <c r="U2021" s="12" t="str">
        <f>IF(OR('Případy DB'!$N2021="(blank)",'Případy DB'!$N2021=""),"",IF($N2021=$U$6,1,""))</f>
        <v/>
      </c>
      <c r="V2021" s="12" t="str">
        <f>IF(OR('Případy DB'!$N2021="(blank)",'Případy DB'!$N2021=""),"",IF($N2021=$V$6,1,""))</f>
        <v/>
      </c>
      <c r="W2021" s="12" t="str">
        <f>IF(OR('Případy DB'!$N2021="(blank)",'Případy DB'!$N2021=""),"",IF($N2021=$W$6,1,""))</f>
        <v/>
      </c>
      <c r="X2021" s="12" t="str">
        <f>IF(OR('Případy DB'!$R2021="(blank)",'Případy DB'!$R2021=""),"",IF($R2021=$X$6,1,""))</f>
        <v/>
      </c>
      <c r="Y2021" s="12" t="str">
        <f>IF(OR('Případy DB'!$R2021="(blank)",'Případy DB'!$R2021=""),"",IF($R2021=$Y$6,1,""))</f>
        <v/>
      </c>
    </row>
    <row r="2022" spans="1:25" x14ac:dyDescent="0.3">
      <c r="A2022" s="41" t="str">
        <f t="shared" si="165"/>
        <v/>
      </c>
      <c r="H2022" s="30" t="str">
        <f>IFERROR(IF(G2022="","",VLOOKUP(G2022,'Zakladní DB'!$F$6:$K$21,4,0)),"")</f>
        <v/>
      </c>
      <c r="I2022" s="30" t="str">
        <f>IFERROR(IF(G2022="","",VLOOKUP(G2022,'Zakladní DB'!$F$6:$K$21,5,0)),"")</f>
        <v/>
      </c>
      <c r="J2022" s="30" t="str">
        <f>IFERROR(IF(G2022="","",VLOOKUP(G2022,'Zakladní DB'!$F$6:$K$21,6,0)),"")</f>
        <v/>
      </c>
      <c r="K2022" s="31" t="str">
        <f t="shared" si="162"/>
        <v/>
      </c>
      <c r="L2022" s="32"/>
      <c r="M2022" s="33" t="str">
        <f t="shared" si="163"/>
        <v/>
      </c>
      <c r="N2022" s="30" t="str">
        <f t="shared" si="161"/>
        <v/>
      </c>
      <c r="R2022" s="30" t="str">
        <f t="shared" si="164"/>
        <v/>
      </c>
      <c r="U2022" s="12" t="str">
        <f>IF(OR('Případy DB'!$N2022="(blank)",'Případy DB'!$N2022=""),"",IF($N2022=$U$6,1,""))</f>
        <v/>
      </c>
      <c r="V2022" s="12" t="str">
        <f>IF(OR('Případy DB'!$N2022="(blank)",'Případy DB'!$N2022=""),"",IF($N2022=$V$6,1,""))</f>
        <v/>
      </c>
      <c r="W2022" s="12" t="str">
        <f>IF(OR('Případy DB'!$N2022="(blank)",'Případy DB'!$N2022=""),"",IF($N2022=$W$6,1,""))</f>
        <v/>
      </c>
      <c r="X2022" s="12" t="str">
        <f>IF(OR('Případy DB'!$R2022="(blank)",'Případy DB'!$R2022=""),"",IF($R2022=$X$6,1,""))</f>
        <v/>
      </c>
      <c r="Y2022" s="12" t="str">
        <f>IF(OR('Případy DB'!$R2022="(blank)",'Případy DB'!$R2022=""),"",IF($R2022=$Y$6,1,""))</f>
        <v/>
      </c>
    </row>
    <row r="2023" spans="1:25" x14ac:dyDescent="0.3">
      <c r="A2023" s="41" t="str">
        <f t="shared" si="165"/>
        <v/>
      </c>
      <c r="H2023" s="30" t="str">
        <f>IFERROR(IF(G2023="","",VLOOKUP(G2023,'Zakladní DB'!$F$6:$K$21,4,0)),"")</f>
        <v/>
      </c>
      <c r="I2023" s="30" t="str">
        <f>IFERROR(IF(G2023="","",VLOOKUP(G2023,'Zakladní DB'!$F$6:$K$21,5,0)),"")</f>
        <v/>
      </c>
      <c r="J2023" s="30" t="str">
        <f>IFERROR(IF(G2023="","",VLOOKUP(G2023,'Zakladní DB'!$F$6:$K$21,6,0)),"")</f>
        <v/>
      </c>
      <c r="K2023" s="31" t="str">
        <f t="shared" si="162"/>
        <v/>
      </c>
      <c r="L2023" s="32"/>
      <c r="M2023" s="33" t="str">
        <f t="shared" si="163"/>
        <v/>
      </c>
      <c r="N2023" s="30" t="str">
        <f t="shared" si="161"/>
        <v/>
      </c>
      <c r="R2023" s="30" t="str">
        <f t="shared" si="164"/>
        <v/>
      </c>
      <c r="U2023" s="12" t="str">
        <f>IF(OR('Případy DB'!$N2023="(blank)",'Případy DB'!$N2023=""),"",IF($N2023=$U$6,1,""))</f>
        <v/>
      </c>
      <c r="V2023" s="12" t="str">
        <f>IF(OR('Případy DB'!$N2023="(blank)",'Případy DB'!$N2023=""),"",IF($N2023=$V$6,1,""))</f>
        <v/>
      </c>
      <c r="W2023" s="12" t="str">
        <f>IF(OR('Případy DB'!$N2023="(blank)",'Případy DB'!$N2023=""),"",IF($N2023=$W$6,1,""))</f>
        <v/>
      </c>
      <c r="X2023" s="12" t="str">
        <f>IF(OR('Případy DB'!$R2023="(blank)",'Případy DB'!$R2023=""),"",IF($R2023=$X$6,1,""))</f>
        <v/>
      </c>
      <c r="Y2023" s="12" t="str">
        <f>IF(OR('Případy DB'!$R2023="(blank)",'Případy DB'!$R2023=""),"",IF($R2023=$Y$6,1,""))</f>
        <v/>
      </c>
    </row>
    <row r="2024" spans="1:25" x14ac:dyDescent="0.3">
      <c r="A2024" s="41" t="str">
        <f t="shared" si="165"/>
        <v/>
      </c>
      <c r="H2024" s="30" t="str">
        <f>IFERROR(IF(G2024="","",VLOOKUP(G2024,'Zakladní DB'!$F$6:$K$21,4,0)),"")</f>
        <v/>
      </c>
      <c r="I2024" s="30" t="str">
        <f>IFERROR(IF(G2024="","",VLOOKUP(G2024,'Zakladní DB'!$F$6:$K$21,5,0)),"")</f>
        <v/>
      </c>
      <c r="J2024" s="30" t="str">
        <f>IFERROR(IF(G2024="","",VLOOKUP(G2024,'Zakladní DB'!$F$6:$K$21,6,0)),"")</f>
        <v/>
      </c>
      <c r="K2024" s="31" t="str">
        <f t="shared" si="162"/>
        <v/>
      </c>
      <c r="L2024" s="32"/>
      <c r="M2024" s="33" t="str">
        <f t="shared" si="163"/>
        <v/>
      </c>
      <c r="N2024" s="30" t="str">
        <f t="shared" si="161"/>
        <v/>
      </c>
      <c r="R2024" s="30" t="str">
        <f t="shared" si="164"/>
        <v/>
      </c>
      <c r="U2024" s="12" t="str">
        <f>IF(OR('Případy DB'!$N2024="(blank)",'Případy DB'!$N2024=""),"",IF($N2024=$U$6,1,""))</f>
        <v/>
      </c>
      <c r="V2024" s="12" t="str">
        <f>IF(OR('Případy DB'!$N2024="(blank)",'Případy DB'!$N2024=""),"",IF($N2024=$V$6,1,""))</f>
        <v/>
      </c>
      <c r="W2024" s="12" t="str">
        <f>IF(OR('Případy DB'!$N2024="(blank)",'Případy DB'!$N2024=""),"",IF($N2024=$W$6,1,""))</f>
        <v/>
      </c>
      <c r="X2024" s="12" t="str">
        <f>IF(OR('Případy DB'!$R2024="(blank)",'Případy DB'!$R2024=""),"",IF($R2024=$X$6,1,""))</f>
        <v/>
      </c>
      <c r="Y2024" s="12" t="str">
        <f>IF(OR('Případy DB'!$R2024="(blank)",'Případy DB'!$R2024=""),"",IF($R2024=$Y$6,1,""))</f>
        <v/>
      </c>
    </row>
    <row r="2025" spans="1:25" x14ac:dyDescent="0.3">
      <c r="A2025" s="41" t="str">
        <f t="shared" si="165"/>
        <v/>
      </c>
      <c r="H2025" s="30" t="str">
        <f>IFERROR(IF(G2025="","",VLOOKUP(G2025,'Zakladní DB'!$F$6:$K$21,4,0)),"")</f>
        <v/>
      </c>
      <c r="I2025" s="30" t="str">
        <f>IFERROR(IF(G2025="","",VLOOKUP(G2025,'Zakladní DB'!$F$6:$K$21,5,0)),"")</f>
        <v/>
      </c>
      <c r="J2025" s="30" t="str">
        <f>IFERROR(IF(G2025="","",VLOOKUP(G2025,'Zakladní DB'!$F$6:$K$21,6,0)),"")</f>
        <v/>
      </c>
      <c r="K2025" s="31" t="str">
        <f t="shared" si="162"/>
        <v/>
      </c>
      <c r="L2025" s="32"/>
      <c r="M2025" s="33" t="str">
        <f t="shared" si="163"/>
        <v/>
      </c>
      <c r="N2025" s="30" t="str">
        <f t="shared" si="161"/>
        <v/>
      </c>
      <c r="R2025" s="30" t="str">
        <f t="shared" si="164"/>
        <v/>
      </c>
      <c r="U2025" s="12" t="str">
        <f>IF(OR('Případy DB'!$N2025="(blank)",'Případy DB'!$N2025=""),"",IF($N2025=$U$6,1,""))</f>
        <v/>
      </c>
      <c r="V2025" s="12" t="str">
        <f>IF(OR('Případy DB'!$N2025="(blank)",'Případy DB'!$N2025=""),"",IF($N2025=$V$6,1,""))</f>
        <v/>
      </c>
      <c r="W2025" s="12" t="str">
        <f>IF(OR('Případy DB'!$N2025="(blank)",'Případy DB'!$N2025=""),"",IF($N2025=$W$6,1,""))</f>
        <v/>
      </c>
      <c r="X2025" s="12" t="str">
        <f>IF(OR('Případy DB'!$R2025="(blank)",'Případy DB'!$R2025=""),"",IF($R2025=$X$6,1,""))</f>
        <v/>
      </c>
      <c r="Y2025" s="12" t="str">
        <f>IF(OR('Případy DB'!$R2025="(blank)",'Případy DB'!$R2025=""),"",IF($R2025=$Y$6,1,""))</f>
        <v/>
      </c>
    </row>
    <row r="2026" spans="1:25" x14ac:dyDescent="0.3">
      <c r="A2026" s="41" t="str">
        <f t="shared" si="165"/>
        <v/>
      </c>
      <c r="H2026" s="30" t="str">
        <f>IFERROR(IF(G2026="","",VLOOKUP(G2026,'Zakladní DB'!$F$6:$K$21,4,0)),"")</f>
        <v/>
      </c>
      <c r="I2026" s="30" t="str">
        <f>IFERROR(IF(G2026="","",VLOOKUP(G2026,'Zakladní DB'!$F$6:$K$21,5,0)),"")</f>
        <v/>
      </c>
      <c r="J2026" s="30" t="str">
        <f>IFERROR(IF(G2026="","",VLOOKUP(G2026,'Zakladní DB'!$F$6:$K$21,6,0)),"")</f>
        <v/>
      </c>
      <c r="K2026" s="31" t="str">
        <f t="shared" si="162"/>
        <v/>
      </c>
      <c r="L2026" s="32"/>
      <c r="M2026" s="33" t="str">
        <f t="shared" si="163"/>
        <v/>
      </c>
      <c r="N2026" s="30" t="str">
        <f t="shared" si="161"/>
        <v/>
      </c>
      <c r="R2026" s="30" t="str">
        <f t="shared" si="164"/>
        <v/>
      </c>
      <c r="U2026" s="12" t="str">
        <f>IF(OR('Případy DB'!$N2026="(blank)",'Případy DB'!$N2026=""),"",IF($N2026=$U$6,1,""))</f>
        <v/>
      </c>
      <c r="V2026" s="12" t="str">
        <f>IF(OR('Případy DB'!$N2026="(blank)",'Případy DB'!$N2026=""),"",IF($N2026=$V$6,1,""))</f>
        <v/>
      </c>
      <c r="W2026" s="12" t="str">
        <f>IF(OR('Případy DB'!$N2026="(blank)",'Případy DB'!$N2026=""),"",IF($N2026=$W$6,1,""))</f>
        <v/>
      </c>
      <c r="X2026" s="12" t="str">
        <f>IF(OR('Případy DB'!$R2026="(blank)",'Případy DB'!$R2026=""),"",IF($R2026=$X$6,1,""))</f>
        <v/>
      </c>
      <c r="Y2026" s="12" t="str">
        <f>IF(OR('Případy DB'!$R2026="(blank)",'Případy DB'!$R2026=""),"",IF($R2026=$Y$6,1,""))</f>
        <v/>
      </c>
    </row>
    <row r="2027" spans="1:25" x14ac:dyDescent="0.3">
      <c r="A2027" s="41" t="str">
        <f t="shared" si="165"/>
        <v/>
      </c>
      <c r="H2027" s="30" t="str">
        <f>IFERROR(IF(G2027="","",VLOOKUP(G2027,'Zakladní DB'!$F$6:$K$21,4,0)),"")</f>
        <v/>
      </c>
      <c r="I2027" s="30" t="str">
        <f>IFERROR(IF(G2027="","",VLOOKUP(G2027,'Zakladní DB'!$F$6:$K$21,5,0)),"")</f>
        <v/>
      </c>
      <c r="J2027" s="30" t="str">
        <f>IFERROR(IF(G2027="","",VLOOKUP(G2027,'Zakladní DB'!$F$6:$K$21,6,0)),"")</f>
        <v/>
      </c>
      <c r="K2027" s="31" t="str">
        <f t="shared" si="162"/>
        <v/>
      </c>
      <c r="L2027" s="32"/>
      <c r="M2027" s="33" t="str">
        <f t="shared" si="163"/>
        <v/>
      </c>
      <c r="N2027" s="30" t="str">
        <f t="shared" si="161"/>
        <v/>
      </c>
      <c r="R2027" s="30" t="str">
        <f t="shared" si="164"/>
        <v/>
      </c>
      <c r="U2027" s="12" t="str">
        <f>IF(OR('Případy DB'!$N2027="(blank)",'Případy DB'!$N2027=""),"",IF($N2027=$U$6,1,""))</f>
        <v/>
      </c>
      <c r="V2027" s="12" t="str">
        <f>IF(OR('Případy DB'!$N2027="(blank)",'Případy DB'!$N2027=""),"",IF($N2027=$V$6,1,""))</f>
        <v/>
      </c>
      <c r="W2027" s="12" t="str">
        <f>IF(OR('Případy DB'!$N2027="(blank)",'Případy DB'!$N2027=""),"",IF($N2027=$W$6,1,""))</f>
        <v/>
      </c>
      <c r="X2027" s="12" t="str">
        <f>IF(OR('Případy DB'!$R2027="(blank)",'Případy DB'!$R2027=""),"",IF($R2027=$X$6,1,""))</f>
        <v/>
      </c>
      <c r="Y2027" s="12" t="str">
        <f>IF(OR('Případy DB'!$R2027="(blank)",'Případy DB'!$R2027=""),"",IF($R2027=$Y$6,1,""))</f>
        <v/>
      </c>
    </row>
    <row r="2028" spans="1:25" x14ac:dyDescent="0.3">
      <c r="A2028" s="41" t="str">
        <f t="shared" si="165"/>
        <v/>
      </c>
      <c r="H2028" s="30" t="str">
        <f>IFERROR(IF(G2028="","",VLOOKUP(G2028,'Zakladní DB'!$F$6:$K$21,4,0)),"")</f>
        <v/>
      </c>
      <c r="I2028" s="30" t="str">
        <f>IFERROR(IF(G2028="","",VLOOKUP(G2028,'Zakladní DB'!$F$6:$K$21,5,0)),"")</f>
        <v/>
      </c>
      <c r="J2028" s="30" t="str">
        <f>IFERROR(IF(G2028="","",VLOOKUP(G2028,'Zakladní DB'!$F$6:$K$21,6,0)),"")</f>
        <v/>
      </c>
      <c r="K2028" s="31" t="str">
        <f t="shared" si="162"/>
        <v/>
      </c>
      <c r="L2028" s="32"/>
      <c r="M2028" s="33" t="str">
        <f t="shared" si="163"/>
        <v/>
      </c>
      <c r="N2028" s="30" t="str">
        <f t="shared" si="161"/>
        <v/>
      </c>
      <c r="R2028" s="30" t="str">
        <f t="shared" si="164"/>
        <v/>
      </c>
      <c r="U2028" s="12" t="str">
        <f>IF(OR('Případy DB'!$N2028="(blank)",'Případy DB'!$N2028=""),"",IF($N2028=$U$6,1,""))</f>
        <v/>
      </c>
      <c r="V2028" s="12" t="str">
        <f>IF(OR('Případy DB'!$N2028="(blank)",'Případy DB'!$N2028=""),"",IF($N2028=$V$6,1,""))</f>
        <v/>
      </c>
      <c r="W2028" s="12" t="str">
        <f>IF(OR('Případy DB'!$N2028="(blank)",'Případy DB'!$N2028=""),"",IF($N2028=$W$6,1,""))</f>
        <v/>
      </c>
      <c r="X2028" s="12" t="str">
        <f>IF(OR('Případy DB'!$R2028="(blank)",'Případy DB'!$R2028=""),"",IF($R2028=$X$6,1,""))</f>
        <v/>
      </c>
      <c r="Y2028" s="12" t="str">
        <f>IF(OR('Případy DB'!$R2028="(blank)",'Případy DB'!$R2028=""),"",IF($R2028=$Y$6,1,""))</f>
        <v/>
      </c>
    </row>
    <row r="2029" spans="1:25" x14ac:dyDescent="0.3">
      <c r="A2029" s="41" t="str">
        <f t="shared" si="165"/>
        <v/>
      </c>
      <c r="H2029" s="30" t="str">
        <f>IFERROR(IF(G2029="","",VLOOKUP(G2029,'Zakladní DB'!$F$6:$K$21,4,0)),"")</f>
        <v/>
      </c>
      <c r="I2029" s="30" t="str">
        <f>IFERROR(IF(G2029="","",VLOOKUP(G2029,'Zakladní DB'!$F$6:$K$21,5,0)),"")</f>
        <v/>
      </c>
      <c r="J2029" s="30" t="str">
        <f>IFERROR(IF(G2029="","",VLOOKUP(G2029,'Zakladní DB'!$F$6:$K$21,6,0)),"")</f>
        <v/>
      </c>
      <c r="K2029" s="31" t="str">
        <f t="shared" si="162"/>
        <v/>
      </c>
      <c r="L2029" s="32"/>
      <c r="M2029" s="33" t="str">
        <f t="shared" si="163"/>
        <v/>
      </c>
      <c r="N2029" s="30" t="str">
        <f t="shared" si="161"/>
        <v/>
      </c>
      <c r="R2029" s="30" t="str">
        <f t="shared" si="164"/>
        <v/>
      </c>
      <c r="U2029" s="12" t="str">
        <f>IF(OR('Případy DB'!$N2029="(blank)",'Případy DB'!$N2029=""),"",IF($N2029=$U$6,1,""))</f>
        <v/>
      </c>
      <c r="V2029" s="12" t="str">
        <f>IF(OR('Případy DB'!$N2029="(blank)",'Případy DB'!$N2029=""),"",IF($N2029=$V$6,1,""))</f>
        <v/>
      </c>
      <c r="W2029" s="12" t="str">
        <f>IF(OR('Případy DB'!$N2029="(blank)",'Případy DB'!$N2029=""),"",IF($N2029=$W$6,1,""))</f>
        <v/>
      </c>
      <c r="X2029" s="12" t="str">
        <f>IF(OR('Případy DB'!$R2029="(blank)",'Případy DB'!$R2029=""),"",IF($R2029=$X$6,1,""))</f>
        <v/>
      </c>
      <c r="Y2029" s="12" t="str">
        <f>IF(OR('Případy DB'!$R2029="(blank)",'Případy DB'!$R2029=""),"",IF($R2029=$Y$6,1,""))</f>
        <v/>
      </c>
    </row>
    <row r="2030" spans="1:25" x14ac:dyDescent="0.3">
      <c r="A2030" s="41" t="str">
        <f t="shared" si="165"/>
        <v/>
      </c>
      <c r="H2030" s="30" t="str">
        <f>IFERROR(IF(G2030="","",VLOOKUP(G2030,'Zakladní DB'!$F$6:$K$21,4,0)),"")</f>
        <v/>
      </c>
      <c r="I2030" s="30" t="str">
        <f>IFERROR(IF(G2030="","",VLOOKUP(G2030,'Zakladní DB'!$F$6:$K$21,5,0)),"")</f>
        <v/>
      </c>
      <c r="J2030" s="30" t="str">
        <f>IFERROR(IF(G2030="","",VLOOKUP(G2030,'Zakladní DB'!$F$6:$K$21,6,0)),"")</f>
        <v/>
      </c>
      <c r="K2030" s="31" t="str">
        <f t="shared" si="162"/>
        <v/>
      </c>
      <c r="L2030" s="32"/>
      <c r="M2030" s="33" t="str">
        <f t="shared" si="163"/>
        <v/>
      </c>
      <c r="N2030" s="30" t="str">
        <f t="shared" si="161"/>
        <v/>
      </c>
      <c r="R2030" s="30" t="str">
        <f t="shared" si="164"/>
        <v/>
      </c>
      <c r="U2030" s="12" t="str">
        <f>IF(OR('Případy DB'!$N2030="(blank)",'Případy DB'!$N2030=""),"",IF($N2030=$U$6,1,""))</f>
        <v/>
      </c>
      <c r="V2030" s="12" t="str">
        <f>IF(OR('Případy DB'!$N2030="(blank)",'Případy DB'!$N2030=""),"",IF($N2030=$V$6,1,""))</f>
        <v/>
      </c>
      <c r="W2030" s="12" t="str">
        <f>IF(OR('Případy DB'!$N2030="(blank)",'Případy DB'!$N2030=""),"",IF($N2030=$W$6,1,""))</f>
        <v/>
      </c>
      <c r="X2030" s="12" t="str">
        <f>IF(OR('Případy DB'!$R2030="(blank)",'Případy DB'!$R2030=""),"",IF($R2030=$X$6,1,""))</f>
        <v/>
      </c>
      <c r="Y2030" s="12" t="str">
        <f>IF(OR('Případy DB'!$R2030="(blank)",'Případy DB'!$R2030=""),"",IF($R2030=$Y$6,1,""))</f>
        <v/>
      </c>
    </row>
    <row r="2031" spans="1:25" x14ac:dyDescent="0.3">
      <c r="A2031" s="41" t="str">
        <f t="shared" si="165"/>
        <v/>
      </c>
      <c r="H2031" s="30" t="str">
        <f>IFERROR(IF(G2031="","",VLOOKUP(G2031,'Zakladní DB'!$F$6:$K$21,4,0)),"")</f>
        <v/>
      </c>
      <c r="I2031" s="30" t="str">
        <f>IFERROR(IF(G2031="","",VLOOKUP(G2031,'Zakladní DB'!$F$6:$K$21,5,0)),"")</f>
        <v/>
      </c>
      <c r="J2031" s="30" t="str">
        <f>IFERROR(IF(G2031="","",VLOOKUP(G2031,'Zakladní DB'!$F$6:$K$21,6,0)),"")</f>
        <v/>
      </c>
      <c r="K2031" s="31" t="str">
        <f t="shared" si="162"/>
        <v/>
      </c>
      <c r="L2031" s="32"/>
      <c r="M2031" s="33" t="str">
        <f t="shared" si="163"/>
        <v/>
      </c>
      <c r="N2031" s="30" t="str">
        <f t="shared" si="161"/>
        <v/>
      </c>
      <c r="R2031" s="30" t="str">
        <f t="shared" si="164"/>
        <v/>
      </c>
      <c r="U2031" s="12" t="str">
        <f>IF(OR('Případy DB'!$N2031="(blank)",'Případy DB'!$N2031=""),"",IF($N2031=$U$6,1,""))</f>
        <v/>
      </c>
      <c r="V2031" s="12" t="str">
        <f>IF(OR('Případy DB'!$N2031="(blank)",'Případy DB'!$N2031=""),"",IF($N2031=$V$6,1,""))</f>
        <v/>
      </c>
      <c r="W2031" s="12" t="str">
        <f>IF(OR('Případy DB'!$N2031="(blank)",'Případy DB'!$N2031=""),"",IF($N2031=$W$6,1,""))</f>
        <v/>
      </c>
      <c r="X2031" s="12" t="str">
        <f>IF(OR('Případy DB'!$R2031="(blank)",'Případy DB'!$R2031=""),"",IF($R2031=$X$6,1,""))</f>
        <v/>
      </c>
      <c r="Y2031" s="12" t="str">
        <f>IF(OR('Případy DB'!$R2031="(blank)",'Případy DB'!$R2031=""),"",IF($R2031=$Y$6,1,""))</f>
        <v/>
      </c>
    </row>
    <row r="2032" spans="1:25" x14ac:dyDescent="0.3">
      <c r="A2032" s="41" t="str">
        <f t="shared" si="165"/>
        <v/>
      </c>
      <c r="H2032" s="30" t="str">
        <f>IFERROR(IF(G2032="","",VLOOKUP(G2032,'Zakladní DB'!$F$6:$K$21,4,0)),"")</f>
        <v/>
      </c>
      <c r="I2032" s="30" t="str">
        <f>IFERROR(IF(G2032="","",VLOOKUP(G2032,'Zakladní DB'!$F$6:$K$21,5,0)),"")</f>
        <v/>
      </c>
      <c r="J2032" s="30" t="str">
        <f>IFERROR(IF(G2032="","",VLOOKUP(G2032,'Zakladní DB'!$F$6:$K$21,6,0)),"")</f>
        <v/>
      </c>
      <c r="K2032" s="31" t="str">
        <f t="shared" si="162"/>
        <v/>
      </c>
      <c r="L2032" s="32"/>
      <c r="M2032" s="33" t="str">
        <f t="shared" si="163"/>
        <v/>
      </c>
      <c r="N2032" s="30" t="str">
        <f t="shared" si="161"/>
        <v/>
      </c>
      <c r="R2032" s="30" t="str">
        <f t="shared" si="164"/>
        <v/>
      </c>
      <c r="U2032" s="12" t="str">
        <f>IF(OR('Případy DB'!$N2032="(blank)",'Případy DB'!$N2032=""),"",IF($N2032=$U$6,1,""))</f>
        <v/>
      </c>
      <c r="V2032" s="12" t="str">
        <f>IF(OR('Případy DB'!$N2032="(blank)",'Případy DB'!$N2032=""),"",IF($N2032=$V$6,1,""))</f>
        <v/>
      </c>
      <c r="W2032" s="12" t="str">
        <f>IF(OR('Případy DB'!$N2032="(blank)",'Případy DB'!$N2032=""),"",IF($N2032=$W$6,1,""))</f>
        <v/>
      </c>
      <c r="X2032" s="12" t="str">
        <f>IF(OR('Případy DB'!$R2032="(blank)",'Případy DB'!$R2032=""),"",IF($R2032=$X$6,1,""))</f>
        <v/>
      </c>
      <c r="Y2032" s="12" t="str">
        <f>IF(OR('Případy DB'!$R2032="(blank)",'Případy DB'!$R2032=""),"",IF($R2032=$Y$6,1,""))</f>
        <v/>
      </c>
    </row>
    <row r="2033" spans="1:25" x14ac:dyDescent="0.3">
      <c r="A2033" s="41" t="str">
        <f t="shared" si="165"/>
        <v/>
      </c>
      <c r="H2033" s="30" t="str">
        <f>IFERROR(IF(G2033="","",VLOOKUP(G2033,'Zakladní DB'!$F$6:$K$21,4,0)),"")</f>
        <v/>
      </c>
      <c r="I2033" s="30" t="str">
        <f>IFERROR(IF(G2033="","",VLOOKUP(G2033,'Zakladní DB'!$F$6:$K$21,5,0)),"")</f>
        <v/>
      </c>
      <c r="J2033" s="30" t="str">
        <f>IFERROR(IF(G2033="","",VLOOKUP(G2033,'Zakladní DB'!$F$6:$K$21,6,0)),"")</f>
        <v/>
      </c>
      <c r="K2033" s="31" t="str">
        <f t="shared" si="162"/>
        <v/>
      </c>
      <c r="L2033" s="32"/>
      <c r="M2033" s="33" t="str">
        <f t="shared" si="163"/>
        <v/>
      </c>
      <c r="N2033" s="30" t="str">
        <f t="shared" si="161"/>
        <v/>
      </c>
      <c r="R2033" s="30" t="str">
        <f t="shared" si="164"/>
        <v/>
      </c>
      <c r="U2033" s="12" t="str">
        <f>IF(OR('Případy DB'!$N2033="(blank)",'Případy DB'!$N2033=""),"",IF($N2033=$U$6,1,""))</f>
        <v/>
      </c>
      <c r="V2033" s="12" t="str">
        <f>IF(OR('Případy DB'!$N2033="(blank)",'Případy DB'!$N2033=""),"",IF($N2033=$V$6,1,""))</f>
        <v/>
      </c>
      <c r="W2033" s="12" t="str">
        <f>IF(OR('Případy DB'!$N2033="(blank)",'Případy DB'!$N2033=""),"",IF($N2033=$W$6,1,""))</f>
        <v/>
      </c>
      <c r="X2033" s="12" t="str">
        <f>IF(OR('Případy DB'!$R2033="(blank)",'Případy DB'!$R2033=""),"",IF($R2033=$X$6,1,""))</f>
        <v/>
      </c>
      <c r="Y2033" s="12" t="str">
        <f>IF(OR('Případy DB'!$R2033="(blank)",'Případy DB'!$R2033=""),"",IF($R2033=$Y$6,1,""))</f>
        <v/>
      </c>
    </row>
    <row r="2034" spans="1:25" x14ac:dyDescent="0.3">
      <c r="A2034" s="41" t="str">
        <f t="shared" si="165"/>
        <v/>
      </c>
      <c r="H2034" s="30" t="str">
        <f>IFERROR(IF(G2034="","",VLOOKUP(G2034,'Zakladní DB'!$F$6:$K$21,4,0)),"")</f>
        <v/>
      </c>
      <c r="I2034" s="30" t="str">
        <f>IFERROR(IF(G2034="","",VLOOKUP(G2034,'Zakladní DB'!$F$6:$K$21,5,0)),"")</f>
        <v/>
      </c>
      <c r="J2034" s="30" t="str">
        <f>IFERROR(IF(G2034="","",VLOOKUP(G2034,'Zakladní DB'!$F$6:$K$21,6,0)),"")</f>
        <v/>
      </c>
      <c r="K2034" s="31" t="str">
        <f t="shared" si="162"/>
        <v/>
      </c>
      <c r="L2034" s="32"/>
      <c r="M2034" s="33" t="str">
        <f t="shared" si="163"/>
        <v/>
      </c>
      <c r="N2034" s="30" t="str">
        <f t="shared" si="161"/>
        <v/>
      </c>
      <c r="R2034" s="30" t="str">
        <f t="shared" si="164"/>
        <v/>
      </c>
      <c r="U2034" s="12" t="str">
        <f>IF(OR('Případy DB'!$N2034="(blank)",'Případy DB'!$N2034=""),"",IF($N2034=$U$6,1,""))</f>
        <v/>
      </c>
      <c r="V2034" s="12" t="str">
        <f>IF(OR('Případy DB'!$N2034="(blank)",'Případy DB'!$N2034=""),"",IF($N2034=$V$6,1,""))</f>
        <v/>
      </c>
      <c r="W2034" s="12" t="str">
        <f>IF(OR('Případy DB'!$N2034="(blank)",'Případy DB'!$N2034=""),"",IF($N2034=$W$6,1,""))</f>
        <v/>
      </c>
      <c r="X2034" s="12" t="str">
        <f>IF(OR('Případy DB'!$R2034="(blank)",'Případy DB'!$R2034=""),"",IF($R2034=$X$6,1,""))</f>
        <v/>
      </c>
      <c r="Y2034" s="12" t="str">
        <f>IF(OR('Případy DB'!$R2034="(blank)",'Případy DB'!$R2034=""),"",IF($R2034=$Y$6,1,""))</f>
        <v/>
      </c>
    </row>
    <row r="2035" spans="1:25" x14ac:dyDescent="0.3">
      <c r="A2035" s="41" t="str">
        <f t="shared" si="165"/>
        <v/>
      </c>
      <c r="H2035" s="30" t="str">
        <f>IFERROR(IF(G2035="","",VLOOKUP(G2035,'Zakladní DB'!$F$6:$K$21,4,0)),"")</f>
        <v/>
      </c>
      <c r="I2035" s="30" t="str">
        <f>IFERROR(IF(G2035="","",VLOOKUP(G2035,'Zakladní DB'!$F$6:$K$21,5,0)),"")</f>
        <v/>
      </c>
      <c r="J2035" s="30" t="str">
        <f>IFERROR(IF(G2035="","",VLOOKUP(G2035,'Zakladní DB'!$F$6:$K$21,6,0)),"")</f>
        <v/>
      </c>
      <c r="K2035" s="31" t="str">
        <f t="shared" si="162"/>
        <v/>
      </c>
      <c r="L2035" s="32"/>
      <c r="M2035" s="33" t="str">
        <f t="shared" si="163"/>
        <v/>
      </c>
      <c r="N2035" s="30" t="str">
        <f t="shared" si="161"/>
        <v/>
      </c>
      <c r="R2035" s="30" t="str">
        <f t="shared" si="164"/>
        <v/>
      </c>
      <c r="U2035" s="12" t="str">
        <f>IF(OR('Případy DB'!$N2035="(blank)",'Případy DB'!$N2035=""),"",IF($N2035=$U$6,1,""))</f>
        <v/>
      </c>
      <c r="V2035" s="12" t="str">
        <f>IF(OR('Případy DB'!$N2035="(blank)",'Případy DB'!$N2035=""),"",IF($N2035=$V$6,1,""))</f>
        <v/>
      </c>
      <c r="W2035" s="12" t="str">
        <f>IF(OR('Případy DB'!$N2035="(blank)",'Případy DB'!$N2035=""),"",IF($N2035=$W$6,1,""))</f>
        <v/>
      </c>
      <c r="X2035" s="12" t="str">
        <f>IF(OR('Případy DB'!$R2035="(blank)",'Případy DB'!$R2035=""),"",IF($R2035=$X$6,1,""))</f>
        <v/>
      </c>
      <c r="Y2035" s="12" t="str">
        <f>IF(OR('Případy DB'!$R2035="(blank)",'Případy DB'!$R2035=""),"",IF($R2035=$Y$6,1,""))</f>
        <v/>
      </c>
    </row>
    <row r="2036" spans="1:25" x14ac:dyDescent="0.3">
      <c r="A2036" s="41" t="str">
        <f t="shared" si="165"/>
        <v/>
      </c>
      <c r="H2036" s="30" t="str">
        <f>IFERROR(IF(G2036="","",VLOOKUP(G2036,'Zakladní DB'!$F$6:$K$21,4,0)),"")</f>
        <v/>
      </c>
      <c r="I2036" s="30" t="str">
        <f>IFERROR(IF(G2036="","",VLOOKUP(G2036,'Zakladní DB'!$F$6:$K$21,5,0)),"")</f>
        <v/>
      </c>
      <c r="J2036" s="30" t="str">
        <f>IFERROR(IF(G2036="","",VLOOKUP(G2036,'Zakladní DB'!$F$6:$K$21,6,0)),"")</f>
        <v/>
      </c>
      <c r="K2036" s="31" t="str">
        <f t="shared" si="162"/>
        <v/>
      </c>
      <c r="L2036" s="32"/>
      <c r="M2036" s="33" t="str">
        <f t="shared" si="163"/>
        <v/>
      </c>
      <c r="N2036" s="30" t="str">
        <f t="shared" si="161"/>
        <v/>
      </c>
      <c r="R2036" s="30" t="str">
        <f t="shared" si="164"/>
        <v/>
      </c>
      <c r="U2036" s="12" t="str">
        <f>IF(OR('Případy DB'!$N2036="(blank)",'Případy DB'!$N2036=""),"",IF($N2036=$U$6,1,""))</f>
        <v/>
      </c>
      <c r="V2036" s="12" t="str">
        <f>IF(OR('Případy DB'!$N2036="(blank)",'Případy DB'!$N2036=""),"",IF($N2036=$V$6,1,""))</f>
        <v/>
      </c>
      <c r="W2036" s="12" t="str">
        <f>IF(OR('Případy DB'!$N2036="(blank)",'Případy DB'!$N2036=""),"",IF($N2036=$W$6,1,""))</f>
        <v/>
      </c>
      <c r="X2036" s="12" t="str">
        <f>IF(OR('Případy DB'!$R2036="(blank)",'Případy DB'!$R2036=""),"",IF($R2036=$X$6,1,""))</f>
        <v/>
      </c>
      <c r="Y2036" s="12" t="str">
        <f>IF(OR('Případy DB'!$R2036="(blank)",'Případy DB'!$R2036=""),"",IF($R2036=$Y$6,1,""))</f>
        <v/>
      </c>
    </row>
    <row r="2037" spans="1:25" x14ac:dyDescent="0.3">
      <c r="A2037" s="41" t="str">
        <f t="shared" si="165"/>
        <v/>
      </c>
      <c r="H2037" s="30" t="str">
        <f>IFERROR(IF(G2037="","",VLOOKUP(G2037,'Zakladní DB'!$F$6:$K$21,4,0)),"")</f>
        <v/>
      </c>
      <c r="I2037" s="30" t="str">
        <f>IFERROR(IF(G2037="","",VLOOKUP(G2037,'Zakladní DB'!$F$6:$K$21,5,0)),"")</f>
        <v/>
      </c>
      <c r="J2037" s="30" t="str">
        <f>IFERROR(IF(G2037="","",VLOOKUP(G2037,'Zakladní DB'!$F$6:$K$21,6,0)),"")</f>
        <v/>
      </c>
      <c r="K2037" s="31" t="str">
        <f t="shared" si="162"/>
        <v/>
      </c>
      <c r="L2037" s="32"/>
      <c r="M2037" s="33" t="str">
        <f t="shared" si="163"/>
        <v/>
      </c>
      <c r="N2037" s="30" t="str">
        <f t="shared" si="161"/>
        <v/>
      </c>
      <c r="R2037" s="30" t="str">
        <f t="shared" si="164"/>
        <v/>
      </c>
      <c r="U2037" s="12" t="str">
        <f>IF(OR('Případy DB'!$N2037="(blank)",'Případy DB'!$N2037=""),"",IF($N2037=$U$6,1,""))</f>
        <v/>
      </c>
      <c r="V2037" s="12" t="str">
        <f>IF(OR('Případy DB'!$N2037="(blank)",'Případy DB'!$N2037=""),"",IF($N2037=$V$6,1,""))</f>
        <v/>
      </c>
      <c r="W2037" s="12" t="str">
        <f>IF(OR('Případy DB'!$N2037="(blank)",'Případy DB'!$N2037=""),"",IF($N2037=$W$6,1,""))</f>
        <v/>
      </c>
      <c r="X2037" s="12" t="str">
        <f>IF(OR('Případy DB'!$R2037="(blank)",'Případy DB'!$R2037=""),"",IF($R2037=$X$6,1,""))</f>
        <v/>
      </c>
      <c r="Y2037" s="12" t="str">
        <f>IF(OR('Případy DB'!$R2037="(blank)",'Případy DB'!$R2037=""),"",IF($R2037=$Y$6,1,""))</f>
        <v/>
      </c>
    </row>
    <row r="2038" spans="1:25" x14ac:dyDescent="0.3">
      <c r="A2038" s="41" t="str">
        <f t="shared" si="165"/>
        <v/>
      </c>
      <c r="H2038" s="30" t="str">
        <f>IFERROR(IF(G2038="","",VLOOKUP(G2038,'Zakladní DB'!$F$6:$K$21,4,0)),"")</f>
        <v/>
      </c>
      <c r="I2038" s="30" t="str">
        <f>IFERROR(IF(G2038="","",VLOOKUP(G2038,'Zakladní DB'!$F$6:$K$21,5,0)),"")</f>
        <v/>
      </c>
      <c r="J2038" s="30" t="str">
        <f>IFERROR(IF(G2038="","",VLOOKUP(G2038,'Zakladní DB'!$F$6:$K$21,6,0)),"")</f>
        <v/>
      </c>
      <c r="K2038" s="31" t="str">
        <f t="shared" si="162"/>
        <v/>
      </c>
      <c r="L2038" s="32"/>
      <c r="M2038" s="33" t="str">
        <f t="shared" si="163"/>
        <v/>
      </c>
      <c r="N2038" s="30" t="str">
        <f t="shared" si="161"/>
        <v/>
      </c>
      <c r="R2038" s="30" t="str">
        <f t="shared" si="164"/>
        <v/>
      </c>
      <c r="U2038" s="12" t="str">
        <f>IF(OR('Případy DB'!$N2038="(blank)",'Případy DB'!$N2038=""),"",IF($N2038=$U$6,1,""))</f>
        <v/>
      </c>
      <c r="V2038" s="12" t="str">
        <f>IF(OR('Případy DB'!$N2038="(blank)",'Případy DB'!$N2038=""),"",IF($N2038=$V$6,1,""))</f>
        <v/>
      </c>
      <c r="W2038" s="12" t="str">
        <f>IF(OR('Případy DB'!$N2038="(blank)",'Případy DB'!$N2038=""),"",IF($N2038=$W$6,1,""))</f>
        <v/>
      </c>
      <c r="X2038" s="12" t="str">
        <f>IF(OR('Případy DB'!$R2038="(blank)",'Případy DB'!$R2038=""),"",IF($R2038=$X$6,1,""))</f>
        <v/>
      </c>
      <c r="Y2038" s="12" t="str">
        <f>IF(OR('Případy DB'!$R2038="(blank)",'Případy DB'!$R2038=""),"",IF($R2038=$Y$6,1,""))</f>
        <v/>
      </c>
    </row>
    <row r="2039" spans="1:25" x14ac:dyDescent="0.3">
      <c r="A2039" s="41" t="str">
        <f t="shared" si="165"/>
        <v/>
      </c>
      <c r="H2039" s="30" t="str">
        <f>IFERROR(IF(G2039="","",VLOOKUP(G2039,'Zakladní DB'!$F$6:$K$21,4,0)),"")</f>
        <v/>
      </c>
      <c r="I2039" s="30" t="str">
        <f>IFERROR(IF(G2039="","",VLOOKUP(G2039,'Zakladní DB'!$F$6:$K$21,5,0)),"")</f>
        <v/>
      </c>
      <c r="J2039" s="30" t="str">
        <f>IFERROR(IF(G2039="","",VLOOKUP(G2039,'Zakladní DB'!$F$6:$K$21,6,0)),"")</f>
        <v/>
      </c>
      <c r="K2039" s="31" t="str">
        <f t="shared" si="162"/>
        <v/>
      </c>
      <c r="L2039" s="32"/>
      <c r="M2039" s="33" t="str">
        <f t="shared" si="163"/>
        <v/>
      </c>
      <c r="N2039" s="30" t="str">
        <f t="shared" si="161"/>
        <v/>
      </c>
      <c r="R2039" s="30" t="str">
        <f t="shared" si="164"/>
        <v/>
      </c>
      <c r="U2039" s="12" t="str">
        <f>IF(OR('Případy DB'!$N2039="(blank)",'Případy DB'!$N2039=""),"",IF($N2039=$U$6,1,""))</f>
        <v/>
      </c>
      <c r="V2039" s="12" t="str">
        <f>IF(OR('Případy DB'!$N2039="(blank)",'Případy DB'!$N2039=""),"",IF($N2039=$V$6,1,""))</f>
        <v/>
      </c>
      <c r="W2039" s="12" t="str">
        <f>IF(OR('Případy DB'!$N2039="(blank)",'Případy DB'!$N2039=""),"",IF($N2039=$W$6,1,""))</f>
        <v/>
      </c>
      <c r="X2039" s="12" t="str">
        <f>IF(OR('Případy DB'!$R2039="(blank)",'Případy DB'!$R2039=""),"",IF($R2039=$X$6,1,""))</f>
        <v/>
      </c>
      <c r="Y2039" s="12" t="str">
        <f>IF(OR('Případy DB'!$R2039="(blank)",'Případy DB'!$R2039=""),"",IF($R2039=$Y$6,1,""))</f>
        <v/>
      </c>
    </row>
    <row r="2040" spans="1:25" x14ac:dyDescent="0.3">
      <c r="A2040" s="41" t="str">
        <f t="shared" si="165"/>
        <v/>
      </c>
      <c r="H2040" s="30" t="str">
        <f>IFERROR(IF(G2040="","",VLOOKUP(G2040,'Zakladní DB'!$F$6:$K$21,4,0)),"")</f>
        <v/>
      </c>
      <c r="I2040" s="30" t="str">
        <f>IFERROR(IF(G2040="","",VLOOKUP(G2040,'Zakladní DB'!$F$6:$K$21,5,0)),"")</f>
        <v/>
      </c>
      <c r="J2040" s="30" t="str">
        <f>IFERROR(IF(G2040="","",VLOOKUP(G2040,'Zakladní DB'!$F$6:$K$21,6,0)),"")</f>
        <v/>
      </c>
      <c r="K2040" s="31" t="str">
        <f t="shared" si="162"/>
        <v/>
      </c>
      <c r="L2040" s="32"/>
      <c r="M2040" s="33" t="str">
        <f t="shared" si="163"/>
        <v/>
      </c>
      <c r="N2040" s="30" t="str">
        <f t="shared" si="161"/>
        <v/>
      </c>
      <c r="R2040" s="30" t="str">
        <f t="shared" si="164"/>
        <v/>
      </c>
      <c r="U2040" s="12" t="str">
        <f>IF(OR('Případy DB'!$N2040="(blank)",'Případy DB'!$N2040=""),"",IF($N2040=$U$6,1,""))</f>
        <v/>
      </c>
      <c r="V2040" s="12" t="str">
        <f>IF(OR('Případy DB'!$N2040="(blank)",'Případy DB'!$N2040=""),"",IF($N2040=$V$6,1,""))</f>
        <v/>
      </c>
      <c r="W2040" s="12" t="str">
        <f>IF(OR('Případy DB'!$N2040="(blank)",'Případy DB'!$N2040=""),"",IF($N2040=$W$6,1,""))</f>
        <v/>
      </c>
      <c r="X2040" s="12" t="str">
        <f>IF(OR('Případy DB'!$R2040="(blank)",'Případy DB'!$R2040=""),"",IF($R2040=$X$6,1,""))</f>
        <v/>
      </c>
      <c r="Y2040" s="12" t="str">
        <f>IF(OR('Případy DB'!$R2040="(blank)",'Případy DB'!$R2040=""),"",IF($R2040=$Y$6,1,""))</f>
        <v/>
      </c>
    </row>
    <row r="2041" spans="1:25" x14ac:dyDescent="0.3">
      <c r="A2041" s="41" t="str">
        <f t="shared" si="165"/>
        <v/>
      </c>
      <c r="H2041" s="30" t="str">
        <f>IFERROR(IF(G2041="","",VLOOKUP(G2041,'Zakladní DB'!$F$6:$K$21,4,0)),"")</f>
        <v/>
      </c>
      <c r="I2041" s="30" t="str">
        <f>IFERROR(IF(G2041="","",VLOOKUP(G2041,'Zakladní DB'!$F$6:$K$21,5,0)),"")</f>
        <v/>
      </c>
      <c r="J2041" s="30" t="str">
        <f>IFERROR(IF(G2041="","",VLOOKUP(G2041,'Zakladní DB'!$F$6:$K$21,6,0)),"")</f>
        <v/>
      </c>
      <c r="K2041" s="31" t="str">
        <f t="shared" si="162"/>
        <v/>
      </c>
      <c r="L2041" s="32"/>
      <c r="M2041" s="33" t="str">
        <f t="shared" si="163"/>
        <v/>
      </c>
      <c r="N2041" s="30" t="str">
        <f t="shared" si="161"/>
        <v/>
      </c>
      <c r="R2041" s="30" t="str">
        <f t="shared" si="164"/>
        <v/>
      </c>
      <c r="U2041" s="12" t="str">
        <f>IF(OR('Případy DB'!$N2041="(blank)",'Případy DB'!$N2041=""),"",IF($N2041=$U$6,1,""))</f>
        <v/>
      </c>
      <c r="V2041" s="12" t="str">
        <f>IF(OR('Případy DB'!$N2041="(blank)",'Případy DB'!$N2041=""),"",IF($N2041=$V$6,1,""))</f>
        <v/>
      </c>
      <c r="W2041" s="12" t="str">
        <f>IF(OR('Případy DB'!$N2041="(blank)",'Případy DB'!$N2041=""),"",IF($N2041=$W$6,1,""))</f>
        <v/>
      </c>
      <c r="X2041" s="12" t="str">
        <f>IF(OR('Případy DB'!$R2041="(blank)",'Případy DB'!$R2041=""),"",IF($R2041=$X$6,1,""))</f>
        <v/>
      </c>
      <c r="Y2041" s="12" t="str">
        <f>IF(OR('Případy DB'!$R2041="(blank)",'Případy DB'!$R2041=""),"",IF($R2041=$Y$6,1,""))</f>
        <v/>
      </c>
    </row>
    <row r="2042" spans="1:25" x14ac:dyDescent="0.3">
      <c r="A2042" s="41" t="str">
        <f t="shared" si="165"/>
        <v/>
      </c>
      <c r="H2042" s="30" t="str">
        <f>IFERROR(IF(G2042="","",VLOOKUP(G2042,'Zakladní DB'!$F$6:$K$21,4,0)),"")</f>
        <v/>
      </c>
      <c r="I2042" s="30" t="str">
        <f>IFERROR(IF(G2042="","",VLOOKUP(G2042,'Zakladní DB'!$F$6:$K$21,5,0)),"")</f>
        <v/>
      </c>
      <c r="J2042" s="30" t="str">
        <f>IFERROR(IF(G2042="","",VLOOKUP(G2042,'Zakladní DB'!$F$6:$K$21,6,0)),"")</f>
        <v/>
      </c>
      <c r="K2042" s="31" t="str">
        <f t="shared" si="162"/>
        <v/>
      </c>
      <c r="L2042" s="32"/>
      <c r="M2042" s="33" t="str">
        <f t="shared" si="163"/>
        <v/>
      </c>
      <c r="N2042" s="30" t="str">
        <f t="shared" si="161"/>
        <v/>
      </c>
      <c r="R2042" s="30" t="str">
        <f t="shared" si="164"/>
        <v/>
      </c>
      <c r="U2042" s="12" t="str">
        <f>IF(OR('Případy DB'!$N2042="(blank)",'Případy DB'!$N2042=""),"",IF($N2042=$U$6,1,""))</f>
        <v/>
      </c>
      <c r="V2042" s="12" t="str">
        <f>IF(OR('Případy DB'!$N2042="(blank)",'Případy DB'!$N2042=""),"",IF($N2042=$V$6,1,""))</f>
        <v/>
      </c>
      <c r="W2042" s="12" t="str">
        <f>IF(OR('Případy DB'!$N2042="(blank)",'Případy DB'!$N2042=""),"",IF($N2042=$W$6,1,""))</f>
        <v/>
      </c>
      <c r="X2042" s="12" t="str">
        <f>IF(OR('Případy DB'!$R2042="(blank)",'Případy DB'!$R2042=""),"",IF($R2042=$X$6,1,""))</f>
        <v/>
      </c>
      <c r="Y2042" s="12" t="str">
        <f>IF(OR('Případy DB'!$R2042="(blank)",'Případy DB'!$R2042=""),"",IF($R2042=$Y$6,1,""))</f>
        <v/>
      </c>
    </row>
    <row r="2043" spans="1:25" x14ac:dyDescent="0.3">
      <c r="A2043" s="41" t="str">
        <f t="shared" si="165"/>
        <v/>
      </c>
      <c r="H2043" s="30" t="str">
        <f>IFERROR(IF(G2043="","",VLOOKUP(G2043,'Zakladní DB'!$F$6:$K$21,4,0)),"")</f>
        <v/>
      </c>
      <c r="I2043" s="30" t="str">
        <f>IFERROR(IF(G2043="","",VLOOKUP(G2043,'Zakladní DB'!$F$6:$K$21,5,0)),"")</f>
        <v/>
      </c>
      <c r="J2043" s="30" t="str">
        <f>IFERROR(IF(G2043="","",VLOOKUP(G2043,'Zakladní DB'!$F$6:$K$21,6,0)),"")</f>
        <v/>
      </c>
      <c r="K2043" s="31" t="str">
        <f t="shared" si="162"/>
        <v/>
      </c>
      <c r="L2043" s="32"/>
      <c r="M2043" s="33" t="str">
        <f t="shared" si="163"/>
        <v/>
      </c>
      <c r="N2043" s="30" t="str">
        <f t="shared" si="161"/>
        <v/>
      </c>
      <c r="R2043" s="30" t="str">
        <f t="shared" si="164"/>
        <v/>
      </c>
      <c r="U2043" s="12" t="str">
        <f>IF(OR('Případy DB'!$N2043="(blank)",'Případy DB'!$N2043=""),"",IF($N2043=$U$6,1,""))</f>
        <v/>
      </c>
      <c r="V2043" s="12" t="str">
        <f>IF(OR('Případy DB'!$N2043="(blank)",'Případy DB'!$N2043=""),"",IF($N2043=$V$6,1,""))</f>
        <v/>
      </c>
      <c r="W2043" s="12" t="str">
        <f>IF(OR('Případy DB'!$N2043="(blank)",'Případy DB'!$N2043=""),"",IF($N2043=$W$6,1,""))</f>
        <v/>
      </c>
      <c r="X2043" s="12" t="str">
        <f>IF(OR('Případy DB'!$R2043="(blank)",'Případy DB'!$R2043=""),"",IF($R2043=$X$6,1,""))</f>
        <v/>
      </c>
      <c r="Y2043" s="12" t="str">
        <f>IF(OR('Případy DB'!$R2043="(blank)",'Případy DB'!$R2043=""),"",IF($R2043=$Y$6,1,""))</f>
        <v/>
      </c>
    </row>
    <row r="2044" spans="1:25" x14ac:dyDescent="0.3">
      <c r="A2044" s="41" t="str">
        <f t="shared" si="165"/>
        <v/>
      </c>
      <c r="H2044" s="30" t="str">
        <f>IFERROR(IF(G2044="","",VLOOKUP(G2044,'Zakladní DB'!$F$6:$K$21,4,0)),"")</f>
        <v/>
      </c>
      <c r="I2044" s="30" t="str">
        <f>IFERROR(IF(G2044="","",VLOOKUP(G2044,'Zakladní DB'!$F$6:$K$21,5,0)),"")</f>
        <v/>
      </c>
      <c r="J2044" s="30" t="str">
        <f>IFERROR(IF(G2044="","",VLOOKUP(G2044,'Zakladní DB'!$F$6:$K$21,6,0)),"")</f>
        <v/>
      </c>
      <c r="K2044" s="31" t="str">
        <f t="shared" si="162"/>
        <v/>
      </c>
      <c r="L2044" s="32"/>
      <c r="M2044" s="33" t="str">
        <f t="shared" si="163"/>
        <v/>
      </c>
      <c r="N2044" s="30" t="str">
        <f t="shared" si="161"/>
        <v/>
      </c>
      <c r="R2044" s="30" t="str">
        <f t="shared" si="164"/>
        <v/>
      </c>
      <c r="U2044" s="12" t="str">
        <f>IF(OR('Případy DB'!$N2044="(blank)",'Případy DB'!$N2044=""),"",IF($N2044=$U$6,1,""))</f>
        <v/>
      </c>
      <c r="V2044" s="12" t="str">
        <f>IF(OR('Případy DB'!$N2044="(blank)",'Případy DB'!$N2044=""),"",IF($N2044=$V$6,1,""))</f>
        <v/>
      </c>
      <c r="W2044" s="12" t="str">
        <f>IF(OR('Případy DB'!$N2044="(blank)",'Případy DB'!$N2044=""),"",IF($N2044=$W$6,1,""))</f>
        <v/>
      </c>
      <c r="X2044" s="12" t="str">
        <f>IF(OR('Případy DB'!$R2044="(blank)",'Případy DB'!$R2044=""),"",IF($R2044=$X$6,1,""))</f>
        <v/>
      </c>
      <c r="Y2044" s="12" t="str">
        <f>IF(OR('Případy DB'!$R2044="(blank)",'Případy DB'!$R2044=""),"",IF($R2044=$Y$6,1,""))</f>
        <v/>
      </c>
    </row>
    <row r="2045" spans="1:25" x14ac:dyDescent="0.3">
      <c r="A2045" s="41" t="str">
        <f t="shared" si="165"/>
        <v/>
      </c>
      <c r="H2045" s="30" t="str">
        <f>IFERROR(IF(G2045="","",VLOOKUP(G2045,'Zakladní DB'!$F$6:$K$21,4,0)),"")</f>
        <v/>
      </c>
      <c r="I2045" s="30" t="str">
        <f>IFERROR(IF(G2045="","",VLOOKUP(G2045,'Zakladní DB'!$F$6:$K$21,5,0)),"")</f>
        <v/>
      </c>
      <c r="J2045" s="30" t="str">
        <f>IFERROR(IF(G2045="","",VLOOKUP(G2045,'Zakladní DB'!$F$6:$K$21,6,0)),"")</f>
        <v/>
      </c>
      <c r="K2045" s="31" t="str">
        <f t="shared" si="162"/>
        <v/>
      </c>
      <c r="L2045" s="32"/>
      <c r="M2045" s="33" t="str">
        <f t="shared" si="163"/>
        <v/>
      </c>
      <c r="N2045" s="30" t="str">
        <f t="shared" si="161"/>
        <v/>
      </c>
      <c r="R2045" s="30" t="str">
        <f t="shared" si="164"/>
        <v/>
      </c>
      <c r="U2045" s="12" t="str">
        <f>IF(OR('Případy DB'!$N2045="(blank)",'Případy DB'!$N2045=""),"",IF($N2045=$U$6,1,""))</f>
        <v/>
      </c>
      <c r="V2045" s="12" t="str">
        <f>IF(OR('Případy DB'!$N2045="(blank)",'Případy DB'!$N2045=""),"",IF($N2045=$V$6,1,""))</f>
        <v/>
      </c>
      <c r="W2045" s="12" t="str">
        <f>IF(OR('Případy DB'!$N2045="(blank)",'Případy DB'!$N2045=""),"",IF($N2045=$W$6,1,""))</f>
        <v/>
      </c>
      <c r="X2045" s="12" t="str">
        <f>IF(OR('Případy DB'!$R2045="(blank)",'Případy DB'!$R2045=""),"",IF($R2045=$X$6,1,""))</f>
        <v/>
      </c>
      <c r="Y2045" s="12" t="str">
        <f>IF(OR('Případy DB'!$R2045="(blank)",'Případy DB'!$R2045=""),"",IF($R2045=$Y$6,1,""))</f>
        <v/>
      </c>
    </row>
    <row r="2046" spans="1:25" x14ac:dyDescent="0.3">
      <c r="A2046" s="41" t="str">
        <f t="shared" si="165"/>
        <v/>
      </c>
      <c r="H2046" s="30" t="str">
        <f>IFERROR(IF(G2046="","",VLOOKUP(G2046,'Zakladní DB'!$F$6:$K$21,4,0)),"")</f>
        <v/>
      </c>
      <c r="I2046" s="30" t="str">
        <f>IFERROR(IF(G2046="","",VLOOKUP(G2046,'Zakladní DB'!$F$6:$K$21,5,0)),"")</f>
        <v/>
      </c>
      <c r="J2046" s="30" t="str">
        <f>IFERROR(IF(G2046="","",VLOOKUP(G2046,'Zakladní DB'!$F$6:$K$21,6,0)),"")</f>
        <v/>
      </c>
      <c r="K2046" s="31" t="str">
        <f t="shared" si="162"/>
        <v/>
      </c>
      <c r="L2046" s="32"/>
      <c r="M2046" s="33" t="str">
        <f t="shared" si="163"/>
        <v/>
      </c>
      <c r="N2046" s="30" t="str">
        <f t="shared" si="161"/>
        <v/>
      </c>
      <c r="R2046" s="30" t="str">
        <f t="shared" si="164"/>
        <v/>
      </c>
      <c r="U2046" s="12" t="str">
        <f>IF(OR('Případy DB'!$N2046="(blank)",'Případy DB'!$N2046=""),"",IF($N2046=$U$6,1,""))</f>
        <v/>
      </c>
      <c r="V2046" s="12" t="str">
        <f>IF(OR('Případy DB'!$N2046="(blank)",'Případy DB'!$N2046=""),"",IF($N2046=$V$6,1,""))</f>
        <v/>
      </c>
      <c r="W2046" s="12" t="str">
        <f>IF(OR('Případy DB'!$N2046="(blank)",'Případy DB'!$N2046=""),"",IF($N2046=$W$6,1,""))</f>
        <v/>
      </c>
      <c r="X2046" s="12" t="str">
        <f>IF(OR('Případy DB'!$R2046="(blank)",'Případy DB'!$R2046=""),"",IF($R2046=$X$6,1,""))</f>
        <v/>
      </c>
      <c r="Y2046" s="12" t="str">
        <f>IF(OR('Případy DB'!$R2046="(blank)",'Případy DB'!$R2046=""),"",IF($R2046=$Y$6,1,""))</f>
        <v/>
      </c>
    </row>
    <row r="2047" spans="1:25" x14ac:dyDescent="0.3">
      <c r="A2047" s="41" t="str">
        <f t="shared" si="165"/>
        <v/>
      </c>
      <c r="H2047" s="30" t="str">
        <f>IFERROR(IF(G2047="","",VLOOKUP(G2047,'Zakladní DB'!$F$6:$K$21,4,0)),"")</f>
        <v/>
      </c>
      <c r="I2047" s="30" t="str">
        <f>IFERROR(IF(G2047="","",VLOOKUP(G2047,'Zakladní DB'!$F$6:$K$21,5,0)),"")</f>
        <v/>
      </c>
      <c r="J2047" s="30" t="str">
        <f>IFERROR(IF(G2047="","",VLOOKUP(G2047,'Zakladní DB'!$F$6:$K$21,6,0)),"")</f>
        <v/>
      </c>
      <c r="K2047" s="31" t="str">
        <f t="shared" si="162"/>
        <v/>
      </c>
      <c r="L2047" s="32"/>
      <c r="M2047" s="33" t="str">
        <f t="shared" si="163"/>
        <v/>
      </c>
      <c r="N2047" s="30" t="str">
        <f t="shared" si="161"/>
        <v/>
      </c>
      <c r="R2047" s="30" t="str">
        <f t="shared" si="164"/>
        <v/>
      </c>
      <c r="U2047" s="12" t="str">
        <f>IF(OR('Případy DB'!$N2047="(blank)",'Případy DB'!$N2047=""),"",IF($N2047=$U$6,1,""))</f>
        <v/>
      </c>
      <c r="V2047" s="12" t="str">
        <f>IF(OR('Případy DB'!$N2047="(blank)",'Případy DB'!$N2047=""),"",IF($N2047=$V$6,1,""))</f>
        <v/>
      </c>
      <c r="W2047" s="12" t="str">
        <f>IF(OR('Případy DB'!$N2047="(blank)",'Případy DB'!$N2047=""),"",IF($N2047=$W$6,1,""))</f>
        <v/>
      </c>
      <c r="X2047" s="12" t="str">
        <f>IF(OR('Případy DB'!$R2047="(blank)",'Případy DB'!$R2047=""),"",IF($R2047=$X$6,1,""))</f>
        <v/>
      </c>
      <c r="Y2047" s="12" t="str">
        <f>IF(OR('Případy DB'!$R2047="(blank)",'Případy DB'!$R2047=""),"",IF($R2047=$Y$6,1,""))</f>
        <v/>
      </c>
    </row>
    <row r="2048" spans="1:25" x14ac:dyDescent="0.3">
      <c r="A2048" s="41" t="str">
        <f t="shared" si="165"/>
        <v/>
      </c>
      <c r="H2048" s="30" t="str">
        <f>IFERROR(IF(G2048="","",VLOOKUP(G2048,'Zakladní DB'!$F$6:$K$21,4,0)),"")</f>
        <v/>
      </c>
      <c r="I2048" s="30" t="str">
        <f>IFERROR(IF(G2048="","",VLOOKUP(G2048,'Zakladní DB'!$F$6:$K$21,5,0)),"")</f>
        <v/>
      </c>
      <c r="J2048" s="30" t="str">
        <f>IFERROR(IF(G2048="","",VLOOKUP(G2048,'Zakladní DB'!$F$6:$K$21,6,0)),"")</f>
        <v/>
      </c>
      <c r="K2048" s="31" t="str">
        <f t="shared" si="162"/>
        <v/>
      </c>
      <c r="L2048" s="32"/>
      <c r="M2048" s="33" t="str">
        <f t="shared" si="163"/>
        <v/>
      </c>
      <c r="N2048" s="30" t="str">
        <f t="shared" si="161"/>
        <v/>
      </c>
      <c r="R2048" s="30" t="str">
        <f t="shared" si="164"/>
        <v/>
      </c>
      <c r="U2048" s="12" t="str">
        <f>IF(OR('Případy DB'!$N2048="(blank)",'Případy DB'!$N2048=""),"",IF($N2048=$U$6,1,""))</f>
        <v/>
      </c>
      <c r="V2048" s="12" t="str">
        <f>IF(OR('Případy DB'!$N2048="(blank)",'Případy DB'!$N2048=""),"",IF($N2048=$V$6,1,""))</f>
        <v/>
      </c>
      <c r="W2048" s="12" t="str">
        <f>IF(OR('Případy DB'!$N2048="(blank)",'Případy DB'!$N2048=""),"",IF($N2048=$W$6,1,""))</f>
        <v/>
      </c>
      <c r="X2048" s="12" t="str">
        <f>IF(OR('Případy DB'!$R2048="(blank)",'Případy DB'!$R2048=""),"",IF($R2048=$X$6,1,""))</f>
        <v/>
      </c>
      <c r="Y2048" s="12" t="str">
        <f>IF(OR('Případy DB'!$R2048="(blank)",'Případy DB'!$R2048=""),"",IF($R2048=$Y$6,1,""))</f>
        <v/>
      </c>
    </row>
    <row r="2049" spans="1:25" x14ac:dyDescent="0.3">
      <c r="A2049" s="41" t="str">
        <f t="shared" si="165"/>
        <v/>
      </c>
      <c r="H2049" s="30" t="str">
        <f>IFERROR(IF(G2049="","",VLOOKUP(G2049,'Zakladní DB'!$F$6:$K$21,4,0)),"")</f>
        <v/>
      </c>
      <c r="I2049" s="30" t="str">
        <f>IFERROR(IF(G2049="","",VLOOKUP(G2049,'Zakladní DB'!$F$6:$K$21,5,0)),"")</f>
        <v/>
      </c>
      <c r="J2049" s="30" t="str">
        <f>IFERROR(IF(G2049="","",VLOOKUP(G2049,'Zakladní DB'!$F$6:$K$21,6,0)),"")</f>
        <v/>
      </c>
      <c r="K2049" s="31" t="str">
        <f t="shared" si="162"/>
        <v/>
      </c>
      <c r="L2049" s="32"/>
      <c r="M2049" s="33" t="str">
        <f t="shared" si="163"/>
        <v/>
      </c>
      <c r="N2049" s="30" t="str">
        <f t="shared" si="161"/>
        <v/>
      </c>
      <c r="R2049" s="30" t="str">
        <f t="shared" si="164"/>
        <v/>
      </c>
      <c r="U2049" s="12" t="str">
        <f>IF(OR('Případy DB'!$N2049="(blank)",'Případy DB'!$N2049=""),"",IF($N2049=$U$6,1,""))</f>
        <v/>
      </c>
      <c r="V2049" s="12" t="str">
        <f>IF(OR('Případy DB'!$N2049="(blank)",'Případy DB'!$N2049=""),"",IF($N2049=$V$6,1,""))</f>
        <v/>
      </c>
      <c r="W2049" s="12" t="str">
        <f>IF(OR('Případy DB'!$N2049="(blank)",'Případy DB'!$N2049=""),"",IF($N2049=$W$6,1,""))</f>
        <v/>
      </c>
      <c r="X2049" s="12" t="str">
        <f>IF(OR('Případy DB'!$R2049="(blank)",'Případy DB'!$R2049=""),"",IF($R2049=$X$6,1,""))</f>
        <v/>
      </c>
      <c r="Y2049" s="12" t="str">
        <f>IF(OR('Případy DB'!$R2049="(blank)",'Případy DB'!$R2049=""),"",IF($R2049=$Y$6,1,""))</f>
        <v/>
      </c>
    </row>
    <row r="2050" spans="1:25" x14ac:dyDescent="0.3">
      <c r="A2050" s="41" t="str">
        <f t="shared" si="165"/>
        <v/>
      </c>
      <c r="H2050" s="30" t="str">
        <f>IFERROR(IF(G2050="","",VLOOKUP(G2050,'Zakladní DB'!$F$6:$K$21,4,0)),"")</f>
        <v/>
      </c>
      <c r="I2050" s="30" t="str">
        <f>IFERROR(IF(G2050="","",VLOOKUP(G2050,'Zakladní DB'!$F$6:$K$21,5,0)),"")</f>
        <v/>
      </c>
      <c r="J2050" s="30" t="str">
        <f>IFERROR(IF(G2050="","",VLOOKUP(G2050,'Zakladní DB'!$F$6:$K$21,6,0)),"")</f>
        <v/>
      </c>
      <c r="K2050" s="31" t="str">
        <f t="shared" si="162"/>
        <v/>
      </c>
      <c r="L2050" s="32"/>
      <c r="M2050" s="33" t="str">
        <f t="shared" si="163"/>
        <v/>
      </c>
      <c r="N2050" s="30" t="str">
        <f t="shared" si="161"/>
        <v/>
      </c>
      <c r="R2050" s="30" t="str">
        <f t="shared" si="164"/>
        <v/>
      </c>
      <c r="U2050" s="12" t="str">
        <f>IF(OR('Případy DB'!$N2050="(blank)",'Případy DB'!$N2050=""),"",IF($N2050=$U$6,1,""))</f>
        <v/>
      </c>
      <c r="V2050" s="12" t="str">
        <f>IF(OR('Případy DB'!$N2050="(blank)",'Případy DB'!$N2050=""),"",IF($N2050=$V$6,1,""))</f>
        <v/>
      </c>
      <c r="W2050" s="12" t="str">
        <f>IF(OR('Případy DB'!$N2050="(blank)",'Případy DB'!$N2050=""),"",IF($N2050=$W$6,1,""))</f>
        <v/>
      </c>
      <c r="X2050" s="12" t="str">
        <f>IF(OR('Případy DB'!$R2050="(blank)",'Případy DB'!$R2050=""),"",IF($R2050=$X$6,1,""))</f>
        <v/>
      </c>
      <c r="Y2050" s="12" t="str">
        <f>IF(OR('Případy DB'!$R2050="(blank)",'Případy DB'!$R2050=""),"",IF($R2050=$Y$6,1,""))</f>
        <v/>
      </c>
    </row>
    <row r="2051" spans="1:25" x14ac:dyDescent="0.3">
      <c r="A2051" s="41" t="str">
        <f t="shared" si="165"/>
        <v/>
      </c>
      <c r="H2051" s="30" t="str">
        <f>IFERROR(IF(G2051="","",VLOOKUP(G2051,'Zakladní DB'!$F$6:$K$21,4,0)),"")</f>
        <v/>
      </c>
      <c r="I2051" s="30" t="str">
        <f>IFERROR(IF(G2051="","",VLOOKUP(G2051,'Zakladní DB'!$F$6:$K$21,5,0)),"")</f>
        <v/>
      </c>
      <c r="J2051" s="30" t="str">
        <f>IFERROR(IF(G2051="","",VLOOKUP(G2051,'Zakladní DB'!$F$6:$K$21,6,0)),"")</f>
        <v/>
      </c>
      <c r="K2051" s="31" t="str">
        <f t="shared" si="162"/>
        <v/>
      </c>
      <c r="L2051" s="32"/>
      <c r="M2051" s="33" t="str">
        <f t="shared" si="163"/>
        <v/>
      </c>
      <c r="N2051" s="30" t="str">
        <f t="shared" si="161"/>
        <v/>
      </c>
      <c r="R2051" s="30" t="str">
        <f t="shared" si="164"/>
        <v/>
      </c>
      <c r="U2051" s="12" t="str">
        <f>IF(OR('Případy DB'!$N2051="(blank)",'Případy DB'!$N2051=""),"",IF($N2051=$U$6,1,""))</f>
        <v/>
      </c>
      <c r="V2051" s="12" t="str">
        <f>IF(OR('Případy DB'!$N2051="(blank)",'Případy DB'!$N2051=""),"",IF($N2051=$V$6,1,""))</f>
        <v/>
      </c>
      <c r="W2051" s="12" t="str">
        <f>IF(OR('Případy DB'!$N2051="(blank)",'Případy DB'!$N2051=""),"",IF($N2051=$W$6,1,""))</f>
        <v/>
      </c>
      <c r="X2051" s="12" t="str">
        <f>IF(OR('Případy DB'!$R2051="(blank)",'Případy DB'!$R2051=""),"",IF($R2051=$X$6,1,""))</f>
        <v/>
      </c>
      <c r="Y2051" s="12" t="str">
        <f>IF(OR('Případy DB'!$R2051="(blank)",'Případy DB'!$R2051=""),"",IF($R2051=$Y$6,1,""))</f>
        <v/>
      </c>
    </row>
    <row r="2052" spans="1:25" x14ac:dyDescent="0.3">
      <c r="A2052" s="41" t="str">
        <f t="shared" si="165"/>
        <v/>
      </c>
      <c r="H2052" s="30" t="str">
        <f>IFERROR(IF(G2052="","",VLOOKUP(G2052,'Zakladní DB'!$F$6:$K$21,4,0)),"")</f>
        <v/>
      </c>
      <c r="I2052" s="30" t="str">
        <f>IFERROR(IF(G2052="","",VLOOKUP(G2052,'Zakladní DB'!$F$6:$K$21,5,0)),"")</f>
        <v/>
      </c>
      <c r="J2052" s="30" t="str">
        <f>IFERROR(IF(G2052="","",VLOOKUP(G2052,'Zakladní DB'!$F$6:$K$21,6,0)),"")</f>
        <v/>
      </c>
      <c r="K2052" s="31" t="str">
        <f t="shared" si="162"/>
        <v/>
      </c>
      <c r="L2052" s="32"/>
      <c r="M2052" s="33" t="str">
        <f t="shared" si="163"/>
        <v/>
      </c>
      <c r="N2052" s="30" t="str">
        <f t="shared" si="161"/>
        <v/>
      </c>
      <c r="R2052" s="30" t="str">
        <f t="shared" si="164"/>
        <v/>
      </c>
      <c r="U2052" s="12" t="str">
        <f>IF(OR('Případy DB'!$N2052="(blank)",'Případy DB'!$N2052=""),"",IF($N2052=$U$6,1,""))</f>
        <v/>
      </c>
      <c r="V2052" s="12" t="str">
        <f>IF(OR('Případy DB'!$N2052="(blank)",'Případy DB'!$N2052=""),"",IF($N2052=$V$6,1,""))</f>
        <v/>
      </c>
      <c r="W2052" s="12" t="str">
        <f>IF(OR('Případy DB'!$N2052="(blank)",'Případy DB'!$N2052=""),"",IF($N2052=$W$6,1,""))</f>
        <v/>
      </c>
      <c r="X2052" s="12" t="str">
        <f>IF(OR('Případy DB'!$R2052="(blank)",'Případy DB'!$R2052=""),"",IF($R2052=$X$6,1,""))</f>
        <v/>
      </c>
      <c r="Y2052" s="12" t="str">
        <f>IF(OR('Případy DB'!$R2052="(blank)",'Případy DB'!$R2052=""),"",IF($R2052=$Y$6,1,""))</f>
        <v/>
      </c>
    </row>
    <row r="2053" spans="1:25" x14ac:dyDescent="0.3">
      <c r="A2053" s="41" t="str">
        <f t="shared" si="165"/>
        <v/>
      </c>
      <c r="H2053" s="30" t="str">
        <f>IFERROR(IF(G2053="","",VLOOKUP(G2053,'Zakladní DB'!$F$6:$K$21,4,0)),"")</f>
        <v/>
      </c>
      <c r="I2053" s="30" t="str">
        <f>IFERROR(IF(G2053="","",VLOOKUP(G2053,'Zakladní DB'!$F$6:$K$21,5,0)),"")</f>
        <v/>
      </c>
      <c r="J2053" s="30" t="str">
        <f>IFERROR(IF(G2053="","",VLOOKUP(G2053,'Zakladní DB'!$F$6:$K$21,6,0)),"")</f>
        <v/>
      </c>
      <c r="K2053" s="31" t="str">
        <f t="shared" si="162"/>
        <v/>
      </c>
      <c r="L2053" s="32"/>
      <c r="M2053" s="33" t="str">
        <f t="shared" si="163"/>
        <v/>
      </c>
      <c r="N2053" s="30" t="str">
        <f t="shared" si="161"/>
        <v/>
      </c>
      <c r="R2053" s="30" t="str">
        <f t="shared" si="164"/>
        <v/>
      </c>
      <c r="U2053" s="12" t="str">
        <f>IF(OR('Případy DB'!$N2053="(blank)",'Případy DB'!$N2053=""),"",IF($N2053=$U$6,1,""))</f>
        <v/>
      </c>
      <c r="V2053" s="12" t="str">
        <f>IF(OR('Případy DB'!$N2053="(blank)",'Případy DB'!$N2053=""),"",IF($N2053=$V$6,1,""))</f>
        <v/>
      </c>
      <c r="W2053" s="12" t="str">
        <f>IF(OR('Případy DB'!$N2053="(blank)",'Případy DB'!$N2053=""),"",IF($N2053=$W$6,1,""))</f>
        <v/>
      </c>
      <c r="X2053" s="12" t="str">
        <f>IF(OR('Případy DB'!$R2053="(blank)",'Případy DB'!$R2053=""),"",IF($R2053=$X$6,1,""))</f>
        <v/>
      </c>
      <c r="Y2053" s="12" t="str">
        <f>IF(OR('Případy DB'!$R2053="(blank)",'Případy DB'!$R2053=""),"",IF($R2053=$Y$6,1,""))</f>
        <v/>
      </c>
    </row>
    <row r="2054" spans="1:25" x14ac:dyDescent="0.3">
      <c r="A2054" s="41" t="str">
        <f t="shared" si="165"/>
        <v/>
      </c>
      <c r="H2054" s="30" t="str">
        <f>IFERROR(IF(G2054="","",VLOOKUP(G2054,'Zakladní DB'!$F$6:$K$21,4,0)),"")</f>
        <v/>
      </c>
      <c r="I2054" s="30" t="str">
        <f>IFERROR(IF(G2054="","",VLOOKUP(G2054,'Zakladní DB'!$F$6:$K$21,5,0)),"")</f>
        <v/>
      </c>
      <c r="J2054" s="30" t="str">
        <f>IFERROR(IF(G2054="","",VLOOKUP(G2054,'Zakladní DB'!$F$6:$K$21,6,0)),"")</f>
        <v/>
      </c>
      <c r="K2054" s="31" t="str">
        <f t="shared" si="162"/>
        <v/>
      </c>
      <c r="L2054" s="32"/>
      <c r="M2054" s="33" t="str">
        <f t="shared" si="163"/>
        <v/>
      </c>
      <c r="N2054" s="30" t="str">
        <f t="shared" si="161"/>
        <v/>
      </c>
      <c r="R2054" s="30" t="str">
        <f t="shared" si="164"/>
        <v/>
      </c>
      <c r="U2054" s="12" t="str">
        <f>IF(OR('Případy DB'!$N2054="(blank)",'Případy DB'!$N2054=""),"",IF($N2054=$U$6,1,""))</f>
        <v/>
      </c>
      <c r="V2054" s="12" t="str">
        <f>IF(OR('Případy DB'!$N2054="(blank)",'Případy DB'!$N2054=""),"",IF($N2054=$V$6,1,""))</f>
        <v/>
      </c>
      <c r="W2054" s="12" t="str">
        <f>IF(OR('Případy DB'!$N2054="(blank)",'Případy DB'!$N2054=""),"",IF($N2054=$W$6,1,""))</f>
        <v/>
      </c>
      <c r="X2054" s="12" t="str">
        <f>IF(OR('Případy DB'!$R2054="(blank)",'Případy DB'!$R2054=""),"",IF($R2054=$X$6,1,""))</f>
        <v/>
      </c>
      <c r="Y2054" s="12" t="str">
        <f>IF(OR('Případy DB'!$R2054="(blank)",'Případy DB'!$R2054=""),"",IF($R2054=$Y$6,1,""))</f>
        <v/>
      </c>
    </row>
    <row r="2055" spans="1:25" x14ac:dyDescent="0.3">
      <c r="A2055" s="41" t="str">
        <f t="shared" si="165"/>
        <v/>
      </c>
      <c r="H2055" s="30" t="str">
        <f>IFERROR(IF(G2055="","",VLOOKUP(G2055,'Zakladní DB'!$F$6:$K$21,4,0)),"")</f>
        <v/>
      </c>
      <c r="I2055" s="30" t="str">
        <f>IFERROR(IF(G2055="","",VLOOKUP(G2055,'Zakladní DB'!$F$6:$K$21,5,0)),"")</f>
        <v/>
      </c>
      <c r="J2055" s="30" t="str">
        <f>IFERROR(IF(G2055="","",VLOOKUP(G2055,'Zakladní DB'!$F$6:$K$21,6,0)),"")</f>
        <v/>
      </c>
      <c r="K2055" s="31" t="str">
        <f t="shared" si="162"/>
        <v/>
      </c>
      <c r="L2055" s="32"/>
      <c r="M2055" s="33" t="str">
        <f t="shared" si="163"/>
        <v/>
      </c>
      <c r="N2055" s="30" t="str">
        <f t="shared" si="161"/>
        <v/>
      </c>
      <c r="R2055" s="30" t="str">
        <f t="shared" si="164"/>
        <v/>
      </c>
      <c r="U2055" s="12" t="str">
        <f>IF(OR('Případy DB'!$N2055="(blank)",'Případy DB'!$N2055=""),"",IF($N2055=$U$6,1,""))</f>
        <v/>
      </c>
      <c r="V2055" s="12" t="str">
        <f>IF(OR('Případy DB'!$N2055="(blank)",'Případy DB'!$N2055=""),"",IF($N2055=$V$6,1,""))</f>
        <v/>
      </c>
      <c r="W2055" s="12" t="str">
        <f>IF(OR('Případy DB'!$N2055="(blank)",'Případy DB'!$N2055=""),"",IF($N2055=$W$6,1,""))</f>
        <v/>
      </c>
      <c r="X2055" s="12" t="str">
        <f>IF(OR('Případy DB'!$R2055="(blank)",'Případy DB'!$R2055=""),"",IF($R2055=$X$6,1,""))</f>
        <v/>
      </c>
      <c r="Y2055" s="12" t="str">
        <f>IF(OR('Případy DB'!$R2055="(blank)",'Případy DB'!$R2055=""),"",IF($R2055=$Y$6,1,""))</f>
        <v/>
      </c>
    </row>
    <row r="2056" spans="1:25" x14ac:dyDescent="0.3">
      <c r="A2056" s="41" t="str">
        <f t="shared" si="165"/>
        <v/>
      </c>
      <c r="H2056" s="30" t="str">
        <f>IFERROR(IF(G2056="","",VLOOKUP(G2056,'Zakladní DB'!$F$6:$K$21,4,0)),"")</f>
        <v/>
      </c>
      <c r="I2056" s="30" t="str">
        <f>IFERROR(IF(G2056="","",VLOOKUP(G2056,'Zakladní DB'!$F$6:$K$21,5,0)),"")</f>
        <v/>
      </c>
      <c r="J2056" s="30" t="str">
        <f>IFERROR(IF(G2056="","",VLOOKUP(G2056,'Zakladní DB'!$F$6:$K$21,6,0)),"")</f>
        <v/>
      </c>
      <c r="K2056" s="31" t="str">
        <f t="shared" si="162"/>
        <v/>
      </c>
      <c r="L2056" s="32"/>
      <c r="M2056" s="33" t="str">
        <f t="shared" si="163"/>
        <v/>
      </c>
      <c r="N2056" s="30" t="str">
        <f t="shared" ref="N2056:N2119" si="166">IFERROR(IF(B2056&lt;&gt;"",(IF(H2056=2,IF(L2056="",IF(F2056="","NE","nedokončeno"),"ANO"),IF(H2056=1,IF(F2056="","nedokončeno","ANO"),"NE"))),""),"NE")</f>
        <v/>
      </c>
      <c r="R2056" s="30" t="str">
        <f t="shared" si="164"/>
        <v/>
      </c>
      <c r="U2056" s="12" t="str">
        <f>IF(OR('Případy DB'!$N2056="(blank)",'Případy DB'!$N2056=""),"",IF($N2056=$U$6,1,""))</f>
        <v/>
      </c>
      <c r="V2056" s="12" t="str">
        <f>IF(OR('Případy DB'!$N2056="(blank)",'Případy DB'!$N2056=""),"",IF($N2056=$V$6,1,""))</f>
        <v/>
      </c>
      <c r="W2056" s="12" t="str">
        <f>IF(OR('Případy DB'!$N2056="(blank)",'Případy DB'!$N2056=""),"",IF($N2056=$W$6,1,""))</f>
        <v/>
      </c>
      <c r="X2056" s="12" t="str">
        <f>IF(OR('Případy DB'!$R2056="(blank)",'Případy DB'!$R2056=""),"",IF($R2056=$X$6,1,""))</f>
        <v/>
      </c>
      <c r="Y2056" s="12" t="str">
        <f>IF(OR('Případy DB'!$R2056="(blank)",'Případy DB'!$R2056=""),"",IF($R2056=$Y$6,1,""))</f>
        <v/>
      </c>
    </row>
    <row r="2057" spans="1:25" x14ac:dyDescent="0.3">
      <c r="A2057" s="41" t="str">
        <f t="shared" si="165"/>
        <v/>
      </c>
      <c r="H2057" s="30" t="str">
        <f>IFERROR(IF(G2057="","",VLOOKUP(G2057,'Zakladní DB'!$F$6:$K$21,4,0)),"")</f>
        <v/>
      </c>
      <c r="I2057" s="30" t="str">
        <f>IFERROR(IF(G2057="","",VLOOKUP(G2057,'Zakladní DB'!$F$6:$K$21,5,0)),"")</f>
        <v/>
      </c>
      <c r="J2057" s="30" t="str">
        <f>IFERROR(IF(G2057="","",VLOOKUP(G2057,'Zakladní DB'!$F$6:$K$21,6,0)),"")</f>
        <v/>
      </c>
      <c r="K2057" s="31" t="str">
        <f t="shared" si="162"/>
        <v/>
      </c>
      <c r="L2057" s="32"/>
      <c r="M2057" s="33" t="str">
        <f t="shared" si="163"/>
        <v/>
      </c>
      <c r="N2057" s="30" t="str">
        <f t="shared" si="166"/>
        <v/>
      </c>
      <c r="R2057" s="30" t="str">
        <f t="shared" si="164"/>
        <v/>
      </c>
      <c r="U2057" s="12" t="str">
        <f>IF(OR('Případy DB'!$N2057="(blank)",'Případy DB'!$N2057=""),"",IF($N2057=$U$6,1,""))</f>
        <v/>
      </c>
      <c r="V2057" s="12" t="str">
        <f>IF(OR('Případy DB'!$N2057="(blank)",'Případy DB'!$N2057=""),"",IF($N2057=$V$6,1,""))</f>
        <v/>
      </c>
      <c r="W2057" s="12" t="str">
        <f>IF(OR('Případy DB'!$N2057="(blank)",'Případy DB'!$N2057=""),"",IF($N2057=$W$6,1,""))</f>
        <v/>
      </c>
      <c r="X2057" s="12" t="str">
        <f>IF(OR('Případy DB'!$R2057="(blank)",'Případy DB'!$R2057=""),"",IF($R2057=$X$6,1,""))</f>
        <v/>
      </c>
      <c r="Y2057" s="12" t="str">
        <f>IF(OR('Případy DB'!$R2057="(blank)",'Případy DB'!$R2057=""),"",IF($R2057=$Y$6,1,""))</f>
        <v/>
      </c>
    </row>
    <row r="2058" spans="1:25" x14ac:dyDescent="0.3">
      <c r="A2058" s="41" t="str">
        <f t="shared" si="165"/>
        <v/>
      </c>
      <c r="H2058" s="30" t="str">
        <f>IFERROR(IF(G2058="","",VLOOKUP(G2058,'Zakladní DB'!$F$6:$K$21,4,0)),"")</f>
        <v/>
      </c>
      <c r="I2058" s="30" t="str">
        <f>IFERROR(IF(G2058="","",VLOOKUP(G2058,'Zakladní DB'!$F$6:$K$21,5,0)),"")</f>
        <v/>
      </c>
      <c r="J2058" s="30" t="str">
        <f>IFERROR(IF(G2058="","",VLOOKUP(G2058,'Zakladní DB'!$F$6:$K$21,6,0)),"")</f>
        <v/>
      </c>
      <c r="K2058" s="31" t="str">
        <f t="shared" si="162"/>
        <v/>
      </c>
      <c r="L2058" s="32"/>
      <c r="M2058" s="33" t="str">
        <f t="shared" si="163"/>
        <v/>
      </c>
      <c r="N2058" s="30" t="str">
        <f t="shared" si="166"/>
        <v/>
      </c>
      <c r="R2058" s="30" t="str">
        <f t="shared" si="164"/>
        <v/>
      </c>
      <c r="U2058" s="12" t="str">
        <f>IF(OR('Případy DB'!$N2058="(blank)",'Případy DB'!$N2058=""),"",IF($N2058=$U$6,1,""))</f>
        <v/>
      </c>
      <c r="V2058" s="12" t="str">
        <f>IF(OR('Případy DB'!$N2058="(blank)",'Případy DB'!$N2058=""),"",IF($N2058=$V$6,1,""))</f>
        <v/>
      </c>
      <c r="W2058" s="12" t="str">
        <f>IF(OR('Případy DB'!$N2058="(blank)",'Případy DB'!$N2058=""),"",IF($N2058=$W$6,1,""))</f>
        <v/>
      </c>
      <c r="X2058" s="12" t="str">
        <f>IF(OR('Případy DB'!$R2058="(blank)",'Případy DB'!$R2058=""),"",IF($R2058=$X$6,1,""))</f>
        <v/>
      </c>
      <c r="Y2058" s="12" t="str">
        <f>IF(OR('Případy DB'!$R2058="(blank)",'Případy DB'!$R2058=""),"",IF($R2058=$Y$6,1,""))</f>
        <v/>
      </c>
    </row>
    <row r="2059" spans="1:25" x14ac:dyDescent="0.3">
      <c r="A2059" s="41" t="str">
        <f t="shared" si="165"/>
        <v/>
      </c>
      <c r="H2059" s="30" t="str">
        <f>IFERROR(IF(G2059="","",VLOOKUP(G2059,'Zakladní DB'!$F$6:$K$21,4,0)),"")</f>
        <v/>
      </c>
      <c r="I2059" s="30" t="str">
        <f>IFERROR(IF(G2059="","",VLOOKUP(G2059,'Zakladní DB'!$F$6:$K$21,5,0)),"")</f>
        <v/>
      </c>
      <c r="J2059" s="30" t="str">
        <f>IFERROR(IF(G2059="","",VLOOKUP(G2059,'Zakladní DB'!$F$6:$K$21,6,0)),"")</f>
        <v/>
      </c>
      <c r="K2059" s="31" t="str">
        <f t="shared" ref="K2059:K2122" si="167">IFERROR(IF(H2059=2,IF(F2059="","",F2059+I2059),""),"")</f>
        <v/>
      </c>
      <c r="L2059" s="32"/>
      <c r="M2059" s="33" t="str">
        <f t="shared" ref="M2059:M2122" si="168">IFERROR(IF(L2059&lt;&gt;"",K2059-L2059,""),"")</f>
        <v/>
      </c>
      <c r="N2059" s="30" t="str">
        <f t="shared" si="166"/>
        <v/>
      </c>
      <c r="R2059" s="30" t="str">
        <f t="shared" ref="R2059:R2122" si="169">IFERROR(IF(B2059&lt;&gt;"",(IF(O2059="",IF(P2059="",IF(Q2059="","NE","ANO"),"ANO"),"ANO")),""),"NE")</f>
        <v/>
      </c>
      <c r="U2059" s="12" t="str">
        <f>IF(OR('Případy DB'!$N2059="(blank)",'Případy DB'!$N2059=""),"",IF($N2059=$U$6,1,""))</f>
        <v/>
      </c>
      <c r="V2059" s="12" t="str">
        <f>IF(OR('Případy DB'!$N2059="(blank)",'Případy DB'!$N2059=""),"",IF($N2059=$V$6,1,""))</f>
        <v/>
      </c>
      <c r="W2059" s="12" t="str">
        <f>IF(OR('Případy DB'!$N2059="(blank)",'Případy DB'!$N2059=""),"",IF($N2059=$W$6,1,""))</f>
        <v/>
      </c>
      <c r="X2059" s="12" t="str">
        <f>IF(OR('Případy DB'!$R2059="(blank)",'Případy DB'!$R2059=""),"",IF($R2059=$X$6,1,""))</f>
        <v/>
      </c>
      <c r="Y2059" s="12" t="str">
        <f>IF(OR('Případy DB'!$R2059="(blank)",'Případy DB'!$R2059=""),"",IF($R2059=$Y$6,1,""))</f>
        <v/>
      </c>
    </row>
    <row r="2060" spans="1:25" x14ac:dyDescent="0.3">
      <c r="A2060" s="41" t="str">
        <f t="shared" ref="A2060:A2123" si="170">IF(AND(B2059&lt;&gt;"",B2060=""),"---&gt;","")</f>
        <v/>
      </c>
      <c r="H2060" s="30" t="str">
        <f>IFERROR(IF(G2060="","",VLOOKUP(G2060,'Zakladní DB'!$F$6:$K$21,4,0)),"")</f>
        <v/>
      </c>
      <c r="I2060" s="30" t="str">
        <f>IFERROR(IF(G2060="","",VLOOKUP(G2060,'Zakladní DB'!$F$6:$K$21,5,0)),"")</f>
        <v/>
      </c>
      <c r="J2060" s="30" t="str">
        <f>IFERROR(IF(G2060="","",VLOOKUP(G2060,'Zakladní DB'!$F$6:$K$21,6,0)),"")</f>
        <v/>
      </c>
      <c r="K2060" s="31" t="str">
        <f t="shared" si="167"/>
        <v/>
      </c>
      <c r="L2060" s="32"/>
      <c r="M2060" s="33" t="str">
        <f t="shared" si="168"/>
        <v/>
      </c>
      <c r="N2060" s="30" t="str">
        <f t="shared" si="166"/>
        <v/>
      </c>
      <c r="R2060" s="30" t="str">
        <f t="shared" si="169"/>
        <v/>
      </c>
      <c r="U2060" s="12" t="str">
        <f>IF(OR('Případy DB'!$N2060="(blank)",'Případy DB'!$N2060=""),"",IF($N2060=$U$6,1,""))</f>
        <v/>
      </c>
      <c r="V2060" s="12" t="str">
        <f>IF(OR('Případy DB'!$N2060="(blank)",'Případy DB'!$N2060=""),"",IF($N2060=$V$6,1,""))</f>
        <v/>
      </c>
      <c r="W2060" s="12" t="str">
        <f>IF(OR('Případy DB'!$N2060="(blank)",'Případy DB'!$N2060=""),"",IF($N2060=$W$6,1,""))</f>
        <v/>
      </c>
      <c r="X2060" s="12" t="str">
        <f>IF(OR('Případy DB'!$R2060="(blank)",'Případy DB'!$R2060=""),"",IF($R2060=$X$6,1,""))</f>
        <v/>
      </c>
      <c r="Y2060" s="12" t="str">
        <f>IF(OR('Případy DB'!$R2060="(blank)",'Případy DB'!$R2060=""),"",IF($R2060=$Y$6,1,""))</f>
        <v/>
      </c>
    </row>
    <row r="2061" spans="1:25" x14ac:dyDescent="0.3">
      <c r="A2061" s="41" t="str">
        <f t="shared" si="170"/>
        <v/>
      </c>
      <c r="H2061" s="30" t="str">
        <f>IFERROR(IF(G2061="","",VLOOKUP(G2061,'Zakladní DB'!$F$6:$K$21,4,0)),"")</f>
        <v/>
      </c>
      <c r="I2061" s="30" t="str">
        <f>IFERROR(IF(G2061="","",VLOOKUP(G2061,'Zakladní DB'!$F$6:$K$21,5,0)),"")</f>
        <v/>
      </c>
      <c r="J2061" s="30" t="str">
        <f>IFERROR(IF(G2061="","",VLOOKUP(G2061,'Zakladní DB'!$F$6:$K$21,6,0)),"")</f>
        <v/>
      </c>
      <c r="K2061" s="31" t="str">
        <f t="shared" si="167"/>
        <v/>
      </c>
      <c r="L2061" s="32"/>
      <c r="M2061" s="33" t="str">
        <f t="shared" si="168"/>
        <v/>
      </c>
      <c r="N2061" s="30" t="str">
        <f t="shared" si="166"/>
        <v/>
      </c>
      <c r="R2061" s="30" t="str">
        <f t="shared" si="169"/>
        <v/>
      </c>
      <c r="U2061" s="12" t="str">
        <f>IF(OR('Případy DB'!$N2061="(blank)",'Případy DB'!$N2061=""),"",IF($N2061=$U$6,1,""))</f>
        <v/>
      </c>
      <c r="V2061" s="12" t="str">
        <f>IF(OR('Případy DB'!$N2061="(blank)",'Případy DB'!$N2061=""),"",IF($N2061=$V$6,1,""))</f>
        <v/>
      </c>
      <c r="W2061" s="12" t="str">
        <f>IF(OR('Případy DB'!$N2061="(blank)",'Případy DB'!$N2061=""),"",IF($N2061=$W$6,1,""))</f>
        <v/>
      </c>
      <c r="X2061" s="12" t="str">
        <f>IF(OR('Případy DB'!$R2061="(blank)",'Případy DB'!$R2061=""),"",IF($R2061=$X$6,1,""))</f>
        <v/>
      </c>
      <c r="Y2061" s="12" t="str">
        <f>IF(OR('Případy DB'!$R2061="(blank)",'Případy DB'!$R2061=""),"",IF($R2061=$Y$6,1,""))</f>
        <v/>
      </c>
    </row>
    <row r="2062" spans="1:25" x14ac:dyDescent="0.3">
      <c r="A2062" s="41" t="str">
        <f t="shared" si="170"/>
        <v/>
      </c>
      <c r="H2062" s="30" t="str">
        <f>IFERROR(IF(G2062="","",VLOOKUP(G2062,'Zakladní DB'!$F$6:$K$21,4,0)),"")</f>
        <v/>
      </c>
      <c r="I2062" s="30" t="str">
        <f>IFERROR(IF(G2062="","",VLOOKUP(G2062,'Zakladní DB'!$F$6:$K$21,5,0)),"")</f>
        <v/>
      </c>
      <c r="J2062" s="30" t="str">
        <f>IFERROR(IF(G2062="","",VLOOKUP(G2062,'Zakladní DB'!$F$6:$K$21,6,0)),"")</f>
        <v/>
      </c>
      <c r="K2062" s="31" t="str">
        <f t="shared" si="167"/>
        <v/>
      </c>
      <c r="L2062" s="32"/>
      <c r="M2062" s="33" t="str">
        <f t="shared" si="168"/>
        <v/>
      </c>
      <c r="N2062" s="30" t="str">
        <f t="shared" si="166"/>
        <v/>
      </c>
      <c r="R2062" s="30" t="str">
        <f t="shared" si="169"/>
        <v/>
      </c>
      <c r="U2062" s="12" t="str">
        <f>IF(OR('Případy DB'!$N2062="(blank)",'Případy DB'!$N2062=""),"",IF($N2062=$U$6,1,""))</f>
        <v/>
      </c>
      <c r="V2062" s="12" t="str">
        <f>IF(OR('Případy DB'!$N2062="(blank)",'Případy DB'!$N2062=""),"",IF($N2062=$V$6,1,""))</f>
        <v/>
      </c>
      <c r="W2062" s="12" t="str">
        <f>IF(OR('Případy DB'!$N2062="(blank)",'Případy DB'!$N2062=""),"",IF($N2062=$W$6,1,""))</f>
        <v/>
      </c>
      <c r="X2062" s="12" t="str">
        <f>IF(OR('Případy DB'!$R2062="(blank)",'Případy DB'!$R2062=""),"",IF($R2062=$X$6,1,""))</f>
        <v/>
      </c>
      <c r="Y2062" s="12" t="str">
        <f>IF(OR('Případy DB'!$R2062="(blank)",'Případy DB'!$R2062=""),"",IF($R2062=$Y$6,1,""))</f>
        <v/>
      </c>
    </row>
    <row r="2063" spans="1:25" x14ac:dyDescent="0.3">
      <c r="A2063" s="41" t="str">
        <f t="shared" si="170"/>
        <v/>
      </c>
      <c r="H2063" s="30" t="str">
        <f>IFERROR(IF(G2063="","",VLOOKUP(G2063,'Zakladní DB'!$F$6:$K$21,4,0)),"")</f>
        <v/>
      </c>
      <c r="I2063" s="30" t="str">
        <f>IFERROR(IF(G2063="","",VLOOKUP(G2063,'Zakladní DB'!$F$6:$K$21,5,0)),"")</f>
        <v/>
      </c>
      <c r="J2063" s="30" t="str">
        <f>IFERROR(IF(G2063="","",VLOOKUP(G2063,'Zakladní DB'!$F$6:$K$21,6,0)),"")</f>
        <v/>
      </c>
      <c r="K2063" s="31" t="str">
        <f t="shared" si="167"/>
        <v/>
      </c>
      <c r="L2063" s="32"/>
      <c r="M2063" s="33" t="str">
        <f t="shared" si="168"/>
        <v/>
      </c>
      <c r="N2063" s="30" t="str">
        <f t="shared" si="166"/>
        <v/>
      </c>
      <c r="R2063" s="30" t="str">
        <f t="shared" si="169"/>
        <v/>
      </c>
      <c r="U2063" s="12" t="str">
        <f>IF(OR('Případy DB'!$N2063="(blank)",'Případy DB'!$N2063=""),"",IF($N2063=$U$6,1,""))</f>
        <v/>
      </c>
      <c r="V2063" s="12" t="str">
        <f>IF(OR('Případy DB'!$N2063="(blank)",'Případy DB'!$N2063=""),"",IF($N2063=$V$6,1,""))</f>
        <v/>
      </c>
      <c r="W2063" s="12" t="str">
        <f>IF(OR('Případy DB'!$N2063="(blank)",'Případy DB'!$N2063=""),"",IF($N2063=$W$6,1,""))</f>
        <v/>
      </c>
      <c r="X2063" s="12" t="str">
        <f>IF(OR('Případy DB'!$R2063="(blank)",'Případy DB'!$R2063=""),"",IF($R2063=$X$6,1,""))</f>
        <v/>
      </c>
      <c r="Y2063" s="12" t="str">
        <f>IF(OR('Případy DB'!$R2063="(blank)",'Případy DB'!$R2063=""),"",IF($R2063=$Y$6,1,""))</f>
        <v/>
      </c>
    </row>
    <row r="2064" spans="1:25" x14ac:dyDescent="0.3">
      <c r="A2064" s="41" t="str">
        <f t="shared" si="170"/>
        <v/>
      </c>
      <c r="H2064" s="30" t="str">
        <f>IFERROR(IF(G2064="","",VLOOKUP(G2064,'Zakladní DB'!$F$6:$K$21,4,0)),"")</f>
        <v/>
      </c>
      <c r="I2064" s="30" t="str">
        <f>IFERROR(IF(G2064="","",VLOOKUP(G2064,'Zakladní DB'!$F$6:$K$21,5,0)),"")</f>
        <v/>
      </c>
      <c r="J2064" s="30" t="str">
        <f>IFERROR(IF(G2064="","",VLOOKUP(G2064,'Zakladní DB'!$F$6:$K$21,6,0)),"")</f>
        <v/>
      </c>
      <c r="K2064" s="31" t="str">
        <f t="shared" si="167"/>
        <v/>
      </c>
      <c r="L2064" s="32"/>
      <c r="M2064" s="33" t="str">
        <f t="shared" si="168"/>
        <v/>
      </c>
      <c r="N2064" s="30" t="str">
        <f t="shared" si="166"/>
        <v/>
      </c>
      <c r="R2064" s="30" t="str">
        <f t="shared" si="169"/>
        <v/>
      </c>
      <c r="U2064" s="12" t="str">
        <f>IF(OR('Případy DB'!$N2064="(blank)",'Případy DB'!$N2064=""),"",IF($N2064=$U$6,1,""))</f>
        <v/>
      </c>
      <c r="V2064" s="12" t="str">
        <f>IF(OR('Případy DB'!$N2064="(blank)",'Případy DB'!$N2064=""),"",IF($N2064=$V$6,1,""))</f>
        <v/>
      </c>
      <c r="W2064" s="12" t="str">
        <f>IF(OR('Případy DB'!$N2064="(blank)",'Případy DB'!$N2064=""),"",IF($N2064=$W$6,1,""))</f>
        <v/>
      </c>
      <c r="X2064" s="12" t="str">
        <f>IF(OR('Případy DB'!$R2064="(blank)",'Případy DB'!$R2064=""),"",IF($R2064=$X$6,1,""))</f>
        <v/>
      </c>
      <c r="Y2064" s="12" t="str">
        <f>IF(OR('Případy DB'!$R2064="(blank)",'Případy DB'!$R2064=""),"",IF($R2064=$Y$6,1,""))</f>
        <v/>
      </c>
    </row>
    <row r="2065" spans="1:25" x14ac:dyDescent="0.3">
      <c r="A2065" s="41" t="str">
        <f t="shared" si="170"/>
        <v/>
      </c>
      <c r="H2065" s="30" t="str">
        <f>IFERROR(IF(G2065="","",VLOOKUP(G2065,'Zakladní DB'!$F$6:$K$21,4,0)),"")</f>
        <v/>
      </c>
      <c r="I2065" s="30" t="str">
        <f>IFERROR(IF(G2065="","",VLOOKUP(G2065,'Zakladní DB'!$F$6:$K$21,5,0)),"")</f>
        <v/>
      </c>
      <c r="J2065" s="30" t="str">
        <f>IFERROR(IF(G2065="","",VLOOKUP(G2065,'Zakladní DB'!$F$6:$K$21,6,0)),"")</f>
        <v/>
      </c>
      <c r="K2065" s="31" t="str">
        <f t="shared" si="167"/>
        <v/>
      </c>
      <c r="L2065" s="32"/>
      <c r="M2065" s="33" t="str">
        <f t="shared" si="168"/>
        <v/>
      </c>
      <c r="N2065" s="30" t="str">
        <f t="shared" si="166"/>
        <v/>
      </c>
      <c r="R2065" s="30" t="str">
        <f t="shared" si="169"/>
        <v/>
      </c>
      <c r="U2065" s="12" t="str">
        <f>IF(OR('Případy DB'!$N2065="(blank)",'Případy DB'!$N2065=""),"",IF($N2065=$U$6,1,""))</f>
        <v/>
      </c>
      <c r="V2065" s="12" t="str">
        <f>IF(OR('Případy DB'!$N2065="(blank)",'Případy DB'!$N2065=""),"",IF($N2065=$V$6,1,""))</f>
        <v/>
      </c>
      <c r="W2065" s="12" t="str">
        <f>IF(OR('Případy DB'!$N2065="(blank)",'Případy DB'!$N2065=""),"",IF($N2065=$W$6,1,""))</f>
        <v/>
      </c>
      <c r="X2065" s="12" t="str">
        <f>IF(OR('Případy DB'!$R2065="(blank)",'Případy DB'!$R2065=""),"",IF($R2065=$X$6,1,""))</f>
        <v/>
      </c>
      <c r="Y2065" s="12" t="str">
        <f>IF(OR('Případy DB'!$R2065="(blank)",'Případy DB'!$R2065=""),"",IF($R2065=$Y$6,1,""))</f>
        <v/>
      </c>
    </row>
    <row r="2066" spans="1:25" x14ac:dyDescent="0.3">
      <c r="A2066" s="41" t="str">
        <f t="shared" si="170"/>
        <v/>
      </c>
      <c r="H2066" s="30" t="str">
        <f>IFERROR(IF(G2066="","",VLOOKUP(G2066,'Zakladní DB'!$F$6:$K$21,4,0)),"")</f>
        <v/>
      </c>
      <c r="I2066" s="30" t="str">
        <f>IFERROR(IF(G2066="","",VLOOKUP(G2066,'Zakladní DB'!$F$6:$K$21,5,0)),"")</f>
        <v/>
      </c>
      <c r="J2066" s="30" t="str">
        <f>IFERROR(IF(G2066="","",VLOOKUP(G2066,'Zakladní DB'!$F$6:$K$21,6,0)),"")</f>
        <v/>
      </c>
      <c r="K2066" s="31" t="str">
        <f t="shared" si="167"/>
        <v/>
      </c>
      <c r="L2066" s="32"/>
      <c r="M2066" s="33" t="str">
        <f t="shared" si="168"/>
        <v/>
      </c>
      <c r="N2066" s="30" t="str">
        <f t="shared" si="166"/>
        <v/>
      </c>
      <c r="R2066" s="30" t="str">
        <f t="shared" si="169"/>
        <v/>
      </c>
      <c r="U2066" s="12" t="str">
        <f>IF(OR('Případy DB'!$N2066="(blank)",'Případy DB'!$N2066=""),"",IF($N2066=$U$6,1,""))</f>
        <v/>
      </c>
      <c r="V2066" s="12" t="str">
        <f>IF(OR('Případy DB'!$N2066="(blank)",'Případy DB'!$N2066=""),"",IF($N2066=$V$6,1,""))</f>
        <v/>
      </c>
      <c r="W2066" s="12" t="str">
        <f>IF(OR('Případy DB'!$N2066="(blank)",'Případy DB'!$N2066=""),"",IF($N2066=$W$6,1,""))</f>
        <v/>
      </c>
      <c r="X2066" s="12" t="str">
        <f>IF(OR('Případy DB'!$R2066="(blank)",'Případy DB'!$R2066=""),"",IF($R2066=$X$6,1,""))</f>
        <v/>
      </c>
      <c r="Y2066" s="12" t="str">
        <f>IF(OR('Případy DB'!$R2066="(blank)",'Případy DB'!$R2066=""),"",IF($R2066=$Y$6,1,""))</f>
        <v/>
      </c>
    </row>
    <row r="2067" spans="1:25" x14ac:dyDescent="0.3">
      <c r="A2067" s="41" t="str">
        <f t="shared" si="170"/>
        <v/>
      </c>
      <c r="H2067" s="30" t="str">
        <f>IFERROR(IF(G2067="","",VLOOKUP(G2067,'Zakladní DB'!$F$6:$K$21,4,0)),"")</f>
        <v/>
      </c>
      <c r="I2067" s="30" t="str">
        <f>IFERROR(IF(G2067="","",VLOOKUP(G2067,'Zakladní DB'!$F$6:$K$21,5,0)),"")</f>
        <v/>
      </c>
      <c r="J2067" s="30" t="str">
        <f>IFERROR(IF(G2067="","",VLOOKUP(G2067,'Zakladní DB'!$F$6:$K$21,6,0)),"")</f>
        <v/>
      </c>
      <c r="K2067" s="31" t="str">
        <f t="shared" si="167"/>
        <v/>
      </c>
      <c r="L2067" s="32"/>
      <c r="M2067" s="33" t="str">
        <f t="shared" si="168"/>
        <v/>
      </c>
      <c r="N2067" s="30" t="str">
        <f t="shared" si="166"/>
        <v/>
      </c>
      <c r="R2067" s="30" t="str">
        <f t="shared" si="169"/>
        <v/>
      </c>
      <c r="U2067" s="12" t="str">
        <f>IF(OR('Případy DB'!$N2067="(blank)",'Případy DB'!$N2067=""),"",IF($N2067=$U$6,1,""))</f>
        <v/>
      </c>
      <c r="V2067" s="12" t="str">
        <f>IF(OR('Případy DB'!$N2067="(blank)",'Případy DB'!$N2067=""),"",IF($N2067=$V$6,1,""))</f>
        <v/>
      </c>
      <c r="W2067" s="12" t="str">
        <f>IF(OR('Případy DB'!$N2067="(blank)",'Případy DB'!$N2067=""),"",IF($N2067=$W$6,1,""))</f>
        <v/>
      </c>
      <c r="X2067" s="12" t="str">
        <f>IF(OR('Případy DB'!$R2067="(blank)",'Případy DB'!$R2067=""),"",IF($R2067=$X$6,1,""))</f>
        <v/>
      </c>
      <c r="Y2067" s="12" t="str">
        <f>IF(OR('Případy DB'!$R2067="(blank)",'Případy DB'!$R2067=""),"",IF($R2067=$Y$6,1,""))</f>
        <v/>
      </c>
    </row>
    <row r="2068" spans="1:25" x14ac:dyDescent="0.3">
      <c r="A2068" s="41" t="str">
        <f t="shared" si="170"/>
        <v/>
      </c>
      <c r="H2068" s="30" t="str">
        <f>IFERROR(IF(G2068="","",VLOOKUP(G2068,'Zakladní DB'!$F$6:$K$21,4,0)),"")</f>
        <v/>
      </c>
      <c r="I2068" s="30" t="str">
        <f>IFERROR(IF(G2068="","",VLOOKUP(G2068,'Zakladní DB'!$F$6:$K$21,5,0)),"")</f>
        <v/>
      </c>
      <c r="J2068" s="30" t="str">
        <f>IFERROR(IF(G2068="","",VLOOKUP(G2068,'Zakladní DB'!$F$6:$K$21,6,0)),"")</f>
        <v/>
      </c>
      <c r="K2068" s="31" t="str">
        <f t="shared" si="167"/>
        <v/>
      </c>
      <c r="L2068" s="32"/>
      <c r="M2068" s="33" t="str">
        <f t="shared" si="168"/>
        <v/>
      </c>
      <c r="N2068" s="30" t="str">
        <f t="shared" si="166"/>
        <v/>
      </c>
      <c r="R2068" s="30" t="str">
        <f t="shared" si="169"/>
        <v/>
      </c>
      <c r="U2068" s="12" t="str">
        <f>IF(OR('Případy DB'!$N2068="(blank)",'Případy DB'!$N2068=""),"",IF($N2068=$U$6,1,""))</f>
        <v/>
      </c>
      <c r="V2068" s="12" t="str">
        <f>IF(OR('Případy DB'!$N2068="(blank)",'Případy DB'!$N2068=""),"",IF($N2068=$V$6,1,""))</f>
        <v/>
      </c>
      <c r="W2068" s="12" t="str">
        <f>IF(OR('Případy DB'!$N2068="(blank)",'Případy DB'!$N2068=""),"",IF($N2068=$W$6,1,""))</f>
        <v/>
      </c>
      <c r="X2068" s="12" t="str">
        <f>IF(OR('Případy DB'!$R2068="(blank)",'Případy DB'!$R2068=""),"",IF($R2068=$X$6,1,""))</f>
        <v/>
      </c>
      <c r="Y2068" s="12" t="str">
        <f>IF(OR('Případy DB'!$R2068="(blank)",'Případy DB'!$R2068=""),"",IF($R2068=$Y$6,1,""))</f>
        <v/>
      </c>
    </row>
    <row r="2069" spans="1:25" x14ac:dyDescent="0.3">
      <c r="A2069" s="41" t="str">
        <f t="shared" si="170"/>
        <v/>
      </c>
      <c r="H2069" s="30" t="str">
        <f>IFERROR(IF(G2069="","",VLOOKUP(G2069,'Zakladní DB'!$F$6:$K$21,4,0)),"")</f>
        <v/>
      </c>
      <c r="I2069" s="30" t="str">
        <f>IFERROR(IF(G2069="","",VLOOKUP(G2069,'Zakladní DB'!$F$6:$K$21,5,0)),"")</f>
        <v/>
      </c>
      <c r="J2069" s="30" t="str">
        <f>IFERROR(IF(G2069="","",VLOOKUP(G2069,'Zakladní DB'!$F$6:$K$21,6,0)),"")</f>
        <v/>
      </c>
      <c r="K2069" s="31" t="str">
        <f t="shared" si="167"/>
        <v/>
      </c>
      <c r="L2069" s="32"/>
      <c r="M2069" s="33" t="str">
        <f t="shared" si="168"/>
        <v/>
      </c>
      <c r="N2069" s="30" t="str">
        <f t="shared" si="166"/>
        <v/>
      </c>
      <c r="R2069" s="30" t="str">
        <f t="shared" si="169"/>
        <v/>
      </c>
      <c r="U2069" s="12" t="str">
        <f>IF(OR('Případy DB'!$N2069="(blank)",'Případy DB'!$N2069=""),"",IF($N2069=$U$6,1,""))</f>
        <v/>
      </c>
      <c r="V2069" s="12" t="str">
        <f>IF(OR('Případy DB'!$N2069="(blank)",'Případy DB'!$N2069=""),"",IF($N2069=$V$6,1,""))</f>
        <v/>
      </c>
      <c r="W2069" s="12" t="str">
        <f>IF(OR('Případy DB'!$N2069="(blank)",'Případy DB'!$N2069=""),"",IF($N2069=$W$6,1,""))</f>
        <v/>
      </c>
      <c r="X2069" s="12" t="str">
        <f>IF(OR('Případy DB'!$R2069="(blank)",'Případy DB'!$R2069=""),"",IF($R2069=$X$6,1,""))</f>
        <v/>
      </c>
      <c r="Y2069" s="12" t="str">
        <f>IF(OR('Případy DB'!$R2069="(blank)",'Případy DB'!$R2069=""),"",IF($R2069=$Y$6,1,""))</f>
        <v/>
      </c>
    </row>
    <row r="2070" spans="1:25" x14ac:dyDescent="0.3">
      <c r="A2070" s="41" t="str">
        <f t="shared" si="170"/>
        <v/>
      </c>
      <c r="H2070" s="30" t="str">
        <f>IFERROR(IF(G2070="","",VLOOKUP(G2070,'Zakladní DB'!$F$6:$K$21,4,0)),"")</f>
        <v/>
      </c>
      <c r="I2070" s="30" t="str">
        <f>IFERROR(IF(G2070="","",VLOOKUP(G2070,'Zakladní DB'!$F$6:$K$21,5,0)),"")</f>
        <v/>
      </c>
      <c r="J2070" s="30" t="str">
        <f>IFERROR(IF(G2070="","",VLOOKUP(G2070,'Zakladní DB'!$F$6:$K$21,6,0)),"")</f>
        <v/>
      </c>
      <c r="K2070" s="31" t="str">
        <f t="shared" si="167"/>
        <v/>
      </c>
      <c r="L2070" s="32"/>
      <c r="M2070" s="33" t="str">
        <f t="shared" si="168"/>
        <v/>
      </c>
      <c r="N2070" s="30" t="str">
        <f t="shared" si="166"/>
        <v/>
      </c>
      <c r="R2070" s="30" t="str">
        <f t="shared" si="169"/>
        <v/>
      </c>
      <c r="U2070" s="12" t="str">
        <f>IF(OR('Případy DB'!$N2070="(blank)",'Případy DB'!$N2070=""),"",IF($N2070=$U$6,1,""))</f>
        <v/>
      </c>
      <c r="V2070" s="12" t="str">
        <f>IF(OR('Případy DB'!$N2070="(blank)",'Případy DB'!$N2070=""),"",IF($N2070=$V$6,1,""))</f>
        <v/>
      </c>
      <c r="W2070" s="12" t="str">
        <f>IF(OR('Případy DB'!$N2070="(blank)",'Případy DB'!$N2070=""),"",IF($N2070=$W$6,1,""))</f>
        <v/>
      </c>
      <c r="X2070" s="12" t="str">
        <f>IF(OR('Případy DB'!$R2070="(blank)",'Případy DB'!$R2070=""),"",IF($R2070=$X$6,1,""))</f>
        <v/>
      </c>
      <c r="Y2070" s="12" t="str">
        <f>IF(OR('Případy DB'!$R2070="(blank)",'Případy DB'!$R2070=""),"",IF($R2070=$Y$6,1,""))</f>
        <v/>
      </c>
    </row>
    <row r="2071" spans="1:25" x14ac:dyDescent="0.3">
      <c r="A2071" s="41" t="str">
        <f t="shared" si="170"/>
        <v/>
      </c>
      <c r="H2071" s="30" t="str">
        <f>IFERROR(IF(G2071="","",VLOOKUP(G2071,'Zakladní DB'!$F$6:$K$21,4,0)),"")</f>
        <v/>
      </c>
      <c r="I2071" s="30" t="str">
        <f>IFERROR(IF(G2071="","",VLOOKUP(G2071,'Zakladní DB'!$F$6:$K$21,5,0)),"")</f>
        <v/>
      </c>
      <c r="J2071" s="30" t="str">
        <f>IFERROR(IF(G2071="","",VLOOKUP(G2071,'Zakladní DB'!$F$6:$K$21,6,0)),"")</f>
        <v/>
      </c>
      <c r="K2071" s="31" t="str">
        <f t="shared" si="167"/>
        <v/>
      </c>
      <c r="L2071" s="32"/>
      <c r="M2071" s="33" t="str">
        <f t="shared" si="168"/>
        <v/>
      </c>
      <c r="N2071" s="30" t="str">
        <f t="shared" si="166"/>
        <v/>
      </c>
      <c r="R2071" s="30" t="str">
        <f t="shared" si="169"/>
        <v/>
      </c>
      <c r="U2071" s="12" t="str">
        <f>IF(OR('Případy DB'!$N2071="(blank)",'Případy DB'!$N2071=""),"",IF($N2071=$U$6,1,""))</f>
        <v/>
      </c>
      <c r="V2071" s="12" t="str">
        <f>IF(OR('Případy DB'!$N2071="(blank)",'Případy DB'!$N2071=""),"",IF($N2071=$V$6,1,""))</f>
        <v/>
      </c>
      <c r="W2071" s="12" t="str">
        <f>IF(OR('Případy DB'!$N2071="(blank)",'Případy DB'!$N2071=""),"",IF($N2071=$W$6,1,""))</f>
        <v/>
      </c>
      <c r="X2071" s="12" t="str">
        <f>IF(OR('Případy DB'!$R2071="(blank)",'Případy DB'!$R2071=""),"",IF($R2071=$X$6,1,""))</f>
        <v/>
      </c>
      <c r="Y2071" s="12" t="str">
        <f>IF(OR('Případy DB'!$R2071="(blank)",'Případy DB'!$R2071=""),"",IF($R2071=$Y$6,1,""))</f>
        <v/>
      </c>
    </row>
    <row r="2072" spans="1:25" x14ac:dyDescent="0.3">
      <c r="A2072" s="41" t="str">
        <f t="shared" si="170"/>
        <v/>
      </c>
      <c r="H2072" s="30" t="str">
        <f>IFERROR(IF(G2072="","",VLOOKUP(G2072,'Zakladní DB'!$F$6:$K$21,4,0)),"")</f>
        <v/>
      </c>
      <c r="I2072" s="30" t="str">
        <f>IFERROR(IF(G2072="","",VLOOKUP(G2072,'Zakladní DB'!$F$6:$K$21,5,0)),"")</f>
        <v/>
      </c>
      <c r="J2072" s="30" t="str">
        <f>IFERROR(IF(G2072="","",VLOOKUP(G2072,'Zakladní DB'!$F$6:$K$21,6,0)),"")</f>
        <v/>
      </c>
      <c r="K2072" s="31" t="str">
        <f t="shared" si="167"/>
        <v/>
      </c>
      <c r="L2072" s="32"/>
      <c r="M2072" s="33" t="str">
        <f t="shared" si="168"/>
        <v/>
      </c>
      <c r="N2072" s="30" t="str">
        <f t="shared" si="166"/>
        <v/>
      </c>
      <c r="R2072" s="30" t="str">
        <f t="shared" si="169"/>
        <v/>
      </c>
      <c r="U2072" s="12" t="str">
        <f>IF(OR('Případy DB'!$N2072="(blank)",'Případy DB'!$N2072=""),"",IF($N2072=$U$6,1,""))</f>
        <v/>
      </c>
      <c r="V2072" s="12" t="str">
        <f>IF(OR('Případy DB'!$N2072="(blank)",'Případy DB'!$N2072=""),"",IF($N2072=$V$6,1,""))</f>
        <v/>
      </c>
      <c r="W2072" s="12" t="str">
        <f>IF(OR('Případy DB'!$N2072="(blank)",'Případy DB'!$N2072=""),"",IF($N2072=$W$6,1,""))</f>
        <v/>
      </c>
      <c r="X2072" s="12" t="str">
        <f>IF(OR('Případy DB'!$R2072="(blank)",'Případy DB'!$R2072=""),"",IF($R2072=$X$6,1,""))</f>
        <v/>
      </c>
      <c r="Y2072" s="12" t="str">
        <f>IF(OR('Případy DB'!$R2072="(blank)",'Případy DB'!$R2072=""),"",IF($R2072=$Y$6,1,""))</f>
        <v/>
      </c>
    </row>
    <row r="2073" spans="1:25" x14ac:dyDescent="0.3">
      <c r="A2073" s="41" t="str">
        <f t="shared" si="170"/>
        <v/>
      </c>
      <c r="H2073" s="30" t="str">
        <f>IFERROR(IF(G2073="","",VLOOKUP(G2073,'Zakladní DB'!$F$6:$K$21,4,0)),"")</f>
        <v/>
      </c>
      <c r="I2073" s="30" t="str">
        <f>IFERROR(IF(G2073="","",VLOOKUP(G2073,'Zakladní DB'!$F$6:$K$21,5,0)),"")</f>
        <v/>
      </c>
      <c r="J2073" s="30" t="str">
        <f>IFERROR(IF(G2073="","",VLOOKUP(G2073,'Zakladní DB'!$F$6:$K$21,6,0)),"")</f>
        <v/>
      </c>
      <c r="K2073" s="31" t="str">
        <f t="shared" si="167"/>
        <v/>
      </c>
      <c r="L2073" s="32"/>
      <c r="M2073" s="33" t="str">
        <f t="shared" si="168"/>
        <v/>
      </c>
      <c r="N2073" s="30" t="str">
        <f t="shared" si="166"/>
        <v/>
      </c>
      <c r="R2073" s="30" t="str">
        <f t="shared" si="169"/>
        <v/>
      </c>
      <c r="U2073" s="12" t="str">
        <f>IF(OR('Případy DB'!$N2073="(blank)",'Případy DB'!$N2073=""),"",IF($N2073=$U$6,1,""))</f>
        <v/>
      </c>
      <c r="V2073" s="12" t="str">
        <f>IF(OR('Případy DB'!$N2073="(blank)",'Případy DB'!$N2073=""),"",IF($N2073=$V$6,1,""))</f>
        <v/>
      </c>
      <c r="W2073" s="12" t="str">
        <f>IF(OR('Případy DB'!$N2073="(blank)",'Případy DB'!$N2073=""),"",IF($N2073=$W$6,1,""))</f>
        <v/>
      </c>
      <c r="X2073" s="12" t="str">
        <f>IF(OR('Případy DB'!$R2073="(blank)",'Případy DB'!$R2073=""),"",IF($R2073=$X$6,1,""))</f>
        <v/>
      </c>
      <c r="Y2073" s="12" t="str">
        <f>IF(OR('Případy DB'!$R2073="(blank)",'Případy DB'!$R2073=""),"",IF($R2073=$Y$6,1,""))</f>
        <v/>
      </c>
    </row>
    <row r="2074" spans="1:25" x14ac:dyDescent="0.3">
      <c r="A2074" s="41" t="str">
        <f t="shared" si="170"/>
        <v/>
      </c>
      <c r="H2074" s="30" t="str">
        <f>IFERROR(IF(G2074="","",VLOOKUP(G2074,'Zakladní DB'!$F$6:$K$21,4,0)),"")</f>
        <v/>
      </c>
      <c r="I2074" s="30" t="str">
        <f>IFERROR(IF(G2074="","",VLOOKUP(G2074,'Zakladní DB'!$F$6:$K$21,5,0)),"")</f>
        <v/>
      </c>
      <c r="J2074" s="30" t="str">
        <f>IFERROR(IF(G2074="","",VLOOKUP(G2074,'Zakladní DB'!$F$6:$K$21,6,0)),"")</f>
        <v/>
      </c>
      <c r="K2074" s="31" t="str">
        <f t="shared" si="167"/>
        <v/>
      </c>
      <c r="L2074" s="32"/>
      <c r="M2074" s="33" t="str">
        <f t="shared" si="168"/>
        <v/>
      </c>
      <c r="N2074" s="30" t="str">
        <f t="shared" si="166"/>
        <v/>
      </c>
      <c r="R2074" s="30" t="str">
        <f t="shared" si="169"/>
        <v/>
      </c>
      <c r="U2074" s="12" t="str">
        <f>IF(OR('Případy DB'!$N2074="(blank)",'Případy DB'!$N2074=""),"",IF($N2074=$U$6,1,""))</f>
        <v/>
      </c>
      <c r="V2074" s="12" t="str">
        <f>IF(OR('Případy DB'!$N2074="(blank)",'Případy DB'!$N2074=""),"",IF($N2074=$V$6,1,""))</f>
        <v/>
      </c>
      <c r="W2074" s="12" t="str">
        <f>IF(OR('Případy DB'!$N2074="(blank)",'Případy DB'!$N2074=""),"",IF($N2074=$W$6,1,""))</f>
        <v/>
      </c>
      <c r="X2074" s="12" t="str">
        <f>IF(OR('Případy DB'!$R2074="(blank)",'Případy DB'!$R2074=""),"",IF($R2074=$X$6,1,""))</f>
        <v/>
      </c>
      <c r="Y2074" s="12" t="str">
        <f>IF(OR('Případy DB'!$R2074="(blank)",'Případy DB'!$R2074=""),"",IF($R2074=$Y$6,1,""))</f>
        <v/>
      </c>
    </row>
    <row r="2075" spans="1:25" x14ac:dyDescent="0.3">
      <c r="A2075" s="41" t="str">
        <f t="shared" si="170"/>
        <v/>
      </c>
      <c r="H2075" s="30" t="str">
        <f>IFERROR(IF(G2075="","",VLOOKUP(G2075,'Zakladní DB'!$F$6:$K$21,4,0)),"")</f>
        <v/>
      </c>
      <c r="I2075" s="30" t="str">
        <f>IFERROR(IF(G2075="","",VLOOKUP(G2075,'Zakladní DB'!$F$6:$K$21,5,0)),"")</f>
        <v/>
      </c>
      <c r="J2075" s="30" t="str">
        <f>IFERROR(IF(G2075="","",VLOOKUP(G2075,'Zakladní DB'!$F$6:$K$21,6,0)),"")</f>
        <v/>
      </c>
      <c r="K2075" s="31" t="str">
        <f t="shared" si="167"/>
        <v/>
      </c>
      <c r="L2075" s="32"/>
      <c r="M2075" s="33" t="str">
        <f t="shared" si="168"/>
        <v/>
      </c>
      <c r="N2075" s="30" t="str">
        <f t="shared" si="166"/>
        <v/>
      </c>
      <c r="R2075" s="30" t="str">
        <f t="shared" si="169"/>
        <v/>
      </c>
      <c r="U2075" s="12" t="str">
        <f>IF(OR('Případy DB'!$N2075="(blank)",'Případy DB'!$N2075=""),"",IF($N2075=$U$6,1,""))</f>
        <v/>
      </c>
      <c r="V2075" s="12" t="str">
        <f>IF(OR('Případy DB'!$N2075="(blank)",'Případy DB'!$N2075=""),"",IF($N2075=$V$6,1,""))</f>
        <v/>
      </c>
      <c r="W2075" s="12" t="str">
        <f>IF(OR('Případy DB'!$N2075="(blank)",'Případy DB'!$N2075=""),"",IF($N2075=$W$6,1,""))</f>
        <v/>
      </c>
      <c r="X2075" s="12" t="str">
        <f>IF(OR('Případy DB'!$R2075="(blank)",'Případy DB'!$R2075=""),"",IF($R2075=$X$6,1,""))</f>
        <v/>
      </c>
      <c r="Y2075" s="12" t="str">
        <f>IF(OR('Případy DB'!$R2075="(blank)",'Případy DB'!$R2075=""),"",IF($R2075=$Y$6,1,""))</f>
        <v/>
      </c>
    </row>
    <row r="2076" spans="1:25" x14ac:dyDescent="0.3">
      <c r="A2076" s="41" t="str">
        <f t="shared" si="170"/>
        <v/>
      </c>
      <c r="H2076" s="30" t="str">
        <f>IFERROR(IF(G2076="","",VLOOKUP(G2076,'Zakladní DB'!$F$6:$K$21,4,0)),"")</f>
        <v/>
      </c>
      <c r="I2076" s="30" t="str">
        <f>IFERROR(IF(G2076="","",VLOOKUP(G2076,'Zakladní DB'!$F$6:$K$21,5,0)),"")</f>
        <v/>
      </c>
      <c r="J2076" s="30" t="str">
        <f>IFERROR(IF(G2076="","",VLOOKUP(G2076,'Zakladní DB'!$F$6:$K$21,6,0)),"")</f>
        <v/>
      </c>
      <c r="K2076" s="31" t="str">
        <f t="shared" si="167"/>
        <v/>
      </c>
      <c r="L2076" s="32"/>
      <c r="M2076" s="33" t="str">
        <f t="shared" si="168"/>
        <v/>
      </c>
      <c r="N2076" s="30" t="str">
        <f t="shared" si="166"/>
        <v/>
      </c>
      <c r="R2076" s="30" t="str">
        <f t="shared" si="169"/>
        <v/>
      </c>
      <c r="U2076" s="12" t="str">
        <f>IF(OR('Případy DB'!$N2076="(blank)",'Případy DB'!$N2076=""),"",IF($N2076=$U$6,1,""))</f>
        <v/>
      </c>
      <c r="V2076" s="12" t="str">
        <f>IF(OR('Případy DB'!$N2076="(blank)",'Případy DB'!$N2076=""),"",IF($N2076=$V$6,1,""))</f>
        <v/>
      </c>
      <c r="W2076" s="12" t="str">
        <f>IF(OR('Případy DB'!$N2076="(blank)",'Případy DB'!$N2076=""),"",IF($N2076=$W$6,1,""))</f>
        <v/>
      </c>
      <c r="X2076" s="12" t="str">
        <f>IF(OR('Případy DB'!$R2076="(blank)",'Případy DB'!$R2076=""),"",IF($R2076=$X$6,1,""))</f>
        <v/>
      </c>
      <c r="Y2076" s="12" t="str">
        <f>IF(OR('Případy DB'!$R2076="(blank)",'Případy DB'!$R2076=""),"",IF($R2076=$Y$6,1,""))</f>
        <v/>
      </c>
    </row>
    <row r="2077" spans="1:25" x14ac:dyDescent="0.3">
      <c r="A2077" s="41" t="str">
        <f t="shared" si="170"/>
        <v/>
      </c>
      <c r="H2077" s="30" t="str">
        <f>IFERROR(IF(G2077="","",VLOOKUP(G2077,'Zakladní DB'!$F$6:$K$21,4,0)),"")</f>
        <v/>
      </c>
      <c r="I2077" s="30" t="str">
        <f>IFERROR(IF(G2077="","",VLOOKUP(G2077,'Zakladní DB'!$F$6:$K$21,5,0)),"")</f>
        <v/>
      </c>
      <c r="J2077" s="30" t="str">
        <f>IFERROR(IF(G2077="","",VLOOKUP(G2077,'Zakladní DB'!$F$6:$K$21,6,0)),"")</f>
        <v/>
      </c>
      <c r="K2077" s="31" t="str">
        <f t="shared" si="167"/>
        <v/>
      </c>
      <c r="L2077" s="32"/>
      <c r="M2077" s="33" t="str">
        <f t="shared" si="168"/>
        <v/>
      </c>
      <c r="N2077" s="30" t="str">
        <f t="shared" si="166"/>
        <v/>
      </c>
      <c r="R2077" s="30" t="str">
        <f t="shared" si="169"/>
        <v/>
      </c>
      <c r="U2077" s="12" t="str">
        <f>IF(OR('Případy DB'!$N2077="(blank)",'Případy DB'!$N2077=""),"",IF($N2077=$U$6,1,""))</f>
        <v/>
      </c>
      <c r="V2077" s="12" t="str">
        <f>IF(OR('Případy DB'!$N2077="(blank)",'Případy DB'!$N2077=""),"",IF($N2077=$V$6,1,""))</f>
        <v/>
      </c>
      <c r="W2077" s="12" t="str">
        <f>IF(OR('Případy DB'!$N2077="(blank)",'Případy DB'!$N2077=""),"",IF($N2077=$W$6,1,""))</f>
        <v/>
      </c>
      <c r="X2077" s="12" t="str">
        <f>IF(OR('Případy DB'!$R2077="(blank)",'Případy DB'!$R2077=""),"",IF($R2077=$X$6,1,""))</f>
        <v/>
      </c>
      <c r="Y2077" s="12" t="str">
        <f>IF(OR('Případy DB'!$R2077="(blank)",'Případy DB'!$R2077=""),"",IF($R2077=$Y$6,1,""))</f>
        <v/>
      </c>
    </row>
    <row r="2078" spans="1:25" x14ac:dyDescent="0.3">
      <c r="A2078" s="41" t="str">
        <f t="shared" si="170"/>
        <v/>
      </c>
      <c r="H2078" s="30" t="str">
        <f>IFERROR(IF(G2078="","",VLOOKUP(G2078,'Zakladní DB'!$F$6:$K$21,4,0)),"")</f>
        <v/>
      </c>
      <c r="I2078" s="30" t="str">
        <f>IFERROR(IF(G2078="","",VLOOKUP(G2078,'Zakladní DB'!$F$6:$K$21,5,0)),"")</f>
        <v/>
      </c>
      <c r="J2078" s="30" t="str">
        <f>IFERROR(IF(G2078="","",VLOOKUP(G2078,'Zakladní DB'!$F$6:$K$21,6,0)),"")</f>
        <v/>
      </c>
      <c r="K2078" s="31" t="str">
        <f t="shared" si="167"/>
        <v/>
      </c>
      <c r="L2078" s="32"/>
      <c r="M2078" s="33" t="str">
        <f t="shared" si="168"/>
        <v/>
      </c>
      <c r="N2078" s="30" t="str">
        <f t="shared" si="166"/>
        <v/>
      </c>
      <c r="R2078" s="30" t="str">
        <f t="shared" si="169"/>
        <v/>
      </c>
      <c r="U2078" s="12" t="str">
        <f>IF(OR('Případy DB'!$N2078="(blank)",'Případy DB'!$N2078=""),"",IF($N2078=$U$6,1,""))</f>
        <v/>
      </c>
      <c r="V2078" s="12" t="str">
        <f>IF(OR('Případy DB'!$N2078="(blank)",'Případy DB'!$N2078=""),"",IF($N2078=$V$6,1,""))</f>
        <v/>
      </c>
      <c r="W2078" s="12" t="str">
        <f>IF(OR('Případy DB'!$N2078="(blank)",'Případy DB'!$N2078=""),"",IF($N2078=$W$6,1,""))</f>
        <v/>
      </c>
      <c r="X2078" s="12" t="str">
        <f>IF(OR('Případy DB'!$R2078="(blank)",'Případy DB'!$R2078=""),"",IF($R2078=$X$6,1,""))</f>
        <v/>
      </c>
      <c r="Y2078" s="12" t="str">
        <f>IF(OR('Případy DB'!$R2078="(blank)",'Případy DB'!$R2078=""),"",IF($R2078=$Y$6,1,""))</f>
        <v/>
      </c>
    </row>
    <row r="2079" spans="1:25" x14ac:dyDescent="0.3">
      <c r="A2079" s="41" t="str">
        <f t="shared" si="170"/>
        <v/>
      </c>
      <c r="H2079" s="30" t="str">
        <f>IFERROR(IF(G2079="","",VLOOKUP(G2079,'Zakladní DB'!$F$6:$K$21,4,0)),"")</f>
        <v/>
      </c>
      <c r="I2079" s="30" t="str">
        <f>IFERROR(IF(G2079="","",VLOOKUP(G2079,'Zakladní DB'!$F$6:$K$21,5,0)),"")</f>
        <v/>
      </c>
      <c r="J2079" s="30" t="str">
        <f>IFERROR(IF(G2079="","",VLOOKUP(G2079,'Zakladní DB'!$F$6:$K$21,6,0)),"")</f>
        <v/>
      </c>
      <c r="K2079" s="31" t="str">
        <f t="shared" si="167"/>
        <v/>
      </c>
      <c r="L2079" s="32"/>
      <c r="M2079" s="33" t="str">
        <f t="shared" si="168"/>
        <v/>
      </c>
      <c r="N2079" s="30" t="str">
        <f t="shared" si="166"/>
        <v/>
      </c>
      <c r="R2079" s="30" t="str">
        <f t="shared" si="169"/>
        <v/>
      </c>
      <c r="U2079" s="12" t="str">
        <f>IF(OR('Případy DB'!$N2079="(blank)",'Případy DB'!$N2079=""),"",IF($N2079=$U$6,1,""))</f>
        <v/>
      </c>
      <c r="V2079" s="12" t="str">
        <f>IF(OR('Případy DB'!$N2079="(blank)",'Případy DB'!$N2079=""),"",IF($N2079=$V$6,1,""))</f>
        <v/>
      </c>
      <c r="W2079" s="12" t="str">
        <f>IF(OR('Případy DB'!$N2079="(blank)",'Případy DB'!$N2079=""),"",IF($N2079=$W$6,1,""))</f>
        <v/>
      </c>
      <c r="X2079" s="12" t="str">
        <f>IF(OR('Případy DB'!$R2079="(blank)",'Případy DB'!$R2079=""),"",IF($R2079=$X$6,1,""))</f>
        <v/>
      </c>
      <c r="Y2079" s="12" t="str">
        <f>IF(OR('Případy DB'!$R2079="(blank)",'Případy DB'!$R2079=""),"",IF($R2079=$Y$6,1,""))</f>
        <v/>
      </c>
    </row>
    <row r="2080" spans="1:25" x14ac:dyDescent="0.3">
      <c r="A2080" s="41" t="str">
        <f t="shared" si="170"/>
        <v/>
      </c>
      <c r="H2080" s="30" t="str">
        <f>IFERROR(IF(G2080="","",VLOOKUP(G2080,'Zakladní DB'!$F$6:$K$21,4,0)),"")</f>
        <v/>
      </c>
      <c r="I2080" s="30" t="str">
        <f>IFERROR(IF(G2080="","",VLOOKUP(G2080,'Zakladní DB'!$F$6:$K$21,5,0)),"")</f>
        <v/>
      </c>
      <c r="J2080" s="30" t="str">
        <f>IFERROR(IF(G2080="","",VLOOKUP(G2080,'Zakladní DB'!$F$6:$K$21,6,0)),"")</f>
        <v/>
      </c>
      <c r="K2080" s="31" t="str">
        <f t="shared" si="167"/>
        <v/>
      </c>
      <c r="L2080" s="32"/>
      <c r="M2080" s="33" t="str">
        <f t="shared" si="168"/>
        <v/>
      </c>
      <c r="N2080" s="30" t="str">
        <f t="shared" si="166"/>
        <v/>
      </c>
      <c r="R2080" s="30" t="str">
        <f t="shared" si="169"/>
        <v/>
      </c>
      <c r="U2080" s="12" t="str">
        <f>IF(OR('Případy DB'!$N2080="(blank)",'Případy DB'!$N2080=""),"",IF($N2080=$U$6,1,""))</f>
        <v/>
      </c>
      <c r="V2080" s="12" t="str">
        <f>IF(OR('Případy DB'!$N2080="(blank)",'Případy DB'!$N2080=""),"",IF($N2080=$V$6,1,""))</f>
        <v/>
      </c>
      <c r="W2080" s="12" t="str">
        <f>IF(OR('Případy DB'!$N2080="(blank)",'Případy DB'!$N2080=""),"",IF($N2080=$W$6,1,""))</f>
        <v/>
      </c>
      <c r="X2080" s="12" t="str">
        <f>IF(OR('Případy DB'!$R2080="(blank)",'Případy DB'!$R2080=""),"",IF($R2080=$X$6,1,""))</f>
        <v/>
      </c>
      <c r="Y2080" s="12" t="str">
        <f>IF(OR('Případy DB'!$R2080="(blank)",'Případy DB'!$R2080=""),"",IF($R2080=$Y$6,1,""))</f>
        <v/>
      </c>
    </row>
    <row r="2081" spans="1:25" x14ac:dyDescent="0.3">
      <c r="A2081" s="41" t="str">
        <f t="shared" si="170"/>
        <v/>
      </c>
      <c r="H2081" s="30" t="str">
        <f>IFERROR(IF(G2081="","",VLOOKUP(G2081,'Zakladní DB'!$F$6:$K$21,4,0)),"")</f>
        <v/>
      </c>
      <c r="I2081" s="30" t="str">
        <f>IFERROR(IF(G2081="","",VLOOKUP(G2081,'Zakladní DB'!$F$6:$K$21,5,0)),"")</f>
        <v/>
      </c>
      <c r="J2081" s="30" t="str">
        <f>IFERROR(IF(G2081="","",VLOOKUP(G2081,'Zakladní DB'!$F$6:$K$21,6,0)),"")</f>
        <v/>
      </c>
      <c r="K2081" s="31" t="str">
        <f t="shared" si="167"/>
        <v/>
      </c>
      <c r="L2081" s="32"/>
      <c r="M2081" s="33" t="str">
        <f t="shared" si="168"/>
        <v/>
      </c>
      <c r="N2081" s="30" t="str">
        <f t="shared" si="166"/>
        <v/>
      </c>
      <c r="R2081" s="30" t="str">
        <f t="shared" si="169"/>
        <v/>
      </c>
      <c r="U2081" s="12" t="str">
        <f>IF(OR('Případy DB'!$N2081="(blank)",'Případy DB'!$N2081=""),"",IF($N2081=$U$6,1,""))</f>
        <v/>
      </c>
      <c r="V2081" s="12" t="str">
        <f>IF(OR('Případy DB'!$N2081="(blank)",'Případy DB'!$N2081=""),"",IF($N2081=$V$6,1,""))</f>
        <v/>
      </c>
      <c r="W2081" s="12" t="str">
        <f>IF(OR('Případy DB'!$N2081="(blank)",'Případy DB'!$N2081=""),"",IF($N2081=$W$6,1,""))</f>
        <v/>
      </c>
      <c r="X2081" s="12" t="str">
        <f>IF(OR('Případy DB'!$R2081="(blank)",'Případy DB'!$R2081=""),"",IF($R2081=$X$6,1,""))</f>
        <v/>
      </c>
      <c r="Y2081" s="12" t="str">
        <f>IF(OR('Případy DB'!$R2081="(blank)",'Případy DB'!$R2081=""),"",IF($R2081=$Y$6,1,""))</f>
        <v/>
      </c>
    </row>
    <row r="2082" spans="1:25" x14ac:dyDescent="0.3">
      <c r="A2082" s="41" t="str">
        <f t="shared" si="170"/>
        <v/>
      </c>
      <c r="H2082" s="30" t="str">
        <f>IFERROR(IF(G2082="","",VLOOKUP(G2082,'Zakladní DB'!$F$6:$K$21,4,0)),"")</f>
        <v/>
      </c>
      <c r="I2082" s="30" t="str">
        <f>IFERROR(IF(G2082="","",VLOOKUP(G2082,'Zakladní DB'!$F$6:$K$21,5,0)),"")</f>
        <v/>
      </c>
      <c r="J2082" s="30" t="str">
        <f>IFERROR(IF(G2082="","",VLOOKUP(G2082,'Zakladní DB'!$F$6:$K$21,6,0)),"")</f>
        <v/>
      </c>
      <c r="K2082" s="31" t="str">
        <f t="shared" si="167"/>
        <v/>
      </c>
      <c r="L2082" s="32"/>
      <c r="M2082" s="33" t="str">
        <f t="shared" si="168"/>
        <v/>
      </c>
      <c r="N2082" s="30" t="str">
        <f t="shared" si="166"/>
        <v/>
      </c>
      <c r="R2082" s="30" t="str">
        <f t="shared" si="169"/>
        <v/>
      </c>
      <c r="U2082" s="12" t="str">
        <f>IF(OR('Případy DB'!$N2082="(blank)",'Případy DB'!$N2082=""),"",IF($N2082=$U$6,1,""))</f>
        <v/>
      </c>
      <c r="V2082" s="12" t="str">
        <f>IF(OR('Případy DB'!$N2082="(blank)",'Případy DB'!$N2082=""),"",IF($N2082=$V$6,1,""))</f>
        <v/>
      </c>
      <c r="W2082" s="12" t="str">
        <f>IF(OR('Případy DB'!$N2082="(blank)",'Případy DB'!$N2082=""),"",IF($N2082=$W$6,1,""))</f>
        <v/>
      </c>
      <c r="X2082" s="12" t="str">
        <f>IF(OR('Případy DB'!$R2082="(blank)",'Případy DB'!$R2082=""),"",IF($R2082=$X$6,1,""))</f>
        <v/>
      </c>
      <c r="Y2082" s="12" t="str">
        <f>IF(OR('Případy DB'!$R2082="(blank)",'Případy DB'!$R2082=""),"",IF($R2082=$Y$6,1,""))</f>
        <v/>
      </c>
    </row>
    <row r="2083" spans="1:25" x14ac:dyDescent="0.3">
      <c r="A2083" s="41" t="str">
        <f t="shared" si="170"/>
        <v/>
      </c>
      <c r="H2083" s="30" t="str">
        <f>IFERROR(IF(G2083="","",VLOOKUP(G2083,'Zakladní DB'!$F$6:$K$21,4,0)),"")</f>
        <v/>
      </c>
      <c r="I2083" s="30" t="str">
        <f>IFERROR(IF(G2083="","",VLOOKUP(G2083,'Zakladní DB'!$F$6:$K$21,5,0)),"")</f>
        <v/>
      </c>
      <c r="J2083" s="30" t="str">
        <f>IFERROR(IF(G2083="","",VLOOKUP(G2083,'Zakladní DB'!$F$6:$K$21,6,0)),"")</f>
        <v/>
      </c>
      <c r="K2083" s="31" t="str">
        <f t="shared" si="167"/>
        <v/>
      </c>
      <c r="L2083" s="32"/>
      <c r="M2083" s="33" t="str">
        <f t="shared" si="168"/>
        <v/>
      </c>
      <c r="N2083" s="30" t="str">
        <f t="shared" si="166"/>
        <v/>
      </c>
      <c r="R2083" s="30" t="str">
        <f t="shared" si="169"/>
        <v/>
      </c>
      <c r="U2083" s="12" t="str">
        <f>IF(OR('Případy DB'!$N2083="(blank)",'Případy DB'!$N2083=""),"",IF($N2083=$U$6,1,""))</f>
        <v/>
      </c>
      <c r="V2083" s="12" t="str">
        <f>IF(OR('Případy DB'!$N2083="(blank)",'Případy DB'!$N2083=""),"",IF($N2083=$V$6,1,""))</f>
        <v/>
      </c>
      <c r="W2083" s="12" t="str">
        <f>IF(OR('Případy DB'!$N2083="(blank)",'Případy DB'!$N2083=""),"",IF($N2083=$W$6,1,""))</f>
        <v/>
      </c>
      <c r="X2083" s="12" t="str">
        <f>IF(OR('Případy DB'!$R2083="(blank)",'Případy DB'!$R2083=""),"",IF($R2083=$X$6,1,""))</f>
        <v/>
      </c>
      <c r="Y2083" s="12" t="str">
        <f>IF(OR('Případy DB'!$R2083="(blank)",'Případy DB'!$R2083=""),"",IF($R2083=$Y$6,1,""))</f>
        <v/>
      </c>
    </row>
    <row r="2084" spans="1:25" x14ac:dyDescent="0.3">
      <c r="A2084" s="41" t="str">
        <f t="shared" si="170"/>
        <v/>
      </c>
      <c r="H2084" s="30" t="str">
        <f>IFERROR(IF(G2084="","",VLOOKUP(G2084,'Zakladní DB'!$F$6:$K$21,4,0)),"")</f>
        <v/>
      </c>
      <c r="I2084" s="30" t="str">
        <f>IFERROR(IF(G2084="","",VLOOKUP(G2084,'Zakladní DB'!$F$6:$K$21,5,0)),"")</f>
        <v/>
      </c>
      <c r="J2084" s="30" t="str">
        <f>IFERROR(IF(G2084="","",VLOOKUP(G2084,'Zakladní DB'!$F$6:$K$21,6,0)),"")</f>
        <v/>
      </c>
      <c r="K2084" s="31" t="str">
        <f t="shared" si="167"/>
        <v/>
      </c>
      <c r="L2084" s="32"/>
      <c r="M2084" s="33" t="str">
        <f t="shared" si="168"/>
        <v/>
      </c>
      <c r="N2084" s="30" t="str">
        <f t="shared" si="166"/>
        <v/>
      </c>
      <c r="R2084" s="30" t="str">
        <f t="shared" si="169"/>
        <v/>
      </c>
      <c r="U2084" s="12" t="str">
        <f>IF(OR('Případy DB'!$N2084="(blank)",'Případy DB'!$N2084=""),"",IF($N2084=$U$6,1,""))</f>
        <v/>
      </c>
      <c r="V2084" s="12" t="str">
        <f>IF(OR('Případy DB'!$N2084="(blank)",'Případy DB'!$N2084=""),"",IF($N2084=$V$6,1,""))</f>
        <v/>
      </c>
      <c r="W2084" s="12" t="str">
        <f>IF(OR('Případy DB'!$N2084="(blank)",'Případy DB'!$N2084=""),"",IF($N2084=$W$6,1,""))</f>
        <v/>
      </c>
      <c r="X2084" s="12" t="str">
        <f>IF(OR('Případy DB'!$R2084="(blank)",'Případy DB'!$R2084=""),"",IF($R2084=$X$6,1,""))</f>
        <v/>
      </c>
      <c r="Y2084" s="12" t="str">
        <f>IF(OR('Případy DB'!$R2084="(blank)",'Případy DB'!$R2084=""),"",IF($R2084=$Y$6,1,""))</f>
        <v/>
      </c>
    </row>
    <row r="2085" spans="1:25" x14ac:dyDescent="0.3">
      <c r="A2085" s="41" t="str">
        <f t="shared" si="170"/>
        <v/>
      </c>
      <c r="H2085" s="30" t="str">
        <f>IFERROR(IF(G2085="","",VLOOKUP(G2085,'Zakladní DB'!$F$6:$K$21,4,0)),"")</f>
        <v/>
      </c>
      <c r="I2085" s="30" t="str">
        <f>IFERROR(IF(G2085="","",VLOOKUP(G2085,'Zakladní DB'!$F$6:$K$21,5,0)),"")</f>
        <v/>
      </c>
      <c r="J2085" s="30" t="str">
        <f>IFERROR(IF(G2085="","",VLOOKUP(G2085,'Zakladní DB'!$F$6:$K$21,6,0)),"")</f>
        <v/>
      </c>
      <c r="K2085" s="31" t="str">
        <f t="shared" si="167"/>
        <v/>
      </c>
      <c r="L2085" s="32"/>
      <c r="M2085" s="33" t="str">
        <f t="shared" si="168"/>
        <v/>
      </c>
      <c r="N2085" s="30" t="str">
        <f t="shared" si="166"/>
        <v/>
      </c>
      <c r="R2085" s="30" t="str">
        <f t="shared" si="169"/>
        <v/>
      </c>
      <c r="U2085" s="12" t="str">
        <f>IF(OR('Případy DB'!$N2085="(blank)",'Případy DB'!$N2085=""),"",IF($N2085=$U$6,1,""))</f>
        <v/>
      </c>
      <c r="V2085" s="12" t="str">
        <f>IF(OR('Případy DB'!$N2085="(blank)",'Případy DB'!$N2085=""),"",IF($N2085=$V$6,1,""))</f>
        <v/>
      </c>
      <c r="W2085" s="12" t="str">
        <f>IF(OR('Případy DB'!$N2085="(blank)",'Případy DB'!$N2085=""),"",IF($N2085=$W$6,1,""))</f>
        <v/>
      </c>
      <c r="X2085" s="12" t="str">
        <f>IF(OR('Případy DB'!$R2085="(blank)",'Případy DB'!$R2085=""),"",IF($R2085=$X$6,1,""))</f>
        <v/>
      </c>
      <c r="Y2085" s="12" t="str">
        <f>IF(OR('Případy DB'!$R2085="(blank)",'Případy DB'!$R2085=""),"",IF($R2085=$Y$6,1,""))</f>
        <v/>
      </c>
    </row>
    <row r="2086" spans="1:25" x14ac:dyDescent="0.3">
      <c r="A2086" s="41" t="str">
        <f t="shared" si="170"/>
        <v/>
      </c>
      <c r="H2086" s="30" t="str">
        <f>IFERROR(IF(G2086="","",VLOOKUP(G2086,'Zakladní DB'!$F$6:$K$21,4,0)),"")</f>
        <v/>
      </c>
      <c r="I2086" s="30" t="str">
        <f>IFERROR(IF(G2086="","",VLOOKUP(G2086,'Zakladní DB'!$F$6:$K$21,5,0)),"")</f>
        <v/>
      </c>
      <c r="J2086" s="30" t="str">
        <f>IFERROR(IF(G2086="","",VLOOKUP(G2086,'Zakladní DB'!$F$6:$K$21,6,0)),"")</f>
        <v/>
      </c>
      <c r="K2086" s="31" t="str">
        <f t="shared" si="167"/>
        <v/>
      </c>
      <c r="L2086" s="32"/>
      <c r="M2086" s="33" t="str">
        <f t="shared" si="168"/>
        <v/>
      </c>
      <c r="N2086" s="30" t="str">
        <f t="shared" si="166"/>
        <v/>
      </c>
      <c r="R2086" s="30" t="str">
        <f t="shared" si="169"/>
        <v/>
      </c>
      <c r="U2086" s="12" t="str">
        <f>IF(OR('Případy DB'!$N2086="(blank)",'Případy DB'!$N2086=""),"",IF($N2086=$U$6,1,""))</f>
        <v/>
      </c>
      <c r="V2086" s="12" t="str">
        <f>IF(OR('Případy DB'!$N2086="(blank)",'Případy DB'!$N2086=""),"",IF($N2086=$V$6,1,""))</f>
        <v/>
      </c>
      <c r="W2086" s="12" t="str">
        <f>IF(OR('Případy DB'!$N2086="(blank)",'Případy DB'!$N2086=""),"",IF($N2086=$W$6,1,""))</f>
        <v/>
      </c>
      <c r="X2086" s="12" t="str">
        <f>IF(OR('Případy DB'!$R2086="(blank)",'Případy DB'!$R2086=""),"",IF($R2086=$X$6,1,""))</f>
        <v/>
      </c>
      <c r="Y2086" s="12" t="str">
        <f>IF(OR('Případy DB'!$R2086="(blank)",'Případy DB'!$R2086=""),"",IF($R2086=$Y$6,1,""))</f>
        <v/>
      </c>
    </row>
    <row r="2087" spans="1:25" x14ac:dyDescent="0.3">
      <c r="A2087" s="41" t="str">
        <f t="shared" si="170"/>
        <v/>
      </c>
      <c r="H2087" s="30" t="str">
        <f>IFERROR(IF(G2087="","",VLOOKUP(G2087,'Zakladní DB'!$F$6:$K$21,4,0)),"")</f>
        <v/>
      </c>
      <c r="I2087" s="30" t="str">
        <f>IFERROR(IF(G2087="","",VLOOKUP(G2087,'Zakladní DB'!$F$6:$K$21,5,0)),"")</f>
        <v/>
      </c>
      <c r="J2087" s="30" t="str">
        <f>IFERROR(IF(G2087="","",VLOOKUP(G2087,'Zakladní DB'!$F$6:$K$21,6,0)),"")</f>
        <v/>
      </c>
      <c r="K2087" s="31" t="str">
        <f t="shared" si="167"/>
        <v/>
      </c>
      <c r="L2087" s="32"/>
      <c r="M2087" s="33" t="str">
        <f t="shared" si="168"/>
        <v/>
      </c>
      <c r="N2087" s="30" t="str">
        <f t="shared" si="166"/>
        <v/>
      </c>
      <c r="R2087" s="30" t="str">
        <f t="shared" si="169"/>
        <v/>
      </c>
      <c r="U2087" s="12" t="str">
        <f>IF(OR('Případy DB'!$N2087="(blank)",'Případy DB'!$N2087=""),"",IF($N2087=$U$6,1,""))</f>
        <v/>
      </c>
      <c r="V2087" s="12" t="str">
        <f>IF(OR('Případy DB'!$N2087="(blank)",'Případy DB'!$N2087=""),"",IF($N2087=$V$6,1,""))</f>
        <v/>
      </c>
      <c r="W2087" s="12" t="str">
        <f>IF(OR('Případy DB'!$N2087="(blank)",'Případy DB'!$N2087=""),"",IF($N2087=$W$6,1,""))</f>
        <v/>
      </c>
      <c r="X2087" s="12" t="str">
        <f>IF(OR('Případy DB'!$R2087="(blank)",'Případy DB'!$R2087=""),"",IF($R2087=$X$6,1,""))</f>
        <v/>
      </c>
      <c r="Y2087" s="12" t="str">
        <f>IF(OR('Případy DB'!$R2087="(blank)",'Případy DB'!$R2087=""),"",IF($R2087=$Y$6,1,""))</f>
        <v/>
      </c>
    </row>
    <row r="2088" spans="1:25" x14ac:dyDescent="0.3">
      <c r="A2088" s="41" t="str">
        <f t="shared" si="170"/>
        <v/>
      </c>
      <c r="H2088" s="30" t="str">
        <f>IFERROR(IF(G2088="","",VLOOKUP(G2088,'Zakladní DB'!$F$6:$K$21,4,0)),"")</f>
        <v/>
      </c>
      <c r="I2088" s="30" t="str">
        <f>IFERROR(IF(G2088="","",VLOOKUP(G2088,'Zakladní DB'!$F$6:$K$21,5,0)),"")</f>
        <v/>
      </c>
      <c r="J2088" s="30" t="str">
        <f>IFERROR(IF(G2088="","",VLOOKUP(G2088,'Zakladní DB'!$F$6:$K$21,6,0)),"")</f>
        <v/>
      </c>
      <c r="K2088" s="31" t="str">
        <f t="shared" si="167"/>
        <v/>
      </c>
      <c r="L2088" s="32"/>
      <c r="M2088" s="33" t="str">
        <f t="shared" si="168"/>
        <v/>
      </c>
      <c r="N2088" s="30" t="str">
        <f t="shared" si="166"/>
        <v/>
      </c>
      <c r="R2088" s="30" t="str">
        <f t="shared" si="169"/>
        <v/>
      </c>
      <c r="U2088" s="12" t="str">
        <f>IF(OR('Případy DB'!$N2088="(blank)",'Případy DB'!$N2088=""),"",IF($N2088=$U$6,1,""))</f>
        <v/>
      </c>
      <c r="V2088" s="12" t="str">
        <f>IF(OR('Případy DB'!$N2088="(blank)",'Případy DB'!$N2088=""),"",IF($N2088=$V$6,1,""))</f>
        <v/>
      </c>
      <c r="W2088" s="12" t="str">
        <f>IF(OR('Případy DB'!$N2088="(blank)",'Případy DB'!$N2088=""),"",IF($N2088=$W$6,1,""))</f>
        <v/>
      </c>
      <c r="X2088" s="12" t="str">
        <f>IF(OR('Případy DB'!$R2088="(blank)",'Případy DB'!$R2088=""),"",IF($R2088=$X$6,1,""))</f>
        <v/>
      </c>
      <c r="Y2088" s="12" t="str">
        <f>IF(OR('Případy DB'!$R2088="(blank)",'Případy DB'!$R2088=""),"",IF($R2088=$Y$6,1,""))</f>
        <v/>
      </c>
    </row>
    <row r="2089" spans="1:25" x14ac:dyDescent="0.3">
      <c r="A2089" s="41" t="str">
        <f t="shared" si="170"/>
        <v/>
      </c>
      <c r="H2089" s="30" t="str">
        <f>IFERROR(IF(G2089="","",VLOOKUP(G2089,'Zakladní DB'!$F$6:$K$21,4,0)),"")</f>
        <v/>
      </c>
      <c r="I2089" s="30" t="str">
        <f>IFERROR(IF(G2089="","",VLOOKUP(G2089,'Zakladní DB'!$F$6:$K$21,5,0)),"")</f>
        <v/>
      </c>
      <c r="J2089" s="30" t="str">
        <f>IFERROR(IF(G2089="","",VLOOKUP(G2089,'Zakladní DB'!$F$6:$K$21,6,0)),"")</f>
        <v/>
      </c>
      <c r="K2089" s="31" t="str">
        <f t="shared" si="167"/>
        <v/>
      </c>
      <c r="L2089" s="32"/>
      <c r="M2089" s="33" t="str">
        <f t="shared" si="168"/>
        <v/>
      </c>
      <c r="N2089" s="30" t="str">
        <f t="shared" si="166"/>
        <v/>
      </c>
      <c r="R2089" s="30" t="str">
        <f t="shared" si="169"/>
        <v/>
      </c>
      <c r="U2089" s="12" t="str">
        <f>IF(OR('Případy DB'!$N2089="(blank)",'Případy DB'!$N2089=""),"",IF($N2089=$U$6,1,""))</f>
        <v/>
      </c>
      <c r="V2089" s="12" t="str">
        <f>IF(OR('Případy DB'!$N2089="(blank)",'Případy DB'!$N2089=""),"",IF($N2089=$V$6,1,""))</f>
        <v/>
      </c>
      <c r="W2089" s="12" t="str">
        <f>IF(OR('Případy DB'!$N2089="(blank)",'Případy DB'!$N2089=""),"",IF($N2089=$W$6,1,""))</f>
        <v/>
      </c>
      <c r="X2089" s="12" t="str">
        <f>IF(OR('Případy DB'!$R2089="(blank)",'Případy DB'!$R2089=""),"",IF($R2089=$X$6,1,""))</f>
        <v/>
      </c>
      <c r="Y2089" s="12" t="str">
        <f>IF(OR('Případy DB'!$R2089="(blank)",'Případy DB'!$R2089=""),"",IF($R2089=$Y$6,1,""))</f>
        <v/>
      </c>
    </row>
    <row r="2090" spans="1:25" x14ac:dyDescent="0.3">
      <c r="A2090" s="41" t="str">
        <f t="shared" si="170"/>
        <v/>
      </c>
      <c r="H2090" s="30" t="str">
        <f>IFERROR(IF(G2090="","",VLOOKUP(G2090,'Zakladní DB'!$F$6:$K$21,4,0)),"")</f>
        <v/>
      </c>
      <c r="I2090" s="30" t="str">
        <f>IFERROR(IF(G2090="","",VLOOKUP(G2090,'Zakladní DB'!$F$6:$K$21,5,0)),"")</f>
        <v/>
      </c>
      <c r="J2090" s="30" t="str">
        <f>IFERROR(IF(G2090="","",VLOOKUP(G2090,'Zakladní DB'!$F$6:$K$21,6,0)),"")</f>
        <v/>
      </c>
      <c r="K2090" s="31" t="str">
        <f t="shared" si="167"/>
        <v/>
      </c>
      <c r="L2090" s="32"/>
      <c r="M2090" s="33" t="str">
        <f t="shared" si="168"/>
        <v/>
      </c>
      <c r="N2090" s="30" t="str">
        <f t="shared" si="166"/>
        <v/>
      </c>
      <c r="R2090" s="30" t="str">
        <f t="shared" si="169"/>
        <v/>
      </c>
      <c r="U2090" s="12" t="str">
        <f>IF(OR('Případy DB'!$N2090="(blank)",'Případy DB'!$N2090=""),"",IF($N2090=$U$6,1,""))</f>
        <v/>
      </c>
      <c r="V2090" s="12" t="str">
        <f>IF(OR('Případy DB'!$N2090="(blank)",'Případy DB'!$N2090=""),"",IF($N2090=$V$6,1,""))</f>
        <v/>
      </c>
      <c r="W2090" s="12" t="str">
        <f>IF(OR('Případy DB'!$N2090="(blank)",'Případy DB'!$N2090=""),"",IF($N2090=$W$6,1,""))</f>
        <v/>
      </c>
      <c r="X2090" s="12" t="str">
        <f>IF(OR('Případy DB'!$R2090="(blank)",'Případy DB'!$R2090=""),"",IF($R2090=$X$6,1,""))</f>
        <v/>
      </c>
      <c r="Y2090" s="12" t="str">
        <f>IF(OR('Případy DB'!$R2090="(blank)",'Případy DB'!$R2090=""),"",IF($R2090=$Y$6,1,""))</f>
        <v/>
      </c>
    </row>
    <row r="2091" spans="1:25" x14ac:dyDescent="0.3">
      <c r="A2091" s="41" t="str">
        <f t="shared" si="170"/>
        <v/>
      </c>
      <c r="H2091" s="30" t="str">
        <f>IFERROR(IF(G2091="","",VLOOKUP(G2091,'Zakladní DB'!$F$6:$K$21,4,0)),"")</f>
        <v/>
      </c>
      <c r="I2091" s="30" t="str">
        <f>IFERROR(IF(G2091="","",VLOOKUP(G2091,'Zakladní DB'!$F$6:$K$21,5,0)),"")</f>
        <v/>
      </c>
      <c r="J2091" s="30" t="str">
        <f>IFERROR(IF(G2091="","",VLOOKUP(G2091,'Zakladní DB'!$F$6:$K$21,6,0)),"")</f>
        <v/>
      </c>
      <c r="K2091" s="31" t="str">
        <f t="shared" si="167"/>
        <v/>
      </c>
      <c r="L2091" s="32"/>
      <c r="M2091" s="33" t="str">
        <f t="shared" si="168"/>
        <v/>
      </c>
      <c r="N2091" s="30" t="str">
        <f t="shared" si="166"/>
        <v/>
      </c>
      <c r="R2091" s="30" t="str">
        <f t="shared" si="169"/>
        <v/>
      </c>
      <c r="U2091" s="12" t="str">
        <f>IF(OR('Případy DB'!$N2091="(blank)",'Případy DB'!$N2091=""),"",IF($N2091=$U$6,1,""))</f>
        <v/>
      </c>
      <c r="V2091" s="12" t="str">
        <f>IF(OR('Případy DB'!$N2091="(blank)",'Případy DB'!$N2091=""),"",IF($N2091=$V$6,1,""))</f>
        <v/>
      </c>
      <c r="W2091" s="12" t="str">
        <f>IF(OR('Případy DB'!$N2091="(blank)",'Případy DB'!$N2091=""),"",IF($N2091=$W$6,1,""))</f>
        <v/>
      </c>
      <c r="X2091" s="12" t="str">
        <f>IF(OR('Případy DB'!$R2091="(blank)",'Případy DB'!$R2091=""),"",IF($R2091=$X$6,1,""))</f>
        <v/>
      </c>
      <c r="Y2091" s="12" t="str">
        <f>IF(OR('Případy DB'!$R2091="(blank)",'Případy DB'!$R2091=""),"",IF($R2091=$Y$6,1,""))</f>
        <v/>
      </c>
    </row>
    <row r="2092" spans="1:25" x14ac:dyDescent="0.3">
      <c r="A2092" s="41" t="str">
        <f t="shared" si="170"/>
        <v/>
      </c>
      <c r="H2092" s="30" t="str">
        <f>IFERROR(IF(G2092="","",VLOOKUP(G2092,'Zakladní DB'!$F$6:$K$21,4,0)),"")</f>
        <v/>
      </c>
      <c r="I2092" s="30" t="str">
        <f>IFERROR(IF(G2092="","",VLOOKUP(G2092,'Zakladní DB'!$F$6:$K$21,5,0)),"")</f>
        <v/>
      </c>
      <c r="J2092" s="30" t="str">
        <f>IFERROR(IF(G2092="","",VLOOKUP(G2092,'Zakladní DB'!$F$6:$K$21,6,0)),"")</f>
        <v/>
      </c>
      <c r="K2092" s="31" t="str">
        <f t="shared" si="167"/>
        <v/>
      </c>
      <c r="L2092" s="32"/>
      <c r="M2092" s="33" t="str">
        <f t="shared" si="168"/>
        <v/>
      </c>
      <c r="N2092" s="30" t="str">
        <f t="shared" si="166"/>
        <v/>
      </c>
      <c r="R2092" s="30" t="str">
        <f t="shared" si="169"/>
        <v/>
      </c>
      <c r="U2092" s="12" t="str">
        <f>IF(OR('Případy DB'!$N2092="(blank)",'Případy DB'!$N2092=""),"",IF($N2092=$U$6,1,""))</f>
        <v/>
      </c>
      <c r="V2092" s="12" t="str">
        <f>IF(OR('Případy DB'!$N2092="(blank)",'Případy DB'!$N2092=""),"",IF($N2092=$V$6,1,""))</f>
        <v/>
      </c>
      <c r="W2092" s="12" t="str">
        <f>IF(OR('Případy DB'!$N2092="(blank)",'Případy DB'!$N2092=""),"",IF($N2092=$W$6,1,""))</f>
        <v/>
      </c>
      <c r="X2092" s="12" t="str">
        <f>IF(OR('Případy DB'!$R2092="(blank)",'Případy DB'!$R2092=""),"",IF($R2092=$X$6,1,""))</f>
        <v/>
      </c>
      <c r="Y2092" s="12" t="str">
        <f>IF(OR('Případy DB'!$R2092="(blank)",'Případy DB'!$R2092=""),"",IF($R2092=$Y$6,1,""))</f>
        <v/>
      </c>
    </row>
    <row r="2093" spans="1:25" x14ac:dyDescent="0.3">
      <c r="A2093" s="41" t="str">
        <f t="shared" si="170"/>
        <v/>
      </c>
      <c r="H2093" s="30" t="str">
        <f>IFERROR(IF(G2093="","",VLOOKUP(G2093,'Zakladní DB'!$F$6:$K$21,4,0)),"")</f>
        <v/>
      </c>
      <c r="I2093" s="30" t="str">
        <f>IFERROR(IF(G2093="","",VLOOKUP(G2093,'Zakladní DB'!$F$6:$K$21,5,0)),"")</f>
        <v/>
      </c>
      <c r="J2093" s="30" t="str">
        <f>IFERROR(IF(G2093="","",VLOOKUP(G2093,'Zakladní DB'!$F$6:$K$21,6,0)),"")</f>
        <v/>
      </c>
      <c r="K2093" s="31" t="str">
        <f t="shared" si="167"/>
        <v/>
      </c>
      <c r="L2093" s="32"/>
      <c r="M2093" s="33" t="str">
        <f t="shared" si="168"/>
        <v/>
      </c>
      <c r="N2093" s="30" t="str">
        <f t="shared" si="166"/>
        <v/>
      </c>
      <c r="R2093" s="30" t="str">
        <f t="shared" si="169"/>
        <v/>
      </c>
      <c r="U2093" s="12" t="str">
        <f>IF(OR('Případy DB'!$N2093="(blank)",'Případy DB'!$N2093=""),"",IF($N2093=$U$6,1,""))</f>
        <v/>
      </c>
      <c r="V2093" s="12" t="str">
        <f>IF(OR('Případy DB'!$N2093="(blank)",'Případy DB'!$N2093=""),"",IF($N2093=$V$6,1,""))</f>
        <v/>
      </c>
      <c r="W2093" s="12" t="str">
        <f>IF(OR('Případy DB'!$N2093="(blank)",'Případy DB'!$N2093=""),"",IF($N2093=$W$6,1,""))</f>
        <v/>
      </c>
      <c r="X2093" s="12" t="str">
        <f>IF(OR('Případy DB'!$R2093="(blank)",'Případy DB'!$R2093=""),"",IF($R2093=$X$6,1,""))</f>
        <v/>
      </c>
      <c r="Y2093" s="12" t="str">
        <f>IF(OR('Případy DB'!$R2093="(blank)",'Případy DB'!$R2093=""),"",IF($R2093=$Y$6,1,""))</f>
        <v/>
      </c>
    </row>
    <row r="2094" spans="1:25" x14ac:dyDescent="0.3">
      <c r="A2094" s="41" t="str">
        <f t="shared" si="170"/>
        <v/>
      </c>
      <c r="H2094" s="30" t="str">
        <f>IFERROR(IF(G2094="","",VLOOKUP(G2094,'Zakladní DB'!$F$6:$K$21,4,0)),"")</f>
        <v/>
      </c>
      <c r="I2094" s="30" t="str">
        <f>IFERROR(IF(G2094="","",VLOOKUP(G2094,'Zakladní DB'!$F$6:$K$21,5,0)),"")</f>
        <v/>
      </c>
      <c r="J2094" s="30" t="str">
        <f>IFERROR(IF(G2094="","",VLOOKUP(G2094,'Zakladní DB'!$F$6:$K$21,6,0)),"")</f>
        <v/>
      </c>
      <c r="K2094" s="31" t="str">
        <f t="shared" si="167"/>
        <v/>
      </c>
      <c r="L2094" s="32"/>
      <c r="M2094" s="33" t="str">
        <f t="shared" si="168"/>
        <v/>
      </c>
      <c r="N2094" s="30" t="str">
        <f t="shared" si="166"/>
        <v/>
      </c>
      <c r="R2094" s="30" t="str">
        <f t="shared" si="169"/>
        <v/>
      </c>
      <c r="U2094" s="12" t="str">
        <f>IF(OR('Případy DB'!$N2094="(blank)",'Případy DB'!$N2094=""),"",IF($N2094=$U$6,1,""))</f>
        <v/>
      </c>
      <c r="V2094" s="12" t="str">
        <f>IF(OR('Případy DB'!$N2094="(blank)",'Případy DB'!$N2094=""),"",IF($N2094=$V$6,1,""))</f>
        <v/>
      </c>
      <c r="W2094" s="12" t="str">
        <f>IF(OR('Případy DB'!$N2094="(blank)",'Případy DB'!$N2094=""),"",IF($N2094=$W$6,1,""))</f>
        <v/>
      </c>
      <c r="X2094" s="12" t="str">
        <f>IF(OR('Případy DB'!$R2094="(blank)",'Případy DB'!$R2094=""),"",IF($R2094=$X$6,1,""))</f>
        <v/>
      </c>
      <c r="Y2094" s="12" t="str">
        <f>IF(OR('Případy DB'!$R2094="(blank)",'Případy DB'!$R2094=""),"",IF($R2094=$Y$6,1,""))</f>
        <v/>
      </c>
    </row>
    <row r="2095" spans="1:25" x14ac:dyDescent="0.3">
      <c r="A2095" s="41" t="str">
        <f t="shared" si="170"/>
        <v/>
      </c>
      <c r="H2095" s="30" t="str">
        <f>IFERROR(IF(G2095="","",VLOOKUP(G2095,'Zakladní DB'!$F$6:$K$21,4,0)),"")</f>
        <v/>
      </c>
      <c r="I2095" s="30" t="str">
        <f>IFERROR(IF(G2095="","",VLOOKUP(G2095,'Zakladní DB'!$F$6:$K$21,5,0)),"")</f>
        <v/>
      </c>
      <c r="J2095" s="30" t="str">
        <f>IFERROR(IF(G2095="","",VLOOKUP(G2095,'Zakladní DB'!$F$6:$K$21,6,0)),"")</f>
        <v/>
      </c>
      <c r="K2095" s="31" t="str">
        <f t="shared" si="167"/>
        <v/>
      </c>
      <c r="L2095" s="32"/>
      <c r="M2095" s="33" t="str">
        <f t="shared" si="168"/>
        <v/>
      </c>
      <c r="N2095" s="30" t="str">
        <f t="shared" si="166"/>
        <v/>
      </c>
      <c r="R2095" s="30" t="str">
        <f t="shared" si="169"/>
        <v/>
      </c>
      <c r="U2095" s="12" t="str">
        <f>IF(OR('Případy DB'!$N2095="(blank)",'Případy DB'!$N2095=""),"",IF($N2095=$U$6,1,""))</f>
        <v/>
      </c>
      <c r="V2095" s="12" t="str">
        <f>IF(OR('Případy DB'!$N2095="(blank)",'Případy DB'!$N2095=""),"",IF($N2095=$V$6,1,""))</f>
        <v/>
      </c>
      <c r="W2095" s="12" t="str">
        <f>IF(OR('Případy DB'!$N2095="(blank)",'Případy DB'!$N2095=""),"",IF($N2095=$W$6,1,""))</f>
        <v/>
      </c>
      <c r="X2095" s="12" t="str">
        <f>IF(OR('Případy DB'!$R2095="(blank)",'Případy DB'!$R2095=""),"",IF($R2095=$X$6,1,""))</f>
        <v/>
      </c>
      <c r="Y2095" s="12" t="str">
        <f>IF(OR('Případy DB'!$R2095="(blank)",'Případy DB'!$R2095=""),"",IF($R2095=$Y$6,1,""))</f>
        <v/>
      </c>
    </row>
    <row r="2096" spans="1:25" x14ac:dyDescent="0.3">
      <c r="A2096" s="41" t="str">
        <f t="shared" si="170"/>
        <v/>
      </c>
      <c r="H2096" s="30" t="str">
        <f>IFERROR(IF(G2096="","",VLOOKUP(G2096,'Zakladní DB'!$F$6:$K$21,4,0)),"")</f>
        <v/>
      </c>
      <c r="I2096" s="30" t="str">
        <f>IFERROR(IF(G2096="","",VLOOKUP(G2096,'Zakladní DB'!$F$6:$K$21,5,0)),"")</f>
        <v/>
      </c>
      <c r="J2096" s="30" t="str">
        <f>IFERROR(IF(G2096="","",VLOOKUP(G2096,'Zakladní DB'!$F$6:$K$21,6,0)),"")</f>
        <v/>
      </c>
      <c r="K2096" s="31" t="str">
        <f t="shared" si="167"/>
        <v/>
      </c>
      <c r="L2096" s="32"/>
      <c r="M2096" s="33" t="str">
        <f t="shared" si="168"/>
        <v/>
      </c>
      <c r="N2096" s="30" t="str">
        <f t="shared" si="166"/>
        <v/>
      </c>
      <c r="R2096" s="30" t="str">
        <f t="shared" si="169"/>
        <v/>
      </c>
      <c r="U2096" s="12" t="str">
        <f>IF(OR('Případy DB'!$N2096="(blank)",'Případy DB'!$N2096=""),"",IF($N2096=$U$6,1,""))</f>
        <v/>
      </c>
      <c r="V2096" s="12" t="str">
        <f>IF(OR('Případy DB'!$N2096="(blank)",'Případy DB'!$N2096=""),"",IF($N2096=$V$6,1,""))</f>
        <v/>
      </c>
      <c r="W2096" s="12" t="str">
        <f>IF(OR('Případy DB'!$N2096="(blank)",'Případy DB'!$N2096=""),"",IF($N2096=$W$6,1,""))</f>
        <v/>
      </c>
      <c r="X2096" s="12" t="str">
        <f>IF(OR('Případy DB'!$R2096="(blank)",'Případy DB'!$R2096=""),"",IF($R2096=$X$6,1,""))</f>
        <v/>
      </c>
      <c r="Y2096" s="12" t="str">
        <f>IF(OR('Případy DB'!$R2096="(blank)",'Případy DB'!$R2096=""),"",IF($R2096=$Y$6,1,""))</f>
        <v/>
      </c>
    </row>
    <row r="2097" spans="1:25" x14ac:dyDescent="0.3">
      <c r="A2097" s="41" t="str">
        <f t="shared" si="170"/>
        <v/>
      </c>
      <c r="H2097" s="30" t="str">
        <f>IFERROR(IF(G2097="","",VLOOKUP(G2097,'Zakladní DB'!$F$6:$K$21,4,0)),"")</f>
        <v/>
      </c>
      <c r="I2097" s="30" t="str">
        <f>IFERROR(IF(G2097="","",VLOOKUP(G2097,'Zakladní DB'!$F$6:$K$21,5,0)),"")</f>
        <v/>
      </c>
      <c r="J2097" s="30" t="str">
        <f>IFERROR(IF(G2097="","",VLOOKUP(G2097,'Zakladní DB'!$F$6:$K$21,6,0)),"")</f>
        <v/>
      </c>
      <c r="K2097" s="31" t="str">
        <f t="shared" si="167"/>
        <v/>
      </c>
      <c r="L2097" s="32"/>
      <c r="M2097" s="33" t="str">
        <f t="shared" si="168"/>
        <v/>
      </c>
      <c r="N2097" s="30" t="str">
        <f t="shared" si="166"/>
        <v/>
      </c>
      <c r="R2097" s="30" t="str">
        <f t="shared" si="169"/>
        <v/>
      </c>
      <c r="U2097" s="12" t="str">
        <f>IF(OR('Případy DB'!$N2097="(blank)",'Případy DB'!$N2097=""),"",IF($N2097=$U$6,1,""))</f>
        <v/>
      </c>
      <c r="V2097" s="12" t="str">
        <f>IF(OR('Případy DB'!$N2097="(blank)",'Případy DB'!$N2097=""),"",IF($N2097=$V$6,1,""))</f>
        <v/>
      </c>
      <c r="W2097" s="12" t="str">
        <f>IF(OR('Případy DB'!$N2097="(blank)",'Případy DB'!$N2097=""),"",IF($N2097=$W$6,1,""))</f>
        <v/>
      </c>
      <c r="X2097" s="12" t="str">
        <f>IF(OR('Případy DB'!$R2097="(blank)",'Případy DB'!$R2097=""),"",IF($R2097=$X$6,1,""))</f>
        <v/>
      </c>
      <c r="Y2097" s="12" t="str">
        <f>IF(OR('Případy DB'!$R2097="(blank)",'Případy DB'!$R2097=""),"",IF($R2097=$Y$6,1,""))</f>
        <v/>
      </c>
    </row>
    <row r="2098" spans="1:25" x14ac:dyDescent="0.3">
      <c r="A2098" s="41" t="str">
        <f t="shared" si="170"/>
        <v/>
      </c>
      <c r="H2098" s="30" t="str">
        <f>IFERROR(IF(G2098="","",VLOOKUP(G2098,'Zakladní DB'!$F$6:$K$21,4,0)),"")</f>
        <v/>
      </c>
      <c r="I2098" s="30" t="str">
        <f>IFERROR(IF(G2098="","",VLOOKUP(G2098,'Zakladní DB'!$F$6:$K$21,5,0)),"")</f>
        <v/>
      </c>
      <c r="J2098" s="30" t="str">
        <f>IFERROR(IF(G2098="","",VLOOKUP(G2098,'Zakladní DB'!$F$6:$K$21,6,0)),"")</f>
        <v/>
      </c>
      <c r="K2098" s="31" t="str">
        <f t="shared" si="167"/>
        <v/>
      </c>
      <c r="L2098" s="32"/>
      <c r="M2098" s="33" t="str">
        <f t="shared" si="168"/>
        <v/>
      </c>
      <c r="N2098" s="30" t="str">
        <f t="shared" si="166"/>
        <v/>
      </c>
      <c r="R2098" s="30" t="str">
        <f t="shared" si="169"/>
        <v/>
      </c>
      <c r="U2098" s="12" t="str">
        <f>IF(OR('Případy DB'!$N2098="(blank)",'Případy DB'!$N2098=""),"",IF($N2098=$U$6,1,""))</f>
        <v/>
      </c>
      <c r="V2098" s="12" t="str">
        <f>IF(OR('Případy DB'!$N2098="(blank)",'Případy DB'!$N2098=""),"",IF($N2098=$V$6,1,""))</f>
        <v/>
      </c>
      <c r="W2098" s="12" t="str">
        <f>IF(OR('Případy DB'!$N2098="(blank)",'Případy DB'!$N2098=""),"",IF($N2098=$W$6,1,""))</f>
        <v/>
      </c>
      <c r="X2098" s="12" t="str">
        <f>IF(OR('Případy DB'!$R2098="(blank)",'Případy DB'!$R2098=""),"",IF($R2098=$X$6,1,""))</f>
        <v/>
      </c>
      <c r="Y2098" s="12" t="str">
        <f>IF(OR('Případy DB'!$R2098="(blank)",'Případy DB'!$R2098=""),"",IF($R2098=$Y$6,1,""))</f>
        <v/>
      </c>
    </row>
    <row r="2099" spans="1:25" x14ac:dyDescent="0.3">
      <c r="A2099" s="41" t="str">
        <f t="shared" si="170"/>
        <v/>
      </c>
      <c r="H2099" s="30" t="str">
        <f>IFERROR(IF(G2099="","",VLOOKUP(G2099,'Zakladní DB'!$F$6:$K$21,4,0)),"")</f>
        <v/>
      </c>
      <c r="I2099" s="30" t="str">
        <f>IFERROR(IF(G2099="","",VLOOKUP(G2099,'Zakladní DB'!$F$6:$K$21,5,0)),"")</f>
        <v/>
      </c>
      <c r="J2099" s="30" t="str">
        <f>IFERROR(IF(G2099="","",VLOOKUP(G2099,'Zakladní DB'!$F$6:$K$21,6,0)),"")</f>
        <v/>
      </c>
      <c r="K2099" s="31" t="str">
        <f t="shared" si="167"/>
        <v/>
      </c>
      <c r="L2099" s="32"/>
      <c r="M2099" s="33" t="str">
        <f t="shared" si="168"/>
        <v/>
      </c>
      <c r="N2099" s="30" t="str">
        <f t="shared" si="166"/>
        <v/>
      </c>
      <c r="R2099" s="30" t="str">
        <f t="shared" si="169"/>
        <v/>
      </c>
      <c r="U2099" s="12" t="str">
        <f>IF(OR('Případy DB'!$N2099="(blank)",'Případy DB'!$N2099=""),"",IF($N2099=$U$6,1,""))</f>
        <v/>
      </c>
      <c r="V2099" s="12" t="str">
        <f>IF(OR('Případy DB'!$N2099="(blank)",'Případy DB'!$N2099=""),"",IF($N2099=$V$6,1,""))</f>
        <v/>
      </c>
      <c r="W2099" s="12" t="str">
        <f>IF(OR('Případy DB'!$N2099="(blank)",'Případy DB'!$N2099=""),"",IF($N2099=$W$6,1,""))</f>
        <v/>
      </c>
      <c r="X2099" s="12" t="str">
        <f>IF(OR('Případy DB'!$R2099="(blank)",'Případy DB'!$R2099=""),"",IF($R2099=$X$6,1,""))</f>
        <v/>
      </c>
      <c r="Y2099" s="12" t="str">
        <f>IF(OR('Případy DB'!$R2099="(blank)",'Případy DB'!$R2099=""),"",IF($R2099=$Y$6,1,""))</f>
        <v/>
      </c>
    </row>
    <row r="2100" spans="1:25" x14ac:dyDescent="0.3">
      <c r="A2100" s="41" t="str">
        <f t="shared" si="170"/>
        <v/>
      </c>
      <c r="H2100" s="30" t="str">
        <f>IFERROR(IF(G2100="","",VLOOKUP(G2100,'Zakladní DB'!$F$6:$K$21,4,0)),"")</f>
        <v/>
      </c>
      <c r="I2100" s="30" t="str">
        <f>IFERROR(IF(G2100="","",VLOOKUP(G2100,'Zakladní DB'!$F$6:$K$21,5,0)),"")</f>
        <v/>
      </c>
      <c r="J2100" s="30" t="str">
        <f>IFERROR(IF(G2100="","",VLOOKUP(G2100,'Zakladní DB'!$F$6:$K$21,6,0)),"")</f>
        <v/>
      </c>
      <c r="K2100" s="31" t="str">
        <f t="shared" si="167"/>
        <v/>
      </c>
      <c r="L2100" s="32"/>
      <c r="M2100" s="33" t="str">
        <f t="shared" si="168"/>
        <v/>
      </c>
      <c r="N2100" s="30" t="str">
        <f t="shared" si="166"/>
        <v/>
      </c>
      <c r="R2100" s="30" t="str">
        <f t="shared" si="169"/>
        <v/>
      </c>
      <c r="U2100" s="12" t="str">
        <f>IF(OR('Případy DB'!$N2100="(blank)",'Případy DB'!$N2100=""),"",IF($N2100=$U$6,1,""))</f>
        <v/>
      </c>
      <c r="V2100" s="12" t="str">
        <f>IF(OR('Případy DB'!$N2100="(blank)",'Případy DB'!$N2100=""),"",IF($N2100=$V$6,1,""))</f>
        <v/>
      </c>
      <c r="W2100" s="12" t="str">
        <f>IF(OR('Případy DB'!$N2100="(blank)",'Případy DB'!$N2100=""),"",IF($N2100=$W$6,1,""))</f>
        <v/>
      </c>
      <c r="X2100" s="12" t="str">
        <f>IF(OR('Případy DB'!$R2100="(blank)",'Případy DB'!$R2100=""),"",IF($R2100=$X$6,1,""))</f>
        <v/>
      </c>
      <c r="Y2100" s="12" t="str">
        <f>IF(OR('Případy DB'!$R2100="(blank)",'Případy DB'!$R2100=""),"",IF($R2100=$Y$6,1,""))</f>
        <v/>
      </c>
    </row>
    <row r="2101" spans="1:25" x14ac:dyDescent="0.3">
      <c r="A2101" s="41" t="str">
        <f t="shared" si="170"/>
        <v/>
      </c>
      <c r="H2101" s="30" t="str">
        <f>IFERROR(IF(G2101="","",VLOOKUP(G2101,'Zakladní DB'!$F$6:$K$21,4,0)),"")</f>
        <v/>
      </c>
      <c r="I2101" s="30" t="str">
        <f>IFERROR(IF(G2101="","",VLOOKUP(G2101,'Zakladní DB'!$F$6:$K$21,5,0)),"")</f>
        <v/>
      </c>
      <c r="J2101" s="30" t="str">
        <f>IFERROR(IF(G2101="","",VLOOKUP(G2101,'Zakladní DB'!$F$6:$K$21,6,0)),"")</f>
        <v/>
      </c>
      <c r="K2101" s="31" t="str">
        <f t="shared" si="167"/>
        <v/>
      </c>
      <c r="L2101" s="32"/>
      <c r="M2101" s="33" t="str">
        <f t="shared" si="168"/>
        <v/>
      </c>
      <c r="N2101" s="30" t="str">
        <f t="shared" si="166"/>
        <v/>
      </c>
      <c r="R2101" s="30" t="str">
        <f t="shared" si="169"/>
        <v/>
      </c>
      <c r="U2101" s="12" t="str">
        <f>IF(OR('Případy DB'!$N2101="(blank)",'Případy DB'!$N2101=""),"",IF($N2101=$U$6,1,""))</f>
        <v/>
      </c>
      <c r="V2101" s="12" t="str">
        <f>IF(OR('Případy DB'!$N2101="(blank)",'Případy DB'!$N2101=""),"",IF($N2101=$V$6,1,""))</f>
        <v/>
      </c>
      <c r="W2101" s="12" t="str">
        <f>IF(OR('Případy DB'!$N2101="(blank)",'Případy DB'!$N2101=""),"",IF($N2101=$W$6,1,""))</f>
        <v/>
      </c>
      <c r="X2101" s="12" t="str">
        <f>IF(OR('Případy DB'!$R2101="(blank)",'Případy DB'!$R2101=""),"",IF($R2101=$X$6,1,""))</f>
        <v/>
      </c>
      <c r="Y2101" s="12" t="str">
        <f>IF(OR('Případy DB'!$R2101="(blank)",'Případy DB'!$R2101=""),"",IF($R2101=$Y$6,1,""))</f>
        <v/>
      </c>
    </row>
    <row r="2102" spans="1:25" x14ac:dyDescent="0.3">
      <c r="A2102" s="41" t="str">
        <f t="shared" si="170"/>
        <v/>
      </c>
      <c r="H2102" s="30" t="str">
        <f>IFERROR(IF(G2102="","",VLOOKUP(G2102,'Zakladní DB'!$F$6:$K$21,4,0)),"")</f>
        <v/>
      </c>
      <c r="I2102" s="30" t="str">
        <f>IFERROR(IF(G2102="","",VLOOKUP(G2102,'Zakladní DB'!$F$6:$K$21,5,0)),"")</f>
        <v/>
      </c>
      <c r="J2102" s="30" t="str">
        <f>IFERROR(IF(G2102="","",VLOOKUP(G2102,'Zakladní DB'!$F$6:$K$21,6,0)),"")</f>
        <v/>
      </c>
      <c r="K2102" s="31" t="str">
        <f t="shared" si="167"/>
        <v/>
      </c>
      <c r="L2102" s="32"/>
      <c r="M2102" s="33" t="str">
        <f t="shared" si="168"/>
        <v/>
      </c>
      <c r="N2102" s="30" t="str">
        <f t="shared" si="166"/>
        <v/>
      </c>
      <c r="R2102" s="30" t="str">
        <f t="shared" si="169"/>
        <v/>
      </c>
      <c r="U2102" s="12" t="str">
        <f>IF(OR('Případy DB'!$N2102="(blank)",'Případy DB'!$N2102=""),"",IF($N2102=$U$6,1,""))</f>
        <v/>
      </c>
      <c r="V2102" s="12" t="str">
        <f>IF(OR('Případy DB'!$N2102="(blank)",'Případy DB'!$N2102=""),"",IF($N2102=$V$6,1,""))</f>
        <v/>
      </c>
      <c r="W2102" s="12" t="str">
        <f>IF(OR('Případy DB'!$N2102="(blank)",'Případy DB'!$N2102=""),"",IF($N2102=$W$6,1,""))</f>
        <v/>
      </c>
      <c r="X2102" s="12" t="str">
        <f>IF(OR('Případy DB'!$R2102="(blank)",'Případy DB'!$R2102=""),"",IF($R2102=$X$6,1,""))</f>
        <v/>
      </c>
      <c r="Y2102" s="12" t="str">
        <f>IF(OR('Případy DB'!$R2102="(blank)",'Případy DB'!$R2102=""),"",IF($R2102=$Y$6,1,""))</f>
        <v/>
      </c>
    </row>
    <row r="2103" spans="1:25" x14ac:dyDescent="0.3">
      <c r="A2103" s="41" t="str">
        <f t="shared" si="170"/>
        <v/>
      </c>
      <c r="H2103" s="30" t="str">
        <f>IFERROR(IF(G2103="","",VLOOKUP(G2103,'Zakladní DB'!$F$6:$K$21,4,0)),"")</f>
        <v/>
      </c>
      <c r="I2103" s="30" t="str">
        <f>IFERROR(IF(G2103="","",VLOOKUP(G2103,'Zakladní DB'!$F$6:$K$21,5,0)),"")</f>
        <v/>
      </c>
      <c r="J2103" s="30" t="str">
        <f>IFERROR(IF(G2103="","",VLOOKUP(G2103,'Zakladní DB'!$F$6:$K$21,6,0)),"")</f>
        <v/>
      </c>
      <c r="K2103" s="31" t="str">
        <f t="shared" si="167"/>
        <v/>
      </c>
      <c r="L2103" s="32"/>
      <c r="M2103" s="33" t="str">
        <f t="shared" si="168"/>
        <v/>
      </c>
      <c r="N2103" s="30" t="str">
        <f t="shared" si="166"/>
        <v/>
      </c>
      <c r="R2103" s="30" t="str">
        <f t="shared" si="169"/>
        <v/>
      </c>
      <c r="U2103" s="12" t="str">
        <f>IF(OR('Případy DB'!$N2103="(blank)",'Případy DB'!$N2103=""),"",IF($N2103=$U$6,1,""))</f>
        <v/>
      </c>
      <c r="V2103" s="12" t="str">
        <f>IF(OR('Případy DB'!$N2103="(blank)",'Případy DB'!$N2103=""),"",IF($N2103=$V$6,1,""))</f>
        <v/>
      </c>
      <c r="W2103" s="12" t="str">
        <f>IF(OR('Případy DB'!$N2103="(blank)",'Případy DB'!$N2103=""),"",IF($N2103=$W$6,1,""))</f>
        <v/>
      </c>
      <c r="X2103" s="12" t="str">
        <f>IF(OR('Případy DB'!$R2103="(blank)",'Případy DB'!$R2103=""),"",IF($R2103=$X$6,1,""))</f>
        <v/>
      </c>
      <c r="Y2103" s="12" t="str">
        <f>IF(OR('Případy DB'!$R2103="(blank)",'Případy DB'!$R2103=""),"",IF($R2103=$Y$6,1,""))</f>
        <v/>
      </c>
    </row>
    <row r="2104" spans="1:25" x14ac:dyDescent="0.3">
      <c r="A2104" s="41" t="str">
        <f t="shared" si="170"/>
        <v/>
      </c>
      <c r="H2104" s="30" t="str">
        <f>IFERROR(IF(G2104="","",VLOOKUP(G2104,'Zakladní DB'!$F$6:$K$21,4,0)),"")</f>
        <v/>
      </c>
      <c r="I2104" s="30" t="str">
        <f>IFERROR(IF(G2104="","",VLOOKUP(G2104,'Zakladní DB'!$F$6:$K$21,5,0)),"")</f>
        <v/>
      </c>
      <c r="J2104" s="30" t="str">
        <f>IFERROR(IF(G2104="","",VLOOKUP(G2104,'Zakladní DB'!$F$6:$K$21,6,0)),"")</f>
        <v/>
      </c>
      <c r="K2104" s="31" t="str">
        <f t="shared" si="167"/>
        <v/>
      </c>
      <c r="L2104" s="32"/>
      <c r="M2104" s="33" t="str">
        <f t="shared" si="168"/>
        <v/>
      </c>
      <c r="N2104" s="30" t="str">
        <f t="shared" si="166"/>
        <v/>
      </c>
      <c r="R2104" s="30" t="str">
        <f t="shared" si="169"/>
        <v/>
      </c>
      <c r="U2104" s="12" t="str">
        <f>IF(OR('Případy DB'!$N2104="(blank)",'Případy DB'!$N2104=""),"",IF($N2104=$U$6,1,""))</f>
        <v/>
      </c>
      <c r="V2104" s="12" t="str">
        <f>IF(OR('Případy DB'!$N2104="(blank)",'Případy DB'!$N2104=""),"",IF($N2104=$V$6,1,""))</f>
        <v/>
      </c>
      <c r="W2104" s="12" t="str">
        <f>IF(OR('Případy DB'!$N2104="(blank)",'Případy DB'!$N2104=""),"",IF($N2104=$W$6,1,""))</f>
        <v/>
      </c>
      <c r="X2104" s="12" t="str">
        <f>IF(OR('Případy DB'!$R2104="(blank)",'Případy DB'!$R2104=""),"",IF($R2104=$X$6,1,""))</f>
        <v/>
      </c>
      <c r="Y2104" s="12" t="str">
        <f>IF(OR('Případy DB'!$R2104="(blank)",'Případy DB'!$R2104=""),"",IF($R2104=$Y$6,1,""))</f>
        <v/>
      </c>
    </row>
    <row r="2105" spans="1:25" x14ac:dyDescent="0.3">
      <c r="A2105" s="41" t="str">
        <f t="shared" si="170"/>
        <v/>
      </c>
      <c r="H2105" s="30" t="str">
        <f>IFERROR(IF(G2105="","",VLOOKUP(G2105,'Zakladní DB'!$F$6:$K$21,4,0)),"")</f>
        <v/>
      </c>
      <c r="I2105" s="30" t="str">
        <f>IFERROR(IF(G2105="","",VLOOKUP(G2105,'Zakladní DB'!$F$6:$K$21,5,0)),"")</f>
        <v/>
      </c>
      <c r="J2105" s="30" t="str">
        <f>IFERROR(IF(G2105="","",VLOOKUP(G2105,'Zakladní DB'!$F$6:$K$21,6,0)),"")</f>
        <v/>
      </c>
      <c r="K2105" s="31" t="str">
        <f t="shared" si="167"/>
        <v/>
      </c>
      <c r="L2105" s="32"/>
      <c r="M2105" s="33" t="str">
        <f t="shared" si="168"/>
        <v/>
      </c>
      <c r="N2105" s="30" t="str">
        <f t="shared" si="166"/>
        <v/>
      </c>
      <c r="R2105" s="30" t="str">
        <f t="shared" si="169"/>
        <v/>
      </c>
      <c r="U2105" s="12" t="str">
        <f>IF(OR('Případy DB'!$N2105="(blank)",'Případy DB'!$N2105=""),"",IF($N2105=$U$6,1,""))</f>
        <v/>
      </c>
      <c r="V2105" s="12" t="str">
        <f>IF(OR('Případy DB'!$N2105="(blank)",'Případy DB'!$N2105=""),"",IF($N2105=$V$6,1,""))</f>
        <v/>
      </c>
      <c r="W2105" s="12" t="str">
        <f>IF(OR('Případy DB'!$N2105="(blank)",'Případy DB'!$N2105=""),"",IF($N2105=$W$6,1,""))</f>
        <v/>
      </c>
      <c r="X2105" s="12" t="str">
        <f>IF(OR('Případy DB'!$R2105="(blank)",'Případy DB'!$R2105=""),"",IF($R2105=$X$6,1,""))</f>
        <v/>
      </c>
      <c r="Y2105" s="12" t="str">
        <f>IF(OR('Případy DB'!$R2105="(blank)",'Případy DB'!$R2105=""),"",IF($R2105=$Y$6,1,""))</f>
        <v/>
      </c>
    </row>
    <row r="2106" spans="1:25" x14ac:dyDescent="0.3">
      <c r="A2106" s="41" t="str">
        <f t="shared" si="170"/>
        <v/>
      </c>
      <c r="H2106" s="30" t="str">
        <f>IFERROR(IF(G2106="","",VLOOKUP(G2106,'Zakladní DB'!$F$6:$K$21,4,0)),"")</f>
        <v/>
      </c>
      <c r="I2106" s="30" t="str">
        <f>IFERROR(IF(G2106="","",VLOOKUP(G2106,'Zakladní DB'!$F$6:$K$21,5,0)),"")</f>
        <v/>
      </c>
      <c r="J2106" s="30" t="str">
        <f>IFERROR(IF(G2106="","",VLOOKUP(G2106,'Zakladní DB'!$F$6:$K$21,6,0)),"")</f>
        <v/>
      </c>
      <c r="K2106" s="31" t="str">
        <f t="shared" si="167"/>
        <v/>
      </c>
      <c r="L2106" s="32"/>
      <c r="M2106" s="33" t="str">
        <f t="shared" si="168"/>
        <v/>
      </c>
      <c r="N2106" s="30" t="str">
        <f t="shared" si="166"/>
        <v/>
      </c>
      <c r="R2106" s="30" t="str">
        <f t="shared" si="169"/>
        <v/>
      </c>
      <c r="U2106" s="12" t="str">
        <f>IF(OR('Případy DB'!$N2106="(blank)",'Případy DB'!$N2106=""),"",IF($N2106=$U$6,1,""))</f>
        <v/>
      </c>
      <c r="V2106" s="12" t="str">
        <f>IF(OR('Případy DB'!$N2106="(blank)",'Případy DB'!$N2106=""),"",IF($N2106=$V$6,1,""))</f>
        <v/>
      </c>
      <c r="W2106" s="12" t="str">
        <f>IF(OR('Případy DB'!$N2106="(blank)",'Případy DB'!$N2106=""),"",IF($N2106=$W$6,1,""))</f>
        <v/>
      </c>
      <c r="X2106" s="12" t="str">
        <f>IF(OR('Případy DB'!$R2106="(blank)",'Případy DB'!$R2106=""),"",IF($R2106=$X$6,1,""))</f>
        <v/>
      </c>
      <c r="Y2106" s="12" t="str">
        <f>IF(OR('Případy DB'!$R2106="(blank)",'Případy DB'!$R2106=""),"",IF($R2106=$Y$6,1,""))</f>
        <v/>
      </c>
    </row>
    <row r="2107" spans="1:25" x14ac:dyDescent="0.3">
      <c r="A2107" s="41" t="str">
        <f t="shared" si="170"/>
        <v/>
      </c>
      <c r="H2107" s="30" t="str">
        <f>IFERROR(IF(G2107="","",VLOOKUP(G2107,'Zakladní DB'!$F$6:$K$21,4,0)),"")</f>
        <v/>
      </c>
      <c r="I2107" s="30" t="str">
        <f>IFERROR(IF(G2107="","",VLOOKUP(G2107,'Zakladní DB'!$F$6:$K$21,5,0)),"")</f>
        <v/>
      </c>
      <c r="J2107" s="30" t="str">
        <f>IFERROR(IF(G2107="","",VLOOKUP(G2107,'Zakladní DB'!$F$6:$K$21,6,0)),"")</f>
        <v/>
      </c>
      <c r="K2107" s="31" t="str">
        <f t="shared" si="167"/>
        <v/>
      </c>
      <c r="L2107" s="32"/>
      <c r="M2107" s="33" t="str">
        <f t="shared" si="168"/>
        <v/>
      </c>
      <c r="N2107" s="30" t="str">
        <f t="shared" si="166"/>
        <v/>
      </c>
      <c r="R2107" s="30" t="str">
        <f t="shared" si="169"/>
        <v/>
      </c>
      <c r="U2107" s="12" t="str">
        <f>IF(OR('Případy DB'!$N2107="(blank)",'Případy DB'!$N2107=""),"",IF($N2107=$U$6,1,""))</f>
        <v/>
      </c>
      <c r="V2107" s="12" t="str">
        <f>IF(OR('Případy DB'!$N2107="(blank)",'Případy DB'!$N2107=""),"",IF($N2107=$V$6,1,""))</f>
        <v/>
      </c>
      <c r="W2107" s="12" t="str">
        <f>IF(OR('Případy DB'!$N2107="(blank)",'Případy DB'!$N2107=""),"",IF($N2107=$W$6,1,""))</f>
        <v/>
      </c>
      <c r="X2107" s="12" t="str">
        <f>IF(OR('Případy DB'!$R2107="(blank)",'Případy DB'!$R2107=""),"",IF($R2107=$X$6,1,""))</f>
        <v/>
      </c>
      <c r="Y2107" s="12" t="str">
        <f>IF(OR('Případy DB'!$R2107="(blank)",'Případy DB'!$R2107=""),"",IF($R2107=$Y$6,1,""))</f>
        <v/>
      </c>
    </row>
    <row r="2108" spans="1:25" x14ac:dyDescent="0.3">
      <c r="A2108" s="41" t="str">
        <f t="shared" si="170"/>
        <v/>
      </c>
      <c r="H2108" s="30" t="str">
        <f>IFERROR(IF(G2108="","",VLOOKUP(G2108,'Zakladní DB'!$F$6:$K$21,4,0)),"")</f>
        <v/>
      </c>
      <c r="I2108" s="30" t="str">
        <f>IFERROR(IF(G2108="","",VLOOKUP(G2108,'Zakladní DB'!$F$6:$K$21,5,0)),"")</f>
        <v/>
      </c>
      <c r="J2108" s="30" t="str">
        <f>IFERROR(IF(G2108="","",VLOOKUP(G2108,'Zakladní DB'!$F$6:$K$21,6,0)),"")</f>
        <v/>
      </c>
      <c r="K2108" s="31" t="str">
        <f t="shared" si="167"/>
        <v/>
      </c>
      <c r="L2108" s="32"/>
      <c r="M2108" s="33" t="str">
        <f t="shared" si="168"/>
        <v/>
      </c>
      <c r="N2108" s="30" t="str">
        <f t="shared" si="166"/>
        <v/>
      </c>
      <c r="R2108" s="30" t="str">
        <f t="shared" si="169"/>
        <v/>
      </c>
      <c r="U2108" s="12" t="str">
        <f>IF(OR('Případy DB'!$N2108="(blank)",'Případy DB'!$N2108=""),"",IF($N2108=$U$6,1,""))</f>
        <v/>
      </c>
      <c r="V2108" s="12" t="str">
        <f>IF(OR('Případy DB'!$N2108="(blank)",'Případy DB'!$N2108=""),"",IF($N2108=$V$6,1,""))</f>
        <v/>
      </c>
      <c r="W2108" s="12" t="str">
        <f>IF(OR('Případy DB'!$N2108="(blank)",'Případy DB'!$N2108=""),"",IF($N2108=$W$6,1,""))</f>
        <v/>
      </c>
      <c r="X2108" s="12" t="str">
        <f>IF(OR('Případy DB'!$R2108="(blank)",'Případy DB'!$R2108=""),"",IF($R2108=$X$6,1,""))</f>
        <v/>
      </c>
      <c r="Y2108" s="12" t="str">
        <f>IF(OR('Případy DB'!$R2108="(blank)",'Případy DB'!$R2108=""),"",IF($R2108=$Y$6,1,""))</f>
        <v/>
      </c>
    </row>
    <row r="2109" spans="1:25" x14ac:dyDescent="0.3">
      <c r="A2109" s="41" t="str">
        <f t="shared" si="170"/>
        <v/>
      </c>
      <c r="H2109" s="30" t="str">
        <f>IFERROR(IF(G2109="","",VLOOKUP(G2109,'Zakladní DB'!$F$6:$K$21,4,0)),"")</f>
        <v/>
      </c>
      <c r="I2109" s="30" t="str">
        <f>IFERROR(IF(G2109="","",VLOOKUP(G2109,'Zakladní DB'!$F$6:$K$21,5,0)),"")</f>
        <v/>
      </c>
      <c r="J2109" s="30" t="str">
        <f>IFERROR(IF(G2109="","",VLOOKUP(G2109,'Zakladní DB'!$F$6:$K$21,6,0)),"")</f>
        <v/>
      </c>
      <c r="K2109" s="31" t="str">
        <f t="shared" si="167"/>
        <v/>
      </c>
      <c r="L2109" s="32"/>
      <c r="M2109" s="33" t="str">
        <f t="shared" si="168"/>
        <v/>
      </c>
      <c r="N2109" s="30" t="str">
        <f t="shared" si="166"/>
        <v/>
      </c>
      <c r="R2109" s="30" t="str">
        <f t="shared" si="169"/>
        <v/>
      </c>
      <c r="U2109" s="12" t="str">
        <f>IF(OR('Případy DB'!$N2109="(blank)",'Případy DB'!$N2109=""),"",IF($N2109=$U$6,1,""))</f>
        <v/>
      </c>
      <c r="V2109" s="12" t="str">
        <f>IF(OR('Případy DB'!$N2109="(blank)",'Případy DB'!$N2109=""),"",IF($N2109=$V$6,1,""))</f>
        <v/>
      </c>
      <c r="W2109" s="12" t="str">
        <f>IF(OR('Případy DB'!$N2109="(blank)",'Případy DB'!$N2109=""),"",IF($N2109=$W$6,1,""))</f>
        <v/>
      </c>
      <c r="X2109" s="12" t="str">
        <f>IF(OR('Případy DB'!$R2109="(blank)",'Případy DB'!$R2109=""),"",IF($R2109=$X$6,1,""))</f>
        <v/>
      </c>
      <c r="Y2109" s="12" t="str">
        <f>IF(OR('Případy DB'!$R2109="(blank)",'Případy DB'!$R2109=""),"",IF($R2109=$Y$6,1,""))</f>
        <v/>
      </c>
    </row>
    <row r="2110" spans="1:25" x14ac:dyDescent="0.3">
      <c r="A2110" s="41" t="str">
        <f t="shared" si="170"/>
        <v/>
      </c>
      <c r="H2110" s="30" t="str">
        <f>IFERROR(IF(G2110="","",VLOOKUP(G2110,'Zakladní DB'!$F$6:$K$21,4,0)),"")</f>
        <v/>
      </c>
      <c r="I2110" s="30" t="str">
        <f>IFERROR(IF(G2110="","",VLOOKUP(G2110,'Zakladní DB'!$F$6:$K$21,5,0)),"")</f>
        <v/>
      </c>
      <c r="J2110" s="30" t="str">
        <f>IFERROR(IF(G2110="","",VLOOKUP(G2110,'Zakladní DB'!$F$6:$K$21,6,0)),"")</f>
        <v/>
      </c>
      <c r="K2110" s="31" t="str">
        <f t="shared" si="167"/>
        <v/>
      </c>
      <c r="L2110" s="32"/>
      <c r="M2110" s="33" t="str">
        <f t="shared" si="168"/>
        <v/>
      </c>
      <c r="N2110" s="30" t="str">
        <f t="shared" si="166"/>
        <v/>
      </c>
      <c r="R2110" s="30" t="str">
        <f t="shared" si="169"/>
        <v/>
      </c>
      <c r="U2110" s="12" t="str">
        <f>IF(OR('Případy DB'!$N2110="(blank)",'Případy DB'!$N2110=""),"",IF($N2110=$U$6,1,""))</f>
        <v/>
      </c>
      <c r="V2110" s="12" t="str">
        <f>IF(OR('Případy DB'!$N2110="(blank)",'Případy DB'!$N2110=""),"",IF($N2110=$V$6,1,""))</f>
        <v/>
      </c>
      <c r="W2110" s="12" t="str">
        <f>IF(OR('Případy DB'!$N2110="(blank)",'Případy DB'!$N2110=""),"",IF($N2110=$W$6,1,""))</f>
        <v/>
      </c>
      <c r="X2110" s="12" t="str">
        <f>IF(OR('Případy DB'!$R2110="(blank)",'Případy DB'!$R2110=""),"",IF($R2110=$X$6,1,""))</f>
        <v/>
      </c>
      <c r="Y2110" s="12" t="str">
        <f>IF(OR('Případy DB'!$R2110="(blank)",'Případy DB'!$R2110=""),"",IF($R2110=$Y$6,1,""))</f>
        <v/>
      </c>
    </row>
    <row r="2111" spans="1:25" x14ac:dyDescent="0.3">
      <c r="A2111" s="41" t="str">
        <f t="shared" si="170"/>
        <v/>
      </c>
      <c r="H2111" s="30" t="str">
        <f>IFERROR(IF(G2111="","",VLOOKUP(G2111,'Zakladní DB'!$F$6:$K$21,4,0)),"")</f>
        <v/>
      </c>
      <c r="I2111" s="30" t="str">
        <f>IFERROR(IF(G2111="","",VLOOKUP(G2111,'Zakladní DB'!$F$6:$K$21,5,0)),"")</f>
        <v/>
      </c>
      <c r="J2111" s="30" t="str">
        <f>IFERROR(IF(G2111="","",VLOOKUP(G2111,'Zakladní DB'!$F$6:$K$21,6,0)),"")</f>
        <v/>
      </c>
      <c r="K2111" s="31" t="str">
        <f t="shared" si="167"/>
        <v/>
      </c>
      <c r="L2111" s="32"/>
      <c r="M2111" s="33" t="str">
        <f t="shared" si="168"/>
        <v/>
      </c>
      <c r="N2111" s="30" t="str">
        <f t="shared" si="166"/>
        <v/>
      </c>
      <c r="R2111" s="30" t="str">
        <f t="shared" si="169"/>
        <v/>
      </c>
      <c r="U2111" s="12" t="str">
        <f>IF(OR('Případy DB'!$N2111="(blank)",'Případy DB'!$N2111=""),"",IF($N2111=$U$6,1,""))</f>
        <v/>
      </c>
      <c r="V2111" s="12" t="str">
        <f>IF(OR('Případy DB'!$N2111="(blank)",'Případy DB'!$N2111=""),"",IF($N2111=$V$6,1,""))</f>
        <v/>
      </c>
      <c r="W2111" s="12" t="str">
        <f>IF(OR('Případy DB'!$N2111="(blank)",'Případy DB'!$N2111=""),"",IF($N2111=$W$6,1,""))</f>
        <v/>
      </c>
      <c r="X2111" s="12" t="str">
        <f>IF(OR('Případy DB'!$R2111="(blank)",'Případy DB'!$R2111=""),"",IF($R2111=$X$6,1,""))</f>
        <v/>
      </c>
      <c r="Y2111" s="12" t="str">
        <f>IF(OR('Případy DB'!$R2111="(blank)",'Případy DB'!$R2111=""),"",IF($R2111=$Y$6,1,""))</f>
        <v/>
      </c>
    </row>
    <row r="2112" spans="1:25" x14ac:dyDescent="0.3">
      <c r="A2112" s="41" t="str">
        <f t="shared" si="170"/>
        <v/>
      </c>
      <c r="H2112" s="30" t="str">
        <f>IFERROR(IF(G2112="","",VLOOKUP(G2112,'Zakladní DB'!$F$6:$K$21,4,0)),"")</f>
        <v/>
      </c>
      <c r="I2112" s="30" t="str">
        <f>IFERROR(IF(G2112="","",VLOOKUP(G2112,'Zakladní DB'!$F$6:$K$21,5,0)),"")</f>
        <v/>
      </c>
      <c r="J2112" s="30" t="str">
        <f>IFERROR(IF(G2112="","",VLOOKUP(G2112,'Zakladní DB'!$F$6:$K$21,6,0)),"")</f>
        <v/>
      </c>
      <c r="K2112" s="31" t="str">
        <f t="shared" si="167"/>
        <v/>
      </c>
      <c r="L2112" s="32"/>
      <c r="M2112" s="33" t="str">
        <f t="shared" si="168"/>
        <v/>
      </c>
      <c r="N2112" s="30" t="str">
        <f t="shared" si="166"/>
        <v/>
      </c>
      <c r="R2112" s="30" t="str">
        <f t="shared" si="169"/>
        <v/>
      </c>
      <c r="U2112" s="12" t="str">
        <f>IF(OR('Případy DB'!$N2112="(blank)",'Případy DB'!$N2112=""),"",IF($N2112=$U$6,1,""))</f>
        <v/>
      </c>
      <c r="V2112" s="12" t="str">
        <f>IF(OR('Případy DB'!$N2112="(blank)",'Případy DB'!$N2112=""),"",IF($N2112=$V$6,1,""))</f>
        <v/>
      </c>
      <c r="W2112" s="12" t="str">
        <f>IF(OR('Případy DB'!$N2112="(blank)",'Případy DB'!$N2112=""),"",IF($N2112=$W$6,1,""))</f>
        <v/>
      </c>
      <c r="X2112" s="12" t="str">
        <f>IF(OR('Případy DB'!$R2112="(blank)",'Případy DB'!$R2112=""),"",IF($R2112=$X$6,1,""))</f>
        <v/>
      </c>
      <c r="Y2112" s="12" t="str">
        <f>IF(OR('Případy DB'!$R2112="(blank)",'Případy DB'!$R2112=""),"",IF($R2112=$Y$6,1,""))</f>
        <v/>
      </c>
    </row>
    <row r="2113" spans="1:25" x14ac:dyDescent="0.3">
      <c r="A2113" s="41" t="str">
        <f t="shared" si="170"/>
        <v/>
      </c>
      <c r="H2113" s="30" t="str">
        <f>IFERROR(IF(G2113="","",VLOOKUP(G2113,'Zakladní DB'!$F$6:$K$21,4,0)),"")</f>
        <v/>
      </c>
      <c r="I2113" s="30" t="str">
        <f>IFERROR(IF(G2113="","",VLOOKUP(G2113,'Zakladní DB'!$F$6:$K$21,5,0)),"")</f>
        <v/>
      </c>
      <c r="J2113" s="30" t="str">
        <f>IFERROR(IF(G2113="","",VLOOKUP(G2113,'Zakladní DB'!$F$6:$K$21,6,0)),"")</f>
        <v/>
      </c>
      <c r="K2113" s="31" t="str">
        <f t="shared" si="167"/>
        <v/>
      </c>
      <c r="L2113" s="32"/>
      <c r="M2113" s="33" t="str">
        <f t="shared" si="168"/>
        <v/>
      </c>
      <c r="N2113" s="30" t="str">
        <f t="shared" si="166"/>
        <v/>
      </c>
      <c r="R2113" s="30" t="str">
        <f t="shared" si="169"/>
        <v/>
      </c>
      <c r="U2113" s="12" t="str">
        <f>IF(OR('Případy DB'!$N2113="(blank)",'Případy DB'!$N2113=""),"",IF($N2113=$U$6,1,""))</f>
        <v/>
      </c>
      <c r="V2113" s="12" t="str">
        <f>IF(OR('Případy DB'!$N2113="(blank)",'Případy DB'!$N2113=""),"",IF($N2113=$V$6,1,""))</f>
        <v/>
      </c>
      <c r="W2113" s="12" t="str">
        <f>IF(OR('Případy DB'!$N2113="(blank)",'Případy DB'!$N2113=""),"",IF($N2113=$W$6,1,""))</f>
        <v/>
      </c>
      <c r="X2113" s="12" t="str">
        <f>IF(OR('Případy DB'!$R2113="(blank)",'Případy DB'!$R2113=""),"",IF($R2113=$X$6,1,""))</f>
        <v/>
      </c>
      <c r="Y2113" s="12" t="str">
        <f>IF(OR('Případy DB'!$R2113="(blank)",'Případy DB'!$R2113=""),"",IF($R2113=$Y$6,1,""))</f>
        <v/>
      </c>
    </row>
    <row r="2114" spans="1:25" x14ac:dyDescent="0.3">
      <c r="A2114" s="41" t="str">
        <f t="shared" si="170"/>
        <v/>
      </c>
      <c r="H2114" s="30" t="str">
        <f>IFERROR(IF(G2114="","",VLOOKUP(G2114,'Zakladní DB'!$F$6:$K$21,4,0)),"")</f>
        <v/>
      </c>
      <c r="I2114" s="30" t="str">
        <f>IFERROR(IF(G2114="","",VLOOKUP(G2114,'Zakladní DB'!$F$6:$K$21,5,0)),"")</f>
        <v/>
      </c>
      <c r="J2114" s="30" t="str">
        <f>IFERROR(IF(G2114="","",VLOOKUP(G2114,'Zakladní DB'!$F$6:$K$21,6,0)),"")</f>
        <v/>
      </c>
      <c r="K2114" s="31" t="str">
        <f t="shared" si="167"/>
        <v/>
      </c>
      <c r="L2114" s="32"/>
      <c r="M2114" s="33" t="str">
        <f t="shared" si="168"/>
        <v/>
      </c>
      <c r="N2114" s="30" t="str">
        <f t="shared" si="166"/>
        <v/>
      </c>
      <c r="R2114" s="30" t="str">
        <f t="shared" si="169"/>
        <v/>
      </c>
      <c r="U2114" s="12" t="str">
        <f>IF(OR('Případy DB'!$N2114="(blank)",'Případy DB'!$N2114=""),"",IF($N2114=$U$6,1,""))</f>
        <v/>
      </c>
      <c r="V2114" s="12" t="str">
        <f>IF(OR('Případy DB'!$N2114="(blank)",'Případy DB'!$N2114=""),"",IF($N2114=$V$6,1,""))</f>
        <v/>
      </c>
      <c r="W2114" s="12" t="str">
        <f>IF(OR('Případy DB'!$N2114="(blank)",'Případy DB'!$N2114=""),"",IF($N2114=$W$6,1,""))</f>
        <v/>
      </c>
      <c r="X2114" s="12" t="str">
        <f>IF(OR('Případy DB'!$R2114="(blank)",'Případy DB'!$R2114=""),"",IF($R2114=$X$6,1,""))</f>
        <v/>
      </c>
      <c r="Y2114" s="12" t="str">
        <f>IF(OR('Případy DB'!$R2114="(blank)",'Případy DB'!$R2114=""),"",IF($R2114=$Y$6,1,""))</f>
        <v/>
      </c>
    </row>
    <row r="2115" spans="1:25" x14ac:dyDescent="0.3">
      <c r="A2115" s="41" t="str">
        <f t="shared" si="170"/>
        <v/>
      </c>
      <c r="H2115" s="30" t="str">
        <f>IFERROR(IF(G2115="","",VLOOKUP(G2115,'Zakladní DB'!$F$6:$K$21,4,0)),"")</f>
        <v/>
      </c>
      <c r="I2115" s="30" t="str">
        <f>IFERROR(IF(G2115="","",VLOOKUP(G2115,'Zakladní DB'!$F$6:$K$21,5,0)),"")</f>
        <v/>
      </c>
      <c r="J2115" s="30" t="str">
        <f>IFERROR(IF(G2115="","",VLOOKUP(G2115,'Zakladní DB'!$F$6:$K$21,6,0)),"")</f>
        <v/>
      </c>
      <c r="K2115" s="31" t="str">
        <f t="shared" si="167"/>
        <v/>
      </c>
      <c r="L2115" s="32"/>
      <c r="M2115" s="33" t="str">
        <f t="shared" si="168"/>
        <v/>
      </c>
      <c r="N2115" s="30" t="str">
        <f t="shared" si="166"/>
        <v/>
      </c>
      <c r="R2115" s="30" t="str">
        <f t="shared" si="169"/>
        <v/>
      </c>
      <c r="U2115" s="12" t="str">
        <f>IF(OR('Případy DB'!$N2115="(blank)",'Případy DB'!$N2115=""),"",IF($N2115=$U$6,1,""))</f>
        <v/>
      </c>
      <c r="V2115" s="12" t="str">
        <f>IF(OR('Případy DB'!$N2115="(blank)",'Případy DB'!$N2115=""),"",IF($N2115=$V$6,1,""))</f>
        <v/>
      </c>
      <c r="W2115" s="12" t="str">
        <f>IF(OR('Případy DB'!$N2115="(blank)",'Případy DB'!$N2115=""),"",IF($N2115=$W$6,1,""))</f>
        <v/>
      </c>
      <c r="X2115" s="12" t="str">
        <f>IF(OR('Případy DB'!$R2115="(blank)",'Případy DB'!$R2115=""),"",IF($R2115=$X$6,1,""))</f>
        <v/>
      </c>
      <c r="Y2115" s="12" t="str">
        <f>IF(OR('Případy DB'!$R2115="(blank)",'Případy DB'!$R2115=""),"",IF($R2115=$Y$6,1,""))</f>
        <v/>
      </c>
    </row>
    <row r="2116" spans="1:25" x14ac:dyDescent="0.3">
      <c r="A2116" s="41" t="str">
        <f t="shared" si="170"/>
        <v/>
      </c>
      <c r="H2116" s="30" t="str">
        <f>IFERROR(IF(G2116="","",VLOOKUP(G2116,'Zakladní DB'!$F$6:$K$21,4,0)),"")</f>
        <v/>
      </c>
      <c r="I2116" s="30" t="str">
        <f>IFERROR(IF(G2116="","",VLOOKUP(G2116,'Zakladní DB'!$F$6:$K$21,5,0)),"")</f>
        <v/>
      </c>
      <c r="J2116" s="30" t="str">
        <f>IFERROR(IF(G2116="","",VLOOKUP(G2116,'Zakladní DB'!$F$6:$K$21,6,0)),"")</f>
        <v/>
      </c>
      <c r="K2116" s="31" t="str">
        <f t="shared" si="167"/>
        <v/>
      </c>
      <c r="L2116" s="32"/>
      <c r="M2116" s="33" t="str">
        <f t="shared" si="168"/>
        <v/>
      </c>
      <c r="N2116" s="30" t="str">
        <f t="shared" si="166"/>
        <v/>
      </c>
      <c r="R2116" s="30" t="str">
        <f t="shared" si="169"/>
        <v/>
      </c>
      <c r="U2116" s="12" t="str">
        <f>IF(OR('Případy DB'!$N2116="(blank)",'Případy DB'!$N2116=""),"",IF($N2116=$U$6,1,""))</f>
        <v/>
      </c>
      <c r="V2116" s="12" t="str">
        <f>IF(OR('Případy DB'!$N2116="(blank)",'Případy DB'!$N2116=""),"",IF($N2116=$V$6,1,""))</f>
        <v/>
      </c>
      <c r="W2116" s="12" t="str">
        <f>IF(OR('Případy DB'!$N2116="(blank)",'Případy DB'!$N2116=""),"",IF($N2116=$W$6,1,""))</f>
        <v/>
      </c>
      <c r="X2116" s="12" t="str">
        <f>IF(OR('Případy DB'!$R2116="(blank)",'Případy DB'!$R2116=""),"",IF($R2116=$X$6,1,""))</f>
        <v/>
      </c>
      <c r="Y2116" s="12" t="str">
        <f>IF(OR('Případy DB'!$R2116="(blank)",'Případy DB'!$R2116=""),"",IF($R2116=$Y$6,1,""))</f>
        <v/>
      </c>
    </row>
    <row r="2117" spans="1:25" x14ac:dyDescent="0.3">
      <c r="A2117" s="41" t="str">
        <f t="shared" si="170"/>
        <v/>
      </c>
      <c r="H2117" s="30" t="str">
        <f>IFERROR(IF(G2117="","",VLOOKUP(G2117,'Zakladní DB'!$F$6:$K$21,4,0)),"")</f>
        <v/>
      </c>
      <c r="I2117" s="30" t="str">
        <f>IFERROR(IF(G2117="","",VLOOKUP(G2117,'Zakladní DB'!$F$6:$K$21,5,0)),"")</f>
        <v/>
      </c>
      <c r="J2117" s="30" t="str">
        <f>IFERROR(IF(G2117="","",VLOOKUP(G2117,'Zakladní DB'!$F$6:$K$21,6,0)),"")</f>
        <v/>
      </c>
      <c r="K2117" s="31" t="str">
        <f t="shared" si="167"/>
        <v/>
      </c>
      <c r="L2117" s="32"/>
      <c r="M2117" s="33" t="str">
        <f t="shared" si="168"/>
        <v/>
      </c>
      <c r="N2117" s="30" t="str">
        <f t="shared" si="166"/>
        <v/>
      </c>
      <c r="R2117" s="30" t="str">
        <f t="shared" si="169"/>
        <v/>
      </c>
      <c r="U2117" s="12" t="str">
        <f>IF(OR('Případy DB'!$N2117="(blank)",'Případy DB'!$N2117=""),"",IF($N2117=$U$6,1,""))</f>
        <v/>
      </c>
      <c r="V2117" s="12" t="str">
        <f>IF(OR('Případy DB'!$N2117="(blank)",'Případy DB'!$N2117=""),"",IF($N2117=$V$6,1,""))</f>
        <v/>
      </c>
      <c r="W2117" s="12" t="str">
        <f>IF(OR('Případy DB'!$N2117="(blank)",'Případy DB'!$N2117=""),"",IF($N2117=$W$6,1,""))</f>
        <v/>
      </c>
      <c r="X2117" s="12" t="str">
        <f>IF(OR('Případy DB'!$R2117="(blank)",'Případy DB'!$R2117=""),"",IF($R2117=$X$6,1,""))</f>
        <v/>
      </c>
      <c r="Y2117" s="12" t="str">
        <f>IF(OR('Případy DB'!$R2117="(blank)",'Případy DB'!$R2117=""),"",IF($R2117=$Y$6,1,""))</f>
        <v/>
      </c>
    </row>
    <row r="2118" spans="1:25" x14ac:dyDescent="0.3">
      <c r="A2118" s="41" t="str">
        <f t="shared" si="170"/>
        <v/>
      </c>
      <c r="H2118" s="30" t="str">
        <f>IFERROR(IF(G2118="","",VLOOKUP(G2118,'Zakladní DB'!$F$6:$K$21,4,0)),"")</f>
        <v/>
      </c>
      <c r="I2118" s="30" t="str">
        <f>IFERROR(IF(G2118="","",VLOOKUP(G2118,'Zakladní DB'!$F$6:$K$21,5,0)),"")</f>
        <v/>
      </c>
      <c r="J2118" s="30" t="str">
        <f>IFERROR(IF(G2118="","",VLOOKUP(G2118,'Zakladní DB'!$F$6:$K$21,6,0)),"")</f>
        <v/>
      </c>
      <c r="K2118" s="31" t="str">
        <f t="shared" si="167"/>
        <v/>
      </c>
      <c r="L2118" s="32"/>
      <c r="M2118" s="33" t="str">
        <f t="shared" si="168"/>
        <v/>
      </c>
      <c r="N2118" s="30" t="str">
        <f t="shared" si="166"/>
        <v/>
      </c>
      <c r="R2118" s="30" t="str">
        <f t="shared" si="169"/>
        <v/>
      </c>
      <c r="U2118" s="12" t="str">
        <f>IF(OR('Případy DB'!$N2118="(blank)",'Případy DB'!$N2118=""),"",IF($N2118=$U$6,1,""))</f>
        <v/>
      </c>
      <c r="V2118" s="12" t="str">
        <f>IF(OR('Případy DB'!$N2118="(blank)",'Případy DB'!$N2118=""),"",IF($N2118=$V$6,1,""))</f>
        <v/>
      </c>
      <c r="W2118" s="12" t="str">
        <f>IF(OR('Případy DB'!$N2118="(blank)",'Případy DB'!$N2118=""),"",IF($N2118=$W$6,1,""))</f>
        <v/>
      </c>
      <c r="X2118" s="12" t="str">
        <f>IF(OR('Případy DB'!$R2118="(blank)",'Případy DB'!$R2118=""),"",IF($R2118=$X$6,1,""))</f>
        <v/>
      </c>
      <c r="Y2118" s="12" t="str">
        <f>IF(OR('Případy DB'!$R2118="(blank)",'Případy DB'!$R2118=""),"",IF($R2118=$Y$6,1,""))</f>
        <v/>
      </c>
    </row>
    <row r="2119" spans="1:25" x14ac:dyDescent="0.3">
      <c r="A2119" s="41" t="str">
        <f t="shared" si="170"/>
        <v/>
      </c>
      <c r="H2119" s="30" t="str">
        <f>IFERROR(IF(G2119="","",VLOOKUP(G2119,'Zakladní DB'!$F$6:$K$21,4,0)),"")</f>
        <v/>
      </c>
      <c r="I2119" s="30" t="str">
        <f>IFERROR(IF(G2119="","",VLOOKUP(G2119,'Zakladní DB'!$F$6:$K$21,5,0)),"")</f>
        <v/>
      </c>
      <c r="J2119" s="30" t="str">
        <f>IFERROR(IF(G2119="","",VLOOKUP(G2119,'Zakladní DB'!$F$6:$K$21,6,0)),"")</f>
        <v/>
      </c>
      <c r="K2119" s="31" t="str">
        <f t="shared" si="167"/>
        <v/>
      </c>
      <c r="L2119" s="32"/>
      <c r="M2119" s="33" t="str">
        <f t="shared" si="168"/>
        <v/>
      </c>
      <c r="N2119" s="30" t="str">
        <f t="shared" si="166"/>
        <v/>
      </c>
      <c r="R2119" s="30" t="str">
        <f t="shared" si="169"/>
        <v/>
      </c>
      <c r="U2119" s="12" t="str">
        <f>IF(OR('Případy DB'!$N2119="(blank)",'Případy DB'!$N2119=""),"",IF($N2119=$U$6,1,""))</f>
        <v/>
      </c>
      <c r="V2119" s="12" t="str">
        <f>IF(OR('Případy DB'!$N2119="(blank)",'Případy DB'!$N2119=""),"",IF($N2119=$V$6,1,""))</f>
        <v/>
      </c>
      <c r="W2119" s="12" t="str">
        <f>IF(OR('Případy DB'!$N2119="(blank)",'Případy DB'!$N2119=""),"",IF($N2119=$W$6,1,""))</f>
        <v/>
      </c>
      <c r="X2119" s="12" t="str">
        <f>IF(OR('Případy DB'!$R2119="(blank)",'Případy DB'!$R2119=""),"",IF($R2119=$X$6,1,""))</f>
        <v/>
      </c>
      <c r="Y2119" s="12" t="str">
        <f>IF(OR('Případy DB'!$R2119="(blank)",'Případy DB'!$R2119=""),"",IF($R2119=$Y$6,1,""))</f>
        <v/>
      </c>
    </row>
    <row r="2120" spans="1:25" x14ac:dyDescent="0.3">
      <c r="A2120" s="41" t="str">
        <f t="shared" si="170"/>
        <v/>
      </c>
      <c r="H2120" s="30" t="str">
        <f>IFERROR(IF(G2120="","",VLOOKUP(G2120,'Zakladní DB'!$F$6:$K$21,4,0)),"")</f>
        <v/>
      </c>
      <c r="I2120" s="30" t="str">
        <f>IFERROR(IF(G2120="","",VLOOKUP(G2120,'Zakladní DB'!$F$6:$K$21,5,0)),"")</f>
        <v/>
      </c>
      <c r="J2120" s="30" t="str">
        <f>IFERROR(IF(G2120="","",VLOOKUP(G2120,'Zakladní DB'!$F$6:$K$21,6,0)),"")</f>
        <v/>
      </c>
      <c r="K2120" s="31" t="str">
        <f t="shared" si="167"/>
        <v/>
      </c>
      <c r="L2120" s="32"/>
      <c r="M2120" s="33" t="str">
        <f t="shared" si="168"/>
        <v/>
      </c>
      <c r="N2120" s="30" t="str">
        <f t="shared" ref="N2120:N2183" si="171">IFERROR(IF(B2120&lt;&gt;"",(IF(H2120=2,IF(L2120="",IF(F2120="","NE","nedokončeno"),"ANO"),IF(H2120=1,IF(F2120="","nedokončeno","ANO"),"NE"))),""),"NE")</f>
        <v/>
      </c>
      <c r="R2120" s="30" t="str">
        <f t="shared" si="169"/>
        <v/>
      </c>
      <c r="U2120" s="12" t="str">
        <f>IF(OR('Případy DB'!$N2120="(blank)",'Případy DB'!$N2120=""),"",IF($N2120=$U$6,1,""))</f>
        <v/>
      </c>
      <c r="V2120" s="12" t="str">
        <f>IF(OR('Případy DB'!$N2120="(blank)",'Případy DB'!$N2120=""),"",IF($N2120=$V$6,1,""))</f>
        <v/>
      </c>
      <c r="W2120" s="12" t="str">
        <f>IF(OR('Případy DB'!$N2120="(blank)",'Případy DB'!$N2120=""),"",IF($N2120=$W$6,1,""))</f>
        <v/>
      </c>
      <c r="X2120" s="12" t="str">
        <f>IF(OR('Případy DB'!$R2120="(blank)",'Případy DB'!$R2120=""),"",IF($R2120=$X$6,1,""))</f>
        <v/>
      </c>
      <c r="Y2120" s="12" t="str">
        <f>IF(OR('Případy DB'!$R2120="(blank)",'Případy DB'!$R2120=""),"",IF($R2120=$Y$6,1,""))</f>
        <v/>
      </c>
    </row>
    <row r="2121" spans="1:25" x14ac:dyDescent="0.3">
      <c r="A2121" s="41" t="str">
        <f t="shared" si="170"/>
        <v/>
      </c>
      <c r="H2121" s="30" t="str">
        <f>IFERROR(IF(G2121="","",VLOOKUP(G2121,'Zakladní DB'!$F$6:$K$21,4,0)),"")</f>
        <v/>
      </c>
      <c r="I2121" s="30" t="str">
        <f>IFERROR(IF(G2121="","",VLOOKUP(G2121,'Zakladní DB'!$F$6:$K$21,5,0)),"")</f>
        <v/>
      </c>
      <c r="J2121" s="30" t="str">
        <f>IFERROR(IF(G2121="","",VLOOKUP(G2121,'Zakladní DB'!$F$6:$K$21,6,0)),"")</f>
        <v/>
      </c>
      <c r="K2121" s="31" t="str">
        <f t="shared" si="167"/>
        <v/>
      </c>
      <c r="L2121" s="32"/>
      <c r="M2121" s="33" t="str">
        <f t="shared" si="168"/>
        <v/>
      </c>
      <c r="N2121" s="30" t="str">
        <f t="shared" si="171"/>
        <v/>
      </c>
      <c r="R2121" s="30" t="str">
        <f t="shared" si="169"/>
        <v/>
      </c>
      <c r="U2121" s="12" t="str">
        <f>IF(OR('Případy DB'!$N2121="(blank)",'Případy DB'!$N2121=""),"",IF($N2121=$U$6,1,""))</f>
        <v/>
      </c>
      <c r="V2121" s="12" t="str">
        <f>IF(OR('Případy DB'!$N2121="(blank)",'Případy DB'!$N2121=""),"",IF($N2121=$V$6,1,""))</f>
        <v/>
      </c>
      <c r="W2121" s="12" t="str">
        <f>IF(OR('Případy DB'!$N2121="(blank)",'Případy DB'!$N2121=""),"",IF($N2121=$W$6,1,""))</f>
        <v/>
      </c>
      <c r="X2121" s="12" t="str">
        <f>IF(OR('Případy DB'!$R2121="(blank)",'Případy DB'!$R2121=""),"",IF($R2121=$X$6,1,""))</f>
        <v/>
      </c>
      <c r="Y2121" s="12" t="str">
        <f>IF(OR('Případy DB'!$R2121="(blank)",'Případy DB'!$R2121=""),"",IF($R2121=$Y$6,1,""))</f>
        <v/>
      </c>
    </row>
    <row r="2122" spans="1:25" x14ac:dyDescent="0.3">
      <c r="A2122" s="41" t="str">
        <f t="shared" si="170"/>
        <v/>
      </c>
      <c r="H2122" s="30" t="str">
        <f>IFERROR(IF(G2122="","",VLOOKUP(G2122,'Zakladní DB'!$F$6:$K$21,4,0)),"")</f>
        <v/>
      </c>
      <c r="I2122" s="30" t="str">
        <f>IFERROR(IF(G2122="","",VLOOKUP(G2122,'Zakladní DB'!$F$6:$K$21,5,0)),"")</f>
        <v/>
      </c>
      <c r="J2122" s="30" t="str">
        <f>IFERROR(IF(G2122="","",VLOOKUP(G2122,'Zakladní DB'!$F$6:$K$21,6,0)),"")</f>
        <v/>
      </c>
      <c r="K2122" s="31" t="str">
        <f t="shared" si="167"/>
        <v/>
      </c>
      <c r="L2122" s="32"/>
      <c r="M2122" s="33" t="str">
        <f t="shared" si="168"/>
        <v/>
      </c>
      <c r="N2122" s="30" t="str">
        <f t="shared" si="171"/>
        <v/>
      </c>
      <c r="R2122" s="30" t="str">
        <f t="shared" si="169"/>
        <v/>
      </c>
      <c r="U2122" s="12" t="str">
        <f>IF(OR('Případy DB'!$N2122="(blank)",'Případy DB'!$N2122=""),"",IF($N2122=$U$6,1,""))</f>
        <v/>
      </c>
      <c r="V2122" s="12" t="str">
        <f>IF(OR('Případy DB'!$N2122="(blank)",'Případy DB'!$N2122=""),"",IF($N2122=$V$6,1,""))</f>
        <v/>
      </c>
      <c r="W2122" s="12" t="str">
        <f>IF(OR('Případy DB'!$N2122="(blank)",'Případy DB'!$N2122=""),"",IF($N2122=$W$6,1,""))</f>
        <v/>
      </c>
      <c r="X2122" s="12" t="str">
        <f>IF(OR('Případy DB'!$R2122="(blank)",'Případy DB'!$R2122=""),"",IF($R2122=$X$6,1,""))</f>
        <v/>
      </c>
      <c r="Y2122" s="12" t="str">
        <f>IF(OR('Případy DB'!$R2122="(blank)",'Případy DB'!$R2122=""),"",IF($R2122=$Y$6,1,""))</f>
        <v/>
      </c>
    </row>
    <row r="2123" spans="1:25" x14ac:dyDescent="0.3">
      <c r="A2123" s="41" t="str">
        <f t="shared" si="170"/>
        <v/>
      </c>
      <c r="H2123" s="30" t="str">
        <f>IFERROR(IF(G2123="","",VLOOKUP(G2123,'Zakladní DB'!$F$6:$K$21,4,0)),"")</f>
        <v/>
      </c>
      <c r="I2123" s="30" t="str">
        <f>IFERROR(IF(G2123="","",VLOOKUP(G2123,'Zakladní DB'!$F$6:$K$21,5,0)),"")</f>
        <v/>
      </c>
      <c r="J2123" s="30" t="str">
        <f>IFERROR(IF(G2123="","",VLOOKUP(G2123,'Zakladní DB'!$F$6:$K$21,6,0)),"")</f>
        <v/>
      </c>
      <c r="K2123" s="31" t="str">
        <f t="shared" ref="K2123:K2186" si="172">IFERROR(IF(H2123=2,IF(F2123="","",F2123+I2123),""),"")</f>
        <v/>
      </c>
      <c r="L2123" s="32"/>
      <c r="M2123" s="33" t="str">
        <f t="shared" ref="M2123:M2186" si="173">IFERROR(IF(L2123&lt;&gt;"",K2123-L2123,""),"")</f>
        <v/>
      </c>
      <c r="N2123" s="30" t="str">
        <f t="shared" si="171"/>
        <v/>
      </c>
      <c r="R2123" s="30" t="str">
        <f t="shared" ref="R2123:R2186" si="174">IFERROR(IF(B2123&lt;&gt;"",(IF(O2123="",IF(P2123="",IF(Q2123="","NE","ANO"),"ANO"),"ANO")),""),"NE")</f>
        <v/>
      </c>
      <c r="U2123" s="12" t="str">
        <f>IF(OR('Případy DB'!$N2123="(blank)",'Případy DB'!$N2123=""),"",IF($N2123=$U$6,1,""))</f>
        <v/>
      </c>
      <c r="V2123" s="12" t="str">
        <f>IF(OR('Případy DB'!$N2123="(blank)",'Případy DB'!$N2123=""),"",IF($N2123=$V$6,1,""))</f>
        <v/>
      </c>
      <c r="W2123" s="12" t="str">
        <f>IF(OR('Případy DB'!$N2123="(blank)",'Případy DB'!$N2123=""),"",IF($N2123=$W$6,1,""))</f>
        <v/>
      </c>
      <c r="X2123" s="12" t="str">
        <f>IF(OR('Případy DB'!$R2123="(blank)",'Případy DB'!$R2123=""),"",IF($R2123=$X$6,1,""))</f>
        <v/>
      </c>
      <c r="Y2123" s="12" t="str">
        <f>IF(OR('Případy DB'!$R2123="(blank)",'Případy DB'!$R2123=""),"",IF($R2123=$Y$6,1,""))</f>
        <v/>
      </c>
    </row>
    <row r="2124" spans="1:25" x14ac:dyDescent="0.3">
      <c r="A2124" s="41" t="str">
        <f t="shared" ref="A2124:A2187" si="175">IF(AND(B2123&lt;&gt;"",B2124=""),"---&gt;","")</f>
        <v/>
      </c>
      <c r="H2124" s="30" t="str">
        <f>IFERROR(IF(G2124="","",VLOOKUP(G2124,'Zakladní DB'!$F$6:$K$21,4,0)),"")</f>
        <v/>
      </c>
      <c r="I2124" s="30" t="str">
        <f>IFERROR(IF(G2124="","",VLOOKUP(G2124,'Zakladní DB'!$F$6:$K$21,5,0)),"")</f>
        <v/>
      </c>
      <c r="J2124" s="30" t="str">
        <f>IFERROR(IF(G2124="","",VLOOKUP(G2124,'Zakladní DB'!$F$6:$K$21,6,0)),"")</f>
        <v/>
      </c>
      <c r="K2124" s="31" t="str">
        <f t="shared" si="172"/>
        <v/>
      </c>
      <c r="L2124" s="32"/>
      <c r="M2124" s="33" t="str">
        <f t="shared" si="173"/>
        <v/>
      </c>
      <c r="N2124" s="30" t="str">
        <f t="shared" si="171"/>
        <v/>
      </c>
      <c r="R2124" s="30" t="str">
        <f t="shared" si="174"/>
        <v/>
      </c>
      <c r="U2124" s="12" t="str">
        <f>IF(OR('Případy DB'!$N2124="(blank)",'Případy DB'!$N2124=""),"",IF($N2124=$U$6,1,""))</f>
        <v/>
      </c>
      <c r="V2124" s="12" t="str">
        <f>IF(OR('Případy DB'!$N2124="(blank)",'Případy DB'!$N2124=""),"",IF($N2124=$V$6,1,""))</f>
        <v/>
      </c>
      <c r="W2124" s="12" t="str">
        <f>IF(OR('Případy DB'!$N2124="(blank)",'Případy DB'!$N2124=""),"",IF($N2124=$W$6,1,""))</f>
        <v/>
      </c>
      <c r="X2124" s="12" t="str">
        <f>IF(OR('Případy DB'!$R2124="(blank)",'Případy DB'!$R2124=""),"",IF($R2124=$X$6,1,""))</f>
        <v/>
      </c>
      <c r="Y2124" s="12" t="str">
        <f>IF(OR('Případy DB'!$R2124="(blank)",'Případy DB'!$R2124=""),"",IF($R2124=$Y$6,1,""))</f>
        <v/>
      </c>
    </row>
    <row r="2125" spans="1:25" x14ac:dyDescent="0.3">
      <c r="A2125" s="41" t="str">
        <f t="shared" si="175"/>
        <v/>
      </c>
      <c r="H2125" s="30" t="str">
        <f>IFERROR(IF(G2125="","",VLOOKUP(G2125,'Zakladní DB'!$F$6:$K$21,4,0)),"")</f>
        <v/>
      </c>
      <c r="I2125" s="30" t="str">
        <f>IFERROR(IF(G2125="","",VLOOKUP(G2125,'Zakladní DB'!$F$6:$K$21,5,0)),"")</f>
        <v/>
      </c>
      <c r="J2125" s="30" t="str">
        <f>IFERROR(IF(G2125="","",VLOOKUP(G2125,'Zakladní DB'!$F$6:$K$21,6,0)),"")</f>
        <v/>
      </c>
      <c r="K2125" s="31" t="str">
        <f t="shared" si="172"/>
        <v/>
      </c>
      <c r="L2125" s="32"/>
      <c r="M2125" s="33" t="str">
        <f t="shared" si="173"/>
        <v/>
      </c>
      <c r="N2125" s="30" t="str">
        <f t="shared" si="171"/>
        <v/>
      </c>
      <c r="R2125" s="30" t="str">
        <f t="shared" si="174"/>
        <v/>
      </c>
      <c r="U2125" s="12" t="str">
        <f>IF(OR('Případy DB'!$N2125="(blank)",'Případy DB'!$N2125=""),"",IF($N2125=$U$6,1,""))</f>
        <v/>
      </c>
      <c r="V2125" s="12" t="str">
        <f>IF(OR('Případy DB'!$N2125="(blank)",'Případy DB'!$N2125=""),"",IF($N2125=$V$6,1,""))</f>
        <v/>
      </c>
      <c r="W2125" s="12" t="str">
        <f>IF(OR('Případy DB'!$N2125="(blank)",'Případy DB'!$N2125=""),"",IF($N2125=$W$6,1,""))</f>
        <v/>
      </c>
      <c r="X2125" s="12" t="str">
        <f>IF(OR('Případy DB'!$R2125="(blank)",'Případy DB'!$R2125=""),"",IF($R2125=$X$6,1,""))</f>
        <v/>
      </c>
      <c r="Y2125" s="12" t="str">
        <f>IF(OR('Případy DB'!$R2125="(blank)",'Případy DB'!$R2125=""),"",IF($R2125=$Y$6,1,""))</f>
        <v/>
      </c>
    </row>
    <row r="2126" spans="1:25" x14ac:dyDescent="0.3">
      <c r="A2126" s="41" t="str">
        <f t="shared" si="175"/>
        <v/>
      </c>
      <c r="H2126" s="30" t="str">
        <f>IFERROR(IF(G2126="","",VLOOKUP(G2126,'Zakladní DB'!$F$6:$K$21,4,0)),"")</f>
        <v/>
      </c>
      <c r="I2126" s="30" t="str">
        <f>IFERROR(IF(G2126="","",VLOOKUP(G2126,'Zakladní DB'!$F$6:$K$21,5,0)),"")</f>
        <v/>
      </c>
      <c r="J2126" s="30" t="str">
        <f>IFERROR(IF(G2126="","",VLOOKUP(G2126,'Zakladní DB'!$F$6:$K$21,6,0)),"")</f>
        <v/>
      </c>
      <c r="K2126" s="31" t="str">
        <f t="shared" si="172"/>
        <v/>
      </c>
      <c r="L2126" s="32"/>
      <c r="M2126" s="33" t="str">
        <f t="shared" si="173"/>
        <v/>
      </c>
      <c r="N2126" s="30" t="str">
        <f t="shared" si="171"/>
        <v/>
      </c>
      <c r="R2126" s="30" t="str">
        <f t="shared" si="174"/>
        <v/>
      </c>
      <c r="U2126" s="12" t="str">
        <f>IF(OR('Případy DB'!$N2126="(blank)",'Případy DB'!$N2126=""),"",IF($N2126=$U$6,1,""))</f>
        <v/>
      </c>
      <c r="V2126" s="12" t="str">
        <f>IF(OR('Případy DB'!$N2126="(blank)",'Případy DB'!$N2126=""),"",IF($N2126=$V$6,1,""))</f>
        <v/>
      </c>
      <c r="W2126" s="12" t="str">
        <f>IF(OR('Případy DB'!$N2126="(blank)",'Případy DB'!$N2126=""),"",IF($N2126=$W$6,1,""))</f>
        <v/>
      </c>
      <c r="X2126" s="12" t="str">
        <f>IF(OR('Případy DB'!$R2126="(blank)",'Případy DB'!$R2126=""),"",IF($R2126=$X$6,1,""))</f>
        <v/>
      </c>
      <c r="Y2126" s="12" t="str">
        <f>IF(OR('Případy DB'!$R2126="(blank)",'Případy DB'!$R2126=""),"",IF($R2126=$Y$6,1,""))</f>
        <v/>
      </c>
    </row>
    <row r="2127" spans="1:25" x14ac:dyDescent="0.3">
      <c r="A2127" s="41" t="str">
        <f t="shared" si="175"/>
        <v/>
      </c>
      <c r="H2127" s="30" t="str">
        <f>IFERROR(IF(G2127="","",VLOOKUP(G2127,'Zakladní DB'!$F$6:$K$21,4,0)),"")</f>
        <v/>
      </c>
      <c r="I2127" s="30" t="str">
        <f>IFERROR(IF(G2127="","",VLOOKUP(G2127,'Zakladní DB'!$F$6:$K$21,5,0)),"")</f>
        <v/>
      </c>
      <c r="J2127" s="30" t="str">
        <f>IFERROR(IF(G2127="","",VLOOKUP(G2127,'Zakladní DB'!$F$6:$K$21,6,0)),"")</f>
        <v/>
      </c>
      <c r="K2127" s="31" t="str">
        <f t="shared" si="172"/>
        <v/>
      </c>
      <c r="L2127" s="32"/>
      <c r="M2127" s="33" t="str">
        <f t="shared" si="173"/>
        <v/>
      </c>
      <c r="N2127" s="30" t="str">
        <f t="shared" si="171"/>
        <v/>
      </c>
      <c r="R2127" s="30" t="str">
        <f t="shared" si="174"/>
        <v/>
      </c>
      <c r="U2127" s="12" t="str">
        <f>IF(OR('Případy DB'!$N2127="(blank)",'Případy DB'!$N2127=""),"",IF($N2127=$U$6,1,""))</f>
        <v/>
      </c>
      <c r="V2127" s="12" t="str">
        <f>IF(OR('Případy DB'!$N2127="(blank)",'Případy DB'!$N2127=""),"",IF($N2127=$V$6,1,""))</f>
        <v/>
      </c>
      <c r="W2127" s="12" t="str">
        <f>IF(OR('Případy DB'!$N2127="(blank)",'Případy DB'!$N2127=""),"",IF($N2127=$W$6,1,""))</f>
        <v/>
      </c>
      <c r="X2127" s="12" t="str">
        <f>IF(OR('Případy DB'!$R2127="(blank)",'Případy DB'!$R2127=""),"",IF($R2127=$X$6,1,""))</f>
        <v/>
      </c>
      <c r="Y2127" s="12" t="str">
        <f>IF(OR('Případy DB'!$R2127="(blank)",'Případy DB'!$R2127=""),"",IF($R2127=$Y$6,1,""))</f>
        <v/>
      </c>
    </row>
    <row r="2128" spans="1:25" x14ac:dyDescent="0.3">
      <c r="A2128" s="41" t="str">
        <f t="shared" si="175"/>
        <v/>
      </c>
      <c r="H2128" s="30" t="str">
        <f>IFERROR(IF(G2128="","",VLOOKUP(G2128,'Zakladní DB'!$F$6:$K$21,4,0)),"")</f>
        <v/>
      </c>
      <c r="I2128" s="30" t="str">
        <f>IFERROR(IF(G2128="","",VLOOKUP(G2128,'Zakladní DB'!$F$6:$K$21,5,0)),"")</f>
        <v/>
      </c>
      <c r="J2128" s="30" t="str">
        <f>IFERROR(IF(G2128="","",VLOOKUP(G2128,'Zakladní DB'!$F$6:$K$21,6,0)),"")</f>
        <v/>
      </c>
      <c r="K2128" s="31" t="str">
        <f t="shared" si="172"/>
        <v/>
      </c>
      <c r="L2128" s="32"/>
      <c r="M2128" s="33" t="str">
        <f t="shared" si="173"/>
        <v/>
      </c>
      <c r="N2128" s="30" t="str">
        <f t="shared" si="171"/>
        <v/>
      </c>
      <c r="R2128" s="30" t="str">
        <f t="shared" si="174"/>
        <v/>
      </c>
      <c r="U2128" s="12" t="str">
        <f>IF(OR('Případy DB'!$N2128="(blank)",'Případy DB'!$N2128=""),"",IF($N2128=$U$6,1,""))</f>
        <v/>
      </c>
      <c r="V2128" s="12" t="str">
        <f>IF(OR('Případy DB'!$N2128="(blank)",'Případy DB'!$N2128=""),"",IF($N2128=$V$6,1,""))</f>
        <v/>
      </c>
      <c r="W2128" s="12" t="str">
        <f>IF(OR('Případy DB'!$N2128="(blank)",'Případy DB'!$N2128=""),"",IF($N2128=$W$6,1,""))</f>
        <v/>
      </c>
      <c r="X2128" s="12" t="str">
        <f>IF(OR('Případy DB'!$R2128="(blank)",'Případy DB'!$R2128=""),"",IF($R2128=$X$6,1,""))</f>
        <v/>
      </c>
      <c r="Y2128" s="12" t="str">
        <f>IF(OR('Případy DB'!$R2128="(blank)",'Případy DB'!$R2128=""),"",IF($R2128=$Y$6,1,""))</f>
        <v/>
      </c>
    </row>
    <row r="2129" spans="1:25" x14ac:dyDescent="0.3">
      <c r="A2129" s="41" t="str">
        <f t="shared" si="175"/>
        <v/>
      </c>
      <c r="H2129" s="30" t="str">
        <f>IFERROR(IF(G2129="","",VLOOKUP(G2129,'Zakladní DB'!$F$6:$K$21,4,0)),"")</f>
        <v/>
      </c>
      <c r="I2129" s="30" t="str">
        <f>IFERROR(IF(G2129="","",VLOOKUP(G2129,'Zakladní DB'!$F$6:$K$21,5,0)),"")</f>
        <v/>
      </c>
      <c r="J2129" s="30" t="str">
        <f>IFERROR(IF(G2129="","",VLOOKUP(G2129,'Zakladní DB'!$F$6:$K$21,6,0)),"")</f>
        <v/>
      </c>
      <c r="K2129" s="31" t="str">
        <f t="shared" si="172"/>
        <v/>
      </c>
      <c r="L2129" s="32"/>
      <c r="M2129" s="33" t="str">
        <f t="shared" si="173"/>
        <v/>
      </c>
      <c r="N2129" s="30" t="str">
        <f t="shared" si="171"/>
        <v/>
      </c>
      <c r="R2129" s="30" t="str">
        <f t="shared" si="174"/>
        <v/>
      </c>
      <c r="U2129" s="12" t="str">
        <f>IF(OR('Případy DB'!$N2129="(blank)",'Případy DB'!$N2129=""),"",IF($N2129=$U$6,1,""))</f>
        <v/>
      </c>
      <c r="V2129" s="12" t="str">
        <f>IF(OR('Případy DB'!$N2129="(blank)",'Případy DB'!$N2129=""),"",IF($N2129=$V$6,1,""))</f>
        <v/>
      </c>
      <c r="W2129" s="12" t="str">
        <f>IF(OR('Případy DB'!$N2129="(blank)",'Případy DB'!$N2129=""),"",IF($N2129=$W$6,1,""))</f>
        <v/>
      </c>
      <c r="X2129" s="12" t="str">
        <f>IF(OR('Případy DB'!$R2129="(blank)",'Případy DB'!$R2129=""),"",IF($R2129=$X$6,1,""))</f>
        <v/>
      </c>
      <c r="Y2129" s="12" t="str">
        <f>IF(OR('Případy DB'!$R2129="(blank)",'Případy DB'!$R2129=""),"",IF($R2129=$Y$6,1,""))</f>
        <v/>
      </c>
    </row>
    <row r="2130" spans="1:25" x14ac:dyDescent="0.3">
      <c r="A2130" s="41" t="str">
        <f t="shared" si="175"/>
        <v/>
      </c>
      <c r="H2130" s="30" t="str">
        <f>IFERROR(IF(G2130="","",VLOOKUP(G2130,'Zakladní DB'!$F$6:$K$21,4,0)),"")</f>
        <v/>
      </c>
      <c r="I2130" s="30" t="str">
        <f>IFERROR(IF(G2130="","",VLOOKUP(G2130,'Zakladní DB'!$F$6:$K$21,5,0)),"")</f>
        <v/>
      </c>
      <c r="J2130" s="30" t="str">
        <f>IFERROR(IF(G2130="","",VLOOKUP(G2130,'Zakladní DB'!$F$6:$K$21,6,0)),"")</f>
        <v/>
      </c>
      <c r="K2130" s="31" t="str">
        <f t="shared" si="172"/>
        <v/>
      </c>
      <c r="L2130" s="32"/>
      <c r="M2130" s="33" t="str">
        <f t="shared" si="173"/>
        <v/>
      </c>
      <c r="N2130" s="30" t="str">
        <f t="shared" si="171"/>
        <v/>
      </c>
      <c r="R2130" s="30" t="str">
        <f t="shared" si="174"/>
        <v/>
      </c>
      <c r="U2130" s="12" t="str">
        <f>IF(OR('Případy DB'!$N2130="(blank)",'Případy DB'!$N2130=""),"",IF($N2130=$U$6,1,""))</f>
        <v/>
      </c>
      <c r="V2130" s="12" t="str">
        <f>IF(OR('Případy DB'!$N2130="(blank)",'Případy DB'!$N2130=""),"",IF($N2130=$V$6,1,""))</f>
        <v/>
      </c>
      <c r="W2130" s="12" t="str">
        <f>IF(OR('Případy DB'!$N2130="(blank)",'Případy DB'!$N2130=""),"",IF($N2130=$W$6,1,""))</f>
        <v/>
      </c>
      <c r="X2130" s="12" t="str">
        <f>IF(OR('Případy DB'!$R2130="(blank)",'Případy DB'!$R2130=""),"",IF($R2130=$X$6,1,""))</f>
        <v/>
      </c>
      <c r="Y2130" s="12" t="str">
        <f>IF(OR('Případy DB'!$R2130="(blank)",'Případy DB'!$R2130=""),"",IF($R2130=$Y$6,1,""))</f>
        <v/>
      </c>
    </row>
    <row r="2131" spans="1:25" x14ac:dyDescent="0.3">
      <c r="A2131" s="41" t="str">
        <f t="shared" si="175"/>
        <v/>
      </c>
      <c r="H2131" s="30" t="str">
        <f>IFERROR(IF(G2131="","",VLOOKUP(G2131,'Zakladní DB'!$F$6:$K$21,4,0)),"")</f>
        <v/>
      </c>
      <c r="I2131" s="30" t="str">
        <f>IFERROR(IF(G2131="","",VLOOKUP(G2131,'Zakladní DB'!$F$6:$K$21,5,0)),"")</f>
        <v/>
      </c>
      <c r="J2131" s="30" t="str">
        <f>IFERROR(IF(G2131="","",VLOOKUP(G2131,'Zakladní DB'!$F$6:$K$21,6,0)),"")</f>
        <v/>
      </c>
      <c r="K2131" s="31" t="str">
        <f t="shared" si="172"/>
        <v/>
      </c>
      <c r="L2131" s="32"/>
      <c r="M2131" s="33" t="str">
        <f t="shared" si="173"/>
        <v/>
      </c>
      <c r="N2131" s="30" t="str">
        <f t="shared" si="171"/>
        <v/>
      </c>
      <c r="R2131" s="30" t="str">
        <f t="shared" si="174"/>
        <v/>
      </c>
      <c r="U2131" s="12" t="str">
        <f>IF(OR('Případy DB'!$N2131="(blank)",'Případy DB'!$N2131=""),"",IF($N2131=$U$6,1,""))</f>
        <v/>
      </c>
      <c r="V2131" s="12" t="str">
        <f>IF(OR('Případy DB'!$N2131="(blank)",'Případy DB'!$N2131=""),"",IF($N2131=$V$6,1,""))</f>
        <v/>
      </c>
      <c r="W2131" s="12" t="str">
        <f>IF(OR('Případy DB'!$N2131="(blank)",'Případy DB'!$N2131=""),"",IF($N2131=$W$6,1,""))</f>
        <v/>
      </c>
      <c r="X2131" s="12" t="str">
        <f>IF(OR('Případy DB'!$R2131="(blank)",'Případy DB'!$R2131=""),"",IF($R2131=$X$6,1,""))</f>
        <v/>
      </c>
      <c r="Y2131" s="12" t="str">
        <f>IF(OR('Případy DB'!$R2131="(blank)",'Případy DB'!$R2131=""),"",IF($R2131=$Y$6,1,""))</f>
        <v/>
      </c>
    </row>
    <row r="2132" spans="1:25" x14ac:dyDescent="0.3">
      <c r="A2132" s="41" t="str">
        <f t="shared" si="175"/>
        <v/>
      </c>
      <c r="H2132" s="30" t="str">
        <f>IFERROR(IF(G2132="","",VLOOKUP(G2132,'Zakladní DB'!$F$6:$K$21,4,0)),"")</f>
        <v/>
      </c>
      <c r="I2132" s="30" t="str">
        <f>IFERROR(IF(G2132="","",VLOOKUP(G2132,'Zakladní DB'!$F$6:$K$21,5,0)),"")</f>
        <v/>
      </c>
      <c r="J2132" s="30" t="str">
        <f>IFERROR(IF(G2132="","",VLOOKUP(G2132,'Zakladní DB'!$F$6:$K$21,6,0)),"")</f>
        <v/>
      </c>
      <c r="K2132" s="31" t="str">
        <f t="shared" si="172"/>
        <v/>
      </c>
      <c r="L2132" s="32"/>
      <c r="M2132" s="33" t="str">
        <f t="shared" si="173"/>
        <v/>
      </c>
      <c r="N2132" s="30" t="str">
        <f t="shared" si="171"/>
        <v/>
      </c>
      <c r="R2132" s="30" t="str">
        <f t="shared" si="174"/>
        <v/>
      </c>
      <c r="U2132" s="12" t="str">
        <f>IF(OR('Případy DB'!$N2132="(blank)",'Případy DB'!$N2132=""),"",IF($N2132=$U$6,1,""))</f>
        <v/>
      </c>
      <c r="V2132" s="12" t="str">
        <f>IF(OR('Případy DB'!$N2132="(blank)",'Případy DB'!$N2132=""),"",IF($N2132=$V$6,1,""))</f>
        <v/>
      </c>
      <c r="W2132" s="12" t="str">
        <f>IF(OR('Případy DB'!$N2132="(blank)",'Případy DB'!$N2132=""),"",IF($N2132=$W$6,1,""))</f>
        <v/>
      </c>
      <c r="X2132" s="12" t="str">
        <f>IF(OR('Případy DB'!$R2132="(blank)",'Případy DB'!$R2132=""),"",IF($R2132=$X$6,1,""))</f>
        <v/>
      </c>
      <c r="Y2132" s="12" t="str">
        <f>IF(OR('Případy DB'!$R2132="(blank)",'Případy DB'!$R2132=""),"",IF($R2132=$Y$6,1,""))</f>
        <v/>
      </c>
    </row>
    <row r="2133" spans="1:25" x14ac:dyDescent="0.3">
      <c r="A2133" s="41" t="str">
        <f t="shared" si="175"/>
        <v/>
      </c>
      <c r="H2133" s="30" t="str">
        <f>IFERROR(IF(G2133="","",VLOOKUP(G2133,'Zakladní DB'!$F$6:$K$21,4,0)),"")</f>
        <v/>
      </c>
      <c r="I2133" s="30" t="str">
        <f>IFERROR(IF(G2133="","",VLOOKUP(G2133,'Zakladní DB'!$F$6:$K$21,5,0)),"")</f>
        <v/>
      </c>
      <c r="J2133" s="30" t="str">
        <f>IFERROR(IF(G2133="","",VLOOKUP(G2133,'Zakladní DB'!$F$6:$K$21,6,0)),"")</f>
        <v/>
      </c>
      <c r="K2133" s="31" t="str">
        <f t="shared" si="172"/>
        <v/>
      </c>
      <c r="L2133" s="32"/>
      <c r="M2133" s="33" t="str">
        <f t="shared" si="173"/>
        <v/>
      </c>
      <c r="N2133" s="30" t="str">
        <f t="shared" si="171"/>
        <v/>
      </c>
      <c r="R2133" s="30" t="str">
        <f t="shared" si="174"/>
        <v/>
      </c>
      <c r="U2133" s="12" t="str">
        <f>IF(OR('Případy DB'!$N2133="(blank)",'Případy DB'!$N2133=""),"",IF($N2133=$U$6,1,""))</f>
        <v/>
      </c>
      <c r="V2133" s="12" t="str">
        <f>IF(OR('Případy DB'!$N2133="(blank)",'Případy DB'!$N2133=""),"",IF($N2133=$V$6,1,""))</f>
        <v/>
      </c>
      <c r="W2133" s="12" t="str">
        <f>IF(OR('Případy DB'!$N2133="(blank)",'Případy DB'!$N2133=""),"",IF($N2133=$W$6,1,""))</f>
        <v/>
      </c>
      <c r="X2133" s="12" t="str">
        <f>IF(OR('Případy DB'!$R2133="(blank)",'Případy DB'!$R2133=""),"",IF($R2133=$X$6,1,""))</f>
        <v/>
      </c>
      <c r="Y2133" s="12" t="str">
        <f>IF(OR('Případy DB'!$R2133="(blank)",'Případy DB'!$R2133=""),"",IF($R2133=$Y$6,1,""))</f>
        <v/>
      </c>
    </row>
    <row r="2134" spans="1:25" x14ac:dyDescent="0.3">
      <c r="A2134" s="41" t="str">
        <f t="shared" si="175"/>
        <v/>
      </c>
      <c r="H2134" s="30" t="str">
        <f>IFERROR(IF(G2134="","",VLOOKUP(G2134,'Zakladní DB'!$F$6:$K$21,4,0)),"")</f>
        <v/>
      </c>
      <c r="I2134" s="30" t="str">
        <f>IFERROR(IF(G2134="","",VLOOKUP(G2134,'Zakladní DB'!$F$6:$K$21,5,0)),"")</f>
        <v/>
      </c>
      <c r="J2134" s="30" t="str">
        <f>IFERROR(IF(G2134="","",VLOOKUP(G2134,'Zakladní DB'!$F$6:$K$21,6,0)),"")</f>
        <v/>
      </c>
      <c r="K2134" s="31" t="str">
        <f t="shared" si="172"/>
        <v/>
      </c>
      <c r="L2134" s="32"/>
      <c r="M2134" s="33" t="str">
        <f t="shared" si="173"/>
        <v/>
      </c>
      <c r="N2134" s="30" t="str">
        <f t="shared" si="171"/>
        <v/>
      </c>
      <c r="R2134" s="30" t="str">
        <f t="shared" si="174"/>
        <v/>
      </c>
      <c r="U2134" s="12" t="str">
        <f>IF(OR('Případy DB'!$N2134="(blank)",'Případy DB'!$N2134=""),"",IF($N2134=$U$6,1,""))</f>
        <v/>
      </c>
      <c r="V2134" s="12" t="str">
        <f>IF(OR('Případy DB'!$N2134="(blank)",'Případy DB'!$N2134=""),"",IF($N2134=$V$6,1,""))</f>
        <v/>
      </c>
      <c r="W2134" s="12" t="str">
        <f>IF(OR('Případy DB'!$N2134="(blank)",'Případy DB'!$N2134=""),"",IF($N2134=$W$6,1,""))</f>
        <v/>
      </c>
      <c r="X2134" s="12" t="str">
        <f>IF(OR('Případy DB'!$R2134="(blank)",'Případy DB'!$R2134=""),"",IF($R2134=$X$6,1,""))</f>
        <v/>
      </c>
      <c r="Y2134" s="12" t="str">
        <f>IF(OR('Případy DB'!$R2134="(blank)",'Případy DB'!$R2134=""),"",IF($R2134=$Y$6,1,""))</f>
        <v/>
      </c>
    </row>
    <row r="2135" spans="1:25" x14ac:dyDescent="0.3">
      <c r="A2135" s="41" t="str">
        <f t="shared" si="175"/>
        <v/>
      </c>
      <c r="H2135" s="30" t="str">
        <f>IFERROR(IF(G2135="","",VLOOKUP(G2135,'Zakladní DB'!$F$6:$K$21,4,0)),"")</f>
        <v/>
      </c>
      <c r="I2135" s="30" t="str">
        <f>IFERROR(IF(G2135="","",VLOOKUP(G2135,'Zakladní DB'!$F$6:$K$21,5,0)),"")</f>
        <v/>
      </c>
      <c r="J2135" s="30" t="str">
        <f>IFERROR(IF(G2135="","",VLOOKUP(G2135,'Zakladní DB'!$F$6:$K$21,6,0)),"")</f>
        <v/>
      </c>
      <c r="K2135" s="31" t="str">
        <f t="shared" si="172"/>
        <v/>
      </c>
      <c r="L2135" s="32"/>
      <c r="M2135" s="33" t="str">
        <f t="shared" si="173"/>
        <v/>
      </c>
      <c r="N2135" s="30" t="str">
        <f t="shared" si="171"/>
        <v/>
      </c>
      <c r="R2135" s="30" t="str">
        <f t="shared" si="174"/>
        <v/>
      </c>
      <c r="U2135" s="12" t="str">
        <f>IF(OR('Případy DB'!$N2135="(blank)",'Případy DB'!$N2135=""),"",IF($N2135=$U$6,1,""))</f>
        <v/>
      </c>
      <c r="V2135" s="12" t="str">
        <f>IF(OR('Případy DB'!$N2135="(blank)",'Případy DB'!$N2135=""),"",IF($N2135=$V$6,1,""))</f>
        <v/>
      </c>
      <c r="W2135" s="12" t="str">
        <f>IF(OR('Případy DB'!$N2135="(blank)",'Případy DB'!$N2135=""),"",IF($N2135=$W$6,1,""))</f>
        <v/>
      </c>
      <c r="X2135" s="12" t="str">
        <f>IF(OR('Případy DB'!$R2135="(blank)",'Případy DB'!$R2135=""),"",IF($R2135=$X$6,1,""))</f>
        <v/>
      </c>
      <c r="Y2135" s="12" t="str">
        <f>IF(OR('Případy DB'!$R2135="(blank)",'Případy DB'!$R2135=""),"",IF($R2135=$Y$6,1,""))</f>
        <v/>
      </c>
    </row>
    <row r="2136" spans="1:25" x14ac:dyDescent="0.3">
      <c r="A2136" s="41" t="str">
        <f t="shared" si="175"/>
        <v/>
      </c>
      <c r="H2136" s="30" t="str">
        <f>IFERROR(IF(G2136="","",VLOOKUP(G2136,'Zakladní DB'!$F$6:$K$21,4,0)),"")</f>
        <v/>
      </c>
      <c r="I2136" s="30" t="str">
        <f>IFERROR(IF(G2136="","",VLOOKUP(G2136,'Zakladní DB'!$F$6:$K$21,5,0)),"")</f>
        <v/>
      </c>
      <c r="J2136" s="30" t="str">
        <f>IFERROR(IF(G2136="","",VLOOKUP(G2136,'Zakladní DB'!$F$6:$K$21,6,0)),"")</f>
        <v/>
      </c>
      <c r="K2136" s="31" t="str">
        <f t="shared" si="172"/>
        <v/>
      </c>
      <c r="L2136" s="32"/>
      <c r="M2136" s="33" t="str">
        <f t="shared" si="173"/>
        <v/>
      </c>
      <c r="N2136" s="30" t="str">
        <f t="shared" si="171"/>
        <v/>
      </c>
      <c r="R2136" s="30" t="str">
        <f t="shared" si="174"/>
        <v/>
      </c>
      <c r="U2136" s="12" t="str">
        <f>IF(OR('Případy DB'!$N2136="(blank)",'Případy DB'!$N2136=""),"",IF($N2136=$U$6,1,""))</f>
        <v/>
      </c>
      <c r="V2136" s="12" t="str">
        <f>IF(OR('Případy DB'!$N2136="(blank)",'Případy DB'!$N2136=""),"",IF($N2136=$V$6,1,""))</f>
        <v/>
      </c>
      <c r="W2136" s="12" t="str">
        <f>IF(OR('Případy DB'!$N2136="(blank)",'Případy DB'!$N2136=""),"",IF($N2136=$W$6,1,""))</f>
        <v/>
      </c>
      <c r="X2136" s="12" t="str">
        <f>IF(OR('Případy DB'!$R2136="(blank)",'Případy DB'!$R2136=""),"",IF($R2136=$X$6,1,""))</f>
        <v/>
      </c>
      <c r="Y2136" s="12" t="str">
        <f>IF(OR('Případy DB'!$R2136="(blank)",'Případy DB'!$R2136=""),"",IF($R2136=$Y$6,1,""))</f>
        <v/>
      </c>
    </row>
    <row r="2137" spans="1:25" x14ac:dyDescent="0.3">
      <c r="A2137" s="41" t="str">
        <f t="shared" si="175"/>
        <v/>
      </c>
      <c r="H2137" s="30" t="str">
        <f>IFERROR(IF(G2137="","",VLOOKUP(G2137,'Zakladní DB'!$F$6:$K$21,4,0)),"")</f>
        <v/>
      </c>
      <c r="I2137" s="30" t="str">
        <f>IFERROR(IF(G2137="","",VLOOKUP(G2137,'Zakladní DB'!$F$6:$K$21,5,0)),"")</f>
        <v/>
      </c>
      <c r="J2137" s="30" t="str">
        <f>IFERROR(IF(G2137="","",VLOOKUP(G2137,'Zakladní DB'!$F$6:$K$21,6,0)),"")</f>
        <v/>
      </c>
      <c r="K2137" s="31" t="str">
        <f t="shared" si="172"/>
        <v/>
      </c>
      <c r="L2137" s="32"/>
      <c r="M2137" s="33" t="str">
        <f t="shared" si="173"/>
        <v/>
      </c>
      <c r="N2137" s="30" t="str">
        <f t="shared" si="171"/>
        <v/>
      </c>
      <c r="R2137" s="30" t="str">
        <f t="shared" si="174"/>
        <v/>
      </c>
      <c r="U2137" s="12" t="str">
        <f>IF(OR('Případy DB'!$N2137="(blank)",'Případy DB'!$N2137=""),"",IF($N2137=$U$6,1,""))</f>
        <v/>
      </c>
      <c r="V2137" s="12" t="str">
        <f>IF(OR('Případy DB'!$N2137="(blank)",'Případy DB'!$N2137=""),"",IF($N2137=$V$6,1,""))</f>
        <v/>
      </c>
      <c r="W2137" s="12" t="str">
        <f>IF(OR('Případy DB'!$N2137="(blank)",'Případy DB'!$N2137=""),"",IF($N2137=$W$6,1,""))</f>
        <v/>
      </c>
      <c r="X2137" s="12" t="str">
        <f>IF(OR('Případy DB'!$R2137="(blank)",'Případy DB'!$R2137=""),"",IF($R2137=$X$6,1,""))</f>
        <v/>
      </c>
      <c r="Y2137" s="12" t="str">
        <f>IF(OR('Případy DB'!$R2137="(blank)",'Případy DB'!$R2137=""),"",IF($R2137=$Y$6,1,""))</f>
        <v/>
      </c>
    </row>
    <row r="2138" spans="1:25" x14ac:dyDescent="0.3">
      <c r="A2138" s="41" t="str">
        <f t="shared" si="175"/>
        <v/>
      </c>
      <c r="H2138" s="30" t="str">
        <f>IFERROR(IF(G2138="","",VLOOKUP(G2138,'Zakladní DB'!$F$6:$K$21,4,0)),"")</f>
        <v/>
      </c>
      <c r="I2138" s="30" t="str">
        <f>IFERROR(IF(G2138="","",VLOOKUP(G2138,'Zakladní DB'!$F$6:$K$21,5,0)),"")</f>
        <v/>
      </c>
      <c r="J2138" s="30" t="str">
        <f>IFERROR(IF(G2138="","",VLOOKUP(G2138,'Zakladní DB'!$F$6:$K$21,6,0)),"")</f>
        <v/>
      </c>
      <c r="K2138" s="31" t="str">
        <f t="shared" si="172"/>
        <v/>
      </c>
      <c r="L2138" s="32"/>
      <c r="M2138" s="33" t="str">
        <f t="shared" si="173"/>
        <v/>
      </c>
      <c r="N2138" s="30" t="str">
        <f t="shared" si="171"/>
        <v/>
      </c>
      <c r="R2138" s="30" t="str">
        <f t="shared" si="174"/>
        <v/>
      </c>
      <c r="U2138" s="12" t="str">
        <f>IF(OR('Případy DB'!$N2138="(blank)",'Případy DB'!$N2138=""),"",IF($N2138=$U$6,1,""))</f>
        <v/>
      </c>
      <c r="V2138" s="12" t="str">
        <f>IF(OR('Případy DB'!$N2138="(blank)",'Případy DB'!$N2138=""),"",IF($N2138=$V$6,1,""))</f>
        <v/>
      </c>
      <c r="W2138" s="12" t="str">
        <f>IF(OR('Případy DB'!$N2138="(blank)",'Případy DB'!$N2138=""),"",IF($N2138=$W$6,1,""))</f>
        <v/>
      </c>
      <c r="X2138" s="12" t="str">
        <f>IF(OR('Případy DB'!$R2138="(blank)",'Případy DB'!$R2138=""),"",IF($R2138=$X$6,1,""))</f>
        <v/>
      </c>
      <c r="Y2138" s="12" t="str">
        <f>IF(OR('Případy DB'!$R2138="(blank)",'Případy DB'!$R2138=""),"",IF($R2138=$Y$6,1,""))</f>
        <v/>
      </c>
    </row>
    <row r="2139" spans="1:25" x14ac:dyDescent="0.3">
      <c r="A2139" s="41" t="str">
        <f t="shared" si="175"/>
        <v/>
      </c>
      <c r="H2139" s="30" t="str">
        <f>IFERROR(IF(G2139="","",VLOOKUP(G2139,'Zakladní DB'!$F$6:$K$21,4,0)),"")</f>
        <v/>
      </c>
      <c r="I2139" s="30" t="str">
        <f>IFERROR(IF(G2139="","",VLOOKUP(G2139,'Zakladní DB'!$F$6:$K$21,5,0)),"")</f>
        <v/>
      </c>
      <c r="J2139" s="30" t="str">
        <f>IFERROR(IF(G2139="","",VLOOKUP(G2139,'Zakladní DB'!$F$6:$K$21,6,0)),"")</f>
        <v/>
      </c>
      <c r="K2139" s="31" t="str">
        <f t="shared" si="172"/>
        <v/>
      </c>
      <c r="L2139" s="32"/>
      <c r="M2139" s="33" t="str">
        <f t="shared" si="173"/>
        <v/>
      </c>
      <c r="N2139" s="30" t="str">
        <f t="shared" si="171"/>
        <v/>
      </c>
      <c r="R2139" s="30" t="str">
        <f t="shared" si="174"/>
        <v/>
      </c>
      <c r="U2139" s="12" t="str">
        <f>IF(OR('Případy DB'!$N2139="(blank)",'Případy DB'!$N2139=""),"",IF($N2139=$U$6,1,""))</f>
        <v/>
      </c>
      <c r="V2139" s="12" t="str">
        <f>IF(OR('Případy DB'!$N2139="(blank)",'Případy DB'!$N2139=""),"",IF($N2139=$V$6,1,""))</f>
        <v/>
      </c>
      <c r="W2139" s="12" t="str">
        <f>IF(OR('Případy DB'!$N2139="(blank)",'Případy DB'!$N2139=""),"",IF($N2139=$W$6,1,""))</f>
        <v/>
      </c>
      <c r="X2139" s="12" t="str">
        <f>IF(OR('Případy DB'!$R2139="(blank)",'Případy DB'!$R2139=""),"",IF($R2139=$X$6,1,""))</f>
        <v/>
      </c>
      <c r="Y2139" s="12" t="str">
        <f>IF(OR('Případy DB'!$R2139="(blank)",'Případy DB'!$R2139=""),"",IF($R2139=$Y$6,1,""))</f>
        <v/>
      </c>
    </row>
    <row r="2140" spans="1:25" x14ac:dyDescent="0.3">
      <c r="A2140" s="41" t="str">
        <f t="shared" si="175"/>
        <v/>
      </c>
      <c r="H2140" s="30" t="str">
        <f>IFERROR(IF(G2140="","",VLOOKUP(G2140,'Zakladní DB'!$F$6:$K$21,4,0)),"")</f>
        <v/>
      </c>
      <c r="I2140" s="30" t="str">
        <f>IFERROR(IF(G2140="","",VLOOKUP(G2140,'Zakladní DB'!$F$6:$K$21,5,0)),"")</f>
        <v/>
      </c>
      <c r="J2140" s="30" t="str">
        <f>IFERROR(IF(G2140="","",VLOOKUP(G2140,'Zakladní DB'!$F$6:$K$21,6,0)),"")</f>
        <v/>
      </c>
      <c r="K2140" s="31" t="str">
        <f t="shared" si="172"/>
        <v/>
      </c>
      <c r="L2140" s="32"/>
      <c r="M2140" s="33" t="str">
        <f t="shared" si="173"/>
        <v/>
      </c>
      <c r="N2140" s="30" t="str">
        <f t="shared" si="171"/>
        <v/>
      </c>
      <c r="R2140" s="30" t="str">
        <f t="shared" si="174"/>
        <v/>
      </c>
      <c r="U2140" s="12" t="str">
        <f>IF(OR('Případy DB'!$N2140="(blank)",'Případy DB'!$N2140=""),"",IF($N2140=$U$6,1,""))</f>
        <v/>
      </c>
      <c r="V2140" s="12" t="str">
        <f>IF(OR('Případy DB'!$N2140="(blank)",'Případy DB'!$N2140=""),"",IF($N2140=$V$6,1,""))</f>
        <v/>
      </c>
      <c r="W2140" s="12" t="str">
        <f>IF(OR('Případy DB'!$N2140="(blank)",'Případy DB'!$N2140=""),"",IF($N2140=$W$6,1,""))</f>
        <v/>
      </c>
      <c r="X2140" s="12" t="str">
        <f>IF(OR('Případy DB'!$R2140="(blank)",'Případy DB'!$R2140=""),"",IF($R2140=$X$6,1,""))</f>
        <v/>
      </c>
      <c r="Y2140" s="12" t="str">
        <f>IF(OR('Případy DB'!$R2140="(blank)",'Případy DB'!$R2140=""),"",IF($R2140=$Y$6,1,""))</f>
        <v/>
      </c>
    </row>
    <row r="2141" spans="1:25" x14ac:dyDescent="0.3">
      <c r="A2141" s="41" t="str">
        <f t="shared" si="175"/>
        <v/>
      </c>
      <c r="H2141" s="30" t="str">
        <f>IFERROR(IF(G2141="","",VLOOKUP(G2141,'Zakladní DB'!$F$6:$K$21,4,0)),"")</f>
        <v/>
      </c>
      <c r="I2141" s="30" t="str">
        <f>IFERROR(IF(G2141="","",VLOOKUP(G2141,'Zakladní DB'!$F$6:$K$21,5,0)),"")</f>
        <v/>
      </c>
      <c r="J2141" s="30" t="str">
        <f>IFERROR(IF(G2141="","",VLOOKUP(G2141,'Zakladní DB'!$F$6:$K$21,6,0)),"")</f>
        <v/>
      </c>
      <c r="K2141" s="31" t="str">
        <f t="shared" si="172"/>
        <v/>
      </c>
      <c r="L2141" s="32"/>
      <c r="M2141" s="33" t="str">
        <f t="shared" si="173"/>
        <v/>
      </c>
      <c r="N2141" s="30" t="str">
        <f t="shared" si="171"/>
        <v/>
      </c>
      <c r="R2141" s="30" t="str">
        <f t="shared" si="174"/>
        <v/>
      </c>
      <c r="U2141" s="12" t="str">
        <f>IF(OR('Případy DB'!$N2141="(blank)",'Případy DB'!$N2141=""),"",IF($N2141=$U$6,1,""))</f>
        <v/>
      </c>
      <c r="V2141" s="12" t="str">
        <f>IF(OR('Případy DB'!$N2141="(blank)",'Případy DB'!$N2141=""),"",IF($N2141=$V$6,1,""))</f>
        <v/>
      </c>
      <c r="W2141" s="12" t="str">
        <f>IF(OR('Případy DB'!$N2141="(blank)",'Případy DB'!$N2141=""),"",IF($N2141=$W$6,1,""))</f>
        <v/>
      </c>
      <c r="X2141" s="12" t="str">
        <f>IF(OR('Případy DB'!$R2141="(blank)",'Případy DB'!$R2141=""),"",IF($R2141=$X$6,1,""))</f>
        <v/>
      </c>
      <c r="Y2141" s="12" t="str">
        <f>IF(OR('Případy DB'!$R2141="(blank)",'Případy DB'!$R2141=""),"",IF($R2141=$Y$6,1,""))</f>
        <v/>
      </c>
    </row>
    <row r="2142" spans="1:25" x14ac:dyDescent="0.3">
      <c r="A2142" s="41" t="str">
        <f t="shared" si="175"/>
        <v/>
      </c>
      <c r="H2142" s="30" t="str">
        <f>IFERROR(IF(G2142="","",VLOOKUP(G2142,'Zakladní DB'!$F$6:$K$21,4,0)),"")</f>
        <v/>
      </c>
      <c r="I2142" s="30" t="str">
        <f>IFERROR(IF(G2142="","",VLOOKUP(G2142,'Zakladní DB'!$F$6:$K$21,5,0)),"")</f>
        <v/>
      </c>
      <c r="J2142" s="30" t="str">
        <f>IFERROR(IF(G2142="","",VLOOKUP(G2142,'Zakladní DB'!$F$6:$K$21,6,0)),"")</f>
        <v/>
      </c>
      <c r="K2142" s="31" t="str">
        <f t="shared" si="172"/>
        <v/>
      </c>
      <c r="L2142" s="32"/>
      <c r="M2142" s="33" t="str">
        <f t="shared" si="173"/>
        <v/>
      </c>
      <c r="N2142" s="30" t="str">
        <f t="shared" si="171"/>
        <v/>
      </c>
      <c r="R2142" s="30" t="str">
        <f t="shared" si="174"/>
        <v/>
      </c>
      <c r="U2142" s="12" t="str">
        <f>IF(OR('Případy DB'!$N2142="(blank)",'Případy DB'!$N2142=""),"",IF($N2142=$U$6,1,""))</f>
        <v/>
      </c>
      <c r="V2142" s="12" t="str">
        <f>IF(OR('Případy DB'!$N2142="(blank)",'Případy DB'!$N2142=""),"",IF($N2142=$V$6,1,""))</f>
        <v/>
      </c>
      <c r="W2142" s="12" t="str">
        <f>IF(OR('Případy DB'!$N2142="(blank)",'Případy DB'!$N2142=""),"",IF($N2142=$W$6,1,""))</f>
        <v/>
      </c>
      <c r="X2142" s="12" t="str">
        <f>IF(OR('Případy DB'!$R2142="(blank)",'Případy DB'!$R2142=""),"",IF($R2142=$X$6,1,""))</f>
        <v/>
      </c>
      <c r="Y2142" s="12" t="str">
        <f>IF(OR('Případy DB'!$R2142="(blank)",'Případy DB'!$R2142=""),"",IF($R2142=$Y$6,1,""))</f>
        <v/>
      </c>
    </row>
    <row r="2143" spans="1:25" x14ac:dyDescent="0.3">
      <c r="A2143" s="41" t="str">
        <f t="shared" si="175"/>
        <v/>
      </c>
      <c r="H2143" s="30" t="str">
        <f>IFERROR(IF(G2143="","",VLOOKUP(G2143,'Zakladní DB'!$F$6:$K$21,4,0)),"")</f>
        <v/>
      </c>
      <c r="I2143" s="30" t="str">
        <f>IFERROR(IF(G2143="","",VLOOKUP(G2143,'Zakladní DB'!$F$6:$K$21,5,0)),"")</f>
        <v/>
      </c>
      <c r="J2143" s="30" t="str">
        <f>IFERROR(IF(G2143="","",VLOOKUP(G2143,'Zakladní DB'!$F$6:$K$21,6,0)),"")</f>
        <v/>
      </c>
      <c r="K2143" s="31" t="str">
        <f t="shared" si="172"/>
        <v/>
      </c>
      <c r="L2143" s="32"/>
      <c r="M2143" s="33" t="str">
        <f t="shared" si="173"/>
        <v/>
      </c>
      <c r="N2143" s="30" t="str">
        <f t="shared" si="171"/>
        <v/>
      </c>
      <c r="R2143" s="30" t="str">
        <f t="shared" si="174"/>
        <v/>
      </c>
      <c r="U2143" s="12" t="str">
        <f>IF(OR('Případy DB'!$N2143="(blank)",'Případy DB'!$N2143=""),"",IF($N2143=$U$6,1,""))</f>
        <v/>
      </c>
      <c r="V2143" s="12" t="str">
        <f>IF(OR('Případy DB'!$N2143="(blank)",'Případy DB'!$N2143=""),"",IF($N2143=$V$6,1,""))</f>
        <v/>
      </c>
      <c r="W2143" s="12" t="str">
        <f>IF(OR('Případy DB'!$N2143="(blank)",'Případy DB'!$N2143=""),"",IF($N2143=$W$6,1,""))</f>
        <v/>
      </c>
      <c r="X2143" s="12" t="str">
        <f>IF(OR('Případy DB'!$R2143="(blank)",'Případy DB'!$R2143=""),"",IF($R2143=$X$6,1,""))</f>
        <v/>
      </c>
      <c r="Y2143" s="12" t="str">
        <f>IF(OR('Případy DB'!$R2143="(blank)",'Případy DB'!$R2143=""),"",IF($R2143=$Y$6,1,""))</f>
        <v/>
      </c>
    </row>
    <row r="2144" spans="1:25" x14ac:dyDescent="0.3">
      <c r="A2144" s="41" t="str">
        <f t="shared" si="175"/>
        <v/>
      </c>
      <c r="H2144" s="30" t="str">
        <f>IFERROR(IF(G2144="","",VLOOKUP(G2144,'Zakladní DB'!$F$6:$K$21,4,0)),"")</f>
        <v/>
      </c>
      <c r="I2144" s="30" t="str">
        <f>IFERROR(IF(G2144="","",VLOOKUP(G2144,'Zakladní DB'!$F$6:$K$21,5,0)),"")</f>
        <v/>
      </c>
      <c r="J2144" s="30" t="str">
        <f>IFERROR(IF(G2144="","",VLOOKUP(G2144,'Zakladní DB'!$F$6:$K$21,6,0)),"")</f>
        <v/>
      </c>
      <c r="K2144" s="31" t="str">
        <f t="shared" si="172"/>
        <v/>
      </c>
      <c r="L2144" s="32"/>
      <c r="M2144" s="33" t="str">
        <f t="shared" si="173"/>
        <v/>
      </c>
      <c r="N2144" s="30" t="str">
        <f t="shared" si="171"/>
        <v/>
      </c>
      <c r="R2144" s="30" t="str">
        <f t="shared" si="174"/>
        <v/>
      </c>
      <c r="U2144" s="12" t="str">
        <f>IF(OR('Případy DB'!$N2144="(blank)",'Případy DB'!$N2144=""),"",IF($N2144=$U$6,1,""))</f>
        <v/>
      </c>
      <c r="V2144" s="12" t="str">
        <f>IF(OR('Případy DB'!$N2144="(blank)",'Případy DB'!$N2144=""),"",IF($N2144=$V$6,1,""))</f>
        <v/>
      </c>
      <c r="W2144" s="12" t="str">
        <f>IF(OR('Případy DB'!$N2144="(blank)",'Případy DB'!$N2144=""),"",IF($N2144=$W$6,1,""))</f>
        <v/>
      </c>
      <c r="X2144" s="12" t="str">
        <f>IF(OR('Případy DB'!$R2144="(blank)",'Případy DB'!$R2144=""),"",IF($R2144=$X$6,1,""))</f>
        <v/>
      </c>
      <c r="Y2144" s="12" t="str">
        <f>IF(OR('Případy DB'!$R2144="(blank)",'Případy DB'!$R2144=""),"",IF($R2144=$Y$6,1,""))</f>
        <v/>
      </c>
    </row>
    <row r="2145" spans="1:25" x14ac:dyDescent="0.3">
      <c r="A2145" s="41" t="str">
        <f t="shared" si="175"/>
        <v/>
      </c>
      <c r="H2145" s="30" t="str">
        <f>IFERROR(IF(G2145="","",VLOOKUP(G2145,'Zakladní DB'!$F$6:$K$21,4,0)),"")</f>
        <v/>
      </c>
      <c r="I2145" s="30" t="str">
        <f>IFERROR(IF(G2145="","",VLOOKUP(G2145,'Zakladní DB'!$F$6:$K$21,5,0)),"")</f>
        <v/>
      </c>
      <c r="J2145" s="30" t="str">
        <f>IFERROR(IF(G2145="","",VLOOKUP(G2145,'Zakladní DB'!$F$6:$K$21,6,0)),"")</f>
        <v/>
      </c>
      <c r="K2145" s="31" t="str">
        <f t="shared" si="172"/>
        <v/>
      </c>
      <c r="L2145" s="32"/>
      <c r="M2145" s="33" t="str">
        <f t="shared" si="173"/>
        <v/>
      </c>
      <c r="N2145" s="30" t="str">
        <f t="shared" si="171"/>
        <v/>
      </c>
      <c r="R2145" s="30" t="str">
        <f t="shared" si="174"/>
        <v/>
      </c>
      <c r="U2145" s="12" t="str">
        <f>IF(OR('Případy DB'!$N2145="(blank)",'Případy DB'!$N2145=""),"",IF($N2145=$U$6,1,""))</f>
        <v/>
      </c>
      <c r="V2145" s="12" t="str">
        <f>IF(OR('Případy DB'!$N2145="(blank)",'Případy DB'!$N2145=""),"",IF($N2145=$V$6,1,""))</f>
        <v/>
      </c>
      <c r="W2145" s="12" t="str">
        <f>IF(OR('Případy DB'!$N2145="(blank)",'Případy DB'!$N2145=""),"",IF($N2145=$W$6,1,""))</f>
        <v/>
      </c>
      <c r="X2145" s="12" t="str">
        <f>IF(OR('Případy DB'!$R2145="(blank)",'Případy DB'!$R2145=""),"",IF($R2145=$X$6,1,""))</f>
        <v/>
      </c>
      <c r="Y2145" s="12" t="str">
        <f>IF(OR('Případy DB'!$R2145="(blank)",'Případy DB'!$R2145=""),"",IF($R2145=$Y$6,1,""))</f>
        <v/>
      </c>
    </row>
    <row r="2146" spans="1:25" x14ac:dyDescent="0.3">
      <c r="A2146" s="41" t="str">
        <f t="shared" si="175"/>
        <v/>
      </c>
      <c r="H2146" s="30" t="str">
        <f>IFERROR(IF(G2146="","",VLOOKUP(G2146,'Zakladní DB'!$F$6:$K$21,4,0)),"")</f>
        <v/>
      </c>
      <c r="I2146" s="30" t="str">
        <f>IFERROR(IF(G2146="","",VLOOKUP(G2146,'Zakladní DB'!$F$6:$K$21,5,0)),"")</f>
        <v/>
      </c>
      <c r="J2146" s="30" t="str">
        <f>IFERROR(IF(G2146="","",VLOOKUP(G2146,'Zakladní DB'!$F$6:$K$21,6,0)),"")</f>
        <v/>
      </c>
      <c r="K2146" s="31" t="str">
        <f t="shared" si="172"/>
        <v/>
      </c>
      <c r="L2146" s="32"/>
      <c r="M2146" s="33" t="str">
        <f t="shared" si="173"/>
        <v/>
      </c>
      <c r="N2146" s="30" t="str">
        <f t="shared" si="171"/>
        <v/>
      </c>
      <c r="R2146" s="30" t="str">
        <f t="shared" si="174"/>
        <v/>
      </c>
      <c r="U2146" s="12" t="str">
        <f>IF(OR('Případy DB'!$N2146="(blank)",'Případy DB'!$N2146=""),"",IF($N2146=$U$6,1,""))</f>
        <v/>
      </c>
      <c r="V2146" s="12" t="str">
        <f>IF(OR('Případy DB'!$N2146="(blank)",'Případy DB'!$N2146=""),"",IF($N2146=$V$6,1,""))</f>
        <v/>
      </c>
      <c r="W2146" s="12" t="str">
        <f>IF(OR('Případy DB'!$N2146="(blank)",'Případy DB'!$N2146=""),"",IF($N2146=$W$6,1,""))</f>
        <v/>
      </c>
      <c r="X2146" s="12" t="str">
        <f>IF(OR('Případy DB'!$R2146="(blank)",'Případy DB'!$R2146=""),"",IF($R2146=$X$6,1,""))</f>
        <v/>
      </c>
      <c r="Y2146" s="12" t="str">
        <f>IF(OR('Případy DB'!$R2146="(blank)",'Případy DB'!$R2146=""),"",IF($R2146=$Y$6,1,""))</f>
        <v/>
      </c>
    </row>
    <row r="2147" spans="1:25" x14ac:dyDescent="0.3">
      <c r="A2147" s="41" t="str">
        <f t="shared" si="175"/>
        <v/>
      </c>
      <c r="H2147" s="30" t="str">
        <f>IFERROR(IF(G2147="","",VLOOKUP(G2147,'Zakladní DB'!$F$6:$K$21,4,0)),"")</f>
        <v/>
      </c>
      <c r="I2147" s="30" t="str">
        <f>IFERROR(IF(G2147="","",VLOOKUP(G2147,'Zakladní DB'!$F$6:$K$21,5,0)),"")</f>
        <v/>
      </c>
      <c r="J2147" s="30" t="str">
        <f>IFERROR(IF(G2147="","",VLOOKUP(G2147,'Zakladní DB'!$F$6:$K$21,6,0)),"")</f>
        <v/>
      </c>
      <c r="K2147" s="31" t="str">
        <f t="shared" si="172"/>
        <v/>
      </c>
      <c r="L2147" s="32"/>
      <c r="M2147" s="33" t="str">
        <f t="shared" si="173"/>
        <v/>
      </c>
      <c r="N2147" s="30" t="str">
        <f t="shared" si="171"/>
        <v/>
      </c>
      <c r="R2147" s="30" t="str">
        <f t="shared" si="174"/>
        <v/>
      </c>
      <c r="U2147" s="12" t="str">
        <f>IF(OR('Případy DB'!$N2147="(blank)",'Případy DB'!$N2147=""),"",IF($N2147=$U$6,1,""))</f>
        <v/>
      </c>
      <c r="V2147" s="12" t="str">
        <f>IF(OR('Případy DB'!$N2147="(blank)",'Případy DB'!$N2147=""),"",IF($N2147=$V$6,1,""))</f>
        <v/>
      </c>
      <c r="W2147" s="12" t="str">
        <f>IF(OR('Případy DB'!$N2147="(blank)",'Případy DB'!$N2147=""),"",IF($N2147=$W$6,1,""))</f>
        <v/>
      </c>
      <c r="X2147" s="12" t="str">
        <f>IF(OR('Případy DB'!$R2147="(blank)",'Případy DB'!$R2147=""),"",IF($R2147=$X$6,1,""))</f>
        <v/>
      </c>
      <c r="Y2147" s="12" t="str">
        <f>IF(OR('Případy DB'!$R2147="(blank)",'Případy DB'!$R2147=""),"",IF($R2147=$Y$6,1,""))</f>
        <v/>
      </c>
    </row>
    <row r="2148" spans="1:25" x14ac:dyDescent="0.3">
      <c r="A2148" s="41" t="str">
        <f t="shared" si="175"/>
        <v/>
      </c>
      <c r="H2148" s="30" t="str">
        <f>IFERROR(IF(G2148="","",VLOOKUP(G2148,'Zakladní DB'!$F$6:$K$21,4,0)),"")</f>
        <v/>
      </c>
      <c r="I2148" s="30" t="str">
        <f>IFERROR(IF(G2148="","",VLOOKUP(G2148,'Zakladní DB'!$F$6:$K$21,5,0)),"")</f>
        <v/>
      </c>
      <c r="J2148" s="30" t="str">
        <f>IFERROR(IF(G2148="","",VLOOKUP(G2148,'Zakladní DB'!$F$6:$K$21,6,0)),"")</f>
        <v/>
      </c>
      <c r="K2148" s="31" t="str">
        <f t="shared" si="172"/>
        <v/>
      </c>
      <c r="L2148" s="32"/>
      <c r="M2148" s="33" t="str">
        <f t="shared" si="173"/>
        <v/>
      </c>
      <c r="N2148" s="30" t="str">
        <f t="shared" si="171"/>
        <v/>
      </c>
      <c r="R2148" s="30" t="str">
        <f t="shared" si="174"/>
        <v/>
      </c>
      <c r="U2148" s="12" t="str">
        <f>IF(OR('Případy DB'!$N2148="(blank)",'Případy DB'!$N2148=""),"",IF($N2148=$U$6,1,""))</f>
        <v/>
      </c>
      <c r="V2148" s="12" t="str">
        <f>IF(OR('Případy DB'!$N2148="(blank)",'Případy DB'!$N2148=""),"",IF($N2148=$V$6,1,""))</f>
        <v/>
      </c>
      <c r="W2148" s="12" t="str">
        <f>IF(OR('Případy DB'!$N2148="(blank)",'Případy DB'!$N2148=""),"",IF($N2148=$W$6,1,""))</f>
        <v/>
      </c>
      <c r="X2148" s="12" t="str">
        <f>IF(OR('Případy DB'!$R2148="(blank)",'Případy DB'!$R2148=""),"",IF($R2148=$X$6,1,""))</f>
        <v/>
      </c>
      <c r="Y2148" s="12" t="str">
        <f>IF(OR('Případy DB'!$R2148="(blank)",'Případy DB'!$R2148=""),"",IF($R2148=$Y$6,1,""))</f>
        <v/>
      </c>
    </row>
    <row r="2149" spans="1:25" x14ac:dyDescent="0.3">
      <c r="A2149" s="41" t="str">
        <f t="shared" si="175"/>
        <v/>
      </c>
      <c r="H2149" s="30" t="str">
        <f>IFERROR(IF(G2149="","",VLOOKUP(G2149,'Zakladní DB'!$F$6:$K$21,4,0)),"")</f>
        <v/>
      </c>
      <c r="I2149" s="30" t="str">
        <f>IFERROR(IF(G2149="","",VLOOKUP(G2149,'Zakladní DB'!$F$6:$K$21,5,0)),"")</f>
        <v/>
      </c>
      <c r="J2149" s="30" t="str">
        <f>IFERROR(IF(G2149="","",VLOOKUP(G2149,'Zakladní DB'!$F$6:$K$21,6,0)),"")</f>
        <v/>
      </c>
      <c r="K2149" s="31" t="str">
        <f t="shared" si="172"/>
        <v/>
      </c>
      <c r="L2149" s="32"/>
      <c r="M2149" s="33" t="str">
        <f t="shared" si="173"/>
        <v/>
      </c>
      <c r="N2149" s="30" t="str">
        <f t="shared" si="171"/>
        <v/>
      </c>
      <c r="R2149" s="30" t="str">
        <f t="shared" si="174"/>
        <v/>
      </c>
      <c r="U2149" s="12" t="str">
        <f>IF(OR('Případy DB'!$N2149="(blank)",'Případy DB'!$N2149=""),"",IF($N2149=$U$6,1,""))</f>
        <v/>
      </c>
      <c r="V2149" s="12" t="str">
        <f>IF(OR('Případy DB'!$N2149="(blank)",'Případy DB'!$N2149=""),"",IF($N2149=$V$6,1,""))</f>
        <v/>
      </c>
      <c r="W2149" s="12" t="str">
        <f>IF(OR('Případy DB'!$N2149="(blank)",'Případy DB'!$N2149=""),"",IF($N2149=$W$6,1,""))</f>
        <v/>
      </c>
      <c r="X2149" s="12" t="str">
        <f>IF(OR('Případy DB'!$R2149="(blank)",'Případy DB'!$R2149=""),"",IF($R2149=$X$6,1,""))</f>
        <v/>
      </c>
      <c r="Y2149" s="12" t="str">
        <f>IF(OR('Případy DB'!$R2149="(blank)",'Případy DB'!$R2149=""),"",IF($R2149=$Y$6,1,""))</f>
        <v/>
      </c>
    </row>
    <row r="2150" spans="1:25" x14ac:dyDescent="0.3">
      <c r="A2150" s="41" t="str">
        <f t="shared" si="175"/>
        <v/>
      </c>
      <c r="H2150" s="30" t="str">
        <f>IFERROR(IF(G2150="","",VLOOKUP(G2150,'Zakladní DB'!$F$6:$K$21,4,0)),"")</f>
        <v/>
      </c>
      <c r="I2150" s="30" t="str">
        <f>IFERROR(IF(G2150="","",VLOOKUP(G2150,'Zakladní DB'!$F$6:$K$21,5,0)),"")</f>
        <v/>
      </c>
      <c r="J2150" s="30" t="str">
        <f>IFERROR(IF(G2150="","",VLOOKUP(G2150,'Zakladní DB'!$F$6:$K$21,6,0)),"")</f>
        <v/>
      </c>
      <c r="K2150" s="31" t="str">
        <f t="shared" si="172"/>
        <v/>
      </c>
      <c r="L2150" s="32"/>
      <c r="M2150" s="33" t="str">
        <f t="shared" si="173"/>
        <v/>
      </c>
      <c r="N2150" s="30" t="str">
        <f t="shared" si="171"/>
        <v/>
      </c>
      <c r="R2150" s="30" t="str">
        <f t="shared" si="174"/>
        <v/>
      </c>
      <c r="U2150" s="12" t="str">
        <f>IF(OR('Případy DB'!$N2150="(blank)",'Případy DB'!$N2150=""),"",IF($N2150=$U$6,1,""))</f>
        <v/>
      </c>
      <c r="V2150" s="12" t="str">
        <f>IF(OR('Případy DB'!$N2150="(blank)",'Případy DB'!$N2150=""),"",IF($N2150=$V$6,1,""))</f>
        <v/>
      </c>
      <c r="W2150" s="12" t="str">
        <f>IF(OR('Případy DB'!$N2150="(blank)",'Případy DB'!$N2150=""),"",IF($N2150=$W$6,1,""))</f>
        <v/>
      </c>
      <c r="X2150" s="12" t="str">
        <f>IF(OR('Případy DB'!$R2150="(blank)",'Případy DB'!$R2150=""),"",IF($R2150=$X$6,1,""))</f>
        <v/>
      </c>
      <c r="Y2150" s="12" t="str">
        <f>IF(OR('Případy DB'!$R2150="(blank)",'Případy DB'!$R2150=""),"",IF($R2150=$Y$6,1,""))</f>
        <v/>
      </c>
    </row>
    <row r="2151" spans="1:25" x14ac:dyDescent="0.3">
      <c r="A2151" s="41" t="str">
        <f t="shared" si="175"/>
        <v/>
      </c>
      <c r="H2151" s="30" t="str">
        <f>IFERROR(IF(G2151="","",VLOOKUP(G2151,'Zakladní DB'!$F$6:$K$21,4,0)),"")</f>
        <v/>
      </c>
      <c r="I2151" s="30" t="str">
        <f>IFERROR(IF(G2151="","",VLOOKUP(G2151,'Zakladní DB'!$F$6:$K$21,5,0)),"")</f>
        <v/>
      </c>
      <c r="J2151" s="30" t="str">
        <f>IFERROR(IF(G2151="","",VLOOKUP(G2151,'Zakladní DB'!$F$6:$K$21,6,0)),"")</f>
        <v/>
      </c>
      <c r="K2151" s="31" t="str">
        <f t="shared" si="172"/>
        <v/>
      </c>
      <c r="L2151" s="32"/>
      <c r="M2151" s="33" t="str">
        <f t="shared" si="173"/>
        <v/>
      </c>
      <c r="N2151" s="30" t="str">
        <f t="shared" si="171"/>
        <v/>
      </c>
      <c r="R2151" s="30" t="str">
        <f t="shared" si="174"/>
        <v/>
      </c>
      <c r="U2151" s="12" t="str">
        <f>IF(OR('Případy DB'!$N2151="(blank)",'Případy DB'!$N2151=""),"",IF($N2151=$U$6,1,""))</f>
        <v/>
      </c>
      <c r="V2151" s="12" t="str">
        <f>IF(OR('Případy DB'!$N2151="(blank)",'Případy DB'!$N2151=""),"",IF($N2151=$V$6,1,""))</f>
        <v/>
      </c>
      <c r="W2151" s="12" t="str">
        <f>IF(OR('Případy DB'!$N2151="(blank)",'Případy DB'!$N2151=""),"",IF($N2151=$W$6,1,""))</f>
        <v/>
      </c>
      <c r="X2151" s="12" t="str">
        <f>IF(OR('Případy DB'!$R2151="(blank)",'Případy DB'!$R2151=""),"",IF($R2151=$X$6,1,""))</f>
        <v/>
      </c>
      <c r="Y2151" s="12" t="str">
        <f>IF(OR('Případy DB'!$R2151="(blank)",'Případy DB'!$R2151=""),"",IF($R2151=$Y$6,1,""))</f>
        <v/>
      </c>
    </row>
    <row r="2152" spans="1:25" x14ac:dyDescent="0.3">
      <c r="A2152" s="41" t="str">
        <f t="shared" si="175"/>
        <v/>
      </c>
      <c r="H2152" s="30" t="str">
        <f>IFERROR(IF(G2152="","",VLOOKUP(G2152,'Zakladní DB'!$F$6:$K$21,4,0)),"")</f>
        <v/>
      </c>
      <c r="I2152" s="30" t="str">
        <f>IFERROR(IF(G2152="","",VLOOKUP(G2152,'Zakladní DB'!$F$6:$K$21,5,0)),"")</f>
        <v/>
      </c>
      <c r="J2152" s="30" t="str">
        <f>IFERROR(IF(G2152="","",VLOOKUP(G2152,'Zakladní DB'!$F$6:$K$21,6,0)),"")</f>
        <v/>
      </c>
      <c r="K2152" s="31" t="str">
        <f t="shared" si="172"/>
        <v/>
      </c>
      <c r="L2152" s="32"/>
      <c r="M2152" s="33" t="str">
        <f t="shared" si="173"/>
        <v/>
      </c>
      <c r="N2152" s="30" t="str">
        <f t="shared" si="171"/>
        <v/>
      </c>
      <c r="R2152" s="30" t="str">
        <f t="shared" si="174"/>
        <v/>
      </c>
      <c r="U2152" s="12" t="str">
        <f>IF(OR('Případy DB'!$N2152="(blank)",'Případy DB'!$N2152=""),"",IF($N2152=$U$6,1,""))</f>
        <v/>
      </c>
      <c r="V2152" s="12" t="str">
        <f>IF(OR('Případy DB'!$N2152="(blank)",'Případy DB'!$N2152=""),"",IF($N2152=$V$6,1,""))</f>
        <v/>
      </c>
      <c r="W2152" s="12" t="str">
        <f>IF(OR('Případy DB'!$N2152="(blank)",'Případy DB'!$N2152=""),"",IF($N2152=$W$6,1,""))</f>
        <v/>
      </c>
      <c r="X2152" s="12" t="str">
        <f>IF(OR('Případy DB'!$R2152="(blank)",'Případy DB'!$R2152=""),"",IF($R2152=$X$6,1,""))</f>
        <v/>
      </c>
      <c r="Y2152" s="12" t="str">
        <f>IF(OR('Případy DB'!$R2152="(blank)",'Případy DB'!$R2152=""),"",IF($R2152=$Y$6,1,""))</f>
        <v/>
      </c>
    </row>
    <row r="2153" spans="1:25" x14ac:dyDescent="0.3">
      <c r="A2153" s="41" t="str">
        <f t="shared" si="175"/>
        <v/>
      </c>
      <c r="H2153" s="30" t="str">
        <f>IFERROR(IF(G2153="","",VLOOKUP(G2153,'Zakladní DB'!$F$6:$K$21,4,0)),"")</f>
        <v/>
      </c>
      <c r="I2153" s="30" t="str">
        <f>IFERROR(IF(G2153="","",VLOOKUP(G2153,'Zakladní DB'!$F$6:$K$21,5,0)),"")</f>
        <v/>
      </c>
      <c r="J2153" s="30" t="str">
        <f>IFERROR(IF(G2153="","",VLOOKUP(G2153,'Zakladní DB'!$F$6:$K$21,6,0)),"")</f>
        <v/>
      </c>
      <c r="K2153" s="31" t="str">
        <f t="shared" si="172"/>
        <v/>
      </c>
      <c r="L2153" s="32"/>
      <c r="M2153" s="33" t="str">
        <f t="shared" si="173"/>
        <v/>
      </c>
      <c r="N2153" s="30" t="str">
        <f t="shared" si="171"/>
        <v/>
      </c>
      <c r="R2153" s="30" t="str">
        <f t="shared" si="174"/>
        <v/>
      </c>
      <c r="U2153" s="12" t="str">
        <f>IF(OR('Případy DB'!$N2153="(blank)",'Případy DB'!$N2153=""),"",IF($N2153=$U$6,1,""))</f>
        <v/>
      </c>
      <c r="V2153" s="12" t="str">
        <f>IF(OR('Případy DB'!$N2153="(blank)",'Případy DB'!$N2153=""),"",IF($N2153=$V$6,1,""))</f>
        <v/>
      </c>
      <c r="W2153" s="12" t="str">
        <f>IF(OR('Případy DB'!$N2153="(blank)",'Případy DB'!$N2153=""),"",IF($N2153=$W$6,1,""))</f>
        <v/>
      </c>
      <c r="X2153" s="12" t="str">
        <f>IF(OR('Případy DB'!$R2153="(blank)",'Případy DB'!$R2153=""),"",IF($R2153=$X$6,1,""))</f>
        <v/>
      </c>
      <c r="Y2153" s="12" t="str">
        <f>IF(OR('Případy DB'!$R2153="(blank)",'Případy DB'!$R2153=""),"",IF($R2153=$Y$6,1,""))</f>
        <v/>
      </c>
    </row>
    <row r="2154" spans="1:25" x14ac:dyDescent="0.3">
      <c r="A2154" s="41" t="str">
        <f t="shared" si="175"/>
        <v/>
      </c>
      <c r="H2154" s="30" t="str">
        <f>IFERROR(IF(G2154="","",VLOOKUP(G2154,'Zakladní DB'!$F$6:$K$21,4,0)),"")</f>
        <v/>
      </c>
      <c r="I2154" s="30" t="str">
        <f>IFERROR(IF(G2154="","",VLOOKUP(G2154,'Zakladní DB'!$F$6:$K$21,5,0)),"")</f>
        <v/>
      </c>
      <c r="J2154" s="30" t="str">
        <f>IFERROR(IF(G2154="","",VLOOKUP(G2154,'Zakladní DB'!$F$6:$K$21,6,0)),"")</f>
        <v/>
      </c>
      <c r="K2154" s="31" t="str">
        <f t="shared" si="172"/>
        <v/>
      </c>
      <c r="L2154" s="32"/>
      <c r="M2154" s="33" t="str">
        <f t="shared" si="173"/>
        <v/>
      </c>
      <c r="N2154" s="30" t="str">
        <f t="shared" si="171"/>
        <v/>
      </c>
      <c r="R2154" s="30" t="str">
        <f t="shared" si="174"/>
        <v/>
      </c>
      <c r="U2154" s="12" t="str">
        <f>IF(OR('Případy DB'!$N2154="(blank)",'Případy DB'!$N2154=""),"",IF($N2154=$U$6,1,""))</f>
        <v/>
      </c>
      <c r="V2154" s="12" t="str">
        <f>IF(OR('Případy DB'!$N2154="(blank)",'Případy DB'!$N2154=""),"",IF($N2154=$V$6,1,""))</f>
        <v/>
      </c>
      <c r="W2154" s="12" t="str">
        <f>IF(OR('Případy DB'!$N2154="(blank)",'Případy DB'!$N2154=""),"",IF($N2154=$W$6,1,""))</f>
        <v/>
      </c>
      <c r="X2154" s="12" t="str">
        <f>IF(OR('Případy DB'!$R2154="(blank)",'Případy DB'!$R2154=""),"",IF($R2154=$X$6,1,""))</f>
        <v/>
      </c>
      <c r="Y2154" s="12" t="str">
        <f>IF(OR('Případy DB'!$R2154="(blank)",'Případy DB'!$R2154=""),"",IF($R2154=$Y$6,1,""))</f>
        <v/>
      </c>
    </row>
    <row r="2155" spans="1:25" x14ac:dyDescent="0.3">
      <c r="A2155" s="41" t="str">
        <f t="shared" si="175"/>
        <v/>
      </c>
      <c r="H2155" s="30" t="str">
        <f>IFERROR(IF(G2155="","",VLOOKUP(G2155,'Zakladní DB'!$F$6:$K$21,4,0)),"")</f>
        <v/>
      </c>
      <c r="I2155" s="30" t="str">
        <f>IFERROR(IF(G2155="","",VLOOKUP(G2155,'Zakladní DB'!$F$6:$K$21,5,0)),"")</f>
        <v/>
      </c>
      <c r="J2155" s="30" t="str">
        <f>IFERROR(IF(G2155="","",VLOOKUP(G2155,'Zakladní DB'!$F$6:$K$21,6,0)),"")</f>
        <v/>
      </c>
      <c r="K2155" s="31" t="str">
        <f t="shared" si="172"/>
        <v/>
      </c>
      <c r="L2155" s="32"/>
      <c r="M2155" s="33" t="str">
        <f t="shared" si="173"/>
        <v/>
      </c>
      <c r="N2155" s="30" t="str">
        <f t="shared" si="171"/>
        <v/>
      </c>
      <c r="R2155" s="30" t="str">
        <f t="shared" si="174"/>
        <v/>
      </c>
      <c r="U2155" s="12" t="str">
        <f>IF(OR('Případy DB'!$N2155="(blank)",'Případy DB'!$N2155=""),"",IF($N2155=$U$6,1,""))</f>
        <v/>
      </c>
      <c r="V2155" s="12" t="str">
        <f>IF(OR('Případy DB'!$N2155="(blank)",'Případy DB'!$N2155=""),"",IF($N2155=$V$6,1,""))</f>
        <v/>
      </c>
      <c r="W2155" s="12" t="str">
        <f>IF(OR('Případy DB'!$N2155="(blank)",'Případy DB'!$N2155=""),"",IF($N2155=$W$6,1,""))</f>
        <v/>
      </c>
      <c r="X2155" s="12" t="str">
        <f>IF(OR('Případy DB'!$R2155="(blank)",'Případy DB'!$R2155=""),"",IF($R2155=$X$6,1,""))</f>
        <v/>
      </c>
      <c r="Y2155" s="12" t="str">
        <f>IF(OR('Případy DB'!$R2155="(blank)",'Případy DB'!$R2155=""),"",IF($R2155=$Y$6,1,""))</f>
        <v/>
      </c>
    </row>
    <row r="2156" spans="1:25" x14ac:dyDescent="0.3">
      <c r="A2156" s="41" t="str">
        <f t="shared" si="175"/>
        <v/>
      </c>
      <c r="H2156" s="30" t="str">
        <f>IFERROR(IF(G2156="","",VLOOKUP(G2156,'Zakladní DB'!$F$6:$K$21,4,0)),"")</f>
        <v/>
      </c>
      <c r="I2156" s="30" t="str">
        <f>IFERROR(IF(G2156="","",VLOOKUP(G2156,'Zakladní DB'!$F$6:$K$21,5,0)),"")</f>
        <v/>
      </c>
      <c r="J2156" s="30" t="str">
        <f>IFERROR(IF(G2156="","",VLOOKUP(G2156,'Zakladní DB'!$F$6:$K$21,6,0)),"")</f>
        <v/>
      </c>
      <c r="K2156" s="31" t="str">
        <f t="shared" si="172"/>
        <v/>
      </c>
      <c r="L2156" s="32"/>
      <c r="M2156" s="33" t="str">
        <f t="shared" si="173"/>
        <v/>
      </c>
      <c r="N2156" s="30" t="str">
        <f t="shared" si="171"/>
        <v/>
      </c>
      <c r="R2156" s="30" t="str">
        <f t="shared" si="174"/>
        <v/>
      </c>
      <c r="U2156" s="12" t="str">
        <f>IF(OR('Případy DB'!$N2156="(blank)",'Případy DB'!$N2156=""),"",IF($N2156=$U$6,1,""))</f>
        <v/>
      </c>
      <c r="V2156" s="12" t="str">
        <f>IF(OR('Případy DB'!$N2156="(blank)",'Případy DB'!$N2156=""),"",IF($N2156=$V$6,1,""))</f>
        <v/>
      </c>
      <c r="W2156" s="12" t="str">
        <f>IF(OR('Případy DB'!$N2156="(blank)",'Případy DB'!$N2156=""),"",IF($N2156=$W$6,1,""))</f>
        <v/>
      </c>
      <c r="X2156" s="12" t="str">
        <f>IF(OR('Případy DB'!$R2156="(blank)",'Případy DB'!$R2156=""),"",IF($R2156=$X$6,1,""))</f>
        <v/>
      </c>
      <c r="Y2156" s="12" t="str">
        <f>IF(OR('Případy DB'!$R2156="(blank)",'Případy DB'!$R2156=""),"",IF($R2156=$Y$6,1,""))</f>
        <v/>
      </c>
    </row>
    <row r="2157" spans="1:25" x14ac:dyDescent="0.3">
      <c r="A2157" s="41" t="str">
        <f t="shared" si="175"/>
        <v/>
      </c>
      <c r="H2157" s="30" t="str">
        <f>IFERROR(IF(G2157="","",VLOOKUP(G2157,'Zakladní DB'!$F$6:$K$21,4,0)),"")</f>
        <v/>
      </c>
      <c r="I2157" s="30" t="str">
        <f>IFERROR(IF(G2157="","",VLOOKUP(G2157,'Zakladní DB'!$F$6:$K$21,5,0)),"")</f>
        <v/>
      </c>
      <c r="J2157" s="30" t="str">
        <f>IFERROR(IF(G2157="","",VLOOKUP(G2157,'Zakladní DB'!$F$6:$K$21,6,0)),"")</f>
        <v/>
      </c>
      <c r="K2157" s="31" t="str">
        <f t="shared" si="172"/>
        <v/>
      </c>
      <c r="L2157" s="32"/>
      <c r="M2157" s="33" t="str">
        <f t="shared" si="173"/>
        <v/>
      </c>
      <c r="N2157" s="30" t="str">
        <f t="shared" si="171"/>
        <v/>
      </c>
      <c r="R2157" s="30" t="str">
        <f t="shared" si="174"/>
        <v/>
      </c>
      <c r="U2157" s="12" t="str">
        <f>IF(OR('Případy DB'!$N2157="(blank)",'Případy DB'!$N2157=""),"",IF($N2157=$U$6,1,""))</f>
        <v/>
      </c>
      <c r="V2157" s="12" t="str">
        <f>IF(OR('Případy DB'!$N2157="(blank)",'Případy DB'!$N2157=""),"",IF($N2157=$V$6,1,""))</f>
        <v/>
      </c>
      <c r="W2157" s="12" t="str">
        <f>IF(OR('Případy DB'!$N2157="(blank)",'Případy DB'!$N2157=""),"",IF($N2157=$W$6,1,""))</f>
        <v/>
      </c>
      <c r="X2157" s="12" t="str">
        <f>IF(OR('Případy DB'!$R2157="(blank)",'Případy DB'!$R2157=""),"",IF($R2157=$X$6,1,""))</f>
        <v/>
      </c>
      <c r="Y2157" s="12" t="str">
        <f>IF(OR('Případy DB'!$R2157="(blank)",'Případy DB'!$R2157=""),"",IF($R2157=$Y$6,1,""))</f>
        <v/>
      </c>
    </row>
    <row r="2158" spans="1:25" x14ac:dyDescent="0.3">
      <c r="A2158" s="41" t="str">
        <f t="shared" si="175"/>
        <v/>
      </c>
      <c r="H2158" s="30" t="str">
        <f>IFERROR(IF(G2158="","",VLOOKUP(G2158,'Zakladní DB'!$F$6:$K$21,4,0)),"")</f>
        <v/>
      </c>
      <c r="I2158" s="30" t="str">
        <f>IFERROR(IF(G2158="","",VLOOKUP(G2158,'Zakladní DB'!$F$6:$K$21,5,0)),"")</f>
        <v/>
      </c>
      <c r="J2158" s="30" t="str">
        <f>IFERROR(IF(G2158="","",VLOOKUP(G2158,'Zakladní DB'!$F$6:$K$21,6,0)),"")</f>
        <v/>
      </c>
      <c r="K2158" s="31" t="str">
        <f t="shared" si="172"/>
        <v/>
      </c>
      <c r="L2158" s="32"/>
      <c r="M2158" s="33" t="str">
        <f t="shared" si="173"/>
        <v/>
      </c>
      <c r="N2158" s="30" t="str">
        <f t="shared" si="171"/>
        <v/>
      </c>
      <c r="R2158" s="30" t="str">
        <f t="shared" si="174"/>
        <v/>
      </c>
      <c r="U2158" s="12" t="str">
        <f>IF(OR('Případy DB'!$N2158="(blank)",'Případy DB'!$N2158=""),"",IF($N2158=$U$6,1,""))</f>
        <v/>
      </c>
      <c r="V2158" s="12" t="str">
        <f>IF(OR('Případy DB'!$N2158="(blank)",'Případy DB'!$N2158=""),"",IF($N2158=$V$6,1,""))</f>
        <v/>
      </c>
      <c r="W2158" s="12" t="str">
        <f>IF(OR('Případy DB'!$N2158="(blank)",'Případy DB'!$N2158=""),"",IF($N2158=$W$6,1,""))</f>
        <v/>
      </c>
      <c r="X2158" s="12" t="str">
        <f>IF(OR('Případy DB'!$R2158="(blank)",'Případy DB'!$R2158=""),"",IF($R2158=$X$6,1,""))</f>
        <v/>
      </c>
      <c r="Y2158" s="12" t="str">
        <f>IF(OR('Případy DB'!$R2158="(blank)",'Případy DB'!$R2158=""),"",IF($R2158=$Y$6,1,""))</f>
        <v/>
      </c>
    </row>
    <row r="2159" spans="1:25" x14ac:dyDescent="0.3">
      <c r="A2159" s="41" t="str">
        <f t="shared" si="175"/>
        <v/>
      </c>
      <c r="H2159" s="30" t="str">
        <f>IFERROR(IF(G2159="","",VLOOKUP(G2159,'Zakladní DB'!$F$6:$K$21,4,0)),"")</f>
        <v/>
      </c>
      <c r="I2159" s="30" t="str">
        <f>IFERROR(IF(G2159="","",VLOOKUP(G2159,'Zakladní DB'!$F$6:$K$21,5,0)),"")</f>
        <v/>
      </c>
      <c r="J2159" s="30" t="str">
        <f>IFERROR(IF(G2159="","",VLOOKUP(G2159,'Zakladní DB'!$F$6:$K$21,6,0)),"")</f>
        <v/>
      </c>
      <c r="K2159" s="31" t="str">
        <f t="shared" si="172"/>
        <v/>
      </c>
      <c r="L2159" s="32"/>
      <c r="M2159" s="33" t="str">
        <f t="shared" si="173"/>
        <v/>
      </c>
      <c r="N2159" s="30" t="str">
        <f t="shared" si="171"/>
        <v/>
      </c>
      <c r="R2159" s="30" t="str">
        <f t="shared" si="174"/>
        <v/>
      </c>
      <c r="U2159" s="12" t="str">
        <f>IF(OR('Případy DB'!$N2159="(blank)",'Případy DB'!$N2159=""),"",IF($N2159=$U$6,1,""))</f>
        <v/>
      </c>
      <c r="V2159" s="12" t="str">
        <f>IF(OR('Případy DB'!$N2159="(blank)",'Případy DB'!$N2159=""),"",IF($N2159=$V$6,1,""))</f>
        <v/>
      </c>
      <c r="W2159" s="12" t="str">
        <f>IF(OR('Případy DB'!$N2159="(blank)",'Případy DB'!$N2159=""),"",IF($N2159=$W$6,1,""))</f>
        <v/>
      </c>
      <c r="X2159" s="12" t="str">
        <f>IF(OR('Případy DB'!$R2159="(blank)",'Případy DB'!$R2159=""),"",IF($R2159=$X$6,1,""))</f>
        <v/>
      </c>
      <c r="Y2159" s="12" t="str">
        <f>IF(OR('Případy DB'!$R2159="(blank)",'Případy DB'!$R2159=""),"",IF($R2159=$Y$6,1,""))</f>
        <v/>
      </c>
    </row>
    <row r="2160" spans="1:25" x14ac:dyDescent="0.3">
      <c r="A2160" s="41" t="str">
        <f t="shared" si="175"/>
        <v/>
      </c>
      <c r="H2160" s="30" t="str">
        <f>IFERROR(IF(G2160="","",VLOOKUP(G2160,'Zakladní DB'!$F$6:$K$21,4,0)),"")</f>
        <v/>
      </c>
      <c r="I2160" s="30" t="str">
        <f>IFERROR(IF(G2160="","",VLOOKUP(G2160,'Zakladní DB'!$F$6:$K$21,5,0)),"")</f>
        <v/>
      </c>
      <c r="J2160" s="30" t="str">
        <f>IFERROR(IF(G2160="","",VLOOKUP(G2160,'Zakladní DB'!$F$6:$K$21,6,0)),"")</f>
        <v/>
      </c>
      <c r="K2160" s="31" t="str">
        <f t="shared" si="172"/>
        <v/>
      </c>
      <c r="L2160" s="32"/>
      <c r="M2160" s="33" t="str">
        <f t="shared" si="173"/>
        <v/>
      </c>
      <c r="N2160" s="30" t="str">
        <f t="shared" si="171"/>
        <v/>
      </c>
      <c r="R2160" s="30" t="str">
        <f t="shared" si="174"/>
        <v/>
      </c>
      <c r="U2160" s="12" t="str">
        <f>IF(OR('Případy DB'!$N2160="(blank)",'Případy DB'!$N2160=""),"",IF($N2160=$U$6,1,""))</f>
        <v/>
      </c>
      <c r="V2160" s="12" t="str">
        <f>IF(OR('Případy DB'!$N2160="(blank)",'Případy DB'!$N2160=""),"",IF($N2160=$V$6,1,""))</f>
        <v/>
      </c>
      <c r="W2160" s="12" t="str">
        <f>IF(OR('Případy DB'!$N2160="(blank)",'Případy DB'!$N2160=""),"",IF($N2160=$W$6,1,""))</f>
        <v/>
      </c>
      <c r="X2160" s="12" t="str">
        <f>IF(OR('Případy DB'!$R2160="(blank)",'Případy DB'!$R2160=""),"",IF($R2160=$X$6,1,""))</f>
        <v/>
      </c>
      <c r="Y2160" s="12" t="str">
        <f>IF(OR('Případy DB'!$R2160="(blank)",'Případy DB'!$R2160=""),"",IF($R2160=$Y$6,1,""))</f>
        <v/>
      </c>
    </row>
    <row r="2161" spans="1:25" x14ac:dyDescent="0.3">
      <c r="A2161" s="41" t="str">
        <f t="shared" si="175"/>
        <v/>
      </c>
      <c r="H2161" s="30" t="str">
        <f>IFERROR(IF(G2161="","",VLOOKUP(G2161,'Zakladní DB'!$F$6:$K$21,4,0)),"")</f>
        <v/>
      </c>
      <c r="I2161" s="30" t="str">
        <f>IFERROR(IF(G2161="","",VLOOKUP(G2161,'Zakladní DB'!$F$6:$K$21,5,0)),"")</f>
        <v/>
      </c>
      <c r="J2161" s="30" t="str">
        <f>IFERROR(IF(G2161="","",VLOOKUP(G2161,'Zakladní DB'!$F$6:$K$21,6,0)),"")</f>
        <v/>
      </c>
      <c r="K2161" s="31" t="str">
        <f t="shared" si="172"/>
        <v/>
      </c>
      <c r="L2161" s="32"/>
      <c r="M2161" s="33" t="str">
        <f t="shared" si="173"/>
        <v/>
      </c>
      <c r="N2161" s="30" t="str">
        <f t="shared" si="171"/>
        <v/>
      </c>
      <c r="R2161" s="30" t="str">
        <f t="shared" si="174"/>
        <v/>
      </c>
      <c r="U2161" s="12" t="str">
        <f>IF(OR('Případy DB'!$N2161="(blank)",'Případy DB'!$N2161=""),"",IF($N2161=$U$6,1,""))</f>
        <v/>
      </c>
      <c r="V2161" s="12" t="str">
        <f>IF(OR('Případy DB'!$N2161="(blank)",'Případy DB'!$N2161=""),"",IF($N2161=$V$6,1,""))</f>
        <v/>
      </c>
      <c r="W2161" s="12" t="str">
        <f>IF(OR('Případy DB'!$N2161="(blank)",'Případy DB'!$N2161=""),"",IF($N2161=$W$6,1,""))</f>
        <v/>
      </c>
      <c r="X2161" s="12" t="str">
        <f>IF(OR('Případy DB'!$R2161="(blank)",'Případy DB'!$R2161=""),"",IF($R2161=$X$6,1,""))</f>
        <v/>
      </c>
      <c r="Y2161" s="12" t="str">
        <f>IF(OR('Případy DB'!$R2161="(blank)",'Případy DB'!$R2161=""),"",IF($R2161=$Y$6,1,""))</f>
        <v/>
      </c>
    </row>
    <row r="2162" spans="1:25" x14ac:dyDescent="0.3">
      <c r="A2162" s="41" t="str">
        <f t="shared" si="175"/>
        <v/>
      </c>
      <c r="H2162" s="30" t="str">
        <f>IFERROR(IF(G2162="","",VLOOKUP(G2162,'Zakladní DB'!$F$6:$K$21,4,0)),"")</f>
        <v/>
      </c>
      <c r="I2162" s="30" t="str">
        <f>IFERROR(IF(G2162="","",VLOOKUP(G2162,'Zakladní DB'!$F$6:$K$21,5,0)),"")</f>
        <v/>
      </c>
      <c r="J2162" s="30" t="str">
        <f>IFERROR(IF(G2162="","",VLOOKUP(G2162,'Zakladní DB'!$F$6:$K$21,6,0)),"")</f>
        <v/>
      </c>
      <c r="K2162" s="31" t="str">
        <f t="shared" si="172"/>
        <v/>
      </c>
      <c r="L2162" s="32"/>
      <c r="M2162" s="33" t="str">
        <f t="shared" si="173"/>
        <v/>
      </c>
      <c r="N2162" s="30" t="str">
        <f t="shared" si="171"/>
        <v/>
      </c>
      <c r="R2162" s="30" t="str">
        <f t="shared" si="174"/>
        <v/>
      </c>
      <c r="U2162" s="12" t="str">
        <f>IF(OR('Případy DB'!$N2162="(blank)",'Případy DB'!$N2162=""),"",IF($N2162=$U$6,1,""))</f>
        <v/>
      </c>
      <c r="V2162" s="12" t="str">
        <f>IF(OR('Případy DB'!$N2162="(blank)",'Případy DB'!$N2162=""),"",IF($N2162=$V$6,1,""))</f>
        <v/>
      </c>
      <c r="W2162" s="12" t="str">
        <f>IF(OR('Případy DB'!$N2162="(blank)",'Případy DB'!$N2162=""),"",IF($N2162=$W$6,1,""))</f>
        <v/>
      </c>
      <c r="X2162" s="12" t="str">
        <f>IF(OR('Případy DB'!$R2162="(blank)",'Případy DB'!$R2162=""),"",IF($R2162=$X$6,1,""))</f>
        <v/>
      </c>
      <c r="Y2162" s="12" t="str">
        <f>IF(OR('Případy DB'!$R2162="(blank)",'Případy DB'!$R2162=""),"",IF($R2162=$Y$6,1,""))</f>
        <v/>
      </c>
    </row>
    <row r="2163" spans="1:25" x14ac:dyDescent="0.3">
      <c r="A2163" s="41" t="str">
        <f t="shared" si="175"/>
        <v/>
      </c>
      <c r="H2163" s="30" t="str">
        <f>IFERROR(IF(G2163="","",VLOOKUP(G2163,'Zakladní DB'!$F$6:$K$21,4,0)),"")</f>
        <v/>
      </c>
      <c r="I2163" s="30" t="str">
        <f>IFERROR(IF(G2163="","",VLOOKUP(G2163,'Zakladní DB'!$F$6:$K$21,5,0)),"")</f>
        <v/>
      </c>
      <c r="J2163" s="30" t="str">
        <f>IFERROR(IF(G2163="","",VLOOKUP(G2163,'Zakladní DB'!$F$6:$K$21,6,0)),"")</f>
        <v/>
      </c>
      <c r="K2163" s="31" t="str">
        <f t="shared" si="172"/>
        <v/>
      </c>
      <c r="L2163" s="32"/>
      <c r="M2163" s="33" t="str">
        <f t="shared" si="173"/>
        <v/>
      </c>
      <c r="N2163" s="30" t="str">
        <f t="shared" si="171"/>
        <v/>
      </c>
      <c r="R2163" s="30" t="str">
        <f t="shared" si="174"/>
        <v/>
      </c>
      <c r="U2163" s="12" t="str">
        <f>IF(OR('Případy DB'!$N2163="(blank)",'Případy DB'!$N2163=""),"",IF($N2163=$U$6,1,""))</f>
        <v/>
      </c>
      <c r="V2163" s="12" t="str">
        <f>IF(OR('Případy DB'!$N2163="(blank)",'Případy DB'!$N2163=""),"",IF($N2163=$V$6,1,""))</f>
        <v/>
      </c>
      <c r="W2163" s="12" t="str">
        <f>IF(OR('Případy DB'!$N2163="(blank)",'Případy DB'!$N2163=""),"",IF($N2163=$W$6,1,""))</f>
        <v/>
      </c>
      <c r="X2163" s="12" t="str">
        <f>IF(OR('Případy DB'!$R2163="(blank)",'Případy DB'!$R2163=""),"",IF($R2163=$X$6,1,""))</f>
        <v/>
      </c>
      <c r="Y2163" s="12" t="str">
        <f>IF(OR('Případy DB'!$R2163="(blank)",'Případy DB'!$R2163=""),"",IF($R2163=$Y$6,1,""))</f>
        <v/>
      </c>
    </row>
    <row r="2164" spans="1:25" x14ac:dyDescent="0.3">
      <c r="A2164" s="41" t="str">
        <f t="shared" si="175"/>
        <v/>
      </c>
      <c r="H2164" s="30" t="str">
        <f>IFERROR(IF(G2164="","",VLOOKUP(G2164,'Zakladní DB'!$F$6:$K$21,4,0)),"")</f>
        <v/>
      </c>
      <c r="I2164" s="30" t="str">
        <f>IFERROR(IF(G2164="","",VLOOKUP(G2164,'Zakladní DB'!$F$6:$K$21,5,0)),"")</f>
        <v/>
      </c>
      <c r="J2164" s="30" t="str">
        <f>IFERROR(IF(G2164="","",VLOOKUP(G2164,'Zakladní DB'!$F$6:$K$21,6,0)),"")</f>
        <v/>
      </c>
      <c r="K2164" s="31" t="str">
        <f t="shared" si="172"/>
        <v/>
      </c>
      <c r="L2164" s="32"/>
      <c r="M2164" s="33" t="str">
        <f t="shared" si="173"/>
        <v/>
      </c>
      <c r="N2164" s="30" t="str">
        <f t="shared" si="171"/>
        <v/>
      </c>
      <c r="R2164" s="30" t="str">
        <f t="shared" si="174"/>
        <v/>
      </c>
      <c r="U2164" s="12" t="str">
        <f>IF(OR('Případy DB'!$N2164="(blank)",'Případy DB'!$N2164=""),"",IF($N2164=$U$6,1,""))</f>
        <v/>
      </c>
      <c r="V2164" s="12" t="str">
        <f>IF(OR('Případy DB'!$N2164="(blank)",'Případy DB'!$N2164=""),"",IF($N2164=$V$6,1,""))</f>
        <v/>
      </c>
      <c r="W2164" s="12" t="str">
        <f>IF(OR('Případy DB'!$N2164="(blank)",'Případy DB'!$N2164=""),"",IF($N2164=$W$6,1,""))</f>
        <v/>
      </c>
      <c r="X2164" s="12" t="str">
        <f>IF(OR('Případy DB'!$R2164="(blank)",'Případy DB'!$R2164=""),"",IF($R2164=$X$6,1,""))</f>
        <v/>
      </c>
      <c r="Y2164" s="12" t="str">
        <f>IF(OR('Případy DB'!$R2164="(blank)",'Případy DB'!$R2164=""),"",IF($R2164=$Y$6,1,""))</f>
        <v/>
      </c>
    </row>
    <row r="2165" spans="1:25" x14ac:dyDescent="0.3">
      <c r="A2165" s="41" t="str">
        <f t="shared" si="175"/>
        <v/>
      </c>
      <c r="H2165" s="30" t="str">
        <f>IFERROR(IF(G2165="","",VLOOKUP(G2165,'Zakladní DB'!$F$6:$K$21,4,0)),"")</f>
        <v/>
      </c>
      <c r="I2165" s="30" t="str">
        <f>IFERROR(IF(G2165="","",VLOOKUP(G2165,'Zakladní DB'!$F$6:$K$21,5,0)),"")</f>
        <v/>
      </c>
      <c r="J2165" s="30" t="str">
        <f>IFERROR(IF(G2165="","",VLOOKUP(G2165,'Zakladní DB'!$F$6:$K$21,6,0)),"")</f>
        <v/>
      </c>
      <c r="K2165" s="31" t="str">
        <f t="shared" si="172"/>
        <v/>
      </c>
      <c r="L2165" s="32"/>
      <c r="M2165" s="33" t="str">
        <f t="shared" si="173"/>
        <v/>
      </c>
      <c r="N2165" s="30" t="str">
        <f t="shared" si="171"/>
        <v/>
      </c>
      <c r="R2165" s="30" t="str">
        <f t="shared" si="174"/>
        <v/>
      </c>
      <c r="U2165" s="12" t="str">
        <f>IF(OR('Případy DB'!$N2165="(blank)",'Případy DB'!$N2165=""),"",IF($N2165=$U$6,1,""))</f>
        <v/>
      </c>
      <c r="V2165" s="12" t="str">
        <f>IF(OR('Případy DB'!$N2165="(blank)",'Případy DB'!$N2165=""),"",IF($N2165=$V$6,1,""))</f>
        <v/>
      </c>
      <c r="W2165" s="12" t="str">
        <f>IF(OR('Případy DB'!$N2165="(blank)",'Případy DB'!$N2165=""),"",IF($N2165=$W$6,1,""))</f>
        <v/>
      </c>
      <c r="X2165" s="12" t="str">
        <f>IF(OR('Případy DB'!$R2165="(blank)",'Případy DB'!$R2165=""),"",IF($R2165=$X$6,1,""))</f>
        <v/>
      </c>
      <c r="Y2165" s="12" t="str">
        <f>IF(OR('Případy DB'!$R2165="(blank)",'Případy DB'!$R2165=""),"",IF($R2165=$Y$6,1,""))</f>
        <v/>
      </c>
    </row>
    <row r="2166" spans="1:25" x14ac:dyDescent="0.3">
      <c r="A2166" s="41" t="str">
        <f t="shared" si="175"/>
        <v/>
      </c>
      <c r="H2166" s="30" t="str">
        <f>IFERROR(IF(G2166="","",VLOOKUP(G2166,'Zakladní DB'!$F$6:$K$21,4,0)),"")</f>
        <v/>
      </c>
      <c r="I2166" s="30" t="str">
        <f>IFERROR(IF(G2166="","",VLOOKUP(G2166,'Zakladní DB'!$F$6:$K$21,5,0)),"")</f>
        <v/>
      </c>
      <c r="J2166" s="30" t="str">
        <f>IFERROR(IF(G2166="","",VLOOKUP(G2166,'Zakladní DB'!$F$6:$K$21,6,0)),"")</f>
        <v/>
      </c>
      <c r="K2166" s="31" t="str">
        <f t="shared" si="172"/>
        <v/>
      </c>
      <c r="L2166" s="32"/>
      <c r="M2166" s="33" t="str">
        <f t="shared" si="173"/>
        <v/>
      </c>
      <c r="N2166" s="30" t="str">
        <f t="shared" si="171"/>
        <v/>
      </c>
      <c r="R2166" s="30" t="str">
        <f t="shared" si="174"/>
        <v/>
      </c>
      <c r="U2166" s="12" t="str">
        <f>IF(OR('Případy DB'!$N2166="(blank)",'Případy DB'!$N2166=""),"",IF($N2166=$U$6,1,""))</f>
        <v/>
      </c>
      <c r="V2166" s="12" t="str">
        <f>IF(OR('Případy DB'!$N2166="(blank)",'Případy DB'!$N2166=""),"",IF($N2166=$V$6,1,""))</f>
        <v/>
      </c>
      <c r="W2166" s="12" t="str">
        <f>IF(OR('Případy DB'!$N2166="(blank)",'Případy DB'!$N2166=""),"",IF($N2166=$W$6,1,""))</f>
        <v/>
      </c>
      <c r="X2166" s="12" t="str">
        <f>IF(OR('Případy DB'!$R2166="(blank)",'Případy DB'!$R2166=""),"",IF($R2166=$X$6,1,""))</f>
        <v/>
      </c>
      <c r="Y2166" s="12" t="str">
        <f>IF(OR('Případy DB'!$R2166="(blank)",'Případy DB'!$R2166=""),"",IF($R2166=$Y$6,1,""))</f>
        <v/>
      </c>
    </row>
    <row r="2167" spans="1:25" x14ac:dyDescent="0.3">
      <c r="A2167" s="41" t="str">
        <f t="shared" si="175"/>
        <v/>
      </c>
      <c r="H2167" s="30" t="str">
        <f>IFERROR(IF(G2167="","",VLOOKUP(G2167,'Zakladní DB'!$F$6:$K$21,4,0)),"")</f>
        <v/>
      </c>
      <c r="I2167" s="30" t="str">
        <f>IFERROR(IF(G2167="","",VLOOKUP(G2167,'Zakladní DB'!$F$6:$K$21,5,0)),"")</f>
        <v/>
      </c>
      <c r="J2167" s="30" t="str">
        <f>IFERROR(IF(G2167="","",VLOOKUP(G2167,'Zakladní DB'!$F$6:$K$21,6,0)),"")</f>
        <v/>
      </c>
      <c r="K2167" s="31" t="str">
        <f t="shared" si="172"/>
        <v/>
      </c>
      <c r="L2167" s="32"/>
      <c r="M2167" s="33" t="str">
        <f t="shared" si="173"/>
        <v/>
      </c>
      <c r="N2167" s="30" t="str">
        <f t="shared" si="171"/>
        <v/>
      </c>
      <c r="R2167" s="30" t="str">
        <f t="shared" si="174"/>
        <v/>
      </c>
      <c r="U2167" s="12" t="str">
        <f>IF(OR('Případy DB'!$N2167="(blank)",'Případy DB'!$N2167=""),"",IF($N2167=$U$6,1,""))</f>
        <v/>
      </c>
      <c r="V2167" s="12" t="str">
        <f>IF(OR('Případy DB'!$N2167="(blank)",'Případy DB'!$N2167=""),"",IF($N2167=$V$6,1,""))</f>
        <v/>
      </c>
      <c r="W2167" s="12" t="str">
        <f>IF(OR('Případy DB'!$N2167="(blank)",'Případy DB'!$N2167=""),"",IF($N2167=$W$6,1,""))</f>
        <v/>
      </c>
      <c r="X2167" s="12" t="str">
        <f>IF(OR('Případy DB'!$R2167="(blank)",'Případy DB'!$R2167=""),"",IF($R2167=$X$6,1,""))</f>
        <v/>
      </c>
      <c r="Y2167" s="12" t="str">
        <f>IF(OR('Případy DB'!$R2167="(blank)",'Případy DB'!$R2167=""),"",IF($R2167=$Y$6,1,""))</f>
        <v/>
      </c>
    </row>
    <row r="2168" spans="1:25" x14ac:dyDescent="0.3">
      <c r="A2168" s="41" t="str">
        <f t="shared" si="175"/>
        <v/>
      </c>
      <c r="H2168" s="30" t="str">
        <f>IFERROR(IF(G2168="","",VLOOKUP(G2168,'Zakladní DB'!$F$6:$K$21,4,0)),"")</f>
        <v/>
      </c>
      <c r="I2168" s="30" t="str">
        <f>IFERROR(IF(G2168="","",VLOOKUP(G2168,'Zakladní DB'!$F$6:$K$21,5,0)),"")</f>
        <v/>
      </c>
      <c r="J2168" s="30" t="str">
        <f>IFERROR(IF(G2168="","",VLOOKUP(G2168,'Zakladní DB'!$F$6:$K$21,6,0)),"")</f>
        <v/>
      </c>
      <c r="K2168" s="31" t="str">
        <f t="shared" si="172"/>
        <v/>
      </c>
      <c r="L2168" s="32"/>
      <c r="M2168" s="33" t="str">
        <f t="shared" si="173"/>
        <v/>
      </c>
      <c r="N2168" s="30" t="str">
        <f t="shared" si="171"/>
        <v/>
      </c>
      <c r="R2168" s="30" t="str">
        <f t="shared" si="174"/>
        <v/>
      </c>
      <c r="U2168" s="12" t="str">
        <f>IF(OR('Případy DB'!$N2168="(blank)",'Případy DB'!$N2168=""),"",IF($N2168=$U$6,1,""))</f>
        <v/>
      </c>
      <c r="V2168" s="12" t="str">
        <f>IF(OR('Případy DB'!$N2168="(blank)",'Případy DB'!$N2168=""),"",IF($N2168=$V$6,1,""))</f>
        <v/>
      </c>
      <c r="W2168" s="12" t="str">
        <f>IF(OR('Případy DB'!$N2168="(blank)",'Případy DB'!$N2168=""),"",IF($N2168=$W$6,1,""))</f>
        <v/>
      </c>
      <c r="X2168" s="12" t="str">
        <f>IF(OR('Případy DB'!$R2168="(blank)",'Případy DB'!$R2168=""),"",IF($R2168=$X$6,1,""))</f>
        <v/>
      </c>
      <c r="Y2168" s="12" t="str">
        <f>IF(OR('Případy DB'!$R2168="(blank)",'Případy DB'!$R2168=""),"",IF($R2168=$Y$6,1,""))</f>
        <v/>
      </c>
    </row>
    <row r="2169" spans="1:25" x14ac:dyDescent="0.3">
      <c r="A2169" s="41" t="str">
        <f t="shared" si="175"/>
        <v/>
      </c>
      <c r="H2169" s="30" t="str">
        <f>IFERROR(IF(G2169="","",VLOOKUP(G2169,'Zakladní DB'!$F$6:$K$21,4,0)),"")</f>
        <v/>
      </c>
      <c r="I2169" s="30" t="str">
        <f>IFERROR(IF(G2169="","",VLOOKUP(G2169,'Zakladní DB'!$F$6:$K$21,5,0)),"")</f>
        <v/>
      </c>
      <c r="J2169" s="30" t="str">
        <f>IFERROR(IF(G2169="","",VLOOKUP(G2169,'Zakladní DB'!$F$6:$K$21,6,0)),"")</f>
        <v/>
      </c>
      <c r="K2169" s="31" t="str">
        <f t="shared" si="172"/>
        <v/>
      </c>
      <c r="L2169" s="32"/>
      <c r="M2169" s="33" t="str">
        <f t="shared" si="173"/>
        <v/>
      </c>
      <c r="N2169" s="30" t="str">
        <f t="shared" si="171"/>
        <v/>
      </c>
      <c r="R2169" s="30" t="str">
        <f t="shared" si="174"/>
        <v/>
      </c>
      <c r="U2169" s="12" t="str">
        <f>IF(OR('Případy DB'!$N2169="(blank)",'Případy DB'!$N2169=""),"",IF($N2169=$U$6,1,""))</f>
        <v/>
      </c>
      <c r="V2169" s="12" t="str">
        <f>IF(OR('Případy DB'!$N2169="(blank)",'Případy DB'!$N2169=""),"",IF($N2169=$V$6,1,""))</f>
        <v/>
      </c>
      <c r="W2169" s="12" t="str">
        <f>IF(OR('Případy DB'!$N2169="(blank)",'Případy DB'!$N2169=""),"",IF($N2169=$W$6,1,""))</f>
        <v/>
      </c>
      <c r="X2169" s="12" t="str">
        <f>IF(OR('Případy DB'!$R2169="(blank)",'Případy DB'!$R2169=""),"",IF($R2169=$X$6,1,""))</f>
        <v/>
      </c>
      <c r="Y2169" s="12" t="str">
        <f>IF(OR('Případy DB'!$R2169="(blank)",'Případy DB'!$R2169=""),"",IF($R2169=$Y$6,1,""))</f>
        <v/>
      </c>
    </row>
    <row r="2170" spans="1:25" x14ac:dyDescent="0.3">
      <c r="A2170" s="41" t="str">
        <f t="shared" si="175"/>
        <v/>
      </c>
      <c r="H2170" s="30" t="str">
        <f>IFERROR(IF(G2170="","",VLOOKUP(G2170,'Zakladní DB'!$F$6:$K$21,4,0)),"")</f>
        <v/>
      </c>
      <c r="I2170" s="30" t="str">
        <f>IFERROR(IF(G2170="","",VLOOKUP(G2170,'Zakladní DB'!$F$6:$K$21,5,0)),"")</f>
        <v/>
      </c>
      <c r="J2170" s="30" t="str">
        <f>IFERROR(IF(G2170="","",VLOOKUP(G2170,'Zakladní DB'!$F$6:$K$21,6,0)),"")</f>
        <v/>
      </c>
      <c r="K2170" s="31" t="str">
        <f t="shared" si="172"/>
        <v/>
      </c>
      <c r="L2170" s="32"/>
      <c r="M2170" s="33" t="str">
        <f t="shared" si="173"/>
        <v/>
      </c>
      <c r="N2170" s="30" t="str">
        <f t="shared" si="171"/>
        <v/>
      </c>
      <c r="R2170" s="30" t="str">
        <f t="shared" si="174"/>
        <v/>
      </c>
      <c r="U2170" s="12" t="str">
        <f>IF(OR('Případy DB'!$N2170="(blank)",'Případy DB'!$N2170=""),"",IF($N2170=$U$6,1,""))</f>
        <v/>
      </c>
      <c r="V2170" s="12" t="str">
        <f>IF(OR('Případy DB'!$N2170="(blank)",'Případy DB'!$N2170=""),"",IF($N2170=$V$6,1,""))</f>
        <v/>
      </c>
      <c r="W2170" s="12" t="str">
        <f>IF(OR('Případy DB'!$N2170="(blank)",'Případy DB'!$N2170=""),"",IF($N2170=$W$6,1,""))</f>
        <v/>
      </c>
      <c r="X2170" s="12" t="str">
        <f>IF(OR('Případy DB'!$R2170="(blank)",'Případy DB'!$R2170=""),"",IF($R2170=$X$6,1,""))</f>
        <v/>
      </c>
      <c r="Y2170" s="12" t="str">
        <f>IF(OR('Případy DB'!$R2170="(blank)",'Případy DB'!$R2170=""),"",IF($R2170=$Y$6,1,""))</f>
        <v/>
      </c>
    </row>
    <row r="2171" spans="1:25" x14ac:dyDescent="0.3">
      <c r="A2171" s="41" t="str">
        <f t="shared" si="175"/>
        <v/>
      </c>
      <c r="H2171" s="30" t="str">
        <f>IFERROR(IF(G2171="","",VLOOKUP(G2171,'Zakladní DB'!$F$6:$K$21,4,0)),"")</f>
        <v/>
      </c>
      <c r="I2171" s="30" t="str">
        <f>IFERROR(IF(G2171="","",VLOOKUP(G2171,'Zakladní DB'!$F$6:$K$21,5,0)),"")</f>
        <v/>
      </c>
      <c r="J2171" s="30" t="str">
        <f>IFERROR(IF(G2171="","",VLOOKUP(G2171,'Zakladní DB'!$F$6:$K$21,6,0)),"")</f>
        <v/>
      </c>
      <c r="K2171" s="31" t="str">
        <f t="shared" si="172"/>
        <v/>
      </c>
      <c r="L2171" s="32"/>
      <c r="M2171" s="33" t="str">
        <f t="shared" si="173"/>
        <v/>
      </c>
      <c r="N2171" s="30" t="str">
        <f t="shared" si="171"/>
        <v/>
      </c>
      <c r="R2171" s="30" t="str">
        <f t="shared" si="174"/>
        <v/>
      </c>
      <c r="U2171" s="12" t="str">
        <f>IF(OR('Případy DB'!$N2171="(blank)",'Případy DB'!$N2171=""),"",IF($N2171=$U$6,1,""))</f>
        <v/>
      </c>
      <c r="V2171" s="12" t="str">
        <f>IF(OR('Případy DB'!$N2171="(blank)",'Případy DB'!$N2171=""),"",IF($N2171=$V$6,1,""))</f>
        <v/>
      </c>
      <c r="W2171" s="12" t="str">
        <f>IF(OR('Případy DB'!$N2171="(blank)",'Případy DB'!$N2171=""),"",IF($N2171=$W$6,1,""))</f>
        <v/>
      </c>
      <c r="X2171" s="12" t="str">
        <f>IF(OR('Případy DB'!$R2171="(blank)",'Případy DB'!$R2171=""),"",IF($R2171=$X$6,1,""))</f>
        <v/>
      </c>
      <c r="Y2171" s="12" t="str">
        <f>IF(OR('Případy DB'!$R2171="(blank)",'Případy DB'!$R2171=""),"",IF($R2171=$Y$6,1,""))</f>
        <v/>
      </c>
    </row>
    <row r="2172" spans="1:25" x14ac:dyDescent="0.3">
      <c r="A2172" s="41" t="str">
        <f t="shared" si="175"/>
        <v/>
      </c>
      <c r="H2172" s="30" t="str">
        <f>IFERROR(IF(G2172="","",VLOOKUP(G2172,'Zakladní DB'!$F$6:$K$21,4,0)),"")</f>
        <v/>
      </c>
      <c r="I2172" s="30" t="str">
        <f>IFERROR(IF(G2172="","",VLOOKUP(G2172,'Zakladní DB'!$F$6:$K$21,5,0)),"")</f>
        <v/>
      </c>
      <c r="J2172" s="30" t="str">
        <f>IFERROR(IF(G2172="","",VLOOKUP(G2172,'Zakladní DB'!$F$6:$K$21,6,0)),"")</f>
        <v/>
      </c>
      <c r="K2172" s="31" t="str">
        <f t="shared" si="172"/>
        <v/>
      </c>
      <c r="L2172" s="32"/>
      <c r="M2172" s="33" t="str">
        <f t="shared" si="173"/>
        <v/>
      </c>
      <c r="N2172" s="30" t="str">
        <f t="shared" si="171"/>
        <v/>
      </c>
      <c r="R2172" s="30" t="str">
        <f t="shared" si="174"/>
        <v/>
      </c>
      <c r="U2172" s="12" t="str">
        <f>IF(OR('Případy DB'!$N2172="(blank)",'Případy DB'!$N2172=""),"",IF($N2172=$U$6,1,""))</f>
        <v/>
      </c>
      <c r="V2172" s="12" t="str">
        <f>IF(OR('Případy DB'!$N2172="(blank)",'Případy DB'!$N2172=""),"",IF($N2172=$V$6,1,""))</f>
        <v/>
      </c>
      <c r="W2172" s="12" t="str">
        <f>IF(OR('Případy DB'!$N2172="(blank)",'Případy DB'!$N2172=""),"",IF($N2172=$W$6,1,""))</f>
        <v/>
      </c>
      <c r="X2172" s="12" t="str">
        <f>IF(OR('Případy DB'!$R2172="(blank)",'Případy DB'!$R2172=""),"",IF($R2172=$X$6,1,""))</f>
        <v/>
      </c>
      <c r="Y2172" s="12" t="str">
        <f>IF(OR('Případy DB'!$R2172="(blank)",'Případy DB'!$R2172=""),"",IF($R2172=$Y$6,1,""))</f>
        <v/>
      </c>
    </row>
    <row r="2173" spans="1:25" x14ac:dyDescent="0.3">
      <c r="A2173" s="41" t="str">
        <f t="shared" si="175"/>
        <v/>
      </c>
      <c r="H2173" s="30" t="str">
        <f>IFERROR(IF(G2173="","",VLOOKUP(G2173,'Zakladní DB'!$F$6:$K$21,4,0)),"")</f>
        <v/>
      </c>
      <c r="I2173" s="30" t="str">
        <f>IFERROR(IF(G2173="","",VLOOKUP(G2173,'Zakladní DB'!$F$6:$K$21,5,0)),"")</f>
        <v/>
      </c>
      <c r="J2173" s="30" t="str">
        <f>IFERROR(IF(G2173="","",VLOOKUP(G2173,'Zakladní DB'!$F$6:$K$21,6,0)),"")</f>
        <v/>
      </c>
      <c r="K2173" s="31" t="str">
        <f t="shared" si="172"/>
        <v/>
      </c>
      <c r="L2173" s="32"/>
      <c r="M2173" s="33" t="str">
        <f t="shared" si="173"/>
        <v/>
      </c>
      <c r="N2173" s="30" t="str">
        <f t="shared" si="171"/>
        <v/>
      </c>
      <c r="R2173" s="30" t="str">
        <f t="shared" si="174"/>
        <v/>
      </c>
      <c r="U2173" s="12" t="str">
        <f>IF(OR('Případy DB'!$N2173="(blank)",'Případy DB'!$N2173=""),"",IF($N2173=$U$6,1,""))</f>
        <v/>
      </c>
      <c r="V2173" s="12" t="str">
        <f>IF(OR('Případy DB'!$N2173="(blank)",'Případy DB'!$N2173=""),"",IF($N2173=$V$6,1,""))</f>
        <v/>
      </c>
      <c r="W2173" s="12" t="str">
        <f>IF(OR('Případy DB'!$N2173="(blank)",'Případy DB'!$N2173=""),"",IF($N2173=$W$6,1,""))</f>
        <v/>
      </c>
      <c r="X2173" s="12" t="str">
        <f>IF(OR('Případy DB'!$R2173="(blank)",'Případy DB'!$R2173=""),"",IF($R2173=$X$6,1,""))</f>
        <v/>
      </c>
      <c r="Y2173" s="12" t="str">
        <f>IF(OR('Případy DB'!$R2173="(blank)",'Případy DB'!$R2173=""),"",IF($R2173=$Y$6,1,""))</f>
        <v/>
      </c>
    </row>
    <row r="2174" spans="1:25" x14ac:dyDescent="0.3">
      <c r="A2174" s="41" t="str">
        <f t="shared" si="175"/>
        <v/>
      </c>
      <c r="H2174" s="30" t="str">
        <f>IFERROR(IF(G2174="","",VLOOKUP(G2174,'Zakladní DB'!$F$6:$K$21,4,0)),"")</f>
        <v/>
      </c>
      <c r="I2174" s="30" t="str">
        <f>IFERROR(IF(G2174="","",VLOOKUP(G2174,'Zakladní DB'!$F$6:$K$21,5,0)),"")</f>
        <v/>
      </c>
      <c r="J2174" s="30" t="str">
        <f>IFERROR(IF(G2174="","",VLOOKUP(G2174,'Zakladní DB'!$F$6:$K$21,6,0)),"")</f>
        <v/>
      </c>
      <c r="K2174" s="31" t="str">
        <f t="shared" si="172"/>
        <v/>
      </c>
      <c r="L2174" s="32"/>
      <c r="M2174" s="33" t="str">
        <f t="shared" si="173"/>
        <v/>
      </c>
      <c r="N2174" s="30" t="str">
        <f t="shared" si="171"/>
        <v/>
      </c>
      <c r="R2174" s="30" t="str">
        <f t="shared" si="174"/>
        <v/>
      </c>
      <c r="U2174" s="12" t="str">
        <f>IF(OR('Případy DB'!$N2174="(blank)",'Případy DB'!$N2174=""),"",IF($N2174=$U$6,1,""))</f>
        <v/>
      </c>
      <c r="V2174" s="12" t="str">
        <f>IF(OR('Případy DB'!$N2174="(blank)",'Případy DB'!$N2174=""),"",IF($N2174=$V$6,1,""))</f>
        <v/>
      </c>
      <c r="W2174" s="12" t="str">
        <f>IF(OR('Případy DB'!$N2174="(blank)",'Případy DB'!$N2174=""),"",IF($N2174=$W$6,1,""))</f>
        <v/>
      </c>
      <c r="X2174" s="12" t="str">
        <f>IF(OR('Případy DB'!$R2174="(blank)",'Případy DB'!$R2174=""),"",IF($R2174=$X$6,1,""))</f>
        <v/>
      </c>
      <c r="Y2174" s="12" t="str">
        <f>IF(OR('Případy DB'!$R2174="(blank)",'Případy DB'!$R2174=""),"",IF($R2174=$Y$6,1,""))</f>
        <v/>
      </c>
    </row>
    <row r="2175" spans="1:25" x14ac:dyDescent="0.3">
      <c r="A2175" s="41" t="str">
        <f t="shared" si="175"/>
        <v/>
      </c>
      <c r="H2175" s="30" t="str">
        <f>IFERROR(IF(G2175="","",VLOOKUP(G2175,'Zakladní DB'!$F$6:$K$21,4,0)),"")</f>
        <v/>
      </c>
      <c r="I2175" s="30" t="str">
        <f>IFERROR(IF(G2175="","",VLOOKUP(G2175,'Zakladní DB'!$F$6:$K$21,5,0)),"")</f>
        <v/>
      </c>
      <c r="J2175" s="30" t="str">
        <f>IFERROR(IF(G2175="","",VLOOKUP(G2175,'Zakladní DB'!$F$6:$K$21,6,0)),"")</f>
        <v/>
      </c>
      <c r="K2175" s="31" t="str">
        <f t="shared" si="172"/>
        <v/>
      </c>
      <c r="L2175" s="32"/>
      <c r="M2175" s="33" t="str">
        <f t="shared" si="173"/>
        <v/>
      </c>
      <c r="N2175" s="30" t="str">
        <f t="shared" si="171"/>
        <v/>
      </c>
      <c r="R2175" s="30" t="str">
        <f t="shared" si="174"/>
        <v/>
      </c>
      <c r="U2175" s="12" t="str">
        <f>IF(OR('Případy DB'!$N2175="(blank)",'Případy DB'!$N2175=""),"",IF($N2175=$U$6,1,""))</f>
        <v/>
      </c>
      <c r="V2175" s="12" t="str">
        <f>IF(OR('Případy DB'!$N2175="(blank)",'Případy DB'!$N2175=""),"",IF($N2175=$V$6,1,""))</f>
        <v/>
      </c>
      <c r="W2175" s="12" t="str">
        <f>IF(OR('Případy DB'!$N2175="(blank)",'Případy DB'!$N2175=""),"",IF($N2175=$W$6,1,""))</f>
        <v/>
      </c>
      <c r="X2175" s="12" t="str">
        <f>IF(OR('Případy DB'!$R2175="(blank)",'Případy DB'!$R2175=""),"",IF($R2175=$X$6,1,""))</f>
        <v/>
      </c>
      <c r="Y2175" s="12" t="str">
        <f>IF(OR('Případy DB'!$R2175="(blank)",'Případy DB'!$R2175=""),"",IF($R2175=$Y$6,1,""))</f>
        <v/>
      </c>
    </row>
    <row r="2176" spans="1:25" x14ac:dyDescent="0.3">
      <c r="A2176" s="41" t="str">
        <f t="shared" si="175"/>
        <v/>
      </c>
      <c r="H2176" s="30" t="str">
        <f>IFERROR(IF(G2176="","",VLOOKUP(G2176,'Zakladní DB'!$F$6:$K$21,4,0)),"")</f>
        <v/>
      </c>
      <c r="I2176" s="30" t="str">
        <f>IFERROR(IF(G2176="","",VLOOKUP(G2176,'Zakladní DB'!$F$6:$K$21,5,0)),"")</f>
        <v/>
      </c>
      <c r="J2176" s="30" t="str">
        <f>IFERROR(IF(G2176="","",VLOOKUP(G2176,'Zakladní DB'!$F$6:$K$21,6,0)),"")</f>
        <v/>
      </c>
      <c r="K2176" s="31" t="str">
        <f t="shared" si="172"/>
        <v/>
      </c>
      <c r="L2176" s="32"/>
      <c r="M2176" s="33" t="str">
        <f t="shared" si="173"/>
        <v/>
      </c>
      <c r="N2176" s="30" t="str">
        <f t="shared" si="171"/>
        <v/>
      </c>
      <c r="R2176" s="30" t="str">
        <f t="shared" si="174"/>
        <v/>
      </c>
      <c r="U2176" s="12" t="str">
        <f>IF(OR('Případy DB'!$N2176="(blank)",'Případy DB'!$N2176=""),"",IF($N2176=$U$6,1,""))</f>
        <v/>
      </c>
      <c r="V2176" s="12" t="str">
        <f>IF(OR('Případy DB'!$N2176="(blank)",'Případy DB'!$N2176=""),"",IF($N2176=$V$6,1,""))</f>
        <v/>
      </c>
      <c r="W2176" s="12" t="str">
        <f>IF(OR('Případy DB'!$N2176="(blank)",'Případy DB'!$N2176=""),"",IF($N2176=$W$6,1,""))</f>
        <v/>
      </c>
      <c r="X2176" s="12" t="str">
        <f>IF(OR('Případy DB'!$R2176="(blank)",'Případy DB'!$R2176=""),"",IF($R2176=$X$6,1,""))</f>
        <v/>
      </c>
      <c r="Y2176" s="12" t="str">
        <f>IF(OR('Případy DB'!$R2176="(blank)",'Případy DB'!$R2176=""),"",IF($R2176=$Y$6,1,""))</f>
        <v/>
      </c>
    </row>
    <row r="2177" spans="1:25" x14ac:dyDescent="0.3">
      <c r="A2177" s="41" t="str">
        <f t="shared" si="175"/>
        <v/>
      </c>
      <c r="H2177" s="30" t="str">
        <f>IFERROR(IF(G2177="","",VLOOKUP(G2177,'Zakladní DB'!$F$6:$K$21,4,0)),"")</f>
        <v/>
      </c>
      <c r="I2177" s="30" t="str">
        <f>IFERROR(IF(G2177="","",VLOOKUP(G2177,'Zakladní DB'!$F$6:$K$21,5,0)),"")</f>
        <v/>
      </c>
      <c r="J2177" s="30" t="str">
        <f>IFERROR(IF(G2177="","",VLOOKUP(G2177,'Zakladní DB'!$F$6:$K$21,6,0)),"")</f>
        <v/>
      </c>
      <c r="K2177" s="31" t="str">
        <f t="shared" si="172"/>
        <v/>
      </c>
      <c r="L2177" s="32"/>
      <c r="M2177" s="33" t="str">
        <f t="shared" si="173"/>
        <v/>
      </c>
      <c r="N2177" s="30" t="str">
        <f t="shared" si="171"/>
        <v/>
      </c>
      <c r="R2177" s="30" t="str">
        <f t="shared" si="174"/>
        <v/>
      </c>
      <c r="U2177" s="12" t="str">
        <f>IF(OR('Případy DB'!$N2177="(blank)",'Případy DB'!$N2177=""),"",IF($N2177=$U$6,1,""))</f>
        <v/>
      </c>
      <c r="V2177" s="12" t="str">
        <f>IF(OR('Případy DB'!$N2177="(blank)",'Případy DB'!$N2177=""),"",IF($N2177=$V$6,1,""))</f>
        <v/>
      </c>
      <c r="W2177" s="12" t="str">
        <f>IF(OR('Případy DB'!$N2177="(blank)",'Případy DB'!$N2177=""),"",IF($N2177=$W$6,1,""))</f>
        <v/>
      </c>
      <c r="X2177" s="12" t="str">
        <f>IF(OR('Případy DB'!$R2177="(blank)",'Případy DB'!$R2177=""),"",IF($R2177=$X$6,1,""))</f>
        <v/>
      </c>
      <c r="Y2177" s="12" t="str">
        <f>IF(OR('Případy DB'!$R2177="(blank)",'Případy DB'!$R2177=""),"",IF($R2177=$Y$6,1,""))</f>
        <v/>
      </c>
    </row>
    <row r="2178" spans="1:25" x14ac:dyDescent="0.3">
      <c r="A2178" s="41" t="str">
        <f t="shared" si="175"/>
        <v/>
      </c>
      <c r="H2178" s="30" t="str">
        <f>IFERROR(IF(G2178="","",VLOOKUP(G2178,'Zakladní DB'!$F$6:$K$21,4,0)),"")</f>
        <v/>
      </c>
      <c r="I2178" s="30" t="str">
        <f>IFERROR(IF(G2178="","",VLOOKUP(G2178,'Zakladní DB'!$F$6:$K$21,5,0)),"")</f>
        <v/>
      </c>
      <c r="J2178" s="30" t="str">
        <f>IFERROR(IF(G2178="","",VLOOKUP(G2178,'Zakladní DB'!$F$6:$K$21,6,0)),"")</f>
        <v/>
      </c>
      <c r="K2178" s="31" t="str">
        <f t="shared" si="172"/>
        <v/>
      </c>
      <c r="L2178" s="32"/>
      <c r="M2178" s="33" t="str">
        <f t="shared" si="173"/>
        <v/>
      </c>
      <c r="N2178" s="30" t="str">
        <f t="shared" si="171"/>
        <v/>
      </c>
      <c r="R2178" s="30" t="str">
        <f t="shared" si="174"/>
        <v/>
      </c>
      <c r="U2178" s="12" t="str">
        <f>IF(OR('Případy DB'!$N2178="(blank)",'Případy DB'!$N2178=""),"",IF($N2178=$U$6,1,""))</f>
        <v/>
      </c>
      <c r="V2178" s="12" t="str">
        <f>IF(OR('Případy DB'!$N2178="(blank)",'Případy DB'!$N2178=""),"",IF($N2178=$V$6,1,""))</f>
        <v/>
      </c>
      <c r="W2178" s="12" t="str">
        <f>IF(OR('Případy DB'!$N2178="(blank)",'Případy DB'!$N2178=""),"",IF($N2178=$W$6,1,""))</f>
        <v/>
      </c>
      <c r="X2178" s="12" t="str">
        <f>IF(OR('Případy DB'!$R2178="(blank)",'Případy DB'!$R2178=""),"",IF($R2178=$X$6,1,""))</f>
        <v/>
      </c>
      <c r="Y2178" s="12" t="str">
        <f>IF(OR('Případy DB'!$R2178="(blank)",'Případy DB'!$R2178=""),"",IF($R2178=$Y$6,1,""))</f>
        <v/>
      </c>
    </row>
    <row r="2179" spans="1:25" x14ac:dyDescent="0.3">
      <c r="A2179" s="41" t="str">
        <f t="shared" si="175"/>
        <v/>
      </c>
      <c r="H2179" s="30" t="str">
        <f>IFERROR(IF(G2179="","",VLOOKUP(G2179,'Zakladní DB'!$F$6:$K$21,4,0)),"")</f>
        <v/>
      </c>
      <c r="I2179" s="30" t="str">
        <f>IFERROR(IF(G2179="","",VLOOKUP(G2179,'Zakladní DB'!$F$6:$K$21,5,0)),"")</f>
        <v/>
      </c>
      <c r="J2179" s="30" t="str">
        <f>IFERROR(IF(G2179="","",VLOOKUP(G2179,'Zakladní DB'!$F$6:$K$21,6,0)),"")</f>
        <v/>
      </c>
      <c r="K2179" s="31" t="str">
        <f t="shared" si="172"/>
        <v/>
      </c>
      <c r="L2179" s="32"/>
      <c r="M2179" s="33" t="str">
        <f t="shared" si="173"/>
        <v/>
      </c>
      <c r="N2179" s="30" t="str">
        <f t="shared" si="171"/>
        <v/>
      </c>
      <c r="R2179" s="30" t="str">
        <f t="shared" si="174"/>
        <v/>
      </c>
      <c r="U2179" s="12" t="str">
        <f>IF(OR('Případy DB'!$N2179="(blank)",'Případy DB'!$N2179=""),"",IF($N2179=$U$6,1,""))</f>
        <v/>
      </c>
      <c r="V2179" s="12" t="str">
        <f>IF(OR('Případy DB'!$N2179="(blank)",'Případy DB'!$N2179=""),"",IF($N2179=$V$6,1,""))</f>
        <v/>
      </c>
      <c r="W2179" s="12" t="str">
        <f>IF(OR('Případy DB'!$N2179="(blank)",'Případy DB'!$N2179=""),"",IF($N2179=$W$6,1,""))</f>
        <v/>
      </c>
      <c r="X2179" s="12" t="str">
        <f>IF(OR('Případy DB'!$R2179="(blank)",'Případy DB'!$R2179=""),"",IF($R2179=$X$6,1,""))</f>
        <v/>
      </c>
      <c r="Y2179" s="12" t="str">
        <f>IF(OR('Případy DB'!$R2179="(blank)",'Případy DB'!$R2179=""),"",IF($R2179=$Y$6,1,""))</f>
        <v/>
      </c>
    </row>
    <row r="2180" spans="1:25" x14ac:dyDescent="0.3">
      <c r="A2180" s="41" t="str">
        <f t="shared" si="175"/>
        <v/>
      </c>
      <c r="H2180" s="30" t="str">
        <f>IFERROR(IF(G2180="","",VLOOKUP(G2180,'Zakladní DB'!$F$6:$K$21,4,0)),"")</f>
        <v/>
      </c>
      <c r="I2180" s="30" t="str">
        <f>IFERROR(IF(G2180="","",VLOOKUP(G2180,'Zakladní DB'!$F$6:$K$21,5,0)),"")</f>
        <v/>
      </c>
      <c r="J2180" s="30" t="str">
        <f>IFERROR(IF(G2180="","",VLOOKUP(G2180,'Zakladní DB'!$F$6:$K$21,6,0)),"")</f>
        <v/>
      </c>
      <c r="K2180" s="31" t="str">
        <f t="shared" si="172"/>
        <v/>
      </c>
      <c r="L2180" s="32"/>
      <c r="M2180" s="33" t="str">
        <f t="shared" si="173"/>
        <v/>
      </c>
      <c r="N2180" s="30" t="str">
        <f t="shared" si="171"/>
        <v/>
      </c>
      <c r="R2180" s="30" t="str">
        <f t="shared" si="174"/>
        <v/>
      </c>
      <c r="U2180" s="12" t="str">
        <f>IF(OR('Případy DB'!$N2180="(blank)",'Případy DB'!$N2180=""),"",IF($N2180=$U$6,1,""))</f>
        <v/>
      </c>
      <c r="V2180" s="12" t="str">
        <f>IF(OR('Případy DB'!$N2180="(blank)",'Případy DB'!$N2180=""),"",IF($N2180=$V$6,1,""))</f>
        <v/>
      </c>
      <c r="W2180" s="12" t="str">
        <f>IF(OR('Případy DB'!$N2180="(blank)",'Případy DB'!$N2180=""),"",IF($N2180=$W$6,1,""))</f>
        <v/>
      </c>
      <c r="X2180" s="12" t="str">
        <f>IF(OR('Případy DB'!$R2180="(blank)",'Případy DB'!$R2180=""),"",IF($R2180=$X$6,1,""))</f>
        <v/>
      </c>
      <c r="Y2180" s="12" t="str">
        <f>IF(OR('Případy DB'!$R2180="(blank)",'Případy DB'!$R2180=""),"",IF($R2180=$Y$6,1,""))</f>
        <v/>
      </c>
    </row>
    <row r="2181" spans="1:25" x14ac:dyDescent="0.3">
      <c r="A2181" s="41" t="str">
        <f t="shared" si="175"/>
        <v/>
      </c>
      <c r="H2181" s="30" t="str">
        <f>IFERROR(IF(G2181="","",VLOOKUP(G2181,'Zakladní DB'!$F$6:$K$21,4,0)),"")</f>
        <v/>
      </c>
      <c r="I2181" s="30" t="str">
        <f>IFERROR(IF(G2181="","",VLOOKUP(G2181,'Zakladní DB'!$F$6:$K$21,5,0)),"")</f>
        <v/>
      </c>
      <c r="J2181" s="30" t="str">
        <f>IFERROR(IF(G2181="","",VLOOKUP(G2181,'Zakladní DB'!$F$6:$K$21,6,0)),"")</f>
        <v/>
      </c>
      <c r="K2181" s="31" t="str">
        <f t="shared" si="172"/>
        <v/>
      </c>
      <c r="L2181" s="32"/>
      <c r="M2181" s="33" t="str">
        <f t="shared" si="173"/>
        <v/>
      </c>
      <c r="N2181" s="30" t="str">
        <f t="shared" si="171"/>
        <v/>
      </c>
      <c r="R2181" s="30" t="str">
        <f t="shared" si="174"/>
        <v/>
      </c>
      <c r="U2181" s="12" t="str">
        <f>IF(OR('Případy DB'!$N2181="(blank)",'Případy DB'!$N2181=""),"",IF($N2181=$U$6,1,""))</f>
        <v/>
      </c>
      <c r="V2181" s="12" t="str">
        <f>IF(OR('Případy DB'!$N2181="(blank)",'Případy DB'!$N2181=""),"",IF($N2181=$V$6,1,""))</f>
        <v/>
      </c>
      <c r="W2181" s="12" t="str">
        <f>IF(OR('Případy DB'!$N2181="(blank)",'Případy DB'!$N2181=""),"",IF($N2181=$W$6,1,""))</f>
        <v/>
      </c>
      <c r="X2181" s="12" t="str">
        <f>IF(OR('Případy DB'!$R2181="(blank)",'Případy DB'!$R2181=""),"",IF($R2181=$X$6,1,""))</f>
        <v/>
      </c>
      <c r="Y2181" s="12" t="str">
        <f>IF(OR('Případy DB'!$R2181="(blank)",'Případy DB'!$R2181=""),"",IF($R2181=$Y$6,1,""))</f>
        <v/>
      </c>
    </row>
    <row r="2182" spans="1:25" x14ac:dyDescent="0.3">
      <c r="A2182" s="41" t="str">
        <f t="shared" si="175"/>
        <v/>
      </c>
      <c r="H2182" s="30" t="str">
        <f>IFERROR(IF(G2182="","",VLOOKUP(G2182,'Zakladní DB'!$F$6:$K$21,4,0)),"")</f>
        <v/>
      </c>
      <c r="I2182" s="30" t="str">
        <f>IFERROR(IF(G2182="","",VLOOKUP(G2182,'Zakladní DB'!$F$6:$K$21,5,0)),"")</f>
        <v/>
      </c>
      <c r="J2182" s="30" t="str">
        <f>IFERROR(IF(G2182="","",VLOOKUP(G2182,'Zakladní DB'!$F$6:$K$21,6,0)),"")</f>
        <v/>
      </c>
      <c r="K2182" s="31" t="str">
        <f t="shared" si="172"/>
        <v/>
      </c>
      <c r="L2182" s="32"/>
      <c r="M2182" s="33" t="str">
        <f t="shared" si="173"/>
        <v/>
      </c>
      <c r="N2182" s="30" t="str">
        <f t="shared" si="171"/>
        <v/>
      </c>
      <c r="R2182" s="30" t="str">
        <f t="shared" si="174"/>
        <v/>
      </c>
      <c r="U2182" s="12" t="str">
        <f>IF(OR('Případy DB'!$N2182="(blank)",'Případy DB'!$N2182=""),"",IF($N2182=$U$6,1,""))</f>
        <v/>
      </c>
      <c r="V2182" s="12" t="str">
        <f>IF(OR('Případy DB'!$N2182="(blank)",'Případy DB'!$N2182=""),"",IF($N2182=$V$6,1,""))</f>
        <v/>
      </c>
      <c r="W2182" s="12" t="str">
        <f>IF(OR('Případy DB'!$N2182="(blank)",'Případy DB'!$N2182=""),"",IF($N2182=$W$6,1,""))</f>
        <v/>
      </c>
      <c r="X2182" s="12" t="str">
        <f>IF(OR('Případy DB'!$R2182="(blank)",'Případy DB'!$R2182=""),"",IF($R2182=$X$6,1,""))</f>
        <v/>
      </c>
      <c r="Y2182" s="12" t="str">
        <f>IF(OR('Případy DB'!$R2182="(blank)",'Případy DB'!$R2182=""),"",IF($R2182=$Y$6,1,""))</f>
        <v/>
      </c>
    </row>
    <row r="2183" spans="1:25" x14ac:dyDescent="0.3">
      <c r="A2183" s="41" t="str">
        <f t="shared" si="175"/>
        <v/>
      </c>
      <c r="H2183" s="30" t="str">
        <f>IFERROR(IF(G2183="","",VLOOKUP(G2183,'Zakladní DB'!$F$6:$K$21,4,0)),"")</f>
        <v/>
      </c>
      <c r="I2183" s="30" t="str">
        <f>IFERROR(IF(G2183="","",VLOOKUP(G2183,'Zakladní DB'!$F$6:$K$21,5,0)),"")</f>
        <v/>
      </c>
      <c r="J2183" s="30" t="str">
        <f>IFERROR(IF(G2183="","",VLOOKUP(G2183,'Zakladní DB'!$F$6:$K$21,6,0)),"")</f>
        <v/>
      </c>
      <c r="K2183" s="31" t="str">
        <f t="shared" si="172"/>
        <v/>
      </c>
      <c r="L2183" s="32"/>
      <c r="M2183" s="33" t="str">
        <f t="shared" si="173"/>
        <v/>
      </c>
      <c r="N2183" s="30" t="str">
        <f t="shared" si="171"/>
        <v/>
      </c>
      <c r="R2183" s="30" t="str">
        <f t="shared" si="174"/>
        <v/>
      </c>
      <c r="U2183" s="12" t="str">
        <f>IF(OR('Případy DB'!$N2183="(blank)",'Případy DB'!$N2183=""),"",IF($N2183=$U$6,1,""))</f>
        <v/>
      </c>
      <c r="V2183" s="12" t="str">
        <f>IF(OR('Případy DB'!$N2183="(blank)",'Případy DB'!$N2183=""),"",IF($N2183=$V$6,1,""))</f>
        <v/>
      </c>
      <c r="W2183" s="12" t="str">
        <f>IF(OR('Případy DB'!$N2183="(blank)",'Případy DB'!$N2183=""),"",IF($N2183=$W$6,1,""))</f>
        <v/>
      </c>
      <c r="X2183" s="12" t="str">
        <f>IF(OR('Případy DB'!$R2183="(blank)",'Případy DB'!$R2183=""),"",IF($R2183=$X$6,1,""))</f>
        <v/>
      </c>
      <c r="Y2183" s="12" t="str">
        <f>IF(OR('Případy DB'!$R2183="(blank)",'Případy DB'!$R2183=""),"",IF($R2183=$Y$6,1,""))</f>
        <v/>
      </c>
    </row>
    <row r="2184" spans="1:25" x14ac:dyDescent="0.3">
      <c r="A2184" s="41" t="str">
        <f t="shared" si="175"/>
        <v/>
      </c>
      <c r="H2184" s="30" t="str">
        <f>IFERROR(IF(G2184="","",VLOOKUP(G2184,'Zakladní DB'!$F$6:$K$21,4,0)),"")</f>
        <v/>
      </c>
      <c r="I2184" s="30" t="str">
        <f>IFERROR(IF(G2184="","",VLOOKUP(G2184,'Zakladní DB'!$F$6:$K$21,5,0)),"")</f>
        <v/>
      </c>
      <c r="J2184" s="30" t="str">
        <f>IFERROR(IF(G2184="","",VLOOKUP(G2184,'Zakladní DB'!$F$6:$K$21,6,0)),"")</f>
        <v/>
      </c>
      <c r="K2184" s="31" t="str">
        <f t="shared" si="172"/>
        <v/>
      </c>
      <c r="L2184" s="32"/>
      <c r="M2184" s="33" t="str">
        <f t="shared" si="173"/>
        <v/>
      </c>
      <c r="N2184" s="30" t="str">
        <f t="shared" ref="N2184:N2247" si="176">IFERROR(IF(B2184&lt;&gt;"",(IF(H2184=2,IF(L2184="",IF(F2184="","NE","nedokončeno"),"ANO"),IF(H2184=1,IF(F2184="","nedokončeno","ANO"),"NE"))),""),"NE")</f>
        <v/>
      </c>
      <c r="R2184" s="30" t="str">
        <f t="shared" si="174"/>
        <v/>
      </c>
      <c r="U2184" s="12" t="str">
        <f>IF(OR('Případy DB'!$N2184="(blank)",'Případy DB'!$N2184=""),"",IF($N2184=$U$6,1,""))</f>
        <v/>
      </c>
      <c r="V2184" s="12" t="str">
        <f>IF(OR('Případy DB'!$N2184="(blank)",'Případy DB'!$N2184=""),"",IF($N2184=$V$6,1,""))</f>
        <v/>
      </c>
      <c r="W2184" s="12" t="str">
        <f>IF(OR('Případy DB'!$N2184="(blank)",'Případy DB'!$N2184=""),"",IF($N2184=$W$6,1,""))</f>
        <v/>
      </c>
      <c r="X2184" s="12" t="str">
        <f>IF(OR('Případy DB'!$R2184="(blank)",'Případy DB'!$R2184=""),"",IF($R2184=$X$6,1,""))</f>
        <v/>
      </c>
      <c r="Y2184" s="12" t="str">
        <f>IF(OR('Případy DB'!$R2184="(blank)",'Případy DB'!$R2184=""),"",IF($R2184=$Y$6,1,""))</f>
        <v/>
      </c>
    </row>
    <row r="2185" spans="1:25" x14ac:dyDescent="0.3">
      <c r="A2185" s="41" t="str">
        <f t="shared" si="175"/>
        <v/>
      </c>
      <c r="H2185" s="30" t="str">
        <f>IFERROR(IF(G2185="","",VLOOKUP(G2185,'Zakladní DB'!$F$6:$K$21,4,0)),"")</f>
        <v/>
      </c>
      <c r="I2185" s="30" t="str">
        <f>IFERROR(IF(G2185="","",VLOOKUP(G2185,'Zakladní DB'!$F$6:$K$21,5,0)),"")</f>
        <v/>
      </c>
      <c r="J2185" s="30" t="str">
        <f>IFERROR(IF(G2185="","",VLOOKUP(G2185,'Zakladní DB'!$F$6:$K$21,6,0)),"")</f>
        <v/>
      </c>
      <c r="K2185" s="31" t="str">
        <f t="shared" si="172"/>
        <v/>
      </c>
      <c r="L2185" s="32"/>
      <c r="M2185" s="33" t="str">
        <f t="shared" si="173"/>
        <v/>
      </c>
      <c r="N2185" s="30" t="str">
        <f t="shared" si="176"/>
        <v/>
      </c>
      <c r="R2185" s="30" t="str">
        <f t="shared" si="174"/>
        <v/>
      </c>
      <c r="U2185" s="12" t="str">
        <f>IF(OR('Případy DB'!$N2185="(blank)",'Případy DB'!$N2185=""),"",IF($N2185=$U$6,1,""))</f>
        <v/>
      </c>
      <c r="V2185" s="12" t="str">
        <f>IF(OR('Případy DB'!$N2185="(blank)",'Případy DB'!$N2185=""),"",IF($N2185=$V$6,1,""))</f>
        <v/>
      </c>
      <c r="W2185" s="12" t="str">
        <f>IF(OR('Případy DB'!$N2185="(blank)",'Případy DB'!$N2185=""),"",IF($N2185=$W$6,1,""))</f>
        <v/>
      </c>
      <c r="X2185" s="12" t="str">
        <f>IF(OR('Případy DB'!$R2185="(blank)",'Případy DB'!$R2185=""),"",IF($R2185=$X$6,1,""))</f>
        <v/>
      </c>
      <c r="Y2185" s="12" t="str">
        <f>IF(OR('Případy DB'!$R2185="(blank)",'Případy DB'!$R2185=""),"",IF($R2185=$Y$6,1,""))</f>
        <v/>
      </c>
    </row>
    <row r="2186" spans="1:25" x14ac:dyDescent="0.3">
      <c r="A2186" s="41" t="str">
        <f t="shared" si="175"/>
        <v/>
      </c>
      <c r="H2186" s="30" t="str">
        <f>IFERROR(IF(G2186="","",VLOOKUP(G2186,'Zakladní DB'!$F$6:$K$21,4,0)),"")</f>
        <v/>
      </c>
      <c r="I2186" s="30" t="str">
        <f>IFERROR(IF(G2186="","",VLOOKUP(G2186,'Zakladní DB'!$F$6:$K$21,5,0)),"")</f>
        <v/>
      </c>
      <c r="J2186" s="30" t="str">
        <f>IFERROR(IF(G2186="","",VLOOKUP(G2186,'Zakladní DB'!$F$6:$K$21,6,0)),"")</f>
        <v/>
      </c>
      <c r="K2186" s="31" t="str">
        <f t="shared" si="172"/>
        <v/>
      </c>
      <c r="L2186" s="32"/>
      <c r="M2186" s="33" t="str">
        <f t="shared" si="173"/>
        <v/>
      </c>
      <c r="N2186" s="30" t="str">
        <f t="shared" si="176"/>
        <v/>
      </c>
      <c r="R2186" s="30" t="str">
        <f t="shared" si="174"/>
        <v/>
      </c>
      <c r="U2186" s="12" t="str">
        <f>IF(OR('Případy DB'!$N2186="(blank)",'Případy DB'!$N2186=""),"",IF($N2186=$U$6,1,""))</f>
        <v/>
      </c>
      <c r="V2186" s="12" t="str">
        <f>IF(OR('Případy DB'!$N2186="(blank)",'Případy DB'!$N2186=""),"",IF($N2186=$V$6,1,""))</f>
        <v/>
      </c>
      <c r="W2186" s="12" t="str">
        <f>IF(OR('Případy DB'!$N2186="(blank)",'Případy DB'!$N2186=""),"",IF($N2186=$W$6,1,""))</f>
        <v/>
      </c>
      <c r="X2186" s="12" t="str">
        <f>IF(OR('Případy DB'!$R2186="(blank)",'Případy DB'!$R2186=""),"",IF($R2186=$X$6,1,""))</f>
        <v/>
      </c>
      <c r="Y2186" s="12" t="str">
        <f>IF(OR('Případy DB'!$R2186="(blank)",'Případy DB'!$R2186=""),"",IF($R2186=$Y$6,1,""))</f>
        <v/>
      </c>
    </row>
    <row r="2187" spans="1:25" x14ac:dyDescent="0.3">
      <c r="A2187" s="41" t="str">
        <f t="shared" si="175"/>
        <v/>
      </c>
      <c r="H2187" s="30" t="str">
        <f>IFERROR(IF(G2187="","",VLOOKUP(G2187,'Zakladní DB'!$F$6:$K$21,4,0)),"")</f>
        <v/>
      </c>
      <c r="I2187" s="30" t="str">
        <f>IFERROR(IF(G2187="","",VLOOKUP(G2187,'Zakladní DB'!$F$6:$K$21,5,0)),"")</f>
        <v/>
      </c>
      <c r="J2187" s="30" t="str">
        <f>IFERROR(IF(G2187="","",VLOOKUP(G2187,'Zakladní DB'!$F$6:$K$21,6,0)),"")</f>
        <v/>
      </c>
      <c r="K2187" s="31" t="str">
        <f t="shared" ref="K2187:K2250" si="177">IFERROR(IF(H2187=2,IF(F2187="","",F2187+I2187),""),"")</f>
        <v/>
      </c>
      <c r="L2187" s="32"/>
      <c r="M2187" s="33" t="str">
        <f t="shared" ref="M2187:M2250" si="178">IFERROR(IF(L2187&lt;&gt;"",K2187-L2187,""),"")</f>
        <v/>
      </c>
      <c r="N2187" s="30" t="str">
        <f t="shared" si="176"/>
        <v/>
      </c>
      <c r="R2187" s="30" t="str">
        <f t="shared" ref="R2187:R2250" si="179">IFERROR(IF(B2187&lt;&gt;"",(IF(O2187="",IF(P2187="",IF(Q2187="","NE","ANO"),"ANO"),"ANO")),""),"NE")</f>
        <v/>
      </c>
      <c r="U2187" s="12" t="str">
        <f>IF(OR('Případy DB'!$N2187="(blank)",'Případy DB'!$N2187=""),"",IF($N2187=$U$6,1,""))</f>
        <v/>
      </c>
      <c r="V2187" s="12" t="str">
        <f>IF(OR('Případy DB'!$N2187="(blank)",'Případy DB'!$N2187=""),"",IF($N2187=$V$6,1,""))</f>
        <v/>
      </c>
      <c r="W2187" s="12" t="str">
        <f>IF(OR('Případy DB'!$N2187="(blank)",'Případy DB'!$N2187=""),"",IF($N2187=$W$6,1,""))</f>
        <v/>
      </c>
      <c r="X2187" s="12" t="str">
        <f>IF(OR('Případy DB'!$R2187="(blank)",'Případy DB'!$R2187=""),"",IF($R2187=$X$6,1,""))</f>
        <v/>
      </c>
      <c r="Y2187" s="12" t="str">
        <f>IF(OR('Případy DB'!$R2187="(blank)",'Případy DB'!$R2187=""),"",IF($R2187=$Y$6,1,""))</f>
        <v/>
      </c>
    </row>
    <row r="2188" spans="1:25" x14ac:dyDescent="0.3">
      <c r="A2188" s="41" t="str">
        <f t="shared" ref="A2188:A2251" si="180">IF(AND(B2187&lt;&gt;"",B2188=""),"---&gt;","")</f>
        <v/>
      </c>
      <c r="H2188" s="30" t="str">
        <f>IFERROR(IF(G2188="","",VLOOKUP(G2188,'Zakladní DB'!$F$6:$K$21,4,0)),"")</f>
        <v/>
      </c>
      <c r="I2188" s="30" t="str">
        <f>IFERROR(IF(G2188="","",VLOOKUP(G2188,'Zakladní DB'!$F$6:$K$21,5,0)),"")</f>
        <v/>
      </c>
      <c r="J2188" s="30" t="str">
        <f>IFERROR(IF(G2188="","",VLOOKUP(G2188,'Zakladní DB'!$F$6:$K$21,6,0)),"")</f>
        <v/>
      </c>
      <c r="K2188" s="31" t="str">
        <f t="shared" si="177"/>
        <v/>
      </c>
      <c r="L2188" s="32"/>
      <c r="M2188" s="33" t="str">
        <f t="shared" si="178"/>
        <v/>
      </c>
      <c r="N2188" s="30" t="str">
        <f t="shared" si="176"/>
        <v/>
      </c>
      <c r="R2188" s="30" t="str">
        <f t="shared" si="179"/>
        <v/>
      </c>
      <c r="U2188" s="12" t="str">
        <f>IF(OR('Případy DB'!$N2188="(blank)",'Případy DB'!$N2188=""),"",IF($N2188=$U$6,1,""))</f>
        <v/>
      </c>
      <c r="V2188" s="12" t="str">
        <f>IF(OR('Případy DB'!$N2188="(blank)",'Případy DB'!$N2188=""),"",IF($N2188=$V$6,1,""))</f>
        <v/>
      </c>
      <c r="W2188" s="12" t="str">
        <f>IF(OR('Případy DB'!$N2188="(blank)",'Případy DB'!$N2188=""),"",IF($N2188=$W$6,1,""))</f>
        <v/>
      </c>
      <c r="X2188" s="12" t="str">
        <f>IF(OR('Případy DB'!$R2188="(blank)",'Případy DB'!$R2188=""),"",IF($R2188=$X$6,1,""))</f>
        <v/>
      </c>
      <c r="Y2188" s="12" t="str">
        <f>IF(OR('Případy DB'!$R2188="(blank)",'Případy DB'!$R2188=""),"",IF($R2188=$Y$6,1,""))</f>
        <v/>
      </c>
    </row>
    <row r="2189" spans="1:25" x14ac:dyDescent="0.3">
      <c r="A2189" s="41" t="str">
        <f t="shared" si="180"/>
        <v/>
      </c>
      <c r="H2189" s="30" t="str">
        <f>IFERROR(IF(G2189="","",VLOOKUP(G2189,'Zakladní DB'!$F$6:$K$21,4,0)),"")</f>
        <v/>
      </c>
      <c r="I2189" s="30" t="str">
        <f>IFERROR(IF(G2189="","",VLOOKUP(G2189,'Zakladní DB'!$F$6:$K$21,5,0)),"")</f>
        <v/>
      </c>
      <c r="J2189" s="30" t="str">
        <f>IFERROR(IF(G2189="","",VLOOKUP(G2189,'Zakladní DB'!$F$6:$K$21,6,0)),"")</f>
        <v/>
      </c>
      <c r="K2189" s="31" t="str">
        <f t="shared" si="177"/>
        <v/>
      </c>
      <c r="L2189" s="32"/>
      <c r="M2189" s="33" t="str">
        <f t="shared" si="178"/>
        <v/>
      </c>
      <c r="N2189" s="30" t="str">
        <f t="shared" si="176"/>
        <v/>
      </c>
      <c r="R2189" s="30" t="str">
        <f t="shared" si="179"/>
        <v/>
      </c>
      <c r="U2189" s="12" t="str">
        <f>IF(OR('Případy DB'!$N2189="(blank)",'Případy DB'!$N2189=""),"",IF($N2189=$U$6,1,""))</f>
        <v/>
      </c>
      <c r="V2189" s="12" t="str">
        <f>IF(OR('Případy DB'!$N2189="(blank)",'Případy DB'!$N2189=""),"",IF($N2189=$V$6,1,""))</f>
        <v/>
      </c>
      <c r="W2189" s="12" t="str">
        <f>IF(OR('Případy DB'!$N2189="(blank)",'Případy DB'!$N2189=""),"",IF($N2189=$W$6,1,""))</f>
        <v/>
      </c>
      <c r="X2189" s="12" t="str">
        <f>IF(OR('Případy DB'!$R2189="(blank)",'Případy DB'!$R2189=""),"",IF($R2189=$X$6,1,""))</f>
        <v/>
      </c>
      <c r="Y2189" s="12" t="str">
        <f>IF(OR('Případy DB'!$R2189="(blank)",'Případy DB'!$R2189=""),"",IF($R2189=$Y$6,1,""))</f>
        <v/>
      </c>
    </row>
    <row r="2190" spans="1:25" x14ac:dyDescent="0.3">
      <c r="A2190" s="41" t="str">
        <f t="shared" si="180"/>
        <v/>
      </c>
      <c r="H2190" s="30" t="str">
        <f>IFERROR(IF(G2190="","",VLOOKUP(G2190,'Zakladní DB'!$F$6:$K$21,4,0)),"")</f>
        <v/>
      </c>
      <c r="I2190" s="30" t="str">
        <f>IFERROR(IF(G2190="","",VLOOKUP(G2190,'Zakladní DB'!$F$6:$K$21,5,0)),"")</f>
        <v/>
      </c>
      <c r="J2190" s="30" t="str">
        <f>IFERROR(IF(G2190="","",VLOOKUP(G2190,'Zakladní DB'!$F$6:$K$21,6,0)),"")</f>
        <v/>
      </c>
      <c r="K2190" s="31" t="str">
        <f t="shared" si="177"/>
        <v/>
      </c>
      <c r="L2190" s="32"/>
      <c r="M2190" s="33" t="str">
        <f t="shared" si="178"/>
        <v/>
      </c>
      <c r="N2190" s="30" t="str">
        <f t="shared" si="176"/>
        <v/>
      </c>
      <c r="R2190" s="30" t="str">
        <f t="shared" si="179"/>
        <v/>
      </c>
      <c r="U2190" s="12" t="str">
        <f>IF(OR('Případy DB'!$N2190="(blank)",'Případy DB'!$N2190=""),"",IF($N2190=$U$6,1,""))</f>
        <v/>
      </c>
      <c r="V2190" s="12" t="str">
        <f>IF(OR('Případy DB'!$N2190="(blank)",'Případy DB'!$N2190=""),"",IF($N2190=$V$6,1,""))</f>
        <v/>
      </c>
      <c r="W2190" s="12" t="str">
        <f>IF(OR('Případy DB'!$N2190="(blank)",'Případy DB'!$N2190=""),"",IF($N2190=$W$6,1,""))</f>
        <v/>
      </c>
      <c r="X2190" s="12" t="str">
        <f>IF(OR('Případy DB'!$R2190="(blank)",'Případy DB'!$R2190=""),"",IF($R2190=$X$6,1,""))</f>
        <v/>
      </c>
      <c r="Y2190" s="12" t="str">
        <f>IF(OR('Případy DB'!$R2190="(blank)",'Případy DB'!$R2190=""),"",IF($R2190=$Y$6,1,""))</f>
        <v/>
      </c>
    </row>
    <row r="2191" spans="1:25" x14ac:dyDescent="0.3">
      <c r="A2191" s="41" t="str">
        <f t="shared" si="180"/>
        <v/>
      </c>
      <c r="H2191" s="30" t="str">
        <f>IFERROR(IF(G2191="","",VLOOKUP(G2191,'Zakladní DB'!$F$6:$K$21,4,0)),"")</f>
        <v/>
      </c>
      <c r="I2191" s="30" t="str">
        <f>IFERROR(IF(G2191="","",VLOOKUP(G2191,'Zakladní DB'!$F$6:$K$21,5,0)),"")</f>
        <v/>
      </c>
      <c r="J2191" s="30" t="str">
        <f>IFERROR(IF(G2191="","",VLOOKUP(G2191,'Zakladní DB'!$F$6:$K$21,6,0)),"")</f>
        <v/>
      </c>
      <c r="K2191" s="31" t="str">
        <f t="shared" si="177"/>
        <v/>
      </c>
      <c r="L2191" s="32"/>
      <c r="M2191" s="33" t="str">
        <f t="shared" si="178"/>
        <v/>
      </c>
      <c r="N2191" s="30" t="str">
        <f t="shared" si="176"/>
        <v/>
      </c>
      <c r="R2191" s="30" t="str">
        <f t="shared" si="179"/>
        <v/>
      </c>
      <c r="U2191" s="12" t="str">
        <f>IF(OR('Případy DB'!$N2191="(blank)",'Případy DB'!$N2191=""),"",IF($N2191=$U$6,1,""))</f>
        <v/>
      </c>
      <c r="V2191" s="12" t="str">
        <f>IF(OR('Případy DB'!$N2191="(blank)",'Případy DB'!$N2191=""),"",IF($N2191=$V$6,1,""))</f>
        <v/>
      </c>
      <c r="W2191" s="12" t="str">
        <f>IF(OR('Případy DB'!$N2191="(blank)",'Případy DB'!$N2191=""),"",IF($N2191=$W$6,1,""))</f>
        <v/>
      </c>
      <c r="X2191" s="12" t="str">
        <f>IF(OR('Případy DB'!$R2191="(blank)",'Případy DB'!$R2191=""),"",IF($R2191=$X$6,1,""))</f>
        <v/>
      </c>
      <c r="Y2191" s="12" t="str">
        <f>IF(OR('Případy DB'!$R2191="(blank)",'Případy DB'!$R2191=""),"",IF($R2191=$Y$6,1,""))</f>
        <v/>
      </c>
    </row>
    <row r="2192" spans="1:25" x14ac:dyDescent="0.3">
      <c r="A2192" s="41" t="str">
        <f t="shared" si="180"/>
        <v/>
      </c>
      <c r="H2192" s="30" t="str">
        <f>IFERROR(IF(G2192="","",VLOOKUP(G2192,'Zakladní DB'!$F$6:$K$21,4,0)),"")</f>
        <v/>
      </c>
      <c r="I2192" s="30" t="str">
        <f>IFERROR(IF(G2192="","",VLOOKUP(G2192,'Zakladní DB'!$F$6:$K$21,5,0)),"")</f>
        <v/>
      </c>
      <c r="J2192" s="30" t="str">
        <f>IFERROR(IF(G2192="","",VLOOKUP(G2192,'Zakladní DB'!$F$6:$K$21,6,0)),"")</f>
        <v/>
      </c>
      <c r="K2192" s="31" t="str">
        <f t="shared" si="177"/>
        <v/>
      </c>
      <c r="L2192" s="32"/>
      <c r="M2192" s="33" t="str">
        <f t="shared" si="178"/>
        <v/>
      </c>
      <c r="N2192" s="30" t="str">
        <f t="shared" si="176"/>
        <v/>
      </c>
      <c r="R2192" s="30" t="str">
        <f t="shared" si="179"/>
        <v/>
      </c>
      <c r="U2192" s="12" t="str">
        <f>IF(OR('Případy DB'!$N2192="(blank)",'Případy DB'!$N2192=""),"",IF($N2192=$U$6,1,""))</f>
        <v/>
      </c>
      <c r="V2192" s="12" t="str">
        <f>IF(OR('Případy DB'!$N2192="(blank)",'Případy DB'!$N2192=""),"",IF($N2192=$V$6,1,""))</f>
        <v/>
      </c>
      <c r="W2192" s="12" t="str">
        <f>IF(OR('Případy DB'!$N2192="(blank)",'Případy DB'!$N2192=""),"",IF($N2192=$W$6,1,""))</f>
        <v/>
      </c>
      <c r="X2192" s="12" t="str">
        <f>IF(OR('Případy DB'!$R2192="(blank)",'Případy DB'!$R2192=""),"",IF($R2192=$X$6,1,""))</f>
        <v/>
      </c>
      <c r="Y2192" s="12" t="str">
        <f>IF(OR('Případy DB'!$R2192="(blank)",'Případy DB'!$R2192=""),"",IF($R2192=$Y$6,1,""))</f>
        <v/>
      </c>
    </row>
    <row r="2193" spans="1:25" x14ac:dyDescent="0.3">
      <c r="A2193" s="41" t="str">
        <f t="shared" si="180"/>
        <v/>
      </c>
      <c r="H2193" s="30" t="str">
        <f>IFERROR(IF(G2193="","",VLOOKUP(G2193,'Zakladní DB'!$F$6:$K$21,4,0)),"")</f>
        <v/>
      </c>
      <c r="I2193" s="30" t="str">
        <f>IFERROR(IF(G2193="","",VLOOKUP(G2193,'Zakladní DB'!$F$6:$K$21,5,0)),"")</f>
        <v/>
      </c>
      <c r="J2193" s="30" t="str">
        <f>IFERROR(IF(G2193="","",VLOOKUP(G2193,'Zakladní DB'!$F$6:$K$21,6,0)),"")</f>
        <v/>
      </c>
      <c r="K2193" s="31" t="str">
        <f t="shared" si="177"/>
        <v/>
      </c>
      <c r="L2193" s="32"/>
      <c r="M2193" s="33" t="str">
        <f t="shared" si="178"/>
        <v/>
      </c>
      <c r="N2193" s="30" t="str">
        <f t="shared" si="176"/>
        <v/>
      </c>
      <c r="R2193" s="30" t="str">
        <f t="shared" si="179"/>
        <v/>
      </c>
      <c r="U2193" s="12" t="str">
        <f>IF(OR('Případy DB'!$N2193="(blank)",'Případy DB'!$N2193=""),"",IF($N2193=$U$6,1,""))</f>
        <v/>
      </c>
      <c r="V2193" s="12" t="str">
        <f>IF(OR('Případy DB'!$N2193="(blank)",'Případy DB'!$N2193=""),"",IF($N2193=$V$6,1,""))</f>
        <v/>
      </c>
      <c r="W2193" s="12" t="str">
        <f>IF(OR('Případy DB'!$N2193="(blank)",'Případy DB'!$N2193=""),"",IF($N2193=$W$6,1,""))</f>
        <v/>
      </c>
      <c r="X2193" s="12" t="str">
        <f>IF(OR('Případy DB'!$R2193="(blank)",'Případy DB'!$R2193=""),"",IF($R2193=$X$6,1,""))</f>
        <v/>
      </c>
      <c r="Y2193" s="12" t="str">
        <f>IF(OR('Případy DB'!$R2193="(blank)",'Případy DB'!$R2193=""),"",IF($R2193=$Y$6,1,""))</f>
        <v/>
      </c>
    </row>
    <row r="2194" spans="1:25" x14ac:dyDescent="0.3">
      <c r="A2194" s="41" t="str">
        <f t="shared" si="180"/>
        <v/>
      </c>
      <c r="H2194" s="30" t="str">
        <f>IFERROR(IF(G2194="","",VLOOKUP(G2194,'Zakladní DB'!$F$6:$K$21,4,0)),"")</f>
        <v/>
      </c>
      <c r="I2194" s="30" t="str">
        <f>IFERROR(IF(G2194="","",VLOOKUP(G2194,'Zakladní DB'!$F$6:$K$21,5,0)),"")</f>
        <v/>
      </c>
      <c r="J2194" s="30" t="str">
        <f>IFERROR(IF(G2194="","",VLOOKUP(G2194,'Zakladní DB'!$F$6:$K$21,6,0)),"")</f>
        <v/>
      </c>
      <c r="K2194" s="31" t="str">
        <f t="shared" si="177"/>
        <v/>
      </c>
      <c r="L2194" s="32"/>
      <c r="M2194" s="33" t="str">
        <f t="shared" si="178"/>
        <v/>
      </c>
      <c r="N2194" s="30" t="str">
        <f t="shared" si="176"/>
        <v/>
      </c>
      <c r="R2194" s="30" t="str">
        <f t="shared" si="179"/>
        <v/>
      </c>
      <c r="U2194" s="12" t="str">
        <f>IF(OR('Případy DB'!$N2194="(blank)",'Případy DB'!$N2194=""),"",IF($N2194=$U$6,1,""))</f>
        <v/>
      </c>
      <c r="V2194" s="12" t="str">
        <f>IF(OR('Případy DB'!$N2194="(blank)",'Případy DB'!$N2194=""),"",IF($N2194=$V$6,1,""))</f>
        <v/>
      </c>
      <c r="W2194" s="12" t="str">
        <f>IF(OR('Případy DB'!$N2194="(blank)",'Případy DB'!$N2194=""),"",IF($N2194=$W$6,1,""))</f>
        <v/>
      </c>
      <c r="X2194" s="12" t="str">
        <f>IF(OR('Případy DB'!$R2194="(blank)",'Případy DB'!$R2194=""),"",IF($R2194=$X$6,1,""))</f>
        <v/>
      </c>
      <c r="Y2194" s="12" t="str">
        <f>IF(OR('Případy DB'!$R2194="(blank)",'Případy DB'!$R2194=""),"",IF($R2194=$Y$6,1,""))</f>
        <v/>
      </c>
    </row>
    <row r="2195" spans="1:25" x14ac:dyDescent="0.3">
      <c r="A2195" s="41" t="str">
        <f t="shared" si="180"/>
        <v/>
      </c>
      <c r="H2195" s="30" t="str">
        <f>IFERROR(IF(G2195="","",VLOOKUP(G2195,'Zakladní DB'!$F$6:$K$21,4,0)),"")</f>
        <v/>
      </c>
      <c r="I2195" s="30" t="str">
        <f>IFERROR(IF(G2195="","",VLOOKUP(G2195,'Zakladní DB'!$F$6:$K$21,5,0)),"")</f>
        <v/>
      </c>
      <c r="J2195" s="30" t="str">
        <f>IFERROR(IF(G2195="","",VLOOKUP(G2195,'Zakladní DB'!$F$6:$K$21,6,0)),"")</f>
        <v/>
      </c>
      <c r="K2195" s="31" t="str">
        <f t="shared" si="177"/>
        <v/>
      </c>
      <c r="L2195" s="32"/>
      <c r="M2195" s="33" t="str">
        <f t="shared" si="178"/>
        <v/>
      </c>
      <c r="N2195" s="30" t="str">
        <f t="shared" si="176"/>
        <v/>
      </c>
      <c r="R2195" s="30" t="str">
        <f t="shared" si="179"/>
        <v/>
      </c>
      <c r="U2195" s="12" t="str">
        <f>IF(OR('Případy DB'!$N2195="(blank)",'Případy DB'!$N2195=""),"",IF($N2195=$U$6,1,""))</f>
        <v/>
      </c>
      <c r="V2195" s="12" t="str">
        <f>IF(OR('Případy DB'!$N2195="(blank)",'Případy DB'!$N2195=""),"",IF($N2195=$V$6,1,""))</f>
        <v/>
      </c>
      <c r="W2195" s="12" t="str">
        <f>IF(OR('Případy DB'!$N2195="(blank)",'Případy DB'!$N2195=""),"",IF($N2195=$W$6,1,""))</f>
        <v/>
      </c>
      <c r="X2195" s="12" t="str">
        <f>IF(OR('Případy DB'!$R2195="(blank)",'Případy DB'!$R2195=""),"",IF($R2195=$X$6,1,""))</f>
        <v/>
      </c>
      <c r="Y2195" s="12" t="str">
        <f>IF(OR('Případy DB'!$R2195="(blank)",'Případy DB'!$R2195=""),"",IF($R2195=$Y$6,1,""))</f>
        <v/>
      </c>
    </row>
    <row r="2196" spans="1:25" x14ac:dyDescent="0.3">
      <c r="A2196" s="41" t="str">
        <f t="shared" si="180"/>
        <v/>
      </c>
      <c r="H2196" s="30" t="str">
        <f>IFERROR(IF(G2196="","",VLOOKUP(G2196,'Zakladní DB'!$F$6:$K$21,4,0)),"")</f>
        <v/>
      </c>
      <c r="I2196" s="30" t="str">
        <f>IFERROR(IF(G2196="","",VLOOKUP(G2196,'Zakladní DB'!$F$6:$K$21,5,0)),"")</f>
        <v/>
      </c>
      <c r="J2196" s="30" t="str">
        <f>IFERROR(IF(G2196="","",VLOOKUP(G2196,'Zakladní DB'!$F$6:$K$21,6,0)),"")</f>
        <v/>
      </c>
      <c r="K2196" s="31" t="str">
        <f t="shared" si="177"/>
        <v/>
      </c>
      <c r="L2196" s="32"/>
      <c r="M2196" s="33" t="str">
        <f t="shared" si="178"/>
        <v/>
      </c>
      <c r="N2196" s="30" t="str">
        <f t="shared" si="176"/>
        <v/>
      </c>
      <c r="R2196" s="30" t="str">
        <f t="shared" si="179"/>
        <v/>
      </c>
      <c r="U2196" s="12" t="str">
        <f>IF(OR('Případy DB'!$N2196="(blank)",'Případy DB'!$N2196=""),"",IF($N2196=$U$6,1,""))</f>
        <v/>
      </c>
      <c r="V2196" s="12" t="str">
        <f>IF(OR('Případy DB'!$N2196="(blank)",'Případy DB'!$N2196=""),"",IF($N2196=$V$6,1,""))</f>
        <v/>
      </c>
      <c r="W2196" s="12" t="str">
        <f>IF(OR('Případy DB'!$N2196="(blank)",'Případy DB'!$N2196=""),"",IF($N2196=$W$6,1,""))</f>
        <v/>
      </c>
      <c r="X2196" s="12" t="str">
        <f>IF(OR('Případy DB'!$R2196="(blank)",'Případy DB'!$R2196=""),"",IF($R2196=$X$6,1,""))</f>
        <v/>
      </c>
      <c r="Y2196" s="12" t="str">
        <f>IF(OR('Případy DB'!$R2196="(blank)",'Případy DB'!$R2196=""),"",IF($R2196=$Y$6,1,""))</f>
        <v/>
      </c>
    </row>
    <row r="2197" spans="1:25" x14ac:dyDescent="0.3">
      <c r="A2197" s="41" t="str">
        <f t="shared" si="180"/>
        <v/>
      </c>
      <c r="H2197" s="30" t="str">
        <f>IFERROR(IF(G2197="","",VLOOKUP(G2197,'Zakladní DB'!$F$6:$K$21,4,0)),"")</f>
        <v/>
      </c>
      <c r="I2197" s="30" t="str">
        <f>IFERROR(IF(G2197="","",VLOOKUP(G2197,'Zakladní DB'!$F$6:$K$21,5,0)),"")</f>
        <v/>
      </c>
      <c r="J2197" s="30" t="str">
        <f>IFERROR(IF(G2197="","",VLOOKUP(G2197,'Zakladní DB'!$F$6:$K$21,6,0)),"")</f>
        <v/>
      </c>
      <c r="K2197" s="31" t="str">
        <f t="shared" si="177"/>
        <v/>
      </c>
      <c r="L2197" s="32"/>
      <c r="M2197" s="33" t="str">
        <f t="shared" si="178"/>
        <v/>
      </c>
      <c r="N2197" s="30" t="str">
        <f t="shared" si="176"/>
        <v/>
      </c>
      <c r="R2197" s="30" t="str">
        <f t="shared" si="179"/>
        <v/>
      </c>
      <c r="U2197" s="12" t="str">
        <f>IF(OR('Případy DB'!$N2197="(blank)",'Případy DB'!$N2197=""),"",IF($N2197=$U$6,1,""))</f>
        <v/>
      </c>
      <c r="V2197" s="12" t="str">
        <f>IF(OR('Případy DB'!$N2197="(blank)",'Případy DB'!$N2197=""),"",IF($N2197=$V$6,1,""))</f>
        <v/>
      </c>
      <c r="W2197" s="12" t="str">
        <f>IF(OR('Případy DB'!$N2197="(blank)",'Případy DB'!$N2197=""),"",IF($N2197=$W$6,1,""))</f>
        <v/>
      </c>
      <c r="X2197" s="12" t="str">
        <f>IF(OR('Případy DB'!$R2197="(blank)",'Případy DB'!$R2197=""),"",IF($R2197=$X$6,1,""))</f>
        <v/>
      </c>
      <c r="Y2197" s="12" t="str">
        <f>IF(OR('Případy DB'!$R2197="(blank)",'Případy DB'!$R2197=""),"",IF($R2197=$Y$6,1,""))</f>
        <v/>
      </c>
    </row>
    <row r="2198" spans="1:25" x14ac:dyDescent="0.3">
      <c r="A2198" s="41" t="str">
        <f t="shared" si="180"/>
        <v/>
      </c>
      <c r="H2198" s="30" t="str">
        <f>IFERROR(IF(G2198="","",VLOOKUP(G2198,'Zakladní DB'!$F$6:$K$21,4,0)),"")</f>
        <v/>
      </c>
      <c r="I2198" s="30" t="str">
        <f>IFERROR(IF(G2198="","",VLOOKUP(G2198,'Zakladní DB'!$F$6:$K$21,5,0)),"")</f>
        <v/>
      </c>
      <c r="J2198" s="30" t="str">
        <f>IFERROR(IF(G2198="","",VLOOKUP(G2198,'Zakladní DB'!$F$6:$K$21,6,0)),"")</f>
        <v/>
      </c>
      <c r="K2198" s="31" t="str">
        <f t="shared" si="177"/>
        <v/>
      </c>
      <c r="L2198" s="32"/>
      <c r="M2198" s="33" t="str">
        <f t="shared" si="178"/>
        <v/>
      </c>
      <c r="N2198" s="30" t="str">
        <f t="shared" si="176"/>
        <v/>
      </c>
      <c r="R2198" s="30" t="str">
        <f t="shared" si="179"/>
        <v/>
      </c>
      <c r="U2198" s="12" t="str">
        <f>IF(OR('Případy DB'!$N2198="(blank)",'Případy DB'!$N2198=""),"",IF($N2198=$U$6,1,""))</f>
        <v/>
      </c>
      <c r="V2198" s="12" t="str">
        <f>IF(OR('Případy DB'!$N2198="(blank)",'Případy DB'!$N2198=""),"",IF($N2198=$V$6,1,""))</f>
        <v/>
      </c>
      <c r="W2198" s="12" t="str">
        <f>IF(OR('Případy DB'!$N2198="(blank)",'Případy DB'!$N2198=""),"",IF($N2198=$W$6,1,""))</f>
        <v/>
      </c>
      <c r="X2198" s="12" t="str">
        <f>IF(OR('Případy DB'!$R2198="(blank)",'Případy DB'!$R2198=""),"",IF($R2198=$X$6,1,""))</f>
        <v/>
      </c>
      <c r="Y2198" s="12" t="str">
        <f>IF(OR('Případy DB'!$R2198="(blank)",'Případy DB'!$R2198=""),"",IF($R2198=$Y$6,1,""))</f>
        <v/>
      </c>
    </row>
    <row r="2199" spans="1:25" x14ac:dyDescent="0.3">
      <c r="A2199" s="41" t="str">
        <f t="shared" si="180"/>
        <v/>
      </c>
      <c r="H2199" s="30" t="str">
        <f>IFERROR(IF(G2199="","",VLOOKUP(G2199,'Zakladní DB'!$F$6:$K$21,4,0)),"")</f>
        <v/>
      </c>
      <c r="I2199" s="30" t="str">
        <f>IFERROR(IF(G2199="","",VLOOKUP(G2199,'Zakladní DB'!$F$6:$K$21,5,0)),"")</f>
        <v/>
      </c>
      <c r="J2199" s="30" t="str">
        <f>IFERROR(IF(G2199="","",VLOOKUP(G2199,'Zakladní DB'!$F$6:$K$21,6,0)),"")</f>
        <v/>
      </c>
      <c r="K2199" s="31" t="str">
        <f t="shared" si="177"/>
        <v/>
      </c>
      <c r="L2199" s="32"/>
      <c r="M2199" s="33" t="str">
        <f t="shared" si="178"/>
        <v/>
      </c>
      <c r="N2199" s="30" t="str">
        <f t="shared" si="176"/>
        <v/>
      </c>
      <c r="R2199" s="30" t="str">
        <f t="shared" si="179"/>
        <v/>
      </c>
      <c r="U2199" s="12" t="str">
        <f>IF(OR('Případy DB'!$N2199="(blank)",'Případy DB'!$N2199=""),"",IF($N2199=$U$6,1,""))</f>
        <v/>
      </c>
      <c r="V2199" s="12" t="str">
        <f>IF(OR('Případy DB'!$N2199="(blank)",'Případy DB'!$N2199=""),"",IF($N2199=$V$6,1,""))</f>
        <v/>
      </c>
      <c r="W2199" s="12" t="str">
        <f>IF(OR('Případy DB'!$N2199="(blank)",'Případy DB'!$N2199=""),"",IF($N2199=$W$6,1,""))</f>
        <v/>
      </c>
      <c r="X2199" s="12" t="str">
        <f>IF(OR('Případy DB'!$R2199="(blank)",'Případy DB'!$R2199=""),"",IF($R2199=$X$6,1,""))</f>
        <v/>
      </c>
      <c r="Y2199" s="12" t="str">
        <f>IF(OR('Případy DB'!$R2199="(blank)",'Případy DB'!$R2199=""),"",IF($R2199=$Y$6,1,""))</f>
        <v/>
      </c>
    </row>
    <row r="2200" spans="1:25" x14ac:dyDescent="0.3">
      <c r="A2200" s="41" t="str">
        <f t="shared" si="180"/>
        <v/>
      </c>
      <c r="H2200" s="30" t="str">
        <f>IFERROR(IF(G2200="","",VLOOKUP(G2200,'Zakladní DB'!$F$6:$K$21,4,0)),"")</f>
        <v/>
      </c>
      <c r="I2200" s="30" t="str">
        <f>IFERROR(IF(G2200="","",VLOOKUP(G2200,'Zakladní DB'!$F$6:$K$21,5,0)),"")</f>
        <v/>
      </c>
      <c r="J2200" s="30" t="str">
        <f>IFERROR(IF(G2200="","",VLOOKUP(G2200,'Zakladní DB'!$F$6:$K$21,6,0)),"")</f>
        <v/>
      </c>
      <c r="K2200" s="31" t="str">
        <f t="shared" si="177"/>
        <v/>
      </c>
      <c r="L2200" s="32"/>
      <c r="M2200" s="33" t="str">
        <f t="shared" si="178"/>
        <v/>
      </c>
      <c r="N2200" s="30" t="str">
        <f t="shared" si="176"/>
        <v/>
      </c>
      <c r="R2200" s="30" t="str">
        <f t="shared" si="179"/>
        <v/>
      </c>
      <c r="U2200" s="12" t="str">
        <f>IF(OR('Případy DB'!$N2200="(blank)",'Případy DB'!$N2200=""),"",IF($N2200=$U$6,1,""))</f>
        <v/>
      </c>
      <c r="V2200" s="12" t="str">
        <f>IF(OR('Případy DB'!$N2200="(blank)",'Případy DB'!$N2200=""),"",IF($N2200=$V$6,1,""))</f>
        <v/>
      </c>
      <c r="W2200" s="12" t="str">
        <f>IF(OR('Případy DB'!$N2200="(blank)",'Případy DB'!$N2200=""),"",IF($N2200=$W$6,1,""))</f>
        <v/>
      </c>
      <c r="X2200" s="12" t="str">
        <f>IF(OR('Případy DB'!$R2200="(blank)",'Případy DB'!$R2200=""),"",IF($R2200=$X$6,1,""))</f>
        <v/>
      </c>
      <c r="Y2200" s="12" t="str">
        <f>IF(OR('Případy DB'!$R2200="(blank)",'Případy DB'!$R2200=""),"",IF($R2200=$Y$6,1,""))</f>
        <v/>
      </c>
    </row>
    <row r="2201" spans="1:25" x14ac:dyDescent="0.3">
      <c r="A2201" s="41" t="str">
        <f t="shared" si="180"/>
        <v/>
      </c>
      <c r="H2201" s="30" t="str">
        <f>IFERROR(IF(G2201="","",VLOOKUP(G2201,'Zakladní DB'!$F$6:$K$21,4,0)),"")</f>
        <v/>
      </c>
      <c r="I2201" s="30" t="str">
        <f>IFERROR(IF(G2201="","",VLOOKUP(G2201,'Zakladní DB'!$F$6:$K$21,5,0)),"")</f>
        <v/>
      </c>
      <c r="J2201" s="30" t="str">
        <f>IFERROR(IF(G2201="","",VLOOKUP(G2201,'Zakladní DB'!$F$6:$K$21,6,0)),"")</f>
        <v/>
      </c>
      <c r="K2201" s="31" t="str">
        <f t="shared" si="177"/>
        <v/>
      </c>
      <c r="L2201" s="32"/>
      <c r="M2201" s="33" t="str">
        <f t="shared" si="178"/>
        <v/>
      </c>
      <c r="N2201" s="30" t="str">
        <f t="shared" si="176"/>
        <v/>
      </c>
      <c r="R2201" s="30" t="str">
        <f t="shared" si="179"/>
        <v/>
      </c>
      <c r="U2201" s="12" t="str">
        <f>IF(OR('Případy DB'!$N2201="(blank)",'Případy DB'!$N2201=""),"",IF($N2201=$U$6,1,""))</f>
        <v/>
      </c>
      <c r="V2201" s="12" t="str">
        <f>IF(OR('Případy DB'!$N2201="(blank)",'Případy DB'!$N2201=""),"",IF($N2201=$V$6,1,""))</f>
        <v/>
      </c>
      <c r="W2201" s="12" t="str">
        <f>IF(OR('Případy DB'!$N2201="(blank)",'Případy DB'!$N2201=""),"",IF($N2201=$W$6,1,""))</f>
        <v/>
      </c>
      <c r="X2201" s="12" t="str">
        <f>IF(OR('Případy DB'!$R2201="(blank)",'Případy DB'!$R2201=""),"",IF($R2201=$X$6,1,""))</f>
        <v/>
      </c>
      <c r="Y2201" s="12" t="str">
        <f>IF(OR('Případy DB'!$R2201="(blank)",'Případy DB'!$R2201=""),"",IF($R2201=$Y$6,1,""))</f>
        <v/>
      </c>
    </row>
    <row r="2202" spans="1:25" x14ac:dyDescent="0.3">
      <c r="A2202" s="41" t="str">
        <f t="shared" si="180"/>
        <v/>
      </c>
      <c r="H2202" s="30" t="str">
        <f>IFERROR(IF(G2202="","",VLOOKUP(G2202,'Zakladní DB'!$F$6:$K$21,4,0)),"")</f>
        <v/>
      </c>
      <c r="I2202" s="30" t="str">
        <f>IFERROR(IF(G2202="","",VLOOKUP(G2202,'Zakladní DB'!$F$6:$K$21,5,0)),"")</f>
        <v/>
      </c>
      <c r="J2202" s="30" t="str">
        <f>IFERROR(IF(G2202="","",VLOOKUP(G2202,'Zakladní DB'!$F$6:$K$21,6,0)),"")</f>
        <v/>
      </c>
      <c r="K2202" s="31" t="str">
        <f t="shared" si="177"/>
        <v/>
      </c>
      <c r="L2202" s="32"/>
      <c r="M2202" s="33" t="str">
        <f t="shared" si="178"/>
        <v/>
      </c>
      <c r="N2202" s="30" t="str">
        <f t="shared" si="176"/>
        <v/>
      </c>
      <c r="R2202" s="30" t="str">
        <f t="shared" si="179"/>
        <v/>
      </c>
      <c r="U2202" s="12" t="str">
        <f>IF(OR('Případy DB'!$N2202="(blank)",'Případy DB'!$N2202=""),"",IF($N2202=$U$6,1,""))</f>
        <v/>
      </c>
      <c r="V2202" s="12" t="str">
        <f>IF(OR('Případy DB'!$N2202="(blank)",'Případy DB'!$N2202=""),"",IF($N2202=$V$6,1,""))</f>
        <v/>
      </c>
      <c r="W2202" s="12" t="str">
        <f>IF(OR('Případy DB'!$N2202="(blank)",'Případy DB'!$N2202=""),"",IF($N2202=$W$6,1,""))</f>
        <v/>
      </c>
      <c r="X2202" s="12" t="str">
        <f>IF(OR('Případy DB'!$R2202="(blank)",'Případy DB'!$R2202=""),"",IF($R2202=$X$6,1,""))</f>
        <v/>
      </c>
      <c r="Y2202" s="12" t="str">
        <f>IF(OR('Případy DB'!$R2202="(blank)",'Případy DB'!$R2202=""),"",IF($R2202=$Y$6,1,""))</f>
        <v/>
      </c>
    </row>
    <row r="2203" spans="1:25" x14ac:dyDescent="0.3">
      <c r="A2203" s="41" t="str">
        <f t="shared" si="180"/>
        <v/>
      </c>
      <c r="H2203" s="30" t="str">
        <f>IFERROR(IF(G2203="","",VLOOKUP(G2203,'Zakladní DB'!$F$6:$K$21,4,0)),"")</f>
        <v/>
      </c>
      <c r="I2203" s="30" t="str">
        <f>IFERROR(IF(G2203="","",VLOOKUP(G2203,'Zakladní DB'!$F$6:$K$21,5,0)),"")</f>
        <v/>
      </c>
      <c r="J2203" s="30" t="str">
        <f>IFERROR(IF(G2203="","",VLOOKUP(G2203,'Zakladní DB'!$F$6:$K$21,6,0)),"")</f>
        <v/>
      </c>
      <c r="K2203" s="31" t="str">
        <f t="shared" si="177"/>
        <v/>
      </c>
      <c r="L2203" s="32"/>
      <c r="M2203" s="33" t="str">
        <f t="shared" si="178"/>
        <v/>
      </c>
      <c r="N2203" s="30" t="str">
        <f t="shared" si="176"/>
        <v/>
      </c>
      <c r="R2203" s="30" t="str">
        <f t="shared" si="179"/>
        <v/>
      </c>
      <c r="U2203" s="12" t="str">
        <f>IF(OR('Případy DB'!$N2203="(blank)",'Případy DB'!$N2203=""),"",IF($N2203=$U$6,1,""))</f>
        <v/>
      </c>
      <c r="V2203" s="12" t="str">
        <f>IF(OR('Případy DB'!$N2203="(blank)",'Případy DB'!$N2203=""),"",IF($N2203=$V$6,1,""))</f>
        <v/>
      </c>
      <c r="W2203" s="12" t="str">
        <f>IF(OR('Případy DB'!$N2203="(blank)",'Případy DB'!$N2203=""),"",IF($N2203=$W$6,1,""))</f>
        <v/>
      </c>
      <c r="X2203" s="12" t="str">
        <f>IF(OR('Případy DB'!$R2203="(blank)",'Případy DB'!$R2203=""),"",IF($R2203=$X$6,1,""))</f>
        <v/>
      </c>
      <c r="Y2203" s="12" t="str">
        <f>IF(OR('Případy DB'!$R2203="(blank)",'Případy DB'!$R2203=""),"",IF($R2203=$Y$6,1,""))</f>
        <v/>
      </c>
    </row>
    <row r="2204" spans="1:25" x14ac:dyDescent="0.3">
      <c r="A2204" s="41" t="str">
        <f t="shared" si="180"/>
        <v/>
      </c>
      <c r="H2204" s="30" t="str">
        <f>IFERROR(IF(G2204="","",VLOOKUP(G2204,'Zakladní DB'!$F$6:$K$21,4,0)),"")</f>
        <v/>
      </c>
      <c r="I2204" s="30" t="str">
        <f>IFERROR(IF(G2204="","",VLOOKUP(G2204,'Zakladní DB'!$F$6:$K$21,5,0)),"")</f>
        <v/>
      </c>
      <c r="J2204" s="30" t="str">
        <f>IFERROR(IF(G2204="","",VLOOKUP(G2204,'Zakladní DB'!$F$6:$K$21,6,0)),"")</f>
        <v/>
      </c>
      <c r="K2204" s="31" t="str">
        <f t="shared" si="177"/>
        <v/>
      </c>
      <c r="L2204" s="32"/>
      <c r="M2204" s="33" t="str">
        <f t="shared" si="178"/>
        <v/>
      </c>
      <c r="N2204" s="30" t="str">
        <f t="shared" si="176"/>
        <v/>
      </c>
      <c r="R2204" s="30" t="str">
        <f t="shared" si="179"/>
        <v/>
      </c>
      <c r="U2204" s="12" t="str">
        <f>IF(OR('Případy DB'!$N2204="(blank)",'Případy DB'!$N2204=""),"",IF($N2204=$U$6,1,""))</f>
        <v/>
      </c>
      <c r="V2204" s="12" t="str">
        <f>IF(OR('Případy DB'!$N2204="(blank)",'Případy DB'!$N2204=""),"",IF($N2204=$V$6,1,""))</f>
        <v/>
      </c>
      <c r="W2204" s="12" t="str">
        <f>IF(OR('Případy DB'!$N2204="(blank)",'Případy DB'!$N2204=""),"",IF($N2204=$W$6,1,""))</f>
        <v/>
      </c>
      <c r="X2204" s="12" t="str">
        <f>IF(OR('Případy DB'!$R2204="(blank)",'Případy DB'!$R2204=""),"",IF($R2204=$X$6,1,""))</f>
        <v/>
      </c>
      <c r="Y2204" s="12" t="str">
        <f>IF(OR('Případy DB'!$R2204="(blank)",'Případy DB'!$R2204=""),"",IF($R2204=$Y$6,1,""))</f>
        <v/>
      </c>
    </row>
    <row r="2205" spans="1:25" x14ac:dyDescent="0.3">
      <c r="A2205" s="41" t="str">
        <f t="shared" si="180"/>
        <v/>
      </c>
      <c r="H2205" s="30" t="str">
        <f>IFERROR(IF(G2205="","",VLOOKUP(G2205,'Zakladní DB'!$F$6:$K$21,4,0)),"")</f>
        <v/>
      </c>
      <c r="I2205" s="30" t="str">
        <f>IFERROR(IF(G2205="","",VLOOKUP(G2205,'Zakladní DB'!$F$6:$K$21,5,0)),"")</f>
        <v/>
      </c>
      <c r="J2205" s="30" t="str">
        <f>IFERROR(IF(G2205="","",VLOOKUP(G2205,'Zakladní DB'!$F$6:$K$21,6,0)),"")</f>
        <v/>
      </c>
      <c r="K2205" s="31" t="str">
        <f t="shared" si="177"/>
        <v/>
      </c>
      <c r="L2205" s="32"/>
      <c r="M2205" s="33" t="str">
        <f t="shared" si="178"/>
        <v/>
      </c>
      <c r="N2205" s="30" t="str">
        <f t="shared" si="176"/>
        <v/>
      </c>
      <c r="R2205" s="30" t="str">
        <f t="shared" si="179"/>
        <v/>
      </c>
      <c r="U2205" s="12" t="str">
        <f>IF(OR('Případy DB'!$N2205="(blank)",'Případy DB'!$N2205=""),"",IF($N2205=$U$6,1,""))</f>
        <v/>
      </c>
      <c r="V2205" s="12" t="str">
        <f>IF(OR('Případy DB'!$N2205="(blank)",'Případy DB'!$N2205=""),"",IF($N2205=$V$6,1,""))</f>
        <v/>
      </c>
      <c r="W2205" s="12" t="str">
        <f>IF(OR('Případy DB'!$N2205="(blank)",'Případy DB'!$N2205=""),"",IF($N2205=$W$6,1,""))</f>
        <v/>
      </c>
      <c r="X2205" s="12" t="str">
        <f>IF(OR('Případy DB'!$R2205="(blank)",'Případy DB'!$R2205=""),"",IF($R2205=$X$6,1,""))</f>
        <v/>
      </c>
      <c r="Y2205" s="12" t="str">
        <f>IF(OR('Případy DB'!$R2205="(blank)",'Případy DB'!$R2205=""),"",IF($R2205=$Y$6,1,""))</f>
        <v/>
      </c>
    </row>
    <row r="2206" spans="1:25" x14ac:dyDescent="0.3">
      <c r="A2206" s="41" t="str">
        <f t="shared" si="180"/>
        <v/>
      </c>
      <c r="H2206" s="30" t="str">
        <f>IFERROR(IF(G2206="","",VLOOKUP(G2206,'Zakladní DB'!$F$6:$K$21,4,0)),"")</f>
        <v/>
      </c>
      <c r="I2206" s="30" t="str">
        <f>IFERROR(IF(G2206="","",VLOOKUP(G2206,'Zakladní DB'!$F$6:$K$21,5,0)),"")</f>
        <v/>
      </c>
      <c r="J2206" s="30" t="str">
        <f>IFERROR(IF(G2206="","",VLOOKUP(G2206,'Zakladní DB'!$F$6:$K$21,6,0)),"")</f>
        <v/>
      </c>
      <c r="K2206" s="31" t="str">
        <f t="shared" si="177"/>
        <v/>
      </c>
      <c r="L2206" s="32"/>
      <c r="M2206" s="33" t="str">
        <f t="shared" si="178"/>
        <v/>
      </c>
      <c r="N2206" s="30" t="str">
        <f t="shared" si="176"/>
        <v/>
      </c>
      <c r="R2206" s="30" t="str">
        <f t="shared" si="179"/>
        <v/>
      </c>
      <c r="U2206" s="12" t="str">
        <f>IF(OR('Případy DB'!$N2206="(blank)",'Případy DB'!$N2206=""),"",IF($N2206=$U$6,1,""))</f>
        <v/>
      </c>
      <c r="V2206" s="12" t="str">
        <f>IF(OR('Případy DB'!$N2206="(blank)",'Případy DB'!$N2206=""),"",IF($N2206=$V$6,1,""))</f>
        <v/>
      </c>
      <c r="W2206" s="12" t="str">
        <f>IF(OR('Případy DB'!$N2206="(blank)",'Případy DB'!$N2206=""),"",IF($N2206=$W$6,1,""))</f>
        <v/>
      </c>
      <c r="X2206" s="12" t="str">
        <f>IF(OR('Případy DB'!$R2206="(blank)",'Případy DB'!$R2206=""),"",IF($R2206=$X$6,1,""))</f>
        <v/>
      </c>
      <c r="Y2206" s="12" t="str">
        <f>IF(OR('Případy DB'!$R2206="(blank)",'Případy DB'!$R2206=""),"",IF($R2206=$Y$6,1,""))</f>
        <v/>
      </c>
    </row>
    <row r="2207" spans="1:25" x14ac:dyDescent="0.3">
      <c r="A2207" s="41" t="str">
        <f t="shared" si="180"/>
        <v/>
      </c>
      <c r="H2207" s="30" t="str">
        <f>IFERROR(IF(G2207="","",VLOOKUP(G2207,'Zakladní DB'!$F$6:$K$21,4,0)),"")</f>
        <v/>
      </c>
      <c r="I2207" s="30" t="str">
        <f>IFERROR(IF(G2207="","",VLOOKUP(G2207,'Zakladní DB'!$F$6:$K$21,5,0)),"")</f>
        <v/>
      </c>
      <c r="J2207" s="30" t="str">
        <f>IFERROR(IF(G2207="","",VLOOKUP(G2207,'Zakladní DB'!$F$6:$K$21,6,0)),"")</f>
        <v/>
      </c>
      <c r="K2207" s="31" t="str">
        <f t="shared" si="177"/>
        <v/>
      </c>
      <c r="L2207" s="32"/>
      <c r="M2207" s="33" t="str">
        <f t="shared" si="178"/>
        <v/>
      </c>
      <c r="N2207" s="30" t="str">
        <f t="shared" si="176"/>
        <v/>
      </c>
      <c r="R2207" s="30" t="str">
        <f t="shared" si="179"/>
        <v/>
      </c>
      <c r="U2207" s="12" t="str">
        <f>IF(OR('Případy DB'!$N2207="(blank)",'Případy DB'!$N2207=""),"",IF($N2207=$U$6,1,""))</f>
        <v/>
      </c>
      <c r="V2207" s="12" t="str">
        <f>IF(OR('Případy DB'!$N2207="(blank)",'Případy DB'!$N2207=""),"",IF($N2207=$V$6,1,""))</f>
        <v/>
      </c>
      <c r="W2207" s="12" t="str">
        <f>IF(OR('Případy DB'!$N2207="(blank)",'Případy DB'!$N2207=""),"",IF($N2207=$W$6,1,""))</f>
        <v/>
      </c>
      <c r="X2207" s="12" t="str">
        <f>IF(OR('Případy DB'!$R2207="(blank)",'Případy DB'!$R2207=""),"",IF($R2207=$X$6,1,""))</f>
        <v/>
      </c>
      <c r="Y2207" s="12" t="str">
        <f>IF(OR('Případy DB'!$R2207="(blank)",'Případy DB'!$R2207=""),"",IF($R2207=$Y$6,1,""))</f>
        <v/>
      </c>
    </row>
    <row r="2208" spans="1:25" x14ac:dyDescent="0.3">
      <c r="A2208" s="41" t="str">
        <f t="shared" si="180"/>
        <v/>
      </c>
      <c r="H2208" s="30" t="str">
        <f>IFERROR(IF(G2208="","",VLOOKUP(G2208,'Zakladní DB'!$F$6:$K$21,4,0)),"")</f>
        <v/>
      </c>
      <c r="I2208" s="30" t="str">
        <f>IFERROR(IF(G2208="","",VLOOKUP(G2208,'Zakladní DB'!$F$6:$K$21,5,0)),"")</f>
        <v/>
      </c>
      <c r="J2208" s="30" t="str">
        <f>IFERROR(IF(G2208="","",VLOOKUP(G2208,'Zakladní DB'!$F$6:$K$21,6,0)),"")</f>
        <v/>
      </c>
      <c r="K2208" s="31" t="str">
        <f t="shared" si="177"/>
        <v/>
      </c>
      <c r="L2208" s="32"/>
      <c r="M2208" s="33" t="str">
        <f t="shared" si="178"/>
        <v/>
      </c>
      <c r="N2208" s="30" t="str">
        <f t="shared" si="176"/>
        <v/>
      </c>
      <c r="R2208" s="30" t="str">
        <f t="shared" si="179"/>
        <v/>
      </c>
      <c r="U2208" s="12" t="str">
        <f>IF(OR('Případy DB'!$N2208="(blank)",'Případy DB'!$N2208=""),"",IF($N2208=$U$6,1,""))</f>
        <v/>
      </c>
      <c r="V2208" s="12" t="str">
        <f>IF(OR('Případy DB'!$N2208="(blank)",'Případy DB'!$N2208=""),"",IF($N2208=$V$6,1,""))</f>
        <v/>
      </c>
      <c r="W2208" s="12" t="str">
        <f>IF(OR('Případy DB'!$N2208="(blank)",'Případy DB'!$N2208=""),"",IF($N2208=$W$6,1,""))</f>
        <v/>
      </c>
      <c r="X2208" s="12" t="str">
        <f>IF(OR('Případy DB'!$R2208="(blank)",'Případy DB'!$R2208=""),"",IF($R2208=$X$6,1,""))</f>
        <v/>
      </c>
      <c r="Y2208" s="12" t="str">
        <f>IF(OR('Případy DB'!$R2208="(blank)",'Případy DB'!$R2208=""),"",IF($R2208=$Y$6,1,""))</f>
        <v/>
      </c>
    </row>
    <row r="2209" spans="1:25" x14ac:dyDescent="0.3">
      <c r="A2209" s="41" t="str">
        <f t="shared" si="180"/>
        <v/>
      </c>
      <c r="H2209" s="30" t="str">
        <f>IFERROR(IF(G2209="","",VLOOKUP(G2209,'Zakladní DB'!$F$6:$K$21,4,0)),"")</f>
        <v/>
      </c>
      <c r="I2209" s="30" t="str">
        <f>IFERROR(IF(G2209="","",VLOOKUP(G2209,'Zakladní DB'!$F$6:$K$21,5,0)),"")</f>
        <v/>
      </c>
      <c r="J2209" s="30" t="str">
        <f>IFERROR(IF(G2209="","",VLOOKUP(G2209,'Zakladní DB'!$F$6:$K$21,6,0)),"")</f>
        <v/>
      </c>
      <c r="K2209" s="31" t="str">
        <f t="shared" si="177"/>
        <v/>
      </c>
      <c r="L2209" s="32"/>
      <c r="M2209" s="33" t="str">
        <f t="shared" si="178"/>
        <v/>
      </c>
      <c r="N2209" s="30" t="str">
        <f t="shared" si="176"/>
        <v/>
      </c>
      <c r="R2209" s="30" t="str">
        <f t="shared" si="179"/>
        <v/>
      </c>
      <c r="U2209" s="12" t="str">
        <f>IF(OR('Případy DB'!$N2209="(blank)",'Případy DB'!$N2209=""),"",IF($N2209=$U$6,1,""))</f>
        <v/>
      </c>
      <c r="V2209" s="12" t="str">
        <f>IF(OR('Případy DB'!$N2209="(blank)",'Případy DB'!$N2209=""),"",IF($N2209=$V$6,1,""))</f>
        <v/>
      </c>
      <c r="W2209" s="12" t="str">
        <f>IF(OR('Případy DB'!$N2209="(blank)",'Případy DB'!$N2209=""),"",IF($N2209=$W$6,1,""))</f>
        <v/>
      </c>
      <c r="X2209" s="12" t="str">
        <f>IF(OR('Případy DB'!$R2209="(blank)",'Případy DB'!$R2209=""),"",IF($R2209=$X$6,1,""))</f>
        <v/>
      </c>
      <c r="Y2209" s="12" t="str">
        <f>IF(OR('Případy DB'!$R2209="(blank)",'Případy DB'!$R2209=""),"",IF($R2209=$Y$6,1,""))</f>
        <v/>
      </c>
    </row>
    <row r="2210" spans="1:25" x14ac:dyDescent="0.3">
      <c r="A2210" s="41" t="str">
        <f t="shared" si="180"/>
        <v/>
      </c>
      <c r="H2210" s="30" t="str">
        <f>IFERROR(IF(G2210="","",VLOOKUP(G2210,'Zakladní DB'!$F$6:$K$21,4,0)),"")</f>
        <v/>
      </c>
      <c r="I2210" s="30" t="str">
        <f>IFERROR(IF(G2210="","",VLOOKUP(G2210,'Zakladní DB'!$F$6:$K$21,5,0)),"")</f>
        <v/>
      </c>
      <c r="J2210" s="30" t="str">
        <f>IFERROR(IF(G2210="","",VLOOKUP(G2210,'Zakladní DB'!$F$6:$K$21,6,0)),"")</f>
        <v/>
      </c>
      <c r="K2210" s="31" t="str">
        <f t="shared" si="177"/>
        <v/>
      </c>
      <c r="L2210" s="32"/>
      <c r="M2210" s="33" t="str">
        <f t="shared" si="178"/>
        <v/>
      </c>
      <c r="N2210" s="30" t="str">
        <f t="shared" si="176"/>
        <v/>
      </c>
      <c r="R2210" s="30" t="str">
        <f t="shared" si="179"/>
        <v/>
      </c>
      <c r="U2210" s="12" t="str">
        <f>IF(OR('Případy DB'!$N2210="(blank)",'Případy DB'!$N2210=""),"",IF($N2210=$U$6,1,""))</f>
        <v/>
      </c>
      <c r="V2210" s="12" t="str">
        <f>IF(OR('Případy DB'!$N2210="(blank)",'Případy DB'!$N2210=""),"",IF($N2210=$V$6,1,""))</f>
        <v/>
      </c>
      <c r="W2210" s="12" t="str">
        <f>IF(OR('Případy DB'!$N2210="(blank)",'Případy DB'!$N2210=""),"",IF($N2210=$W$6,1,""))</f>
        <v/>
      </c>
      <c r="X2210" s="12" t="str">
        <f>IF(OR('Případy DB'!$R2210="(blank)",'Případy DB'!$R2210=""),"",IF($R2210=$X$6,1,""))</f>
        <v/>
      </c>
      <c r="Y2210" s="12" t="str">
        <f>IF(OR('Případy DB'!$R2210="(blank)",'Případy DB'!$R2210=""),"",IF($R2210=$Y$6,1,""))</f>
        <v/>
      </c>
    </row>
    <row r="2211" spans="1:25" x14ac:dyDescent="0.3">
      <c r="A2211" s="41" t="str">
        <f t="shared" si="180"/>
        <v/>
      </c>
      <c r="H2211" s="30" t="str">
        <f>IFERROR(IF(G2211="","",VLOOKUP(G2211,'Zakladní DB'!$F$6:$K$21,4,0)),"")</f>
        <v/>
      </c>
      <c r="I2211" s="30" t="str">
        <f>IFERROR(IF(G2211="","",VLOOKUP(G2211,'Zakladní DB'!$F$6:$K$21,5,0)),"")</f>
        <v/>
      </c>
      <c r="J2211" s="30" t="str">
        <f>IFERROR(IF(G2211="","",VLOOKUP(G2211,'Zakladní DB'!$F$6:$K$21,6,0)),"")</f>
        <v/>
      </c>
      <c r="K2211" s="31" t="str">
        <f t="shared" si="177"/>
        <v/>
      </c>
      <c r="L2211" s="32"/>
      <c r="M2211" s="33" t="str">
        <f t="shared" si="178"/>
        <v/>
      </c>
      <c r="N2211" s="30" t="str">
        <f t="shared" si="176"/>
        <v/>
      </c>
      <c r="R2211" s="30" t="str">
        <f t="shared" si="179"/>
        <v/>
      </c>
      <c r="U2211" s="12" t="str">
        <f>IF(OR('Případy DB'!$N2211="(blank)",'Případy DB'!$N2211=""),"",IF($N2211=$U$6,1,""))</f>
        <v/>
      </c>
      <c r="V2211" s="12" t="str">
        <f>IF(OR('Případy DB'!$N2211="(blank)",'Případy DB'!$N2211=""),"",IF($N2211=$V$6,1,""))</f>
        <v/>
      </c>
      <c r="W2211" s="12" t="str">
        <f>IF(OR('Případy DB'!$N2211="(blank)",'Případy DB'!$N2211=""),"",IF($N2211=$W$6,1,""))</f>
        <v/>
      </c>
      <c r="X2211" s="12" t="str">
        <f>IF(OR('Případy DB'!$R2211="(blank)",'Případy DB'!$R2211=""),"",IF($R2211=$X$6,1,""))</f>
        <v/>
      </c>
      <c r="Y2211" s="12" t="str">
        <f>IF(OR('Případy DB'!$R2211="(blank)",'Případy DB'!$R2211=""),"",IF($R2211=$Y$6,1,""))</f>
        <v/>
      </c>
    </row>
    <row r="2212" spans="1:25" x14ac:dyDescent="0.3">
      <c r="A2212" s="41" t="str">
        <f t="shared" si="180"/>
        <v/>
      </c>
      <c r="H2212" s="30" t="str">
        <f>IFERROR(IF(G2212="","",VLOOKUP(G2212,'Zakladní DB'!$F$6:$K$21,4,0)),"")</f>
        <v/>
      </c>
      <c r="I2212" s="30" t="str">
        <f>IFERROR(IF(G2212="","",VLOOKUP(G2212,'Zakladní DB'!$F$6:$K$21,5,0)),"")</f>
        <v/>
      </c>
      <c r="J2212" s="30" t="str">
        <f>IFERROR(IF(G2212="","",VLOOKUP(G2212,'Zakladní DB'!$F$6:$K$21,6,0)),"")</f>
        <v/>
      </c>
      <c r="K2212" s="31" t="str">
        <f t="shared" si="177"/>
        <v/>
      </c>
      <c r="L2212" s="32"/>
      <c r="M2212" s="33" t="str">
        <f t="shared" si="178"/>
        <v/>
      </c>
      <c r="N2212" s="30" t="str">
        <f t="shared" si="176"/>
        <v/>
      </c>
      <c r="R2212" s="30" t="str">
        <f t="shared" si="179"/>
        <v/>
      </c>
      <c r="U2212" s="12" t="str">
        <f>IF(OR('Případy DB'!$N2212="(blank)",'Případy DB'!$N2212=""),"",IF($N2212=$U$6,1,""))</f>
        <v/>
      </c>
      <c r="V2212" s="12" t="str">
        <f>IF(OR('Případy DB'!$N2212="(blank)",'Případy DB'!$N2212=""),"",IF($N2212=$V$6,1,""))</f>
        <v/>
      </c>
      <c r="W2212" s="12" t="str">
        <f>IF(OR('Případy DB'!$N2212="(blank)",'Případy DB'!$N2212=""),"",IF($N2212=$W$6,1,""))</f>
        <v/>
      </c>
      <c r="X2212" s="12" t="str">
        <f>IF(OR('Případy DB'!$R2212="(blank)",'Případy DB'!$R2212=""),"",IF($R2212=$X$6,1,""))</f>
        <v/>
      </c>
      <c r="Y2212" s="12" t="str">
        <f>IF(OR('Případy DB'!$R2212="(blank)",'Případy DB'!$R2212=""),"",IF($R2212=$Y$6,1,""))</f>
        <v/>
      </c>
    </row>
    <row r="2213" spans="1:25" x14ac:dyDescent="0.3">
      <c r="A2213" s="41" t="str">
        <f t="shared" si="180"/>
        <v/>
      </c>
      <c r="H2213" s="30" t="str">
        <f>IFERROR(IF(G2213="","",VLOOKUP(G2213,'Zakladní DB'!$F$6:$K$21,4,0)),"")</f>
        <v/>
      </c>
      <c r="I2213" s="30" t="str">
        <f>IFERROR(IF(G2213="","",VLOOKUP(G2213,'Zakladní DB'!$F$6:$K$21,5,0)),"")</f>
        <v/>
      </c>
      <c r="J2213" s="30" t="str">
        <f>IFERROR(IF(G2213="","",VLOOKUP(G2213,'Zakladní DB'!$F$6:$K$21,6,0)),"")</f>
        <v/>
      </c>
      <c r="K2213" s="31" t="str">
        <f t="shared" si="177"/>
        <v/>
      </c>
      <c r="L2213" s="32"/>
      <c r="M2213" s="33" t="str">
        <f t="shared" si="178"/>
        <v/>
      </c>
      <c r="N2213" s="30" t="str">
        <f t="shared" si="176"/>
        <v/>
      </c>
      <c r="R2213" s="30" t="str">
        <f t="shared" si="179"/>
        <v/>
      </c>
      <c r="U2213" s="12" t="str">
        <f>IF(OR('Případy DB'!$N2213="(blank)",'Případy DB'!$N2213=""),"",IF($N2213=$U$6,1,""))</f>
        <v/>
      </c>
      <c r="V2213" s="12" t="str">
        <f>IF(OR('Případy DB'!$N2213="(blank)",'Případy DB'!$N2213=""),"",IF($N2213=$V$6,1,""))</f>
        <v/>
      </c>
      <c r="W2213" s="12" t="str">
        <f>IF(OR('Případy DB'!$N2213="(blank)",'Případy DB'!$N2213=""),"",IF($N2213=$W$6,1,""))</f>
        <v/>
      </c>
      <c r="X2213" s="12" t="str">
        <f>IF(OR('Případy DB'!$R2213="(blank)",'Případy DB'!$R2213=""),"",IF($R2213=$X$6,1,""))</f>
        <v/>
      </c>
      <c r="Y2213" s="12" t="str">
        <f>IF(OR('Případy DB'!$R2213="(blank)",'Případy DB'!$R2213=""),"",IF($R2213=$Y$6,1,""))</f>
        <v/>
      </c>
    </row>
    <row r="2214" spans="1:25" x14ac:dyDescent="0.3">
      <c r="A2214" s="41" t="str">
        <f t="shared" si="180"/>
        <v/>
      </c>
      <c r="H2214" s="30" t="str">
        <f>IFERROR(IF(G2214="","",VLOOKUP(G2214,'Zakladní DB'!$F$6:$K$21,4,0)),"")</f>
        <v/>
      </c>
      <c r="I2214" s="30" t="str">
        <f>IFERROR(IF(G2214="","",VLOOKUP(G2214,'Zakladní DB'!$F$6:$K$21,5,0)),"")</f>
        <v/>
      </c>
      <c r="J2214" s="30" t="str">
        <f>IFERROR(IF(G2214="","",VLOOKUP(G2214,'Zakladní DB'!$F$6:$K$21,6,0)),"")</f>
        <v/>
      </c>
      <c r="K2214" s="31" t="str">
        <f t="shared" si="177"/>
        <v/>
      </c>
      <c r="L2214" s="32"/>
      <c r="M2214" s="33" t="str">
        <f t="shared" si="178"/>
        <v/>
      </c>
      <c r="N2214" s="30" t="str">
        <f t="shared" si="176"/>
        <v/>
      </c>
      <c r="R2214" s="30" t="str">
        <f t="shared" si="179"/>
        <v/>
      </c>
      <c r="U2214" s="12" t="str">
        <f>IF(OR('Případy DB'!$N2214="(blank)",'Případy DB'!$N2214=""),"",IF($N2214=$U$6,1,""))</f>
        <v/>
      </c>
      <c r="V2214" s="12" t="str">
        <f>IF(OR('Případy DB'!$N2214="(blank)",'Případy DB'!$N2214=""),"",IF($N2214=$V$6,1,""))</f>
        <v/>
      </c>
      <c r="W2214" s="12" t="str">
        <f>IF(OR('Případy DB'!$N2214="(blank)",'Případy DB'!$N2214=""),"",IF($N2214=$W$6,1,""))</f>
        <v/>
      </c>
      <c r="X2214" s="12" t="str">
        <f>IF(OR('Případy DB'!$R2214="(blank)",'Případy DB'!$R2214=""),"",IF($R2214=$X$6,1,""))</f>
        <v/>
      </c>
      <c r="Y2214" s="12" t="str">
        <f>IF(OR('Případy DB'!$R2214="(blank)",'Případy DB'!$R2214=""),"",IF($R2214=$Y$6,1,""))</f>
        <v/>
      </c>
    </row>
    <row r="2215" spans="1:25" x14ac:dyDescent="0.3">
      <c r="A2215" s="41" t="str">
        <f t="shared" si="180"/>
        <v/>
      </c>
      <c r="H2215" s="30" t="str">
        <f>IFERROR(IF(G2215="","",VLOOKUP(G2215,'Zakladní DB'!$F$6:$K$21,4,0)),"")</f>
        <v/>
      </c>
      <c r="I2215" s="30" t="str">
        <f>IFERROR(IF(G2215="","",VLOOKUP(G2215,'Zakladní DB'!$F$6:$K$21,5,0)),"")</f>
        <v/>
      </c>
      <c r="J2215" s="30" t="str">
        <f>IFERROR(IF(G2215="","",VLOOKUP(G2215,'Zakladní DB'!$F$6:$K$21,6,0)),"")</f>
        <v/>
      </c>
      <c r="K2215" s="31" t="str">
        <f t="shared" si="177"/>
        <v/>
      </c>
      <c r="L2215" s="32"/>
      <c r="M2215" s="33" t="str">
        <f t="shared" si="178"/>
        <v/>
      </c>
      <c r="N2215" s="30" t="str">
        <f t="shared" si="176"/>
        <v/>
      </c>
      <c r="R2215" s="30" t="str">
        <f t="shared" si="179"/>
        <v/>
      </c>
      <c r="U2215" s="12" t="str">
        <f>IF(OR('Případy DB'!$N2215="(blank)",'Případy DB'!$N2215=""),"",IF($N2215=$U$6,1,""))</f>
        <v/>
      </c>
      <c r="V2215" s="12" t="str">
        <f>IF(OR('Případy DB'!$N2215="(blank)",'Případy DB'!$N2215=""),"",IF($N2215=$V$6,1,""))</f>
        <v/>
      </c>
      <c r="W2215" s="12" t="str">
        <f>IF(OR('Případy DB'!$N2215="(blank)",'Případy DB'!$N2215=""),"",IF($N2215=$W$6,1,""))</f>
        <v/>
      </c>
      <c r="X2215" s="12" t="str">
        <f>IF(OR('Případy DB'!$R2215="(blank)",'Případy DB'!$R2215=""),"",IF($R2215=$X$6,1,""))</f>
        <v/>
      </c>
      <c r="Y2215" s="12" t="str">
        <f>IF(OR('Případy DB'!$R2215="(blank)",'Případy DB'!$R2215=""),"",IF($R2215=$Y$6,1,""))</f>
        <v/>
      </c>
    </row>
    <row r="2216" spans="1:25" x14ac:dyDescent="0.3">
      <c r="A2216" s="41" t="str">
        <f t="shared" si="180"/>
        <v/>
      </c>
      <c r="H2216" s="30" t="str">
        <f>IFERROR(IF(G2216="","",VLOOKUP(G2216,'Zakladní DB'!$F$6:$K$21,4,0)),"")</f>
        <v/>
      </c>
      <c r="I2216" s="30" t="str">
        <f>IFERROR(IF(G2216="","",VLOOKUP(G2216,'Zakladní DB'!$F$6:$K$21,5,0)),"")</f>
        <v/>
      </c>
      <c r="J2216" s="30" t="str">
        <f>IFERROR(IF(G2216="","",VLOOKUP(G2216,'Zakladní DB'!$F$6:$K$21,6,0)),"")</f>
        <v/>
      </c>
      <c r="K2216" s="31" t="str">
        <f t="shared" si="177"/>
        <v/>
      </c>
      <c r="L2216" s="32"/>
      <c r="M2216" s="33" t="str">
        <f t="shared" si="178"/>
        <v/>
      </c>
      <c r="N2216" s="30" t="str">
        <f t="shared" si="176"/>
        <v/>
      </c>
      <c r="R2216" s="30" t="str">
        <f t="shared" si="179"/>
        <v/>
      </c>
      <c r="U2216" s="12" t="str">
        <f>IF(OR('Případy DB'!$N2216="(blank)",'Případy DB'!$N2216=""),"",IF($N2216=$U$6,1,""))</f>
        <v/>
      </c>
      <c r="V2216" s="12" t="str">
        <f>IF(OR('Případy DB'!$N2216="(blank)",'Případy DB'!$N2216=""),"",IF($N2216=$V$6,1,""))</f>
        <v/>
      </c>
      <c r="W2216" s="12" t="str">
        <f>IF(OR('Případy DB'!$N2216="(blank)",'Případy DB'!$N2216=""),"",IF($N2216=$W$6,1,""))</f>
        <v/>
      </c>
      <c r="X2216" s="12" t="str">
        <f>IF(OR('Případy DB'!$R2216="(blank)",'Případy DB'!$R2216=""),"",IF($R2216=$X$6,1,""))</f>
        <v/>
      </c>
      <c r="Y2216" s="12" t="str">
        <f>IF(OR('Případy DB'!$R2216="(blank)",'Případy DB'!$R2216=""),"",IF($R2216=$Y$6,1,""))</f>
        <v/>
      </c>
    </row>
    <row r="2217" spans="1:25" x14ac:dyDescent="0.3">
      <c r="A2217" s="41" t="str">
        <f t="shared" si="180"/>
        <v/>
      </c>
      <c r="H2217" s="30" t="str">
        <f>IFERROR(IF(G2217="","",VLOOKUP(G2217,'Zakladní DB'!$F$6:$K$21,4,0)),"")</f>
        <v/>
      </c>
      <c r="I2217" s="30" t="str">
        <f>IFERROR(IF(G2217="","",VLOOKUP(G2217,'Zakladní DB'!$F$6:$K$21,5,0)),"")</f>
        <v/>
      </c>
      <c r="J2217" s="30" t="str">
        <f>IFERROR(IF(G2217="","",VLOOKUP(G2217,'Zakladní DB'!$F$6:$K$21,6,0)),"")</f>
        <v/>
      </c>
      <c r="K2217" s="31" t="str">
        <f t="shared" si="177"/>
        <v/>
      </c>
      <c r="L2217" s="32"/>
      <c r="M2217" s="33" t="str">
        <f t="shared" si="178"/>
        <v/>
      </c>
      <c r="N2217" s="30" t="str">
        <f t="shared" si="176"/>
        <v/>
      </c>
      <c r="R2217" s="30" t="str">
        <f t="shared" si="179"/>
        <v/>
      </c>
      <c r="U2217" s="12" t="str">
        <f>IF(OR('Případy DB'!$N2217="(blank)",'Případy DB'!$N2217=""),"",IF($N2217=$U$6,1,""))</f>
        <v/>
      </c>
      <c r="V2217" s="12" t="str">
        <f>IF(OR('Případy DB'!$N2217="(blank)",'Případy DB'!$N2217=""),"",IF($N2217=$V$6,1,""))</f>
        <v/>
      </c>
      <c r="W2217" s="12" t="str">
        <f>IF(OR('Případy DB'!$N2217="(blank)",'Případy DB'!$N2217=""),"",IF($N2217=$W$6,1,""))</f>
        <v/>
      </c>
      <c r="X2217" s="12" t="str">
        <f>IF(OR('Případy DB'!$R2217="(blank)",'Případy DB'!$R2217=""),"",IF($R2217=$X$6,1,""))</f>
        <v/>
      </c>
      <c r="Y2217" s="12" t="str">
        <f>IF(OR('Případy DB'!$R2217="(blank)",'Případy DB'!$R2217=""),"",IF($R2217=$Y$6,1,""))</f>
        <v/>
      </c>
    </row>
    <row r="2218" spans="1:25" x14ac:dyDescent="0.3">
      <c r="A2218" s="41" t="str">
        <f t="shared" si="180"/>
        <v/>
      </c>
      <c r="H2218" s="30" t="str">
        <f>IFERROR(IF(G2218="","",VLOOKUP(G2218,'Zakladní DB'!$F$6:$K$21,4,0)),"")</f>
        <v/>
      </c>
      <c r="I2218" s="30" t="str">
        <f>IFERROR(IF(G2218="","",VLOOKUP(G2218,'Zakladní DB'!$F$6:$K$21,5,0)),"")</f>
        <v/>
      </c>
      <c r="J2218" s="30" t="str">
        <f>IFERROR(IF(G2218="","",VLOOKUP(G2218,'Zakladní DB'!$F$6:$K$21,6,0)),"")</f>
        <v/>
      </c>
      <c r="K2218" s="31" t="str">
        <f t="shared" si="177"/>
        <v/>
      </c>
      <c r="L2218" s="32"/>
      <c r="M2218" s="33" t="str">
        <f t="shared" si="178"/>
        <v/>
      </c>
      <c r="N2218" s="30" t="str">
        <f t="shared" si="176"/>
        <v/>
      </c>
      <c r="R2218" s="30" t="str">
        <f t="shared" si="179"/>
        <v/>
      </c>
      <c r="U2218" s="12" t="str">
        <f>IF(OR('Případy DB'!$N2218="(blank)",'Případy DB'!$N2218=""),"",IF($N2218=$U$6,1,""))</f>
        <v/>
      </c>
      <c r="V2218" s="12" t="str">
        <f>IF(OR('Případy DB'!$N2218="(blank)",'Případy DB'!$N2218=""),"",IF($N2218=$V$6,1,""))</f>
        <v/>
      </c>
      <c r="W2218" s="12" t="str">
        <f>IF(OR('Případy DB'!$N2218="(blank)",'Případy DB'!$N2218=""),"",IF($N2218=$W$6,1,""))</f>
        <v/>
      </c>
      <c r="X2218" s="12" t="str">
        <f>IF(OR('Případy DB'!$R2218="(blank)",'Případy DB'!$R2218=""),"",IF($R2218=$X$6,1,""))</f>
        <v/>
      </c>
      <c r="Y2218" s="12" t="str">
        <f>IF(OR('Případy DB'!$R2218="(blank)",'Případy DB'!$R2218=""),"",IF($R2218=$Y$6,1,""))</f>
        <v/>
      </c>
    </row>
    <row r="2219" spans="1:25" x14ac:dyDescent="0.3">
      <c r="A2219" s="41" t="str">
        <f t="shared" si="180"/>
        <v/>
      </c>
      <c r="H2219" s="30" t="str">
        <f>IFERROR(IF(G2219="","",VLOOKUP(G2219,'Zakladní DB'!$F$6:$K$21,4,0)),"")</f>
        <v/>
      </c>
      <c r="I2219" s="30" t="str">
        <f>IFERROR(IF(G2219="","",VLOOKUP(G2219,'Zakladní DB'!$F$6:$K$21,5,0)),"")</f>
        <v/>
      </c>
      <c r="J2219" s="30" t="str">
        <f>IFERROR(IF(G2219="","",VLOOKUP(G2219,'Zakladní DB'!$F$6:$K$21,6,0)),"")</f>
        <v/>
      </c>
      <c r="K2219" s="31" t="str">
        <f t="shared" si="177"/>
        <v/>
      </c>
      <c r="L2219" s="32"/>
      <c r="M2219" s="33" t="str">
        <f t="shared" si="178"/>
        <v/>
      </c>
      <c r="N2219" s="30" t="str">
        <f t="shared" si="176"/>
        <v/>
      </c>
      <c r="R2219" s="30" t="str">
        <f t="shared" si="179"/>
        <v/>
      </c>
      <c r="U2219" s="12" t="str">
        <f>IF(OR('Případy DB'!$N2219="(blank)",'Případy DB'!$N2219=""),"",IF($N2219=$U$6,1,""))</f>
        <v/>
      </c>
      <c r="V2219" s="12" t="str">
        <f>IF(OR('Případy DB'!$N2219="(blank)",'Případy DB'!$N2219=""),"",IF($N2219=$V$6,1,""))</f>
        <v/>
      </c>
      <c r="W2219" s="12" t="str">
        <f>IF(OR('Případy DB'!$N2219="(blank)",'Případy DB'!$N2219=""),"",IF($N2219=$W$6,1,""))</f>
        <v/>
      </c>
      <c r="X2219" s="12" t="str">
        <f>IF(OR('Případy DB'!$R2219="(blank)",'Případy DB'!$R2219=""),"",IF($R2219=$X$6,1,""))</f>
        <v/>
      </c>
      <c r="Y2219" s="12" t="str">
        <f>IF(OR('Případy DB'!$R2219="(blank)",'Případy DB'!$R2219=""),"",IF($R2219=$Y$6,1,""))</f>
        <v/>
      </c>
    </row>
    <row r="2220" spans="1:25" x14ac:dyDescent="0.3">
      <c r="A2220" s="41" t="str">
        <f t="shared" si="180"/>
        <v/>
      </c>
      <c r="H2220" s="30" t="str">
        <f>IFERROR(IF(G2220="","",VLOOKUP(G2220,'Zakladní DB'!$F$6:$K$21,4,0)),"")</f>
        <v/>
      </c>
      <c r="I2220" s="30" t="str">
        <f>IFERROR(IF(G2220="","",VLOOKUP(G2220,'Zakladní DB'!$F$6:$K$21,5,0)),"")</f>
        <v/>
      </c>
      <c r="J2220" s="30" t="str">
        <f>IFERROR(IF(G2220="","",VLOOKUP(G2220,'Zakladní DB'!$F$6:$K$21,6,0)),"")</f>
        <v/>
      </c>
      <c r="K2220" s="31" t="str">
        <f t="shared" si="177"/>
        <v/>
      </c>
      <c r="L2220" s="32"/>
      <c r="M2220" s="33" t="str">
        <f t="shared" si="178"/>
        <v/>
      </c>
      <c r="N2220" s="30" t="str">
        <f t="shared" si="176"/>
        <v/>
      </c>
      <c r="R2220" s="30" t="str">
        <f t="shared" si="179"/>
        <v/>
      </c>
      <c r="U2220" s="12" t="str">
        <f>IF(OR('Případy DB'!$N2220="(blank)",'Případy DB'!$N2220=""),"",IF($N2220=$U$6,1,""))</f>
        <v/>
      </c>
      <c r="V2220" s="12" t="str">
        <f>IF(OR('Případy DB'!$N2220="(blank)",'Případy DB'!$N2220=""),"",IF($N2220=$V$6,1,""))</f>
        <v/>
      </c>
      <c r="W2220" s="12" t="str">
        <f>IF(OR('Případy DB'!$N2220="(blank)",'Případy DB'!$N2220=""),"",IF($N2220=$W$6,1,""))</f>
        <v/>
      </c>
      <c r="X2220" s="12" t="str">
        <f>IF(OR('Případy DB'!$R2220="(blank)",'Případy DB'!$R2220=""),"",IF($R2220=$X$6,1,""))</f>
        <v/>
      </c>
      <c r="Y2220" s="12" t="str">
        <f>IF(OR('Případy DB'!$R2220="(blank)",'Případy DB'!$R2220=""),"",IF($R2220=$Y$6,1,""))</f>
        <v/>
      </c>
    </row>
    <row r="2221" spans="1:25" x14ac:dyDescent="0.3">
      <c r="A2221" s="41" t="str">
        <f t="shared" si="180"/>
        <v/>
      </c>
      <c r="H2221" s="30" t="str">
        <f>IFERROR(IF(G2221="","",VLOOKUP(G2221,'Zakladní DB'!$F$6:$K$21,4,0)),"")</f>
        <v/>
      </c>
      <c r="I2221" s="30" t="str">
        <f>IFERROR(IF(G2221="","",VLOOKUP(G2221,'Zakladní DB'!$F$6:$K$21,5,0)),"")</f>
        <v/>
      </c>
      <c r="J2221" s="30" t="str">
        <f>IFERROR(IF(G2221="","",VLOOKUP(G2221,'Zakladní DB'!$F$6:$K$21,6,0)),"")</f>
        <v/>
      </c>
      <c r="K2221" s="31" t="str">
        <f t="shared" si="177"/>
        <v/>
      </c>
      <c r="L2221" s="32"/>
      <c r="M2221" s="33" t="str">
        <f t="shared" si="178"/>
        <v/>
      </c>
      <c r="N2221" s="30" t="str">
        <f t="shared" si="176"/>
        <v/>
      </c>
      <c r="R2221" s="30" t="str">
        <f t="shared" si="179"/>
        <v/>
      </c>
      <c r="U2221" s="12" t="str">
        <f>IF(OR('Případy DB'!$N2221="(blank)",'Případy DB'!$N2221=""),"",IF($N2221=$U$6,1,""))</f>
        <v/>
      </c>
      <c r="V2221" s="12" t="str">
        <f>IF(OR('Případy DB'!$N2221="(blank)",'Případy DB'!$N2221=""),"",IF($N2221=$V$6,1,""))</f>
        <v/>
      </c>
      <c r="W2221" s="12" t="str">
        <f>IF(OR('Případy DB'!$N2221="(blank)",'Případy DB'!$N2221=""),"",IF($N2221=$W$6,1,""))</f>
        <v/>
      </c>
      <c r="X2221" s="12" t="str">
        <f>IF(OR('Případy DB'!$R2221="(blank)",'Případy DB'!$R2221=""),"",IF($R2221=$X$6,1,""))</f>
        <v/>
      </c>
      <c r="Y2221" s="12" t="str">
        <f>IF(OR('Případy DB'!$R2221="(blank)",'Případy DB'!$R2221=""),"",IF($R2221=$Y$6,1,""))</f>
        <v/>
      </c>
    </row>
    <row r="2222" spans="1:25" x14ac:dyDescent="0.3">
      <c r="A2222" s="41" t="str">
        <f t="shared" si="180"/>
        <v/>
      </c>
      <c r="H2222" s="30" t="str">
        <f>IFERROR(IF(G2222="","",VLOOKUP(G2222,'Zakladní DB'!$F$6:$K$21,4,0)),"")</f>
        <v/>
      </c>
      <c r="I2222" s="30" t="str">
        <f>IFERROR(IF(G2222="","",VLOOKUP(G2222,'Zakladní DB'!$F$6:$K$21,5,0)),"")</f>
        <v/>
      </c>
      <c r="J2222" s="30" t="str">
        <f>IFERROR(IF(G2222="","",VLOOKUP(G2222,'Zakladní DB'!$F$6:$K$21,6,0)),"")</f>
        <v/>
      </c>
      <c r="K2222" s="31" t="str">
        <f t="shared" si="177"/>
        <v/>
      </c>
      <c r="L2222" s="32"/>
      <c r="M2222" s="33" t="str">
        <f t="shared" si="178"/>
        <v/>
      </c>
      <c r="N2222" s="30" t="str">
        <f t="shared" si="176"/>
        <v/>
      </c>
      <c r="R2222" s="30" t="str">
        <f t="shared" si="179"/>
        <v/>
      </c>
      <c r="U2222" s="12" t="str">
        <f>IF(OR('Případy DB'!$N2222="(blank)",'Případy DB'!$N2222=""),"",IF($N2222=$U$6,1,""))</f>
        <v/>
      </c>
      <c r="V2222" s="12" t="str">
        <f>IF(OR('Případy DB'!$N2222="(blank)",'Případy DB'!$N2222=""),"",IF($N2222=$V$6,1,""))</f>
        <v/>
      </c>
      <c r="W2222" s="12" t="str">
        <f>IF(OR('Případy DB'!$N2222="(blank)",'Případy DB'!$N2222=""),"",IF($N2222=$W$6,1,""))</f>
        <v/>
      </c>
      <c r="X2222" s="12" t="str">
        <f>IF(OR('Případy DB'!$R2222="(blank)",'Případy DB'!$R2222=""),"",IF($R2222=$X$6,1,""))</f>
        <v/>
      </c>
      <c r="Y2222" s="12" t="str">
        <f>IF(OR('Případy DB'!$R2222="(blank)",'Případy DB'!$R2222=""),"",IF($R2222=$Y$6,1,""))</f>
        <v/>
      </c>
    </row>
    <row r="2223" spans="1:25" x14ac:dyDescent="0.3">
      <c r="A2223" s="41" t="str">
        <f t="shared" si="180"/>
        <v/>
      </c>
      <c r="H2223" s="30" t="str">
        <f>IFERROR(IF(G2223="","",VLOOKUP(G2223,'Zakladní DB'!$F$6:$K$21,4,0)),"")</f>
        <v/>
      </c>
      <c r="I2223" s="30" t="str">
        <f>IFERROR(IF(G2223="","",VLOOKUP(G2223,'Zakladní DB'!$F$6:$K$21,5,0)),"")</f>
        <v/>
      </c>
      <c r="J2223" s="30" t="str">
        <f>IFERROR(IF(G2223="","",VLOOKUP(G2223,'Zakladní DB'!$F$6:$K$21,6,0)),"")</f>
        <v/>
      </c>
      <c r="K2223" s="31" t="str">
        <f t="shared" si="177"/>
        <v/>
      </c>
      <c r="L2223" s="32"/>
      <c r="M2223" s="33" t="str">
        <f t="shared" si="178"/>
        <v/>
      </c>
      <c r="N2223" s="30" t="str">
        <f t="shared" si="176"/>
        <v/>
      </c>
      <c r="R2223" s="30" t="str">
        <f t="shared" si="179"/>
        <v/>
      </c>
      <c r="U2223" s="12" t="str">
        <f>IF(OR('Případy DB'!$N2223="(blank)",'Případy DB'!$N2223=""),"",IF($N2223=$U$6,1,""))</f>
        <v/>
      </c>
      <c r="V2223" s="12" t="str">
        <f>IF(OR('Případy DB'!$N2223="(blank)",'Případy DB'!$N2223=""),"",IF($N2223=$V$6,1,""))</f>
        <v/>
      </c>
      <c r="W2223" s="12" t="str">
        <f>IF(OR('Případy DB'!$N2223="(blank)",'Případy DB'!$N2223=""),"",IF($N2223=$W$6,1,""))</f>
        <v/>
      </c>
      <c r="X2223" s="12" t="str">
        <f>IF(OR('Případy DB'!$R2223="(blank)",'Případy DB'!$R2223=""),"",IF($R2223=$X$6,1,""))</f>
        <v/>
      </c>
      <c r="Y2223" s="12" t="str">
        <f>IF(OR('Případy DB'!$R2223="(blank)",'Případy DB'!$R2223=""),"",IF($R2223=$Y$6,1,""))</f>
        <v/>
      </c>
    </row>
    <row r="2224" spans="1:25" x14ac:dyDescent="0.3">
      <c r="A2224" s="41" t="str">
        <f t="shared" si="180"/>
        <v/>
      </c>
      <c r="H2224" s="30" t="str">
        <f>IFERROR(IF(G2224="","",VLOOKUP(G2224,'Zakladní DB'!$F$6:$K$21,4,0)),"")</f>
        <v/>
      </c>
      <c r="I2224" s="30" t="str">
        <f>IFERROR(IF(G2224="","",VLOOKUP(G2224,'Zakladní DB'!$F$6:$K$21,5,0)),"")</f>
        <v/>
      </c>
      <c r="J2224" s="30" t="str">
        <f>IFERROR(IF(G2224="","",VLOOKUP(G2224,'Zakladní DB'!$F$6:$K$21,6,0)),"")</f>
        <v/>
      </c>
      <c r="K2224" s="31" t="str">
        <f t="shared" si="177"/>
        <v/>
      </c>
      <c r="L2224" s="32"/>
      <c r="M2224" s="33" t="str">
        <f t="shared" si="178"/>
        <v/>
      </c>
      <c r="N2224" s="30" t="str">
        <f t="shared" si="176"/>
        <v/>
      </c>
      <c r="R2224" s="30" t="str">
        <f t="shared" si="179"/>
        <v/>
      </c>
      <c r="U2224" s="12" t="str">
        <f>IF(OR('Případy DB'!$N2224="(blank)",'Případy DB'!$N2224=""),"",IF($N2224=$U$6,1,""))</f>
        <v/>
      </c>
      <c r="V2224" s="12" t="str">
        <f>IF(OR('Případy DB'!$N2224="(blank)",'Případy DB'!$N2224=""),"",IF($N2224=$V$6,1,""))</f>
        <v/>
      </c>
      <c r="W2224" s="12" t="str">
        <f>IF(OR('Případy DB'!$N2224="(blank)",'Případy DB'!$N2224=""),"",IF($N2224=$W$6,1,""))</f>
        <v/>
      </c>
      <c r="X2224" s="12" t="str">
        <f>IF(OR('Případy DB'!$R2224="(blank)",'Případy DB'!$R2224=""),"",IF($R2224=$X$6,1,""))</f>
        <v/>
      </c>
      <c r="Y2224" s="12" t="str">
        <f>IF(OR('Případy DB'!$R2224="(blank)",'Případy DB'!$R2224=""),"",IF($R2224=$Y$6,1,""))</f>
        <v/>
      </c>
    </row>
    <row r="2225" spans="1:25" x14ac:dyDescent="0.3">
      <c r="A2225" s="41" t="str">
        <f t="shared" si="180"/>
        <v/>
      </c>
      <c r="H2225" s="30" t="str">
        <f>IFERROR(IF(G2225="","",VLOOKUP(G2225,'Zakladní DB'!$F$6:$K$21,4,0)),"")</f>
        <v/>
      </c>
      <c r="I2225" s="30" t="str">
        <f>IFERROR(IF(G2225="","",VLOOKUP(G2225,'Zakladní DB'!$F$6:$K$21,5,0)),"")</f>
        <v/>
      </c>
      <c r="J2225" s="30" t="str">
        <f>IFERROR(IF(G2225="","",VLOOKUP(G2225,'Zakladní DB'!$F$6:$K$21,6,0)),"")</f>
        <v/>
      </c>
      <c r="K2225" s="31" t="str">
        <f t="shared" si="177"/>
        <v/>
      </c>
      <c r="L2225" s="32"/>
      <c r="M2225" s="33" t="str">
        <f t="shared" si="178"/>
        <v/>
      </c>
      <c r="N2225" s="30" t="str">
        <f t="shared" si="176"/>
        <v/>
      </c>
      <c r="R2225" s="30" t="str">
        <f t="shared" si="179"/>
        <v/>
      </c>
      <c r="U2225" s="12" t="str">
        <f>IF(OR('Případy DB'!$N2225="(blank)",'Případy DB'!$N2225=""),"",IF($N2225=$U$6,1,""))</f>
        <v/>
      </c>
      <c r="V2225" s="12" t="str">
        <f>IF(OR('Případy DB'!$N2225="(blank)",'Případy DB'!$N2225=""),"",IF($N2225=$V$6,1,""))</f>
        <v/>
      </c>
      <c r="W2225" s="12" t="str">
        <f>IF(OR('Případy DB'!$N2225="(blank)",'Případy DB'!$N2225=""),"",IF($N2225=$W$6,1,""))</f>
        <v/>
      </c>
      <c r="X2225" s="12" t="str">
        <f>IF(OR('Případy DB'!$R2225="(blank)",'Případy DB'!$R2225=""),"",IF($R2225=$X$6,1,""))</f>
        <v/>
      </c>
      <c r="Y2225" s="12" t="str">
        <f>IF(OR('Případy DB'!$R2225="(blank)",'Případy DB'!$R2225=""),"",IF($R2225=$Y$6,1,""))</f>
        <v/>
      </c>
    </row>
    <row r="2226" spans="1:25" x14ac:dyDescent="0.3">
      <c r="A2226" s="41" t="str">
        <f t="shared" si="180"/>
        <v/>
      </c>
      <c r="H2226" s="30" t="str">
        <f>IFERROR(IF(G2226="","",VLOOKUP(G2226,'Zakladní DB'!$F$6:$K$21,4,0)),"")</f>
        <v/>
      </c>
      <c r="I2226" s="30" t="str">
        <f>IFERROR(IF(G2226="","",VLOOKUP(G2226,'Zakladní DB'!$F$6:$K$21,5,0)),"")</f>
        <v/>
      </c>
      <c r="J2226" s="30" t="str">
        <f>IFERROR(IF(G2226="","",VLOOKUP(G2226,'Zakladní DB'!$F$6:$K$21,6,0)),"")</f>
        <v/>
      </c>
      <c r="K2226" s="31" t="str">
        <f t="shared" si="177"/>
        <v/>
      </c>
      <c r="L2226" s="32"/>
      <c r="M2226" s="33" t="str">
        <f t="shared" si="178"/>
        <v/>
      </c>
      <c r="N2226" s="30" t="str">
        <f t="shared" si="176"/>
        <v/>
      </c>
      <c r="R2226" s="30" t="str">
        <f t="shared" si="179"/>
        <v/>
      </c>
      <c r="U2226" s="12" t="str">
        <f>IF(OR('Případy DB'!$N2226="(blank)",'Případy DB'!$N2226=""),"",IF($N2226=$U$6,1,""))</f>
        <v/>
      </c>
      <c r="V2226" s="12" t="str">
        <f>IF(OR('Případy DB'!$N2226="(blank)",'Případy DB'!$N2226=""),"",IF($N2226=$V$6,1,""))</f>
        <v/>
      </c>
      <c r="W2226" s="12" t="str">
        <f>IF(OR('Případy DB'!$N2226="(blank)",'Případy DB'!$N2226=""),"",IF($N2226=$W$6,1,""))</f>
        <v/>
      </c>
      <c r="X2226" s="12" t="str">
        <f>IF(OR('Případy DB'!$R2226="(blank)",'Případy DB'!$R2226=""),"",IF($R2226=$X$6,1,""))</f>
        <v/>
      </c>
      <c r="Y2226" s="12" t="str">
        <f>IF(OR('Případy DB'!$R2226="(blank)",'Případy DB'!$R2226=""),"",IF($R2226=$Y$6,1,""))</f>
        <v/>
      </c>
    </row>
    <row r="2227" spans="1:25" x14ac:dyDescent="0.3">
      <c r="A2227" s="41" t="str">
        <f t="shared" si="180"/>
        <v/>
      </c>
      <c r="H2227" s="30" t="str">
        <f>IFERROR(IF(G2227="","",VLOOKUP(G2227,'Zakladní DB'!$F$6:$K$21,4,0)),"")</f>
        <v/>
      </c>
      <c r="I2227" s="30" t="str">
        <f>IFERROR(IF(G2227="","",VLOOKUP(G2227,'Zakladní DB'!$F$6:$K$21,5,0)),"")</f>
        <v/>
      </c>
      <c r="J2227" s="30" t="str">
        <f>IFERROR(IF(G2227="","",VLOOKUP(G2227,'Zakladní DB'!$F$6:$K$21,6,0)),"")</f>
        <v/>
      </c>
      <c r="K2227" s="31" t="str">
        <f t="shared" si="177"/>
        <v/>
      </c>
      <c r="L2227" s="32"/>
      <c r="M2227" s="33" t="str">
        <f t="shared" si="178"/>
        <v/>
      </c>
      <c r="N2227" s="30" t="str">
        <f t="shared" si="176"/>
        <v/>
      </c>
      <c r="R2227" s="30" t="str">
        <f t="shared" si="179"/>
        <v/>
      </c>
      <c r="U2227" s="12" t="str">
        <f>IF(OR('Případy DB'!$N2227="(blank)",'Případy DB'!$N2227=""),"",IF($N2227=$U$6,1,""))</f>
        <v/>
      </c>
      <c r="V2227" s="12" t="str">
        <f>IF(OR('Případy DB'!$N2227="(blank)",'Případy DB'!$N2227=""),"",IF($N2227=$V$6,1,""))</f>
        <v/>
      </c>
      <c r="W2227" s="12" t="str">
        <f>IF(OR('Případy DB'!$N2227="(blank)",'Případy DB'!$N2227=""),"",IF($N2227=$W$6,1,""))</f>
        <v/>
      </c>
      <c r="X2227" s="12" t="str">
        <f>IF(OR('Případy DB'!$R2227="(blank)",'Případy DB'!$R2227=""),"",IF($R2227=$X$6,1,""))</f>
        <v/>
      </c>
      <c r="Y2227" s="12" t="str">
        <f>IF(OR('Případy DB'!$R2227="(blank)",'Případy DB'!$R2227=""),"",IF($R2227=$Y$6,1,""))</f>
        <v/>
      </c>
    </row>
    <row r="2228" spans="1:25" x14ac:dyDescent="0.3">
      <c r="A2228" s="41" t="str">
        <f t="shared" si="180"/>
        <v/>
      </c>
      <c r="H2228" s="30" t="str">
        <f>IFERROR(IF(G2228="","",VLOOKUP(G2228,'Zakladní DB'!$F$6:$K$21,4,0)),"")</f>
        <v/>
      </c>
      <c r="I2228" s="30" t="str">
        <f>IFERROR(IF(G2228="","",VLOOKUP(G2228,'Zakladní DB'!$F$6:$K$21,5,0)),"")</f>
        <v/>
      </c>
      <c r="J2228" s="30" t="str">
        <f>IFERROR(IF(G2228="","",VLOOKUP(G2228,'Zakladní DB'!$F$6:$K$21,6,0)),"")</f>
        <v/>
      </c>
      <c r="K2228" s="31" t="str">
        <f t="shared" si="177"/>
        <v/>
      </c>
      <c r="L2228" s="32"/>
      <c r="M2228" s="33" t="str">
        <f t="shared" si="178"/>
        <v/>
      </c>
      <c r="N2228" s="30" t="str">
        <f t="shared" si="176"/>
        <v/>
      </c>
      <c r="R2228" s="30" t="str">
        <f t="shared" si="179"/>
        <v/>
      </c>
      <c r="U2228" s="12" t="str">
        <f>IF(OR('Případy DB'!$N2228="(blank)",'Případy DB'!$N2228=""),"",IF($N2228=$U$6,1,""))</f>
        <v/>
      </c>
      <c r="V2228" s="12" t="str">
        <f>IF(OR('Případy DB'!$N2228="(blank)",'Případy DB'!$N2228=""),"",IF($N2228=$V$6,1,""))</f>
        <v/>
      </c>
      <c r="W2228" s="12" t="str">
        <f>IF(OR('Případy DB'!$N2228="(blank)",'Případy DB'!$N2228=""),"",IF($N2228=$W$6,1,""))</f>
        <v/>
      </c>
      <c r="X2228" s="12" t="str">
        <f>IF(OR('Případy DB'!$R2228="(blank)",'Případy DB'!$R2228=""),"",IF($R2228=$X$6,1,""))</f>
        <v/>
      </c>
      <c r="Y2228" s="12" t="str">
        <f>IF(OR('Případy DB'!$R2228="(blank)",'Případy DB'!$R2228=""),"",IF($R2228=$Y$6,1,""))</f>
        <v/>
      </c>
    </row>
    <row r="2229" spans="1:25" x14ac:dyDescent="0.3">
      <c r="A2229" s="41" t="str">
        <f t="shared" si="180"/>
        <v/>
      </c>
      <c r="H2229" s="30" t="str">
        <f>IFERROR(IF(G2229="","",VLOOKUP(G2229,'Zakladní DB'!$F$6:$K$21,4,0)),"")</f>
        <v/>
      </c>
      <c r="I2229" s="30" t="str">
        <f>IFERROR(IF(G2229="","",VLOOKUP(G2229,'Zakladní DB'!$F$6:$K$21,5,0)),"")</f>
        <v/>
      </c>
      <c r="J2229" s="30" t="str">
        <f>IFERROR(IF(G2229="","",VLOOKUP(G2229,'Zakladní DB'!$F$6:$K$21,6,0)),"")</f>
        <v/>
      </c>
      <c r="K2229" s="31" t="str">
        <f t="shared" si="177"/>
        <v/>
      </c>
      <c r="L2229" s="32"/>
      <c r="M2229" s="33" t="str">
        <f t="shared" si="178"/>
        <v/>
      </c>
      <c r="N2229" s="30" t="str">
        <f t="shared" si="176"/>
        <v/>
      </c>
      <c r="R2229" s="30" t="str">
        <f t="shared" si="179"/>
        <v/>
      </c>
      <c r="U2229" s="12" t="str">
        <f>IF(OR('Případy DB'!$N2229="(blank)",'Případy DB'!$N2229=""),"",IF($N2229=$U$6,1,""))</f>
        <v/>
      </c>
      <c r="V2229" s="12" t="str">
        <f>IF(OR('Případy DB'!$N2229="(blank)",'Případy DB'!$N2229=""),"",IF($N2229=$V$6,1,""))</f>
        <v/>
      </c>
      <c r="W2229" s="12" t="str">
        <f>IF(OR('Případy DB'!$N2229="(blank)",'Případy DB'!$N2229=""),"",IF($N2229=$W$6,1,""))</f>
        <v/>
      </c>
      <c r="X2229" s="12" t="str">
        <f>IF(OR('Případy DB'!$R2229="(blank)",'Případy DB'!$R2229=""),"",IF($R2229=$X$6,1,""))</f>
        <v/>
      </c>
      <c r="Y2229" s="12" t="str">
        <f>IF(OR('Případy DB'!$R2229="(blank)",'Případy DB'!$R2229=""),"",IF($R2229=$Y$6,1,""))</f>
        <v/>
      </c>
    </row>
    <row r="2230" spans="1:25" x14ac:dyDescent="0.3">
      <c r="A2230" s="41" t="str">
        <f t="shared" si="180"/>
        <v/>
      </c>
      <c r="H2230" s="30" t="str">
        <f>IFERROR(IF(G2230="","",VLOOKUP(G2230,'Zakladní DB'!$F$6:$K$21,4,0)),"")</f>
        <v/>
      </c>
      <c r="I2230" s="30" t="str">
        <f>IFERROR(IF(G2230="","",VLOOKUP(G2230,'Zakladní DB'!$F$6:$K$21,5,0)),"")</f>
        <v/>
      </c>
      <c r="J2230" s="30" t="str">
        <f>IFERROR(IF(G2230="","",VLOOKUP(G2230,'Zakladní DB'!$F$6:$K$21,6,0)),"")</f>
        <v/>
      </c>
      <c r="K2230" s="31" t="str">
        <f t="shared" si="177"/>
        <v/>
      </c>
      <c r="L2230" s="32"/>
      <c r="M2230" s="33" t="str">
        <f t="shared" si="178"/>
        <v/>
      </c>
      <c r="N2230" s="30" t="str">
        <f t="shared" si="176"/>
        <v/>
      </c>
      <c r="R2230" s="30" t="str">
        <f t="shared" si="179"/>
        <v/>
      </c>
      <c r="U2230" s="12" t="str">
        <f>IF(OR('Případy DB'!$N2230="(blank)",'Případy DB'!$N2230=""),"",IF($N2230=$U$6,1,""))</f>
        <v/>
      </c>
      <c r="V2230" s="12" t="str">
        <f>IF(OR('Případy DB'!$N2230="(blank)",'Případy DB'!$N2230=""),"",IF($N2230=$V$6,1,""))</f>
        <v/>
      </c>
      <c r="W2230" s="12" t="str">
        <f>IF(OR('Případy DB'!$N2230="(blank)",'Případy DB'!$N2230=""),"",IF($N2230=$W$6,1,""))</f>
        <v/>
      </c>
      <c r="X2230" s="12" t="str">
        <f>IF(OR('Případy DB'!$R2230="(blank)",'Případy DB'!$R2230=""),"",IF($R2230=$X$6,1,""))</f>
        <v/>
      </c>
      <c r="Y2230" s="12" t="str">
        <f>IF(OR('Případy DB'!$R2230="(blank)",'Případy DB'!$R2230=""),"",IF($R2230=$Y$6,1,""))</f>
        <v/>
      </c>
    </row>
    <row r="2231" spans="1:25" x14ac:dyDescent="0.3">
      <c r="A2231" s="41" t="str">
        <f t="shared" si="180"/>
        <v/>
      </c>
      <c r="H2231" s="30" t="str">
        <f>IFERROR(IF(G2231="","",VLOOKUP(G2231,'Zakladní DB'!$F$6:$K$21,4,0)),"")</f>
        <v/>
      </c>
      <c r="I2231" s="30" t="str">
        <f>IFERROR(IF(G2231="","",VLOOKUP(G2231,'Zakladní DB'!$F$6:$K$21,5,0)),"")</f>
        <v/>
      </c>
      <c r="J2231" s="30" t="str">
        <f>IFERROR(IF(G2231="","",VLOOKUP(G2231,'Zakladní DB'!$F$6:$K$21,6,0)),"")</f>
        <v/>
      </c>
      <c r="K2231" s="31" t="str">
        <f t="shared" si="177"/>
        <v/>
      </c>
      <c r="L2231" s="32"/>
      <c r="M2231" s="33" t="str">
        <f t="shared" si="178"/>
        <v/>
      </c>
      <c r="N2231" s="30" t="str">
        <f t="shared" si="176"/>
        <v/>
      </c>
      <c r="R2231" s="30" t="str">
        <f t="shared" si="179"/>
        <v/>
      </c>
      <c r="U2231" s="12" t="str">
        <f>IF(OR('Případy DB'!$N2231="(blank)",'Případy DB'!$N2231=""),"",IF($N2231=$U$6,1,""))</f>
        <v/>
      </c>
      <c r="V2231" s="12" t="str">
        <f>IF(OR('Případy DB'!$N2231="(blank)",'Případy DB'!$N2231=""),"",IF($N2231=$V$6,1,""))</f>
        <v/>
      </c>
      <c r="W2231" s="12" t="str">
        <f>IF(OR('Případy DB'!$N2231="(blank)",'Případy DB'!$N2231=""),"",IF($N2231=$W$6,1,""))</f>
        <v/>
      </c>
      <c r="X2231" s="12" t="str">
        <f>IF(OR('Případy DB'!$R2231="(blank)",'Případy DB'!$R2231=""),"",IF($R2231=$X$6,1,""))</f>
        <v/>
      </c>
      <c r="Y2231" s="12" t="str">
        <f>IF(OR('Případy DB'!$R2231="(blank)",'Případy DB'!$R2231=""),"",IF($R2231=$Y$6,1,""))</f>
        <v/>
      </c>
    </row>
    <row r="2232" spans="1:25" x14ac:dyDescent="0.3">
      <c r="A2232" s="41" t="str">
        <f t="shared" si="180"/>
        <v/>
      </c>
      <c r="H2232" s="30" t="str">
        <f>IFERROR(IF(G2232="","",VLOOKUP(G2232,'Zakladní DB'!$F$6:$K$21,4,0)),"")</f>
        <v/>
      </c>
      <c r="I2232" s="30" t="str">
        <f>IFERROR(IF(G2232="","",VLOOKUP(G2232,'Zakladní DB'!$F$6:$K$21,5,0)),"")</f>
        <v/>
      </c>
      <c r="J2232" s="30" t="str">
        <f>IFERROR(IF(G2232="","",VLOOKUP(G2232,'Zakladní DB'!$F$6:$K$21,6,0)),"")</f>
        <v/>
      </c>
      <c r="K2232" s="31" t="str">
        <f t="shared" si="177"/>
        <v/>
      </c>
      <c r="L2232" s="32"/>
      <c r="M2232" s="33" t="str">
        <f t="shared" si="178"/>
        <v/>
      </c>
      <c r="N2232" s="30" t="str">
        <f t="shared" si="176"/>
        <v/>
      </c>
      <c r="R2232" s="30" t="str">
        <f t="shared" si="179"/>
        <v/>
      </c>
      <c r="U2232" s="12" t="str">
        <f>IF(OR('Případy DB'!$N2232="(blank)",'Případy DB'!$N2232=""),"",IF($N2232=$U$6,1,""))</f>
        <v/>
      </c>
      <c r="V2232" s="12" t="str">
        <f>IF(OR('Případy DB'!$N2232="(blank)",'Případy DB'!$N2232=""),"",IF($N2232=$V$6,1,""))</f>
        <v/>
      </c>
      <c r="W2232" s="12" t="str">
        <f>IF(OR('Případy DB'!$N2232="(blank)",'Případy DB'!$N2232=""),"",IF($N2232=$W$6,1,""))</f>
        <v/>
      </c>
      <c r="X2232" s="12" t="str">
        <f>IF(OR('Případy DB'!$R2232="(blank)",'Případy DB'!$R2232=""),"",IF($R2232=$X$6,1,""))</f>
        <v/>
      </c>
      <c r="Y2232" s="12" t="str">
        <f>IF(OR('Případy DB'!$R2232="(blank)",'Případy DB'!$R2232=""),"",IF($R2232=$Y$6,1,""))</f>
        <v/>
      </c>
    </row>
    <row r="2233" spans="1:25" x14ac:dyDescent="0.3">
      <c r="A2233" s="41" t="str">
        <f t="shared" si="180"/>
        <v/>
      </c>
      <c r="H2233" s="30" t="str">
        <f>IFERROR(IF(G2233="","",VLOOKUP(G2233,'Zakladní DB'!$F$6:$K$21,4,0)),"")</f>
        <v/>
      </c>
      <c r="I2233" s="30" t="str">
        <f>IFERROR(IF(G2233="","",VLOOKUP(G2233,'Zakladní DB'!$F$6:$K$21,5,0)),"")</f>
        <v/>
      </c>
      <c r="J2233" s="30" t="str">
        <f>IFERROR(IF(G2233="","",VLOOKUP(G2233,'Zakladní DB'!$F$6:$K$21,6,0)),"")</f>
        <v/>
      </c>
      <c r="K2233" s="31" t="str">
        <f t="shared" si="177"/>
        <v/>
      </c>
      <c r="L2233" s="32"/>
      <c r="M2233" s="33" t="str">
        <f t="shared" si="178"/>
        <v/>
      </c>
      <c r="N2233" s="30" t="str">
        <f t="shared" si="176"/>
        <v/>
      </c>
      <c r="R2233" s="30" t="str">
        <f t="shared" si="179"/>
        <v/>
      </c>
      <c r="U2233" s="12" t="str">
        <f>IF(OR('Případy DB'!$N2233="(blank)",'Případy DB'!$N2233=""),"",IF($N2233=$U$6,1,""))</f>
        <v/>
      </c>
      <c r="V2233" s="12" t="str">
        <f>IF(OR('Případy DB'!$N2233="(blank)",'Případy DB'!$N2233=""),"",IF($N2233=$V$6,1,""))</f>
        <v/>
      </c>
      <c r="W2233" s="12" t="str">
        <f>IF(OR('Případy DB'!$N2233="(blank)",'Případy DB'!$N2233=""),"",IF($N2233=$W$6,1,""))</f>
        <v/>
      </c>
      <c r="X2233" s="12" t="str">
        <f>IF(OR('Případy DB'!$R2233="(blank)",'Případy DB'!$R2233=""),"",IF($R2233=$X$6,1,""))</f>
        <v/>
      </c>
      <c r="Y2233" s="12" t="str">
        <f>IF(OR('Případy DB'!$R2233="(blank)",'Případy DB'!$R2233=""),"",IF($R2233=$Y$6,1,""))</f>
        <v/>
      </c>
    </row>
    <row r="2234" spans="1:25" x14ac:dyDescent="0.3">
      <c r="A2234" s="41" t="str">
        <f t="shared" si="180"/>
        <v/>
      </c>
      <c r="H2234" s="30" t="str">
        <f>IFERROR(IF(G2234="","",VLOOKUP(G2234,'Zakladní DB'!$F$6:$K$21,4,0)),"")</f>
        <v/>
      </c>
      <c r="I2234" s="30" t="str">
        <f>IFERROR(IF(G2234="","",VLOOKUP(G2234,'Zakladní DB'!$F$6:$K$21,5,0)),"")</f>
        <v/>
      </c>
      <c r="J2234" s="30" t="str">
        <f>IFERROR(IF(G2234="","",VLOOKUP(G2234,'Zakladní DB'!$F$6:$K$21,6,0)),"")</f>
        <v/>
      </c>
      <c r="K2234" s="31" t="str">
        <f t="shared" si="177"/>
        <v/>
      </c>
      <c r="L2234" s="32"/>
      <c r="M2234" s="33" t="str">
        <f t="shared" si="178"/>
        <v/>
      </c>
      <c r="N2234" s="30" t="str">
        <f t="shared" si="176"/>
        <v/>
      </c>
      <c r="R2234" s="30" t="str">
        <f t="shared" si="179"/>
        <v/>
      </c>
      <c r="U2234" s="12" t="str">
        <f>IF(OR('Případy DB'!$N2234="(blank)",'Případy DB'!$N2234=""),"",IF($N2234=$U$6,1,""))</f>
        <v/>
      </c>
      <c r="V2234" s="12" t="str">
        <f>IF(OR('Případy DB'!$N2234="(blank)",'Případy DB'!$N2234=""),"",IF($N2234=$V$6,1,""))</f>
        <v/>
      </c>
      <c r="W2234" s="12" t="str">
        <f>IF(OR('Případy DB'!$N2234="(blank)",'Případy DB'!$N2234=""),"",IF($N2234=$W$6,1,""))</f>
        <v/>
      </c>
      <c r="X2234" s="12" t="str">
        <f>IF(OR('Případy DB'!$R2234="(blank)",'Případy DB'!$R2234=""),"",IF($R2234=$X$6,1,""))</f>
        <v/>
      </c>
      <c r="Y2234" s="12" t="str">
        <f>IF(OR('Případy DB'!$R2234="(blank)",'Případy DB'!$R2234=""),"",IF($R2234=$Y$6,1,""))</f>
        <v/>
      </c>
    </row>
    <row r="2235" spans="1:25" x14ac:dyDescent="0.3">
      <c r="A2235" s="41" t="str">
        <f t="shared" si="180"/>
        <v/>
      </c>
      <c r="H2235" s="30" t="str">
        <f>IFERROR(IF(G2235="","",VLOOKUP(G2235,'Zakladní DB'!$F$6:$K$21,4,0)),"")</f>
        <v/>
      </c>
      <c r="I2235" s="30" t="str">
        <f>IFERROR(IF(G2235="","",VLOOKUP(G2235,'Zakladní DB'!$F$6:$K$21,5,0)),"")</f>
        <v/>
      </c>
      <c r="J2235" s="30" t="str">
        <f>IFERROR(IF(G2235="","",VLOOKUP(G2235,'Zakladní DB'!$F$6:$K$21,6,0)),"")</f>
        <v/>
      </c>
      <c r="K2235" s="31" t="str">
        <f t="shared" si="177"/>
        <v/>
      </c>
      <c r="L2235" s="32"/>
      <c r="M2235" s="33" t="str">
        <f t="shared" si="178"/>
        <v/>
      </c>
      <c r="N2235" s="30" t="str">
        <f t="shared" si="176"/>
        <v/>
      </c>
      <c r="R2235" s="30" t="str">
        <f t="shared" si="179"/>
        <v/>
      </c>
      <c r="U2235" s="12" t="str">
        <f>IF(OR('Případy DB'!$N2235="(blank)",'Případy DB'!$N2235=""),"",IF($N2235=$U$6,1,""))</f>
        <v/>
      </c>
      <c r="V2235" s="12" t="str">
        <f>IF(OR('Případy DB'!$N2235="(blank)",'Případy DB'!$N2235=""),"",IF($N2235=$V$6,1,""))</f>
        <v/>
      </c>
      <c r="W2235" s="12" t="str">
        <f>IF(OR('Případy DB'!$N2235="(blank)",'Případy DB'!$N2235=""),"",IF($N2235=$W$6,1,""))</f>
        <v/>
      </c>
      <c r="X2235" s="12" t="str">
        <f>IF(OR('Případy DB'!$R2235="(blank)",'Případy DB'!$R2235=""),"",IF($R2235=$X$6,1,""))</f>
        <v/>
      </c>
      <c r="Y2235" s="12" t="str">
        <f>IF(OR('Případy DB'!$R2235="(blank)",'Případy DB'!$R2235=""),"",IF($R2235=$Y$6,1,""))</f>
        <v/>
      </c>
    </row>
    <row r="2236" spans="1:25" x14ac:dyDescent="0.3">
      <c r="A2236" s="41" t="str">
        <f t="shared" si="180"/>
        <v/>
      </c>
      <c r="H2236" s="30" t="str">
        <f>IFERROR(IF(G2236="","",VLOOKUP(G2236,'Zakladní DB'!$F$6:$K$21,4,0)),"")</f>
        <v/>
      </c>
      <c r="I2236" s="30" t="str">
        <f>IFERROR(IF(G2236="","",VLOOKUP(G2236,'Zakladní DB'!$F$6:$K$21,5,0)),"")</f>
        <v/>
      </c>
      <c r="J2236" s="30" t="str">
        <f>IFERROR(IF(G2236="","",VLOOKUP(G2236,'Zakladní DB'!$F$6:$K$21,6,0)),"")</f>
        <v/>
      </c>
      <c r="K2236" s="31" t="str">
        <f t="shared" si="177"/>
        <v/>
      </c>
      <c r="L2236" s="32"/>
      <c r="M2236" s="33" t="str">
        <f t="shared" si="178"/>
        <v/>
      </c>
      <c r="N2236" s="30" t="str">
        <f t="shared" si="176"/>
        <v/>
      </c>
      <c r="R2236" s="30" t="str">
        <f t="shared" si="179"/>
        <v/>
      </c>
      <c r="U2236" s="12" t="str">
        <f>IF(OR('Případy DB'!$N2236="(blank)",'Případy DB'!$N2236=""),"",IF($N2236=$U$6,1,""))</f>
        <v/>
      </c>
      <c r="V2236" s="12" t="str">
        <f>IF(OR('Případy DB'!$N2236="(blank)",'Případy DB'!$N2236=""),"",IF($N2236=$V$6,1,""))</f>
        <v/>
      </c>
      <c r="W2236" s="12" t="str">
        <f>IF(OR('Případy DB'!$N2236="(blank)",'Případy DB'!$N2236=""),"",IF($N2236=$W$6,1,""))</f>
        <v/>
      </c>
      <c r="X2236" s="12" t="str">
        <f>IF(OR('Případy DB'!$R2236="(blank)",'Případy DB'!$R2236=""),"",IF($R2236=$X$6,1,""))</f>
        <v/>
      </c>
      <c r="Y2236" s="12" t="str">
        <f>IF(OR('Případy DB'!$R2236="(blank)",'Případy DB'!$R2236=""),"",IF($R2236=$Y$6,1,""))</f>
        <v/>
      </c>
    </row>
    <row r="2237" spans="1:25" x14ac:dyDescent="0.3">
      <c r="A2237" s="41" t="str">
        <f t="shared" si="180"/>
        <v/>
      </c>
      <c r="H2237" s="30" t="str">
        <f>IFERROR(IF(G2237="","",VLOOKUP(G2237,'Zakladní DB'!$F$6:$K$21,4,0)),"")</f>
        <v/>
      </c>
      <c r="I2237" s="30" t="str">
        <f>IFERROR(IF(G2237="","",VLOOKUP(G2237,'Zakladní DB'!$F$6:$K$21,5,0)),"")</f>
        <v/>
      </c>
      <c r="J2237" s="30" t="str">
        <f>IFERROR(IF(G2237="","",VLOOKUP(G2237,'Zakladní DB'!$F$6:$K$21,6,0)),"")</f>
        <v/>
      </c>
      <c r="K2237" s="31" t="str">
        <f t="shared" si="177"/>
        <v/>
      </c>
      <c r="L2237" s="32"/>
      <c r="M2237" s="33" t="str">
        <f t="shared" si="178"/>
        <v/>
      </c>
      <c r="N2237" s="30" t="str">
        <f t="shared" si="176"/>
        <v/>
      </c>
      <c r="R2237" s="30" t="str">
        <f t="shared" si="179"/>
        <v/>
      </c>
      <c r="U2237" s="12" t="str">
        <f>IF(OR('Případy DB'!$N2237="(blank)",'Případy DB'!$N2237=""),"",IF($N2237=$U$6,1,""))</f>
        <v/>
      </c>
      <c r="V2237" s="12" t="str">
        <f>IF(OR('Případy DB'!$N2237="(blank)",'Případy DB'!$N2237=""),"",IF($N2237=$V$6,1,""))</f>
        <v/>
      </c>
      <c r="W2237" s="12" t="str">
        <f>IF(OR('Případy DB'!$N2237="(blank)",'Případy DB'!$N2237=""),"",IF($N2237=$W$6,1,""))</f>
        <v/>
      </c>
      <c r="X2237" s="12" t="str">
        <f>IF(OR('Případy DB'!$R2237="(blank)",'Případy DB'!$R2237=""),"",IF($R2237=$X$6,1,""))</f>
        <v/>
      </c>
      <c r="Y2237" s="12" t="str">
        <f>IF(OR('Případy DB'!$R2237="(blank)",'Případy DB'!$R2237=""),"",IF($R2237=$Y$6,1,""))</f>
        <v/>
      </c>
    </row>
    <row r="2238" spans="1:25" x14ac:dyDescent="0.3">
      <c r="A2238" s="41" t="str">
        <f t="shared" si="180"/>
        <v/>
      </c>
      <c r="H2238" s="30" t="str">
        <f>IFERROR(IF(G2238="","",VLOOKUP(G2238,'Zakladní DB'!$F$6:$K$21,4,0)),"")</f>
        <v/>
      </c>
      <c r="I2238" s="30" t="str">
        <f>IFERROR(IF(G2238="","",VLOOKUP(G2238,'Zakladní DB'!$F$6:$K$21,5,0)),"")</f>
        <v/>
      </c>
      <c r="J2238" s="30" t="str">
        <f>IFERROR(IF(G2238="","",VLOOKUP(G2238,'Zakladní DB'!$F$6:$K$21,6,0)),"")</f>
        <v/>
      </c>
      <c r="K2238" s="31" t="str">
        <f t="shared" si="177"/>
        <v/>
      </c>
      <c r="L2238" s="32"/>
      <c r="M2238" s="33" t="str">
        <f t="shared" si="178"/>
        <v/>
      </c>
      <c r="N2238" s="30" t="str">
        <f t="shared" si="176"/>
        <v/>
      </c>
      <c r="R2238" s="30" t="str">
        <f t="shared" si="179"/>
        <v/>
      </c>
      <c r="U2238" s="12" t="str">
        <f>IF(OR('Případy DB'!$N2238="(blank)",'Případy DB'!$N2238=""),"",IF($N2238=$U$6,1,""))</f>
        <v/>
      </c>
      <c r="V2238" s="12" t="str">
        <f>IF(OR('Případy DB'!$N2238="(blank)",'Případy DB'!$N2238=""),"",IF($N2238=$V$6,1,""))</f>
        <v/>
      </c>
      <c r="W2238" s="12" t="str">
        <f>IF(OR('Případy DB'!$N2238="(blank)",'Případy DB'!$N2238=""),"",IF($N2238=$W$6,1,""))</f>
        <v/>
      </c>
      <c r="X2238" s="12" t="str">
        <f>IF(OR('Případy DB'!$R2238="(blank)",'Případy DB'!$R2238=""),"",IF($R2238=$X$6,1,""))</f>
        <v/>
      </c>
      <c r="Y2238" s="12" t="str">
        <f>IF(OR('Případy DB'!$R2238="(blank)",'Případy DB'!$R2238=""),"",IF($R2238=$Y$6,1,""))</f>
        <v/>
      </c>
    </row>
    <row r="2239" spans="1:25" x14ac:dyDescent="0.3">
      <c r="A2239" s="41" t="str">
        <f t="shared" si="180"/>
        <v/>
      </c>
      <c r="H2239" s="30" t="str">
        <f>IFERROR(IF(G2239="","",VLOOKUP(G2239,'Zakladní DB'!$F$6:$K$21,4,0)),"")</f>
        <v/>
      </c>
      <c r="I2239" s="30" t="str">
        <f>IFERROR(IF(G2239="","",VLOOKUP(G2239,'Zakladní DB'!$F$6:$K$21,5,0)),"")</f>
        <v/>
      </c>
      <c r="J2239" s="30" t="str">
        <f>IFERROR(IF(G2239="","",VLOOKUP(G2239,'Zakladní DB'!$F$6:$K$21,6,0)),"")</f>
        <v/>
      </c>
      <c r="K2239" s="31" t="str">
        <f t="shared" si="177"/>
        <v/>
      </c>
      <c r="L2239" s="32"/>
      <c r="M2239" s="33" t="str">
        <f t="shared" si="178"/>
        <v/>
      </c>
      <c r="N2239" s="30" t="str">
        <f t="shared" si="176"/>
        <v/>
      </c>
      <c r="R2239" s="30" t="str">
        <f t="shared" si="179"/>
        <v/>
      </c>
      <c r="U2239" s="12" t="str">
        <f>IF(OR('Případy DB'!$N2239="(blank)",'Případy DB'!$N2239=""),"",IF($N2239=$U$6,1,""))</f>
        <v/>
      </c>
      <c r="V2239" s="12" t="str">
        <f>IF(OR('Případy DB'!$N2239="(blank)",'Případy DB'!$N2239=""),"",IF($N2239=$V$6,1,""))</f>
        <v/>
      </c>
      <c r="W2239" s="12" t="str">
        <f>IF(OR('Případy DB'!$N2239="(blank)",'Případy DB'!$N2239=""),"",IF($N2239=$W$6,1,""))</f>
        <v/>
      </c>
      <c r="X2239" s="12" t="str">
        <f>IF(OR('Případy DB'!$R2239="(blank)",'Případy DB'!$R2239=""),"",IF($R2239=$X$6,1,""))</f>
        <v/>
      </c>
      <c r="Y2239" s="12" t="str">
        <f>IF(OR('Případy DB'!$R2239="(blank)",'Případy DB'!$R2239=""),"",IF($R2239=$Y$6,1,""))</f>
        <v/>
      </c>
    </row>
    <row r="2240" spans="1:25" x14ac:dyDescent="0.3">
      <c r="A2240" s="41" t="str">
        <f t="shared" si="180"/>
        <v/>
      </c>
      <c r="H2240" s="30" t="str">
        <f>IFERROR(IF(G2240="","",VLOOKUP(G2240,'Zakladní DB'!$F$6:$K$21,4,0)),"")</f>
        <v/>
      </c>
      <c r="I2240" s="30" t="str">
        <f>IFERROR(IF(G2240="","",VLOOKUP(G2240,'Zakladní DB'!$F$6:$K$21,5,0)),"")</f>
        <v/>
      </c>
      <c r="J2240" s="30" t="str">
        <f>IFERROR(IF(G2240="","",VLOOKUP(G2240,'Zakladní DB'!$F$6:$K$21,6,0)),"")</f>
        <v/>
      </c>
      <c r="K2240" s="31" t="str">
        <f t="shared" si="177"/>
        <v/>
      </c>
      <c r="L2240" s="32"/>
      <c r="M2240" s="33" t="str">
        <f t="shared" si="178"/>
        <v/>
      </c>
      <c r="N2240" s="30" t="str">
        <f t="shared" si="176"/>
        <v/>
      </c>
      <c r="R2240" s="30" t="str">
        <f t="shared" si="179"/>
        <v/>
      </c>
      <c r="U2240" s="12" t="str">
        <f>IF(OR('Případy DB'!$N2240="(blank)",'Případy DB'!$N2240=""),"",IF($N2240=$U$6,1,""))</f>
        <v/>
      </c>
      <c r="V2240" s="12" t="str">
        <f>IF(OR('Případy DB'!$N2240="(blank)",'Případy DB'!$N2240=""),"",IF($N2240=$V$6,1,""))</f>
        <v/>
      </c>
      <c r="W2240" s="12" t="str">
        <f>IF(OR('Případy DB'!$N2240="(blank)",'Případy DB'!$N2240=""),"",IF($N2240=$W$6,1,""))</f>
        <v/>
      </c>
      <c r="X2240" s="12" t="str">
        <f>IF(OR('Případy DB'!$R2240="(blank)",'Případy DB'!$R2240=""),"",IF($R2240=$X$6,1,""))</f>
        <v/>
      </c>
      <c r="Y2240" s="12" t="str">
        <f>IF(OR('Případy DB'!$R2240="(blank)",'Případy DB'!$R2240=""),"",IF($R2240=$Y$6,1,""))</f>
        <v/>
      </c>
    </row>
    <row r="2241" spans="1:25" x14ac:dyDescent="0.3">
      <c r="A2241" s="41" t="str">
        <f t="shared" si="180"/>
        <v/>
      </c>
      <c r="H2241" s="30" t="str">
        <f>IFERROR(IF(G2241="","",VLOOKUP(G2241,'Zakladní DB'!$F$6:$K$21,4,0)),"")</f>
        <v/>
      </c>
      <c r="I2241" s="30" t="str">
        <f>IFERROR(IF(G2241="","",VLOOKUP(G2241,'Zakladní DB'!$F$6:$K$21,5,0)),"")</f>
        <v/>
      </c>
      <c r="J2241" s="30" t="str">
        <f>IFERROR(IF(G2241="","",VLOOKUP(G2241,'Zakladní DB'!$F$6:$K$21,6,0)),"")</f>
        <v/>
      </c>
      <c r="K2241" s="31" t="str">
        <f t="shared" si="177"/>
        <v/>
      </c>
      <c r="L2241" s="32"/>
      <c r="M2241" s="33" t="str">
        <f t="shared" si="178"/>
        <v/>
      </c>
      <c r="N2241" s="30" t="str">
        <f t="shared" si="176"/>
        <v/>
      </c>
      <c r="R2241" s="30" t="str">
        <f t="shared" si="179"/>
        <v/>
      </c>
      <c r="U2241" s="12" t="str">
        <f>IF(OR('Případy DB'!$N2241="(blank)",'Případy DB'!$N2241=""),"",IF($N2241=$U$6,1,""))</f>
        <v/>
      </c>
      <c r="V2241" s="12" t="str">
        <f>IF(OR('Případy DB'!$N2241="(blank)",'Případy DB'!$N2241=""),"",IF($N2241=$V$6,1,""))</f>
        <v/>
      </c>
      <c r="W2241" s="12" t="str">
        <f>IF(OR('Případy DB'!$N2241="(blank)",'Případy DB'!$N2241=""),"",IF($N2241=$W$6,1,""))</f>
        <v/>
      </c>
      <c r="X2241" s="12" t="str">
        <f>IF(OR('Případy DB'!$R2241="(blank)",'Případy DB'!$R2241=""),"",IF($R2241=$X$6,1,""))</f>
        <v/>
      </c>
      <c r="Y2241" s="12" t="str">
        <f>IF(OR('Případy DB'!$R2241="(blank)",'Případy DB'!$R2241=""),"",IF($R2241=$Y$6,1,""))</f>
        <v/>
      </c>
    </row>
    <row r="2242" spans="1:25" x14ac:dyDescent="0.3">
      <c r="A2242" s="41" t="str">
        <f t="shared" si="180"/>
        <v/>
      </c>
      <c r="H2242" s="30" t="str">
        <f>IFERROR(IF(G2242="","",VLOOKUP(G2242,'Zakladní DB'!$F$6:$K$21,4,0)),"")</f>
        <v/>
      </c>
      <c r="I2242" s="30" t="str">
        <f>IFERROR(IF(G2242="","",VLOOKUP(G2242,'Zakladní DB'!$F$6:$K$21,5,0)),"")</f>
        <v/>
      </c>
      <c r="J2242" s="30" t="str">
        <f>IFERROR(IF(G2242="","",VLOOKUP(G2242,'Zakladní DB'!$F$6:$K$21,6,0)),"")</f>
        <v/>
      </c>
      <c r="K2242" s="31" t="str">
        <f t="shared" si="177"/>
        <v/>
      </c>
      <c r="L2242" s="32"/>
      <c r="M2242" s="33" t="str">
        <f t="shared" si="178"/>
        <v/>
      </c>
      <c r="N2242" s="30" t="str">
        <f t="shared" si="176"/>
        <v/>
      </c>
      <c r="R2242" s="30" t="str">
        <f t="shared" si="179"/>
        <v/>
      </c>
      <c r="U2242" s="12" t="str">
        <f>IF(OR('Případy DB'!$N2242="(blank)",'Případy DB'!$N2242=""),"",IF($N2242=$U$6,1,""))</f>
        <v/>
      </c>
      <c r="V2242" s="12" t="str">
        <f>IF(OR('Případy DB'!$N2242="(blank)",'Případy DB'!$N2242=""),"",IF($N2242=$V$6,1,""))</f>
        <v/>
      </c>
      <c r="W2242" s="12" t="str">
        <f>IF(OR('Případy DB'!$N2242="(blank)",'Případy DB'!$N2242=""),"",IF($N2242=$W$6,1,""))</f>
        <v/>
      </c>
      <c r="X2242" s="12" t="str">
        <f>IF(OR('Případy DB'!$R2242="(blank)",'Případy DB'!$R2242=""),"",IF($R2242=$X$6,1,""))</f>
        <v/>
      </c>
      <c r="Y2242" s="12" t="str">
        <f>IF(OR('Případy DB'!$R2242="(blank)",'Případy DB'!$R2242=""),"",IF($R2242=$Y$6,1,""))</f>
        <v/>
      </c>
    </row>
    <row r="2243" spans="1:25" x14ac:dyDescent="0.3">
      <c r="A2243" s="41" t="str">
        <f t="shared" si="180"/>
        <v/>
      </c>
      <c r="H2243" s="30" t="str">
        <f>IFERROR(IF(G2243="","",VLOOKUP(G2243,'Zakladní DB'!$F$6:$K$21,4,0)),"")</f>
        <v/>
      </c>
      <c r="I2243" s="30" t="str">
        <f>IFERROR(IF(G2243="","",VLOOKUP(G2243,'Zakladní DB'!$F$6:$K$21,5,0)),"")</f>
        <v/>
      </c>
      <c r="J2243" s="30" t="str">
        <f>IFERROR(IF(G2243="","",VLOOKUP(G2243,'Zakladní DB'!$F$6:$K$21,6,0)),"")</f>
        <v/>
      </c>
      <c r="K2243" s="31" t="str">
        <f t="shared" si="177"/>
        <v/>
      </c>
      <c r="L2243" s="32"/>
      <c r="M2243" s="33" t="str">
        <f t="shared" si="178"/>
        <v/>
      </c>
      <c r="N2243" s="30" t="str">
        <f t="shared" si="176"/>
        <v/>
      </c>
      <c r="R2243" s="30" t="str">
        <f t="shared" si="179"/>
        <v/>
      </c>
      <c r="U2243" s="12" t="str">
        <f>IF(OR('Případy DB'!$N2243="(blank)",'Případy DB'!$N2243=""),"",IF($N2243=$U$6,1,""))</f>
        <v/>
      </c>
      <c r="V2243" s="12" t="str">
        <f>IF(OR('Případy DB'!$N2243="(blank)",'Případy DB'!$N2243=""),"",IF($N2243=$V$6,1,""))</f>
        <v/>
      </c>
      <c r="W2243" s="12" t="str">
        <f>IF(OR('Případy DB'!$N2243="(blank)",'Případy DB'!$N2243=""),"",IF($N2243=$W$6,1,""))</f>
        <v/>
      </c>
      <c r="X2243" s="12" t="str">
        <f>IF(OR('Případy DB'!$R2243="(blank)",'Případy DB'!$R2243=""),"",IF($R2243=$X$6,1,""))</f>
        <v/>
      </c>
      <c r="Y2243" s="12" t="str">
        <f>IF(OR('Případy DB'!$R2243="(blank)",'Případy DB'!$R2243=""),"",IF($R2243=$Y$6,1,""))</f>
        <v/>
      </c>
    </row>
    <row r="2244" spans="1:25" x14ac:dyDescent="0.3">
      <c r="A2244" s="41" t="str">
        <f t="shared" si="180"/>
        <v/>
      </c>
      <c r="H2244" s="30" t="str">
        <f>IFERROR(IF(G2244="","",VLOOKUP(G2244,'Zakladní DB'!$F$6:$K$21,4,0)),"")</f>
        <v/>
      </c>
      <c r="I2244" s="30" t="str">
        <f>IFERROR(IF(G2244="","",VLOOKUP(G2244,'Zakladní DB'!$F$6:$K$21,5,0)),"")</f>
        <v/>
      </c>
      <c r="J2244" s="30" t="str">
        <f>IFERROR(IF(G2244="","",VLOOKUP(G2244,'Zakladní DB'!$F$6:$K$21,6,0)),"")</f>
        <v/>
      </c>
      <c r="K2244" s="31" t="str">
        <f t="shared" si="177"/>
        <v/>
      </c>
      <c r="L2244" s="32"/>
      <c r="M2244" s="33" t="str">
        <f t="shared" si="178"/>
        <v/>
      </c>
      <c r="N2244" s="30" t="str">
        <f t="shared" si="176"/>
        <v/>
      </c>
      <c r="R2244" s="30" t="str">
        <f t="shared" si="179"/>
        <v/>
      </c>
      <c r="U2244" s="12" t="str">
        <f>IF(OR('Případy DB'!$N2244="(blank)",'Případy DB'!$N2244=""),"",IF($N2244=$U$6,1,""))</f>
        <v/>
      </c>
      <c r="V2244" s="12" t="str">
        <f>IF(OR('Případy DB'!$N2244="(blank)",'Případy DB'!$N2244=""),"",IF($N2244=$V$6,1,""))</f>
        <v/>
      </c>
      <c r="W2244" s="12" t="str">
        <f>IF(OR('Případy DB'!$N2244="(blank)",'Případy DB'!$N2244=""),"",IF($N2244=$W$6,1,""))</f>
        <v/>
      </c>
      <c r="X2244" s="12" t="str">
        <f>IF(OR('Případy DB'!$R2244="(blank)",'Případy DB'!$R2244=""),"",IF($R2244=$X$6,1,""))</f>
        <v/>
      </c>
      <c r="Y2244" s="12" t="str">
        <f>IF(OR('Případy DB'!$R2244="(blank)",'Případy DB'!$R2244=""),"",IF($R2244=$Y$6,1,""))</f>
        <v/>
      </c>
    </row>
    <row r="2245" spans="1:25" x14ac:dyDescent="0.3">
      <c r="A2245" s="41" t="str">
        <f t="shared" si="180"/>
        <v/>
      </c>
      <c r="H2245" s="30" t="str">
        <f>IFERROR(IF(G2245="","",VLOOKUP(G2245,'Zakladní DB'!$F$6:$K$21,4,0)),"")</f>
        <v/>
      </c>
      <c r="I2245" s="30" t="str">
        <f>IFERROR(IF(G2245="","",VLOOKUP(G2245,'Zakladní DB'!$F$6:$K$21,5,0)),"")</f>
        <v/>
      </c>
      <c r="J2245" s="30" t="str">
        <f>IFERROR(IF(G2245="","",VLOOKUP(G2245,'Zakladní DB'!$F$6:$K$21,6,0)),"")</f>
        <v/>
      </c>
      <c r="K2245" s="31" t="str">
        <f t="shared" si="177"/>
        <v/>
      </c>
      <c r="L2245" s="32"/>
      <c r="M2245" s="33" t="str">
        <f t="shared" si="178"/>
        <v/>
      </c>
      <c r="N2245" s="30" t="str">
        <f t="shared" si="176"/>
        <v/>
      </c>
      <c r="R2245" s="30" t="str">
        <f t="shared" si="179"/>
        <v/>
      </c>
      <c r="U2245" s="12" t="str">
        <f>IF(OR('Případy DB'!$N2245="(blank)",'Případy DB'!$N2245=""),"",IF($N2245=$U$6,1,""))</f>
        <v/>
      </c>
      <c r="V2245" s="12" t="str">
        <f>IF(OR('Případy DB'!$N2245="(blank)",'Případy DB'!$N2245=""),"",IF($N2245=$V$6,1,""))</f>
        <v/>
      </c>
      <c r="W2245" s="12" t="str">
        <f>IF(OR('Případy DB'!$N2245="(blank)",'Případy DB'!$N2245=""),"",IF($N2245=$W$6,1,""))</f>
        <v/>
      </c>
      <c r="X2245" s="12" t="str">
        <f>IF(OR('Případy DB'!$R2245="(blank)",'Případy DB'!$R2245=""),"",IF($R2245=$X$6,1,""))</f>
        <v/>
      </c>
      <c r="Y2245" s="12" t="str">
        <f>IF(OR('Případy DB'!$R2245="(blank)",'Případy DB'!$R2245=""),"",IF($R2245=$Y$6,1,""))</f>
        <v/>
      </c>
    </row>
    <row r="2246" spans="1:25" x14ac:dyDescent="0.3">
      <c r="A2246" s="41" t="str">
        <f t="shared" si="180"/>
        <v/>
      </c>
      <c r="H2246" s="30" t="str">
        <f>IFERROR(IF(G2246="","",VLOOKUP(G2246,'Zakladní DB'!$F$6:$K$21,4,0)),"")</f>
        <v/>
      </c>
      <c r="I2246" s="30" t="str">
        <f>IFERROR(IF(G2246="","",VLOOKUP(G2246,'Zakladní DB'!$F$6:$K$21,5,0)),"")</f>
        <v/>
      </c>
      <c r="J2246" s="30" t="str">
        <f>IFERROR(IF(G2246="","",VLOOKUP(G2246,'Zakladní DB'!$F$6:$K$21,6,0)),"")</f>
        <v/>
      </c>
      <c r="K2246" s="31" t="str">
        <f t="shared" si="177"/>
        <v/>
      </c>
      <c r="L2246" s="32"/>
      <c r="M2246" s="33" t="str">
        <f t="shared" si="178"/>
        <v/>
      </c>
      <c r="N2246" s="30" t="str">
        <f t="shared" si="176"/>
        <v/>
      </c>
      <c r="R2246" s="30" t="str">
        <f t="shared" si="179"/>
        <v/>
      </c>
      <c r="U2246" s="12" t="str">
        <f>IF(OR('Případy DB'!$N2246="(blank)",'Případy DB'!$N2246=""),"",IF($N2246=$U$6,1,""))</f>
        <v/>
      </c>
      <c r="V2246" s="12" t="str">
        <f>IF(OR('Případy DB'!$N2246="(blank)",'Případy DB'!$N2246=""),"",IF($N2246=$V$6,1,""))</f>
        <v/>
      </c>
      <c r="W2246" s="12" t="str">
        <f>IF(OR('Případy DB'!$N2246="(blank)",'Případy DB'!$N2246=""),"",IF($N2246=$W$6,1,""))</f>
        <v/>
      </c>
      <c r="X2246" s="12" t="str">
        <f>IF(OR('Případy DB'!$R2246="(blank)",'Případy DB'!$R2246=""),"",IF($R2246=$X$6,1,""))</f>
        <v/>
      </c>
      <c r="Y2246" s="12" t="str">
        <f>IF(OR('Případy DB'!$R2246="(blank)",'Případy DB'!$R2246=""),"",IF($R2246=$Y$6,1,""))</f>
        <v/>
      </c>
    </row>
    <row r="2247" spans="1:25" x14ac:dyDescent="0.3">
      <c r="A2247" s="41" t="str">
        <f t="shared" si="180"/>
        <v/>
      </c>
      <c r="H2247" s="30" t="str">
        <f>IFERROR(IF(G2247="","",VLOOKUP(G2247,'Zakladní DB'!$F$6:$K$21,4,0)),"")</f>
        <v/>
      </c>
      <c r="I2247" s="30" t="str">
        <f>IFERROR(IF(G2247="","",VLOOKUP(G2247,'Zakladní DB'!$F$6:$K$21,5,0)),"")</f>
        <v/>
      </c>
      <c r="J2247" s="30" t="str">
        <f>IFERROR(IF(G2247="","",VLOOKUP(G2247,'Zakladní DB'!$F$6:$K$21,6,0)),"")</f>
        <v/>
      </c>
      <c r="K2247" s="31" t="str">
        <f t="shared" si="177"/>
        <v/>
      </c>
      <c r="L2247" s="32"/>
      <c r="M2247" s="33" t="str">
        <f t="shared" si="178"/>
        <v/>
      </c>
      <c r="N2247" s="30" t="str">
        <f t="shared" si="176"/>
        <v/>
      </c>
      <c r="R2247" s="30" t="str">
        <f t="shared" si="179"/>
        <v/>
      </c>
      <c r="U2247" s="12" t="str">
        <f>IF(OR('Případy DB'!$N2247="(blank)",'Případy DB'!$N2247=""),"",IF($N2247=$U$6,1,""))</f>
        <v/>
      </c>
      <c r="V2247" s="12" t="str">
        <f>IF(OR('Případy DB'!$N2247="(blank)",'Případy DB'!$N2247=""),"",IF($N2247=$V$6,1,""))</f>
        <v/>
      </c>
      <c r="W2247" s="12" t="str">
        <f>IF(OR('Případy DB'!$N2247="(blank)",'Případy DB'!$N2247=""),"",IF($N2247=$W$6,1,""))</f>
        <v/>
      </c>
      <c r="X2247" s="12" t="str">
        <f>IF(OR('Případy DB'!$R2247="(blank)",'Případy DB'!$R2247=""),"",IF($R2247=$X$6,1,""))</f>
        <v/>
      </c>
      <c r="Y2247" s="12" t="str">
        <f>IF(OR('Případy DB'!$R2247="(blank)",'Případy DB'!$R2247=""),"",IF($R2247=$Y$6,1,""))</f>
        <v/>
      </c>
    </row>
    <row r="2248" spans="1:25" x14ac:dyDescent="0.3">
      <c r="A2248" s="41" t="str">
        <f t="shared" si="180"/>
        <v/>
      </c>
      <c r="H2248" s="30" t="str">
        <f>IFERROR(IF(G2248="","",VLOOKUP(G2248,'Zakladní DB'!$F$6:$K$21,4,0)),"")</f>
        <v/>
      </c>
      <c r="I2248" s="30" t="str">
        <f>IFERROR(IF(G2248="","",VLOOKUP(G2248,'Zakladní DB'!$F$6:$K$21,5,0)),"")</f>
        <v/>
      </c>
      <c r="J2248" s="30" t="str">
        <f>IFERROR(IF(G2248="","",VLOOKUP(G2248,'Zakladní DB'!$F$6:$K$21,6,0)),"")</f>
        <v/>
      </c>
      <c r="K2248" s="31" t="str">
        <f t="shared" si="177"/>
        <v/>
      </c>
      <c r="L2248" s="32"/>
      <c r="M2248" s="33" t="str">
        <f t="shared" si="178"/>
        <v/>
      </c>
      <c r="N2248" s="30" t="str">
        <f t="shared" ref="N2248:N2311" si="181">IFERROR(IF(B2248&lt;&gt;"",(IF(H2248=2,IF(L2248="",IF(F2248="","NE","nedokončeno"),"ANO"),IF(H2248=1,IF(F2248="","nedokončeno","ANO"),"NE"))),""),"NE")</f>
        <v/>
      </c>
      <c r="R2248" s="30" t="str">
        <f t="shared" si="179"/>
        <v/>
      </c>
      <c r="U2248" s="12" t="str">
        <f>IF(OR('Případy DB'!$N2248="(blank)",'Případy DB'!$N2248=""),"",IF($N2248=$U$6,1,""))</f>
        <v/>
      </c>
      <c r="V2248" s="12" t="str">
        <f>IF(OR('Případy DB'!$N2248="(blank)",'Případy DB'!$N2248=""),"",IF($N2248=$V$6,1,""))</f>
        <v/>
      </c>
      <c r="W2248" s="12" t="str">
        <f>IF(OR('Případy DB'!$N2248="(blank)",'Případy DB'!$N2248=""),"",IF($N2248=$W$6,1,""))</f>
        <v/>
      </c>
      <c r="X2248" s="12" t="str">
        <f>IF(OR('Případy DB'!$R2248="(blank)",'Případy DB'!$R2248=""),"",IF($R2248=$X$6,1,""))</f>
        <v/>
      </c>
      <c r="Y2248" s="12" t="str">
        <f>IF(OR('Případy DB'!$R2248="(blank)",'Případy DB'!$R2248=""),"",IF($R2248=$Y$6,1,""))</f>
        <v/>
      </c>
    </row>
    <row r="2249" spans="1:25" x14ac:dyDescent="0.3">
      <c r="A2249" s="41" t="str">
        <f t="shared" si="180"/>
        <v/>
      </c>
      <c r="H2249" s="30" t="str">
        <f>IFERROR(IF(G2249="","",VLOOKUP(G2249,'Zakladní DB'!$F$6:$K$21,4,0)),"")</f>
        <v/>
      </c>
      <c r="I2249" s="30" t="str">
        <f>IFERROR(IF(G2249="","",VLOOKUP(G2249,'Zakladní DB'!$F$6:$K$21,5,0)),"")</f>
        <v/>
      </c>
      <c r="J2249" s="30" t="str">
        <f>IFERROR(IF(G2249="","",VLOOKUP(G2249,'Zakladní DB'!$F$6:$K$21,6,0)),"")</f>
        <v/>
      </c>
      <c r="K2249" s="31" t="str">
        <f t="shared" si="177"/>
        <v/>
      </c>
      <c r="L2249" s="32"/>
      <c r="M2249" s="33" t="str">
        <f t="shared" si="178"/>
        <v/>
      </c>
      <c r="N2249" s="30" t="str">
        <f t="shared" si="181"/>
        <v/>
      </c>
      <c r="R2249" s="30" t="str">
        <f t="shared" si="179"/>
        <v/>
      </c>
      <c r="U2249" s="12" t="str">
        <f>IF(OR('Případy DB'!$N2249="(blank)",'Případy DB'!$N2249=""),"",IF($N2249=$U$6,1,""))</f>
        <v/>
      </c>
      <c r="V2249" s="12" t="str">
        <f>IF(OR('Případy DB'!$N2249="(blank)",'Případy DB'!$N2249=""),"",IF($N2249=$V$6,1,""))</f>
        <v/>
      </c>
      <c r="W2249" s="12" t="str">
        <f>IF(OR('Případy DB'!$N2249="(blank)",'Případy DB'!$N2249=""),"",IF($N2249=$W$6,1,""))</f>
        <v/>
      </c>
      <c r="X2249" s="12" t="str">
        <f>IF(OR('Případy DB'!$R2249="(blank)",'Případy DB'!$R2249=""),"",IF($R2249=$X$6,1,""))</f>
        <v/>
      </c>
      <c r="Y2249" s="12" t="str">
        <f>IF(OR('Případy DB'!$R2249="(blank)",'Případy DB'!$R2249=""),"",IF($R2249=$Y$6,1,""))</f>
        <v/>
      </c>
    </row>
    <row r="2250" spans="1:25" x14ac:dyDescent="0.3">
      <c r="A2250" s="41" t="str">
        <f t="shared" si="180"/>
        <v/>
      </c>
      <c r="H2250" s="30" t="str">
        <f>IFERROR(IF(G2250="","",VLOOKUP(G2250,'Zakladní DB'!$F$6:$K$21,4,0)),"")</f>
        <v/>
      </c>
      <c r="I2250" s="30" t="str">
        <f>IFERROR(IF(G2250="","",VLOOKUP(G2250,'Zakladní DB'!$F$6:$K$21,5,0)),"")</f>
        <v/>
      </c>
      <c r="J2250" s="30" t="str">
        <f>IFERROR(IF(G2250="","",VLOOKUP(G2250,'Zakladní DB'!$F$6:$K$21,6,0)),"")</f>
        <v/>
      </c>
      <c r="K2250" s="31" t="str">
        <f t="shared" si="177"/>
        <v/>
      </c>
      <c r="L2250" s="32"/>
      <c r="M2250" s="33" t="str">
        <f t="shared" si="178"/>
        <v/>
      </c>
      <c r="N2250" s="30" t="str">
        <f t="shared" si="181"/>
        <v/>
      </c>
      <c r="R2250" s="30" t="str">
        <f t="shared" si="179"/>
        <v/>
      </c>
      <c r="U2250" s="12" t="str">
        <f>IF(OR('Případy DB'!$N2250="(blank)",'Případy DB'!$N2250=""),"",IF($N2250=$U$6,1,""))</f>
        <v/>
      </c>
      <c r="V2250" s="12" t="str">
        <f>IF(OR('Případy DB'!$N2250="(blank)",'Případy DB'!$N2250=""),"",IF($N2250=$V$6,1,""))</f>
        <v/>
      </c>
      <c r="W2250" s="12" t="str">
        <f>IF(OR('Případy DB'!$N2250="(blank)",'Případy DB'!$N2250=""),"",IF($N2250=$W$6,1,""))</f>
        <v/>
      </c>
      <c r="X2250" s="12" t="str">
        <f>IF(OR('Případy DB'!$R2250="(blank)",'Případy DB'!$R2250=""),"",IF($R2250=$X$6,1,""))</f>
        <v/>
      </c>
      <c r="Y2250" s="12" t="str">
        <f>IF(OR('Případy DB'!$R2250="(blank)",'Případy DB'!$R2250=""),"",IF($R2250=$Y$6,1,""))</f>
        <v/>
      </c>
    </row>
    <row r="2251" spans="1:25" x14ac:dyDescent="0.3">
      <c r="A2251" s="41" t="str">
        <f t="shared" si="180"/>
        <v/>
      </c>
      <c r="H2251" s="30" t="str">
        <f>IFERROR(IF(G2251="","",VLOOKUP(G2251,'Zakladní DB'!$F$6:$K$21,4,0)),"")</f>
        <v/>
      </c>
      <c r="I2251" s="30" t="str">
        <f>IFERROR(IF(G2251="","",VLOOKUP(G2251,'Zakladní DB'!$F$6:$K$21,5,0)),"")</f>
        <v/>
      </c>
      <c r="J2251" s="30" t="str">
        <f>IFERROR(IF(G2251="","",VLOOKUP(G2251,'Zakladní DB'!$F$6:$K$21,6,0)),"")</f>
        <v/>
      </c>
      <c r="K2251" s="31" t="str">
        <f t="shared" ref="K2251:K2314" si="182">IFERROR(IF(H2251=2,IF(F2251="","",F2251+I2251),""),"")</f>
        <v/>
      </c>
      <c r="L2251" s="32"/>
      <c r="M2251" s="33" t="str">
        <f t="shared" ref="M2251:M2314" si="183">IFERROR(IF(L2251&lt;&gt;"",K2251-L2251,""),"")</f>
        <v/>
      </c>
      <c r="N2251" s="30" t="str">
        <f t="shared" si="181"/>
        <v/>
      </c>
      <c r="R2251" s="30" t="str">
        <f t="shared" ref="R2251:R2314" si="184">IFERROR(IF(B2251&lt;&gt;"",(IF(O2251="",IF(P2251="",IF(Q2251="","NE","ANO"),"ANO"),"ANO")),""),"NE")</f>
        <v/>
      </c>
      <c r="U2251" s="12" t="str">
        <f>IF(OR('Případy DB'!$N2251="(blank)",'Případy DB'!$N2251=""),"",IF($N2251=$U$6,1,""))</f>
        <v/>
      </c>
      <c r="V2251" s="12" t="str">
        <f>IF(OR('Případy DB'!$N2251="(blank)",'Případy DB'!$N2251=""),"",IF($N2251=$V$6,1,""))</f>
        <v/>
      </c>
      <c r="W2251" s="12" t="str">
        <f>IF(OR('Případy DB'!$N2251="(blank)",'Případy DB'!$N2251=""),"",IF($N2251=$W$6,1,""))</f>
        <v/>
      </c>
      <c r="X2251" s="12" t="str">
        <f>IF(OR('Případy DB'!$R2251="(blank)",'Případy DB'!$R2251=""),"",IF($R2251=$X$6,1,""))</f>
        <v/>
      </c>
      <c r="Y2251" s="12" t="str">
        <f>IF(OR('Případy DB'!$R2251="(blank)",'Případy DB'!$R2251=""),"",IF($R2251=$Y$6,1,""))</f>
        <v/>
      </c>
    </row>
    <row r="2252" spans="1:25" x14ac:dyDescent="0.3">
      <c r="A2252" s="41" t="str">
        <f t="shared" ref="A2252:A2315" si="185">IF(AND(B2251&lt;&gt;"",B2252=""),"---&gt;","")</f>
        <v/>
      </c>
      <c r="H2252" s="30" t="str">
        <f>IFERROR(IF(G2252="","",VLOOKUP(G2252,'Zakladní DB'!$F$6:$K$21,4,0)),"")</f>
        <v/>
      </c>
      <c r="I2252" s="30" t="str">
        <f>IFERROR(IF(G2252="","",VLOOKUP(G2252,'Zakladní DB'!$F$6:$K$21,5,0)),"")</f>
        <v/>
      </c>
      <c r="J2252" s="30" t="str">
        <f>IFERROR(IF(G2252="","",VLOOKUP(G2252,'Zakladní DB'!$F$6:$K$21,6,0)),"")</f>
        <v/>
      </c>
      <c r="K2252" s="31" t="str">
        <f t="shared" si="182"/>
        <v/>
      </c>
      <c r="L2252" s="32"/>
      <c r="M2252" s="33" t="str">
        <f t="shared" si="183"/>
        <v/>
      </c>
      <c r="N2252" s="30" t="str">
        <f t="shared" si="181"/>
        <v/>
      </c>
      <c r="R2252" s="30" t="str">
        <f t="shared" si="184"/>
        <v/>
      </c>
      <c r="U2252" s="12" t="str">
        <f>IF(OR('Případy DB'!$N2252="(blank)",'Případy DB'!$N2252=""),"",IF($N2252=$U$6,1,""))</f>
        <v/>
      </c>
      <c r="V2252" s="12" t="str">
        <f>IF(OR('Případy DB'!$N2252="(blank)",'Případy DB'!$N2252=""),"",IF($N2252=$V$6,1,""))</f>
        <v/>
      </c>
      <c r="W2252" s="12" t="str">
        <f>IF(OR('Případy DB'!$N2252="(blank)",'Případy DB'!$N2252=""),"",IF($N2252=$W$6,1,""))</f>
        <v/>
      </c>
      <c r="X2252" s="12" t="str">
        <f>IF(OR('Případy DB'!$R2252="(blank)",'Případy DB'!$R2252=""),"",IF($R2252=$X$6,1,""))</f>
        <v/>
      </c>
      <c r="Y2252" s="12" t="str">
        <f>IF(OR('Případy DB'!$R2252="(blank)",'Případy DB'!$R2252=""),"",IF($R2252=$Y$6,1,""))</f>
        <v/>
      </c>
    </row>
    <row r="2253" spans="1:25" x14ac:dyDescent="0.3">
      <c r="A2253" s="41" t="str">
        <f t="shared" si="185"/>
        <v/>
      </c>
      <c r="H2253" s="30" t="str">
        <f>IFERROR(IF(G2253="","",VLOOKUP(G2253,'Zakladní DB'!$F$6:$K$21,4,0)),"")</f>
        <v/>
      </c>
      <c r="I2253" s="30" t="str">
        <f>IFERROR(IF(G2253="","",VLOOKUP(G2253,'Zakladní DB'!$F$6:$K$21,5,0)),"")</f>
        <v/>
      </c>
      <c r="J2253" s="30" t="str">
        <f>IFERROR(IF(G2253="","",VLOOKUP(G2253,'Zakladní DB'!$F$6:$K$21,6,0)),"")</f>
        <v/>
      </c>
      <c r="K2253" s="31" t="str">
        <f t="shared" si="182"/>
        <v/>
      </c>
      <c r="L2253" s="32"/>
      <c r="M2253" s="33" t="str">
        <f t="shared" si="183"/>
        <v/>
      </c>
      <c r="N2253" s="30" t="str">
        <f t="shared" si="181"/>
        <v/>
      </c>
      <c r="R2253" s="30" t="str">
        <f t="shared" si="184"/>
        <v/>
      </c>
      <c r="U2253" s="12" t="str">
        <f>IF(OR('Případy DB'!$N2253="(blank)",'Případy DB'!$N2253=""),"",IF($N2253=$U$6,1,""))</f>
        <v/>
      </c>
      <c r="V2253" s="12" t="str">
        <f>IF(OR('Případy DB'!$N2253="(blank)",'Případy DB'!$N2253=""),"",IF($N2253=$V$6,1,""))</f>
        <v/>
      </c>
      <c r="W2253" s="12" t="str">
        <f>IF(OR('Případy DB'!$N2253="(blank)",'Případy DB'!$N2253=""),"",IF($N2253=$W$6,1,""))</f>
        <v/>
      </c>
      <c r="X2253" s="12" t="str">
        <f>IF(OR('Případy DB'!$R2253="(blank)",'Případy DB'!$R2253=""),"",IF($R2253=$X$6,1,""))</f>
        <v/>
      </c>
      <c r="Y2253" s="12" t="str">
        <f>IF(OR('Případy DB'!$R2253="(blank)",'Případy DB'!$R2253=""),"",IF($R2253=$Y$6,1,""))</f>
        <v/>
      </c>
    </row>
    <row r="2254" spans="1:25" x14ac:dyDescent="0.3">
      <c r="A2254" s="41" t="str">
        <f t="shared" si="185"/>
        <v/>
      </c>
      <c r="H2254" s="30" t="str">
        <f>IFERROR(IF(G2254="","",VLOOKUP(G2254,'Zakladní DB'!$F$6:$K$21,4,0)),"")</f>
        <v/>
      </c>
      <c r="I2254" s="30" t="str">
        <f>IFERROR(IF(G2254="","",VLOOKUP(G2254,'Zakladní DB'!$F$6:$K$21,5,0)),"")</f>
        <v/>
      </c>
      <c r="J2254" s="30" t="str">
        <f>IFERROR(IF(G2254="","",VLOOKUP(G2254,'Zakladní DB'!$F$6:$K$21,6,0)),"")</f>
        <v/>
      </c>
      <c r="K2254" s="31" t="str">
        <f t="shared" si="182"/>
        <v/>
      </c>
      <c r="L2254" s="32"/>
      <c r="M2254" s="33" t="str">
        <f t="shared" si="183"/>
        <v/>
      </c>
      <c r="N2254" s="30" t="str">
        <f t="shared" si="181"/>
        <v/>
      </c>
      <c r="R2254" s="30" t="str">
        <f t="shared" si="184"/>
        <v/>
      </c>
      <c r="U2254" s="12" t="str">
        <f>IF(OR('Případy DB'!$N2254="(blank)",'Případy DB'!$N2254=""),"",IF($N2254=$U$6,1,""))</f>
        <v/>
      </c>
      <c r="V2254" s="12" t="str">
        <f>IF(OR('Případy DB'!$N2254="(blank)",'Případy DB'!$N2254=""),"",IF($N2254=$V$6,1,""))</f>
        <v/>
      </c>
      <c r="W2254" s="12" t="str">
        <f>IF(OR('Případy DB'!$N2254="(blank)",'Případy DB'!$N2254=""),"",IF($N2254=$W$6,1,""))</f>
        <v/>
      </c>
      <c r="X2254" s="12" t="str">
        <f>IF(OR('Případy DB'!$R2254="(blank)",'Případy DB'!$R2254=""),"",IF($R2254=$X$6,1,""))</f>
        <v/>
      </c>
      <c r="Y2254" s="12" t="str">
        <f>IF(OR('Případy DB'!$R2254="(blank)",'Případy DB'!$R2254=""),"",IF($R2254=$Y$6,1,""))</f>
        <v/>
      </c>
    </row>
    <row r="2255" spans="1:25" x14ac:dyDescent="0.3">
      <c r="A2255" s="41" t="str">
        <f t="shared" si="185"/>
        <v/>
      </c>
      <c r="H2255" s="30" t="str">
        <f>IFERROR(IF(G2255="","",VLOOKUP(G2255,'Zakladní DB'!$F$6:$K$21,4,0)),"")</f>
        <v/>
      </c>
      <c r="I2255" s="30" t="str">
        <f>IFERROR(IF(G2255="","",VLOOKUP(G2255,'Zakladní DB'!$F$6:$K$21,5,0)),"")</f>
        <v/>
      </c>
      <c r="J2255" s="30" t="str">
        <f>IFERROR(IF(G2255="","",VLOOKUP(G2255,'Zakladní DB'!$F$6:$K$21,6,0)),"")</f>
        <v/>
      </c>
      <c r="K2255" s="31" t="str">
        <f t="shared" si="182"/>
        <v/>
      </c>
      <c r="L2255" s="32"/>
      <c r="M2255" s="33" t="str">
        <f t="shared" si="183"/>
        <v/>
      </c>
      <c r="N2255" s="30" t="str">
        <f t="shared" si="181"/>
        <v/>
      </c>
      <c r="R2255" s="30" t="str">
        <f t="shared" si="184"/>
        <v/>
      </c>
      <c r="U2255" s="12" t="str">
        <f>IF(OR('Případy DB'!$N2255="(blank)",'Případy DB'!$N2255=""),"",IF($N2255=$U$6,1,""))</f>
        <v/>
      </c>
      <c r="V2255" s="12" t="str">
        <f>IF(OR('Případy DB'!$N2255="(blank)",'Případy DB'!$N2255=""),"",IF($N2255=$V$6,1,""))</f>
        <v/>
      </c>
      <c r="W2255" s="12" t="str">
        <f>IF(OR('Případy DB'!$N2255="(blank)",'Případy DB'!$N2255=""),"",IF($N2255=$W$6,1,""))</f>
        <v/>
      </c>
      <c r="X2255" s="12" t="str">
        <f>IF(OR('Případy DB'!$R2255="(blank)",'Případy DB'!$R2255=""),"",IF($R2255=$X$6,1,""))</f>
        <v/>
      </c>
      <c r="Y2255" s="12" t="str">
        <f>IF(OR('Případy DB'!$R2255="(blank)",'Případy DB'!$R2255=""),"",IF($R2255=$Y$6,1,""))</f>
        <v/>
      </c>
    </row>
    <row r="2256" spans="1:25" x14ac:dyDescent="0.3">
      <c r="A2256" s="41" t="str">
        <f t="shared" si="185"/>
        <v/>
      </c>
      <c r="H2256" s="30" t="str">
        <f>IFERROR(IF(G2256="","",VLOOKUP(G2256,'Zakladní DB'!$F$6:$K$21,4,0)),"")</f>
        <v/>
      </c>
      <c r="I2256" s="30" t="str">
        <f>IFERROR(IF(G2256="","",VLOOKUP(G2256,'Zakladní DB'!$F$6:$K$21,5,0)),"")</f>
        <v/>
      </c>
      <c r="J2256" s="30" t="str">
        <f>IFERROR(IF(G2256="","",VLOOKUP(G2256,'Zakladní DB'!$F$6:$K$21,6,0)),"")</f>
        <v/>
      </c>
      <c r="K2256" s="31" t="str">
        <f t="shared" si="182"/>
        <v/>
      </c>
      <c r="L2256" s="32"/>
      <c r="M2256" s="33" t="str">
        <f t="shared" si="183"/>
        <v/>
      </c>
      <c r="N2256" s="30" t="str">
        <f t="shared" si="181"/>
        <v/>
      </c>
      <c r="R2256" s="30" t="str">
        <f t="shared" si="184"/>
        <v/>
      </c>
      <c r="U2256" s="12" t="str">
        <f>IF(OR('Případy DB'!$N2256="(blank)",'Případy DB'!$N2256=""),"",IF($N2256=$U$6,1,""))</f>
        <v/>
      </c>
      <c r="V2256" s="12" t="str">
        <f>IF(OR('Případy DB'!$N2256="(blank)",'Případy DB'!$N2256=""),"",IF($N2256=$V$6,1,""))</f>
        <v/>
      </c>
      <c r="W2256" s="12" t="str">
        <f>IF(OR('Případy DB'!$N2256="(blank)",'Případy DB'!$N2256=""),"",IF($N2256=$W$6,1,""))</f>
        <v/>
      </c>
      <c r="X2256" s="12" t="str">
        <f>IF(OR('Případy DB'!$R2256="(blank)",'Případy DB'!$R2256=""),"",IF($R2256=$X$6,1,""))</f>
        <v/>
      </c>
      <c r="Y2256" s="12" t="str">
        <f>IF(OR('Případy DB'!$R2256="(blank)",'Případy DB'!$R2256=""),"",IF($R2256=$Y$6,1,""))</f>
        <v/>
      </c>
    </row>
    <row r="2257" spans="1:25" x14ac:dyDescent="0.3">
      <c r="A2257" s="41" t="str">
        <f t="shared" si="185"/>
        <v/>
      </c>
      <c r="H2257" s="30" t="str">
        <f>IFERROR(IF(G2257="","",VLOOKUP(G2257,'Zakladní DB'!$F$6:$K$21,4,0)),"")</f>
        <v/>
      </c>
      <c r="I2257" s="30" t="str">
        <f>IFERROR(IF(G2257="","",VLOOKUP(G2257,'Zakladní DB'!$F$6:$K$21,5,0)),"")</f>
        <v/>
      </c>
      <c r="J2257" s="30" t="str">
        <f>IFERROR(IF(G2257="","",VLOOKUP(G2257,'Zakladní DB'!$F$6:$K$21,6,0)),"")</f>
        <v/>
      </c>
      <c r="K2257" s="31" t="str">
        <f t="shared" si="182"/>
        <v/>
      </c>
      <c r="L2257" s="32"/>
      <c r="M2257" s="33" t="str">
        <f t="shared" si="183"/>
        <v/>
      </c>
      <c r="N2257" s="30" t="str">
        <f t="shared" si="181"/>
        <v/>
      </c>
      <c r="R2257" s="30" t="str">
        <f t="shared" si="184"/>
        <v/>
      </c>
      <c r="U2257" s="12" t="str">
        <f>IF(OR('Případy DB'!$N2257="(blank)",'Případy DB'!$N2257=""),"",IF($N2257=$U$6,1,""))</f>
        <v/>
      </c>
      <c r="V2257" s="12" t="str">
        <f>IF(OR('Případy DB'!$N2257="(blank)",'Případy DB'!$N2257=""),"",IF($N2257=$V$6,1,""))</f>
        <v/>
      </c>
      <c r="W2257" s="12" t="str">
        <f>IF(OR('Případy DB'!$N2257="(blank)",'Případy DB'!$N2257=""),"",IF($N2257=$W$6,1,""))</f>
        <v/>
      </c>
      <c r="X2257" s="12" t="str">
        <f>IF(OR('Případy DB'!$R2257="(blank)",'Případy DB'!$R2257=""),"",IF($R2257=$X$6,1,""))</f>
        <v/>
      </c>
      <c r="Y2257" s="12" t="str">
        <f>IF(OR('Případy DB'!$R2257="(blank)",'Případy DB'!$R2257=""),"",IF($R2257=$Y$6,1,""))</f>
        <v/>
      </c>
    </row>
    <row r="2258" spans="1:25" x14ac:dyDescent="0.3">
      <c r="A2258" s="41" t="str">
        <f t="shared" si="185"/>
        <v/>
      </c>
      <c r="H2258" s="30" t="str">
        <f>IFERROR(IF(G2258="","",VLOOKUP(G2258,'Zakladní DB'!$F$6:$K$21,4,0)),"")</f>
        <v/>
      </c>
      <c r="I2258" s="30" t="str">
        <f>IFERROR(IF(G2258="","",VLOOKUP(G2258,'Zakladní DB'!$F$6:$K$21,5,0)),"")</f>
        <v/>
      </c>
      <c r="J2258" s="30" t="str">
        <f>IFERROR(IF(G2258="","",VLOOKUP(G2258,'Zakladní DB'!$F$6:$K$21,6,0)),"")</f>
        <v/>
      </c>
      <c r="K2258" s="31" t="str">
        <f t="shared" si="182"/>
        <v/>
      </c>
      <c r="L2258" s="32"/>
      <c r="M2258" s="33" t="str">
        <f t="shared" si="183"/>
        <v/>
      </c>
      <c r="N2258" s="30" t="str">
        <f t="shared" si="181"/>
        <v/>
      </c>
      <c r="R2258" s="30" t="str">
        <f t="shared" si="184"/>
        <v/>
      </c>
      <c r="U2258" s="12" t="str">
        <f>IF(OR('Případy DB'!$N2258="(blank)",'Případy DB'!$N2258=""),"",IF($N2258=$U$6,1,""))</f>
        <v/>
      </c>
      <c r="V2258" s="12" t="str">
        <f>IF(OR('Případy DB'!$N2258="(blank)",'Případy DB'!$N2258=""),"",IF($N2258=$V$6,1,""))</f>
        <v/>
      </c>
      <c r="W2258" s="12" t="str">
        <f>IF(OR('Případy DB'!$N2258="(blank)",'Případy DB'!$N2258=""),"",IF($N2258=$W$6,1,""))</f>
        <v/>
      </c>
      <c r="X2258" s="12" t="str">
        <f>IF(OR('Případy DB'!$R2258="(blank)",'Případy DB'!$R2258=""),"",IF($R2258=$X$6,1,""))</f>
        <v/>
      </c>
      <c r="Y2258" s="12" t="str">
        <f>IF(OR('Případy DB'!$R2258="(blank)",'Případy DB'!$R2258=""),"",IF($R2258=$Y$6,1,""))</f>
        <v/>
      </c>
    </row>
    <row r="2259" spans="1:25" x14ac:dyDescent="0.3">
      <c r="A2259" s="41" t="str">
        <f t="shared" si="185"/>
        <v/>
      </c>
      <c r="H2259" s="30" t="str">
        <f>IFERROR(IF(G2259="","",VLOOKUP(G2259,'Zakladní DB'!$F$6:$K$21,4,0)),"")</f>
        <v/>
      </c>
      <c r="I2259" s="30" t="str">
        <f>IFERROR(IF(G2259="","",VLOOKUP(G2259,'Zakladní DB'!$F$6:$K$21,5,0)),"")</f>
        <v/>
      </c>
      <c r="J2259" s="30" t="str">
        <f>IFERROR(IF(G2259="","",VLOOKUP(G2259,'Zakladní DB'!$F$6:$K$21,6,0)),"")</f>
        <v/>
      </c>
      <c r="K2259" s="31" t="str">
        <f t="shared" si="182"/>
        <v/>
      </c>
      <c r="L2259" s="32"/>
      <c r="M2259" s="33" t="str">
        <f t="shared" si="183"/>
        <v/>
      </c>
      <c r="N2259" s="30" t="str">
        <f t="shared" si="181"/>
        <v/>
      </c>
      <c r="R2259" s="30" t="str">
        <f t="shared" si="184"/>
        <v/>
      </c>
      <c r="U2259" s="12" t="str">
        <f>IF(OR('Případy DB'!$N2259="(blank)",'Případy DB'!$N2259=""),"",IF($N2259=$U$6,1,""))</f>
        <v/>
      </c>
      <c r="V2259" s="12" t="str">
        <f>IF(OR('Případy DB'!$N2259="(blank)",'Případy DB'!$N2259=""),"",IF($N2259=$V$6,1,""))</f>
        <v/>
      </c>
      <c r="W2259" s="12" t="str">
        <f>IF(OR('Případy DB'!$N2259="(blank)",'Případy DB'!$N2259=""),"",IF($N2259=$W$6,1,""))</f>
        <v/>
      </c>
      <c r="X2259" s="12" t="str">
        <f>IF(OR('Případy DB'!$R2259="(blank)",'Případy DB'!$R2259=""),"",IF($R2259=$X$6,1,""))</f>
        <v/>
      </c>
      <c r="Y2259" s="12" t="str">
        <f>IF(OR('Případy DB'!$R2259="(blank)",'Případy DB'!$R2259=""),"",IF($R2259=$Y$6,1,""))</f>
        <v/>
      </c>
    </row>
    <row r="2260" spans="1:25" x14ac:dyDescent="0.3">
      <c r="A2260" s="41" t="str">
        <f t="shared" si="185"/>
        <v/>
      </c>
      <c r="H2260" s="30" t="str">
        <f>IFERROR(IF(G2260="","",VLOOKUP(G2260,'Zakladní DB'!$F$6:$K$21,4,0)),"")</f>
        <v/>
      </c>
      <c r="I2260" s="30" t="str">
        <f>IFERROR(IF(G2260="","",VLOOKUP(G2260,'Zakladní DB'!$F$6:$K$21,5,0)),"")</f>
        <v/>
      </c>
      <c r="J2260" s="30" t="str">
        <f>IFERROR(IF(G2260="","",VLOOKUP(G2260,'Zakladní DB'!$F$6:$K$21,6,0)),"")</f>
        <v/>
      </c>
      <c r="K2260" s="31" t="str">
        <f t="shared" si="182"/>
        <v/>
      </c>
      <c r="L2260" s="32"/>
      <c r="M2260" s="33" t="str">
        <f t="shared" si="183"/>
        <v/>
      </c>
      <c r="N2260" s="30" t="str">
        <f t="shared" si="181"/>
        <v/>
      </c>
      <c r="R2260" s="30" t="str">
        <f t="shared" si="184"/>
        <v/>
      </c>
      <c r="U2260" s="12" t="str">
        <f>IF(OR('Případy DB'!$N2260="(blank)",'Případy DB'!$N2260=""),"",IF($N2260=$U$6,1,""))</f>
        <v/>
      </c>
      <c r="V2260" s="12" t="str">
        <f>IF(OR('Případy DB'!$N2260="(blank)",'Případy DB'!$N2260=""),"",IF($N2260=$V$6,1,""))</f>
        <v/>
      </c>
      <c r="W2260" s="12" t="str">
        <f>IF(OR('Případy DB'!$N2260="(blank)",'Případy DB'!$N2260=""),"",IF($N2260=$W$6,1,""))</f>
        <v/>
      </c>
      <c r="X2260" s="12" t="str">
        <f>IF(OR('Případy DB'!$R2260="(blank)",'Případy DB'!$R2260=""),"",IF($R2260=$X$6,1,""))</f>
        <v/>
      </c>
      <c r="Y2260" s="12" t="str">
        <f>IF(OR('Případy DB'!$R2260="(blank)",'Případy DB'!$R2260=""),"",IF($R2260=$Y$6,1,""))</f>
        <v/>
      </c>
    </row>
    <row r="2261" spans="1:25" x14ac:dyDescent="0.3">
      <c r="A2261" s="41" t="str">
        <f t="shared" si="185"/>
        <v/>
      </c>
      <c r="H2261" s="30" t="str">
        <f>IFERROR(IF(G2261="","",VLOOKUP(G2261,'Zakladní DB'!$F$6:$K$21,4,0)),"")</f>
        <v/>
      </c>
      <c r="I2261" s="30" t="str">
        <f>IFERROR(IF(G2261="","",VLOOKUP(G2261,'Zakladní DB'!$F$6:$K$21,5,0)),"")</f>
        <v/>
      </c>
      <c r="J2261" s="30" t="str">
        <f>IFERROR(IF(G2261="","",VLOOKUP(G2261,'Zakladní DB'!$F$6:$K$21,6,0)),"")</f>
        <v/>
      </c>
      <c r="K2261" s="31" t="str">
        <f t="shared" si="182"/>
        <v/>
      </c>
      <c r="L2261" s="32"/>
      <c r="M2261" s="33" t="str">
        <f t="shared" si="183"/>
        <v/>
      </c>
      <c r="N2261" s="30" t="str">
        <f t="shared" si="181"/>
        <v/>
      </c>
      <c r="R2261" s="30" t="str">
        <f t="shared" si="184"/>
        <v/>
      </c>
      <c r="U2261" s="12" t="str">
        <f>IF(OR('Případy DB'!$N2261="(blank)",'Případy DB'!$N2261=""),"",IF($N2261=$U$6,1,""))</f>
        <v/>
      </c>
      <c r="V2261" s="12" t="str">
        <f>IF(OR('Případy DB'!$N2261="(blank)",'Případy DB'!$N2261=""),"",IF($N2261=$V$6,1,""))</f>
        <v/>
      </c>
      <c r="W2261" s="12" t="str">
        <f>IF(OR('Případy DB'!$N2261="(blank)",'Případy DB'!$N2261=""),"",IF($N2261=$W$6,1,""))</f>
        <v/>
      </c>
      <c r="X2261" s="12" t="str">
        <f>IF(OR('Případy DB'!$R2261="(blank)",'Případy DB'!$R2261=""),"",IF($R2261=$X$6,1,""))</f>
        <v/>
      </c>
      <c r="Y2261" s="12" t="str">
        <f>IF(OR('Případy DB'!$R2261="(blank)",'Případy DB'!$R2261=""),"",IF($R2261=$Y$6,1,""))</f>
        <v/>
      </c>
    </row>
    <row r="2262" spans="1:25" x14ac:dyDescent="0.3">
      <c r="A2262" s="41" t="str">
        <f t="shared" si="185"/>
        <v/>
      </c>
      <c r="H2262" s="30" t="str">
        <f>IFERROR(IF(G2262="","",VLOOKUP(G2262,'Zakladní DB'!$F$6:$K$21,4,0)),"")</f>
        <v/>
      </c>
      <c r="I2262" s="30" t="str">
        <f>IFERROR(IF(G2262="","",VLOOKUP(G2262,'Zakladní DB'!$F$6:$K$21,5,0)),"")</f>
        <v/>
      </c>
      <c r="J2262" s="30" t="str">
        <f>IFERROR(IF(G2262="","",VLOOKUP(G2262,'Zakladní DB'!$F$6:$K$21,6,0)),"")</f>
        <v/>
      </c>
      <c r="K2262" s="31" t="str">
        <f t="shared" si="182"/>
        <v/>
      </c>
      <c r="L2262" s="32"/>
      <c r="M2262" s="33" t="str">
        <f t="shared" si="183"/>
        <v/>
      </c>
      <c r="N2262" s="30" t="str">
        <f t="shared" si="181"/>
        <v/>
      </c>
      <c r="R2262" s="30" t="str">
        <f t="shared" si="184"/>
        <v/>
      </c>
      <c r="U2262" s="12" t="str">
        <f>IF(OR('Případy DB'!$N2262="(blank)",'Případy DB'!$N2262=""),"",IF($N2262=$U$6,1,""))</f>
        <v/>
      </c>
      <c r="V2262" s="12" t="str">
        <f>IF(OR('Případy DB'!$N2262="(blank)",'Případy DB'!$N2262=""),"",IF($N2262=$V$6,1,""))</f>
        <v/>
      </c>
      <c r="W2262" s="12" t="str">
        <f>IF(OR('Případy DB'!$N2262="(blank)",'Případy DB'!$N2262=""),"",IF($N2262=$W$6,1,""))</f>
        <v/>
      </c>
      <c r="X2262" s="12" t="str">
        <f>IF(OR('Případy DB'!$R2262="(blank)",'Případy DB'!$R2262=""),"",IF($R2262=$X$6,1,""))</f>
        <v/>
      </c>
      <c r="Y2262" s="12" t="str">
        <f>IF(OR('Případy DB'!$R2262="(blank)",'Případy DB'!$R2262=""),"",IF($R2262=$Y$6,1,""))</f>
        <v/>
      </c>
    </row>
    <row r="2263" spans="1:25" x14ac:dyDescent="0.3">
      <c r="A2263" s="41" t="str">
        <f t="shared" si="185"/>
        <v/>
      </c>
      <c r="H2263" s="30" t="str">
        <f>IFERROR(IF(G2263="","",VLOOKUP(G2263,'Zakladní DB'!$F$6:$K$21,4,0)),"")</f>
        <v/>
      </c>
      <c r="I2263" s="30" t="str">
        <f>IFERROR(IF(G2263="","",VLOOKUP(G2263,'Zakladní DB'!$F$6:$K$21,5,0)),"")</f>
        <v/>
      </c>
      <c r="J2263" s="30" t="str">
        <f>IFERROR(IF(G2263="","",VLOOKUP(G2263,'Zakladní DB'!$F$6:$K$21,6,0)),"")</f>
        <v/>
      </c>
      <c r="K2263" s="31" t="str">
        <f t="shared" si="182"/>
        <v/>
      </c>
      <c r="L2263" s="32"/>
      <c r="M2263" s="33" t="str">
        <f t="shared" si="183"/>
        <v/>
      </c>
      <c r="N2263" s="30" t="str">
        <f t="shared" si="181"/>
        <v/>
      </c>
      <c r="R2263" s="30" t="str">
        <f t="shared" si="184"/>
        <v/>
      </c>
      <c r="U2263" s="12" t="str">
        <f>IF(OR('Případy DB'!$N2263="(blank)",'Případy DB'!$N2263=""),"",IF($N2263=$U$6,1,""))</f>
        <v/>
      </c>
      <c r="V2263" s="12" t="str">
        <f>IF(OR('Případy DB'!$N2263="(blank)",'Případy DB'!$N2263=""),"",IF($N2263=$V$6,1,""))</f>
        <v/>
      </c>
      <c r="W2263" s="12" t="str">
        <f>IF(OR('Případy DB'!$N2263="(blank)",'Případy DB'!$N2263=""),"",IF($N2263=$W$6,1,""))</f>
        <v/>
      </c>
      <c r="X2263" s="12" t="str">
        <f>IF(OR('Případy DB'!$R2263="(blank)",'Případy DB'!$R2263=""),"",IF($R2263=$X$6,1,""))</f>
        <v/>
      </c>
      <c r="Y2263" s="12" t="str">
        <f>IF(OR('Případy DB'!$R2263="(blank)",'Případy DB'!$R2263=""),"",IF($R2263=$Y$6,1,""))</f>
        <v/>
      </c>
    </row>
    <row r="2264" spans="1:25" x14ac:dyDescent="0.3">
      <c r="A2264" s="41" t="str">
        <f t="shared" si="185"/>
        <v/>
      </c>
      <c r="H2264" s="30" t="str">
        <f>IFERROR(IF(G2264="","",VLOOKUP(G2264,'Zakladní DB'!$F$6:$K$21,4,0)),"")</f>
        <v/>
      </c>
      <c r="I2264" s="30" t="str">
        <f>IFERROR(IF(G2264="","",VLOOKUP(G2264,'Zakladní DB'!$F$6:$K$21,5,0)),"")</f>
        <v/>
      </c>
      <c r="J2264" s="30" t="str">
        <f>IFERROR(IF(G2264="","",VLOOKUP(G2264,'Zakladní DB'!$F$6:$K$21,6,0)),"")</f>
        <v/>
      </c>
      <c r="K2264" s="31" t="str">
        <f t="shared" si="182"/>
        <v/>
      </c>
      <c r="L2264" s="32"/>
      <c r="M2264" s="33" t="str">
        <f t="shared" si="183"/>
        <v/>
      </c>
      <c r="N2264" s="30" t="str">
        <f t="shared" si="181"/>
        <v/>
      </c>
      <c r="R2264" s="30" t="str">
        <f t="shared" si="184"/>
        <v/>
      </c>
      <c r="U2264" s="12" t="str">
        <f>IF(OR('Případy DB'!$N2264="(blank)",'Případy DB'!$N2264=""),"",IF($N2264=$U$6,1,""))</f>
        <v/>
      </c>
      <c r="V2264" s="12" t="str">
        <f>IF(OR('Případy DB'!$N2264="(blank)",'Případy DB'!$N2264=""),"",IF($N2264=$V$6,1,""))</f>
        <v/>
      </c>
      <c r="W2264" s="12" t="str">
        <f>IF(OR('Případy DB'!$N2264="(blank)",'Případy DB'!$N2264=""),"",IF($N2264=$W$6,1,""))</f>
        <v/>
      </c>
      <c r="X2264" s="12" t="str">
        <f>IF(OR('Případy DB'!$R2264="(blank)",'Případy DB'!$R2264=""),"",IF($R2264=$X$6,1,""))</f>
        <v/>
      </c>
      <c r="Y2264" s="12" t="str">
        <f>IF(OR('Případy DB'!$R2264="(blank)",'Případy DB'!$R2264=""),"",IF($R2264=$Y$6,1,""))</f>
        <v/>
      </c>
    </row>
    <row r="2265" spans="1:25" x14ac:dyDescent="0.3">
      <c r="A2265" s="41" t="str">
        <f t="shared" si="185"/>
        <v/>
      </c>
      <c r="H2265" s="30" t="str">
        <f>IFERROR(IF(G2265="","",VLOOKUP(G2265,'Zakladní DB'!$F$6:$K$21,4,0)),"")</f>
        <v/>
      </c>
      <c r="I2265" s="30" t="str">
        <f>IFERROR(IF(G2265="","",VLOOKUP(G2265,'Zakladní DB'!$F$6:$K$21,5,0)),"")</f>
        <v/>
      </c>
      <c r="J2265" s="30" t="str">
        <f>IFERROR(IF(G2265="","",VLOOKUP(G2265,'Zakladní DB'!$F$6:$K$21,6,0)),"")</f>
        <v/>
      </c>
      <c r="K2265" s="31" t="str">
        <f t="shared" si="182"/>
        <v/>
      </c>
      <c r="L2265" s="32"/>
      <c r="M2265" s="33" t="str">
        <f t="shared" si="183"/>
        <v/>
      </c>
      <c r="N2265" s="30" t="str">
        <f t="shared" si="181"/>
        <v/>
      </c>
      <c r="R2265" s="30" t="str">
        <f t="shared" si="184"/>
        <v/>
      </c>
      <c r="U2265" s="12" t="str">
        <f>IF(OR('Případy DB'!$N2265="(blank)",'Případy DB'!$N2265=""),"",IF($N2265=$U$6,1,""))</f>
        <v/>
      </c>
      <c r="V2265" s="12" t="str">
        <f>IF(OR('Případy DB'!$N2265="(blank)",'Případy DB'!$N2265=""),"",IF($N2265=$V$6,1,""))</f>
        <v/>
      </c>
      <c r="W2265" s="12" t="str">
        <f>IF(OR('Případy DB'!$N2265="(blank)",'Případy DB'!$N2265=""),"",IF($N2265=$W$6,1,""))</f>
        <v/>
      </c>
      <c r="X2265" s="12" t="str">
        <f>IF(OR('Případy DB'!$R2265="(blank)",'Případy DB'!$R2265=""),"",IF($R2265=$X$6,1,""))</f>
        <v/>
      </c>
      <c r="Y2265" s="12" t="str">
        <f>IF(OR('Případy DB'!$R2265="(blank)",'Případy DB'!$R2265=""),"",IF($R2265=$Y$6,1,""))</f>
        <v/>
      </c>
    </row>
    <row r="2266" spans="1:25" x14ac:dyDescent="0.3">
      <c r="A2266" s="41" t="str">
        <f t="shared" si="185"/>
        <v/>
      </c>
      <c r="H2266" s="30" t="str">
        <f>IFERROR(IF(G2266="","",VLOOKUP(G2266,'Zakladní DB'!$F$6:$K$21,4,0)),"")</f>
        <v/>
      </c>
      <c r="I2266" s="30" t="str">
        <f>IFERROR(IF(G2266="","",VLOOKUP(G2266,'Zakladní DB'!$F$6:$K$21,5,0)),"")</f>
        <v/>
      </c>
      <c r="J2266" s="30" t="str">
        <f>IFERROR(IF(G2266="","",VLOOKUP(G2266,'Zakladní DB'!$F$6:$K$21,6,0)),"")</f>
        <v/>
      </c>
      <c r="K2266" s="31" t="str">
        <f t="shared" si="182"/>
        <v/>
      </c>
      <c r="L2266" s="32"/>
      <c r="M2266" s="33" t="str">
        <f t="shared" si="183"/>
        <v/>
      </c>
      <c r="N2266" s="30" t="str">
        <f t="shared" si="181"/>
        <v/>
      </c>
      <c r="R2266" s="30" t="str">
        <f t="shared" si="184"/>
        <v/>
      </c>
      <c r="U2266" s="12" t="str">
        <f>IF(OR('Případy DB'!$N2266="(blank)",'Případy DB'!$N2266=""),"",IF($N2266=$U$6,1,""))</f>
        <v/>
      </c>
      <c r="V2266" s="12" t="str">
        <f>IF(OR('Případy DB'!$N2266="(blank)",'Případy DB'!$N2266=""),"",IF($N2266=$V$6,1,""))</f>
        <v/>
      </c>
      <c r="W2266" s="12" t="str">
        <f>IF(OR('Případy DB'!$N2266="(blank)",'Případy DB'!$N2266=""),"",IF($N2266=$W$6,1,""))</f>
        <v/>
      </c>
      <c r="X2266" s="12" t="str">
        <f>IF(OR('Případy DB'!$R2266="(blank)",'Případy DB'!$R2266=""),"",IF($R2266=$X$6,1,""))</f>
        <v/>
      </c>
      <c r="Y2266" s="12" t="str">
        <f>IF(OR('Případy DB'!$R2266="(blank)",'Případy DB'!$R2266=""),"",IF($R2266=$Y$6,1,""))</f>
        <v/>
      </c>
    </row>
    <row r="2267" spans="1:25" x14ac:dyDescent="0.3">
      <c r="A2267" s="41" t="str">
        <f t="shared" si="185"/>
        <v/>
      </c>
      <c r="H2267" s="30" t="str">
        <f>IFERROR(IF(G2267="","",VLOOKUP(G2267,'Zakladní DB'!$F$6:$K$21,4,0)),"")</f>
        <v/>
      </c>
      <c r="I2267" s="30" t="str">
        <f>IFERROR(IF(G2267="","",VLOOKUP(G2267,'Zakladní DB'!$F$6:$K$21,5,0)),"")</f>
        <v/>
      </c>
      <c r="J2267" s="30" t="str">
        <f>IFERROR(IF(G2267="","",VLOOKUP(G2267,'Zakladní DB'!$F$6:$K$21,6,0)),"")</f>
        <v/>
      </c>
      <c r="K2267" s="31" t="str">
        <f t="shared" si="182"/>
        <v/>
      </c>
      <c r="L2267" s="32"/>
      <c r="M2267" s="33" t="str">
        <f t="shared" si="183"/>
        <v/>
      </c>
      <c r="N2267" s="30" t="str">
        <f t="shared" si="181"/>
        <v/>
      </c>
      <c r="R2267" s="30" t="str">
        <f t="shared" si="184"/>
        <v/>
      </c>
      <c r="U2267" s="12" t="str">
        <f>IF(OR('Případy DB'!$N2267="(blank)",'Případy DB'!$N2267=""),"",IF($N2267=$U$6,1,""))</f>
        <v/>
      </c>
      <c r="V2267" s="12" t="str">
        <f>IF(OR('Případy DB'!$N2267="(blank)",'Případy DB'!$N2267=""),"",IF($N2267=$V$6,1,""))</f>
        <v/>
      </c>
      <c r="W2267" s="12" t="str">
        <f>IF(OR('Případy DB'!$N2267="(blank)",'Případy DB'!$N2267=""),"",IF($N2267=$W$6,1,""))</f>
        <v/>
      </c>
      <c r="X2267" s="12" t="str">
        <f>IF(OR('Případy DB'!$R2267="(blank)",'Případy DB'!$R2267=""),"",IF($R2267=$X$6,1,""))</f>
        <v/>
      </c>
      <c r="Y2267" s="12" t="str">
        <f>IF(OR('Případy DB'!$R2267="(blank)",'Případy DB'!$R2267=""),"",IF($R2267=$Y$6,1,""))</f>
        <v/>
      </c>
    </row>
    <row r="2268" spans="1:25" x14ac:dyDescent="0.3">
      <c r="A2268" s="41" t="str">
        <f t="shared" si="185"/>
        <v/>
      </c>
      <c r="H2268" s="30" t="str">
        <f>IFERROR(IF(G2268="","",VLOOKUP(G2268,'Zakladní DB'!$F$6:$K$21,4,0)),"")</f>
        <v/>
      </c>
      <c r="I2268" s="30" t="str">
        <f>IFERROR(IF(G2268="","",VLOOKUP(G2268,'Zakladní DB'!$F$6:$K$21,5,0)),"")</f>
        <v/>
      </c>
      <c r="J2268" s="30" t="str">
        <f>IFERROR(IF(G2268="","",VLOOKUP(G2268,'Zakladní DB'!$F$6:$K$21,6,0)),"")</f>
        <v/>
      </c>
      <c r="K2268" s="31" t="str">
        <f t="shared" si="182"/>
        <v/>
      </c>
      <c r="L2268" s="32"/>
      <c r="M2268" s="33" t="str">
        <f t="shared" si="183"/>
        <v/>
      </c>
      <c r="N2268" s="30" t="str">
        <f t="shared" si="181"/>
        <v/>
      </c>
      <c r="R2268" s="30" t="str">
        <f t="shared" si="184"/>
        <v/>
      </c>
      <c r="U2268" s="12" t="str">
        <f>IF(OR('Případy DB'!$N2268="(blank)",'Případy DB'!$N2268=""),"",IF($N2268=$U$6,1,""))</f>
        <v/>
      </c>
      <c r="V2268" s="12" t="str">
        <f>IF(OR('Případy DB'!$N2268="(blank)",'Případy DB'!$N2268=""),"",IF($N2268=$V$6,1,""))</f>
        <v/>
      </c>
      <c r="W2268" s="12" t="str">
        <f>IF(OR('Případy DB'!$N2268="(blank)",'Případy DB'!$N2268=""),"",IF($N2268=$W$6,1,""))</f>
        <v/>
      </c>
      <c r="X2268" s="12" t="str">
        <f>IF(OR('Případy DB'!$R2268="(blank)",'Případy DB'!$R2268=""),"",IF($R2268=$X$6,1,""))</f>
        <v/>
      </c>
      <c r="Y2268" s="12" t="str">
        <f>IF(OR('Případy DB'!$R2268="(blank)",'Případy DB'!$R2268=""),"",IF($R2268=$Y$6,1,""))</f>
        <v/>
      </c>
    </row>
    <row r="2269" spans="1:25" x14ac:dyDescent="0.3">
      <c r="A2269" s="41" t="str">
        <f t="shared" si="185"/>
        <v/>
      </c>
      <c r="H2269" s="30" t="str">
        <f>IFERROR(IF(G2269="","",VLOOKUP(G2269,'Zakladní DB'!$F$6:$K$21,4,0)),"")</f>
        <v/>
      </c>
      <c r="I2269" s="30" t="str">
        <f>IFERROR(IF(G2269="","",VLOOKUP(G2269,'Zakladní DB'!$F$6:$K$21,5,0)),"")</f>
        <v/>
      </c>
      <c r="J2269" s="30" t="str">
        <f>IFERROR(IF(G2269="","",VLOOKUP(G2269,'Zakladní DB'!$F$6:$K$21,6,0)),"")</f>
        <v/>
      </c>
      <c r="K2269" s="31" t="str">
        <f t="shared" si="182"/>
        <v/>
      </c>
      <c r="L2269" s="32"/>
      <c r="M2269" s="33" t="str">
        <f t="shared" si="183"/>
        <v/>
      </c>
      <c r="N2269" s="30" t="str">
        <f t="shared" si="181"/>
        <v/>
      </c>
      <c r="R2269" s="30" t="str">
        <f t="shared" si="184"/>
        <v/>
      </c>
      <c r="U2269" s="12" t="str">
        <f>IF(OR('Případy DB'!$N2269="(blank)",'Případy DB'!$N2269=""),"",IF($N2269=$U$6,1,""))</f>
        <v/>
      </c>
      <c r="V2269" s="12" t="str">
        <f>IF(OR('Případy DB'!$N2269="(blank)",'Případy DB'!$N2269=""),"",IF($N2269=$V$6,1,""))</f>
        <v/>
      </c>
      <c r="W2269" s="12" t="str">
        <f>IF(OR('Případy DB'!$N2269="(blank)",'Případy DB'!$N2269=""),"",IF($N2269=$W$6,1,""))</f>
        <v/>
      </c>
      <c r="X2269" s="12" t="str">
        <f>IF(OR('Případy DB'!$R2269="(blank)",'Případy DB'!$R2269=""),"",IF($R2269=$X$6,1,""))</f>
        <v/>
      </c>
      <c r="Y2269" s="12" t="str">
        <f>IF(OR('Případy DB'!$R2269="(blank)",'Případy DB'!$R2269=""),"",IF($R2269=$Y$6,1,""))</f>
        <v/>
      </c>
    </row>
    <row r="2270" spans="1:25" x14ac:dyDescent="0.3">
      <c r="A2270" s="41" t="str">
        <f t="shared" si="185"/>
        <v/>
      </c>
      <c r="H2270" s="30" t="str">
        <f>IFERROR(IF(G2270="","",VLOOKUP(G2270,'Zakladní DB'!$F$6:$K$21,4,0)),"")</f>
        <v/>
      </c>
      <c r="I2270" s="30" t="str">
        <f>IFERROR(IF(G2270="","",VLOOKUP(G2270,'Zakladní DB'!$F$6:$K$21,5,0)),"")</f>
        <v/>
      </c>
      <c r="J2270" s="30" t="str">
        <f>IFERROR(IF(G2270="","",VLOOKUP(G2270,'Zakladní DB'!$F$6:$K$21,6,0)),"")</f>
        <v/>
      </c>
      <c r="K2270" s="31" t="str">
        <f t="shared" si="182"/>
        <v/>
      </c>
      <c r="L2270" s="32"/>
      <c r="M2270" s="33" t="str">
        <f t="shared" si="183"/>
        <v/>
      </c>
      <c r="N2270" s="30" t="str">
        <f t="shared" si="181"/>
        <v/>
      </c>
      <c r="R2270" s="30" t="str">
        <f t="shared" si="184"/>
        <v/>
      </c>
      <c r="U2270" s="12" t="str">
        <f>IF(OR('Případy DB'!$N2270="(blank)",'Případy DB'!$N2270=""),"",IF($N2270=$U$6,1,""))</f>
        <v/>
      </c>
      <c r="V2270" s="12" t="str">
        <f>IF(OR('Případy DB'!$N2270="(blank)",'Případy DB'!$N2270=""),"",IF($N2270=$V$6,1,""))</f>
        <v/>
      </c>
      <c r="W2270" s="12" t="str">
        <f>IF(OR('Případy DB'!$N2270="(blank)",'Případy DB'!$N2270=""),"",IF($N2270=$W$6,1,""))</f>
        <v/>
      </c>
      <c r="X2270" s="12" t="str">
        <f>IF(OR('Případy DB'!$R2270="(blank)",'Případy DB'!$R2270=""),"",IF($R2270=$X$6,1,""))</f>
        <v/>
      </c>
      <c r="Y2270" s="12" t="str">
        <f>IF(OR('Případy DB'!$R2270="(blank)",'Případy DB'!$R2270=""),"",IF($R2270=$Y$6,1,""))</f>
        <v/>
      </c>
    </row>
    <row r="2271" spans="1:25" x14ac:dyDescent="0.3">
      <c r="A2271" s="41" t="str">
        <f t="shared" si="185"/>
        <v/>
      </c>
      <c r="H2271" s="30" t="str">
        <f>IFERROR(IF(G2271="","",VLOOKUP(G2271,'Zakladní DB'!$F$6:$K$21,4,0)),"")</f>
        <v/>
      </c>
      <c r="I2271" s="30" t="str">
        <f>IFERROR(IF(G2271="","",VLOOKUP(G2271,'Zakladní DB'!$F$6:$K$21,5,0)),"")</f>
        <v/>
      </c>
      <c r="J2271" s="30" t="str">
        <f>IFERROR(IF(G2271="","",VLOOKUP(G2271,'Zakladní DB'!$F$6:$K$21,6,0)),"")</f>
        <v/>
      </c>
      <c r="K2271" s="31" t="str">
        <f t="shared" si="182"/>
        <v/>
      </c>
      <c r="L2271" s="32"/>
      <c r="M2271" s="33" t="str">
        <f t="shared" si="183"/>
        <v/>
      </c>
      <c r="N2271" s="30" t="str">
        <f t="shared" si="181"/>
        <v/>
      </c>
      <c r="R2271" s="30" t="str">
        <f t="shared" si="184"/>
        <v/>
      </c>
      <c r="U2271" s="12" t="str">
        <f>IF(OR('Případy DB'!$N2271="(blank)",'Případy DB'!$N2271=""),"",IF($N2271=$U$6,1,""))</f>
        <v/>
      </c>
      <c r="V2271" s="12" t="str">
        <f>IF(OR('Případy DB'!$N2271="(blank)",'Případy DB'!$N2271=""),"",IF($N2271=$V$6,1,""))</f>
        <v/>
      </c>
      <c r="W2271" s="12" t="str">
        <f>IF(OR('Případy DB'!$N2271="(blank)",'Případy DB'!$N2271=""),"",IF($N2271=$W$6,1,""))</f>
        <v/>
      </c>
      <c r="X2271" s="12" t="str">
        <f>IF(OR('Případy DB'!$R2271="(blank)",'Případy DB'!$R2271=""),"",IF($R2271=$X$6,1,""))</f>
        <v/>
      </c>
      <c r="Y2271" s="12" t="str">
        <f>IF(OR('Případy DB'!$R2271="(blank)",'Případy DB'!$R2271=""),"",IF($R2271=$Y$6,1,""))</f>
        <v/>
      </c>
    </row>
    <row r="2272" spans="1:25" x14ac:dyDescent="0.3">
      <c r="A2272" s="41" t="str">
        <f t="shared" si="185"/>
        <v/>
      </c>
      <c r="H2272" s="30" t="str">
        <f>IFERROR(IF(G2272="","",VLOOKUP(G2272,'Zakladní DB'!$F$6:$K$21,4,0)),"")</f>
        <v/>
      </c>
      <c r="I2272" s="30" t="str">
        <f>IFERROR(IF(G2272="","",VLOOKUP(G2272,'Zakladní DB'!$F$6:$K$21,5,0)),"")</f>
        <v/>
      </c>
      <c r="J2272" s="30" t="str">
        <f>IFERROR(IF(G2272="","",VLOOKUP(G2272,'Zakladní DB'!$F$6:$K$21,6,0)),"")</f>
        <v/>
      </c>
      <c r="K2272" s="31" t="str">
        <f t="shared" si="182"/>
        <v/>
      </c>
      <c r="L2272" s="32"/>
      <c r="M2272" s="33" t="str">
        <f t="shared" si="183"/>
        <v/>
      </c>
      <c r="N2272" s="30" t="str">
        <f t="shared" si="181"/>
        <v/>
      </c>
      <c r="R2272" s="30" t="str">
        <f t="shared" si="184"/>
        <v/>
      </c>
      <c r="U2272" s="12" t="str">
        <f>IF(OR('Případy DB'!$N2272="(blank)",'Případy DB'!$N2272=""),"",IF($N2272=$U$6,1,""))</f>
        <v/>
      </c>
      <c r="V2272" s="12" t="str">
        <f>IF(OR('Případy DB'!$N2272="(blank)",'Případy DB'!$N2272=""),"",IF($N2272=$V$6,1,""))</f>
        <v/>
      </c>
      <c r="W2272" s="12" t="str">
        <f>IF(OR('Případy DB'!$N2272="(blank)",'Případy DB'!$N2272=""),"",IF($N2272=$W$6,1,""))</f>
        <v/>
      </c>
      <c r="X2272" s="12" t="str">
        <f>IF(OR('Případy DB'!$R2272="(blank)",'Případy DB'!$R2272=""),"",IF($R2272=$X$6,1,""))</f>
        <v/>
      </c>
      <c r="Y2272" s="12" t="str">
        <f>IF(OR('Případy DB'!$R2272="(blank)",'Případy DB'!$R2272=""),"",IF($R2272=$Y$6,1,""))</f>
        <v/>
      </c>
    </row>
    <row r="2273" spans="1:25" x14ac:dyDescent="0.3">
      <c r="A2273" s="41" t="str">
        <f t="shared" si="185"/>
        <v/>
      </c>
      <c r="H2273" s="30" t="str">
        <f>IFERROR(IF(G2273="","",VLOOKUP(G2273,'Zakladní DB'!$F$6:$K$21,4,0)),"")</f>
        <v/>
      </c>
      <c r="I2273" s="30" t="str">
        <f>IFERROR(IF(G2273="","",VLOOKUP(G2273,'Zakladní DB'!$F$6:$K$21,5,0)),"")</f>
        <v/>
      </c>
      <c r="J2273" s="30" t="str">
        <f>IFERROR(IF(G2273="","",VLOOKUP(G2273,'Zakladní DB'!$F$6:$K$21,6,0)),"")</f>
        <v/>
      </c>
      <c r="K2273" s="31" t="str">
        <f t="shared" si="182"/>
        <v/>
      </c>
      <c r="L2273" s="32"/>
      <c r="M2273" s="33" t="str">
        <f t="shared" si="183"/>
        <v/>
      </c>
      <c r="N2273" s="30" t="str">
        <f t="shared" si="181"/>
        <v/>
      </c>
      <c r="R2273" s="30" t="str">
        <f t="shared" si="184"/>
        <v/>
      </c>
      <c r="U2273" s="12" t="str">
        <f>IF(OR('Případy DB'!$N2273="(blank)",'Případy DB'!$N2273=""),"",IF($N2273=$U$6,1,""))</f>
        <v/>
      </c>
      <c r="V2273" s="12" t="str">
        <f>IF(OR('Případy DB'!$N2273="(blank)",'Případy DB'!$N2273=""),"",IF($N2273=$V$6,1,""))</f>
        <v/>
      </c>
      <c r="W2273" s="12" t="str">
        <f>IF(OR('Případy DB'!$N2273="(blank)",'Případy DB'!$N2273=""),"",IF($N2273=$W$6,1,""))</f>
        <v/>
      </c>
      <c r="X2273" s="12" t="str">
        <f>IF(OR('Případy DB'!$R2273="(blank)",'Případy DB'!$R2273=""),"",IF($R2273=$X$6,1,""))</f>
        <v/>
      </c>
      <c r="Y2273" s="12" t="str">
        <f>IF(OR('Případy DB'!$R2273="(blank)",'Případy DB'!$R2273=""),"",IF($R2273=$Y$6,1,""))</f>
        <v/>
      </c>
    </row>
    <row r="2274" spans="1:25" x14ac:dyDescent="0.3">
      <c r="A2274" s="41" t="str">
        <f t="shared" si="185"/>
        <v/>
      </c>
      <c r="H2274" s="30" t="str">
        <f>IFERROR(IF(G2274="","",VLOOKUP(G2274,'Zakladní DB'!$F$6:$K$21,4,0)),"")</f>
        <v/>
      </c>
      <c r="I2274" s="30" t="str">
        <f>IFERROR(IF(G2274="","",VLOOKUP(G2274,'Zakladní DB'!$F$6:$K$21,5,0)),"")</f>
        <v/>
      </c>
      <c r="J2274" s="30" t="str">
        <f>IFERROR(IF(G2274="","",VLOOKUP(G2274,'Zakladní DB'!$F$6:$K$21,6,0)),"")</f>
        <v/>
      </c>
      <c r="K2274" s="31" t="str">
        <f t="shared" si="182"/>
        <v/>
      </c>
      <c r="L2274" s="32"/>
      <c r="M2274" s="33" t="str">
        <f t="shared" si="183"/>
        <v/>
      </c>
      <c r="N2274" s="30" t="str">
        <f t="shared" si="181"/>
        <v/>
      </c>
      <c r="R2274" s="30" t="str">
        <f t="shared" si="184"/>
        <v/>
      </c>
      <c r="U2274" s="12" t="str">
        <f>IF(OR('Případy DB'!$N2274="(blank)",'Případy DB'!$N2274=""),"",IF($N2274=$U$6,1,""))</f>
        <v/>
      </c>
      <c r="V2274" s="12" t="str">
        <f>IF(OR('Případy DB'!$N2274="(blank)",'Případy DB'!$N2274=""),"",IF($N2274=$V$6,1,""))</f>
        <v/>
      </c>
      <c r="W2274" s="12" t="str">
        <f>IF(OR('Případy DB'!$N2274="(blank)",'Případy DB'!$N2274=""),"",IF($N2274=$W$6,1,""))</f>
        <v/>
      </c>
      <c r="X2274" s="12" t="str">
        <f>IF(OR('Případy DB'!$R2274="(blank)",'Případy DB'!$R2274=""),"",IF($R2274=$X$6,1,""))</f>
        <v/>
      </c>
      <c r="Y2274" s="12" t="str">
        <f>IF(OR('Případy DB'!$R2274="(blank)",'Případy DB'!$R2274=""),"",IF($R2274=$Y$6,1,""))</f>
        <v/>
      </c>
    </row>
    <row r="2275" spans="1:25" x14ac:dyDescent="0.3">
      <c r="A2275" s="41" t="str">
        <f t="shared" si="185"/>
        <v/>
      </c>
      <c r="H2275" s="30" t="str">
        <f>IFERROR(IF(G2275="","",VLOOKUP(G2275,'Zakladní DB'!$F$6:$K$21,4,0)),"")</f>
        <v/>
      </c>
      <c r="I2275" s="30" t="str">
        <f>IFERROR(IF(G2275="","",VLOOKUP(G2275,'Zakladní DB'!$F$6:$K$21,5,0)),"")</f>
        <v/>
      </c>
      <c r="J2275" s="30" t="str">
        <f>IFERROR(IF(G2275="","",VLOOKUP(G2275,'Zakladní DB'!$F$6:$K$21,6,0)),"")</f>
        <v/>
      </c>
      <c r="K2275" s="31" t="str">
        <f t="shared" si="182"/>
        <v/>
      </c>
      <c r="L2275" s="32"/>
      <c r="M2275" s="33" t="str">
        <f t="shared" si="183"/>
        <v/>
      </c>
      <c r="N2275" s="30" t="str">
        <f t="shared" si="181"/>
        <v/>
      </c>
      <c r="R2275" s="30" t="str">
        <f t="shared" si="184"/>
        <v/>
      </c>
      <c r="U2275" s="12" t="str">
        <f>IF(OR('Případy DB'!$N2275="(blank)",'Případy DB'!$N2275=""),"",IF($N2275=$U$6,1,""))</f>
        <v/>
      </c>
      <c r="V2275" s="12" t="str">
        <f>IF(OR('Případy DB'!$N2275="(blank)",'Případy DB'!$N2275=""),"",IF($N2275=$V$6,1,""))</f>
        <v/>
      </c>
      <c r="W2275" s="12" t="str">
        <f>IF(OR('Případy DB'!$N2275="(blank)",'Případy DB'!$N2275=""),"",IF($N2275=$W$6,1,""))</f>
        <v/>
      </c>
      <c r="X2275" s="12" t="str">
        <f>IF(OR('Případy DB'!$R2275="(blank)",'Případy DB'!$R2275=""),"",IF($R2275=$X$6,1,""))</f>
        <v/>
      </c>
      <c r="Y2275" s="12" t="str">
        <f>IF(OR('Případy DB'!$R2275="(blank)",'Případy DB'!$R2275=""),"",IF($R2275=$Y$6,1,""))</f>
        <v/>
      </c>
    </row>
    <row r="2276" spans="1:25" x14ac:dyDescent="0.3">
      <c r="A2276" s="41" t="str">
        <f t="shared" si="185"/>
        <v/>
      </c>
      <c r="H2276" s="30" t="str">
        <f>IFERROR(IF(G2276="","",VLOOKUP(G2276,'Zakladní DB'!$F$6:$K$21,4,0)),"")</f>
        <v/>
      </c>
      <c r="I2276" s="30" t="str">
        <f>IFERROR(IF(G2276="","",VLOOKUP(G2276,'Zakladní DB'!$F$6:$K$21,5,0)),"")</f>
        <v/>
      </c>
      <c r="J2276" s="30" t="str">
        <f>IFERROR(IF(G2276="","",VLOOKUP(G2276,'Zakladní DB'!$F$6:$K$21,6,0)),"")</f>
        <v/>
      </c>
      <c r="K2276" s="31" t="str">
        <f t="shared" si="182"/>
        <v/>
      </c>
      <c r="L2276" s="32"/>
      <c r="M2276" s="33" t="str">
        <f t="shared" si="183"/>
        <v/>
      </c>
      <c r="N2276" s="30" t="str">
        <f t="shared" si="181"/>
        <v/>
      </c>
      <c r="R2276" s="30" t="str">
        <f t="shared" si="184"/>
        <v/>
      </c>
      <c r="U2276" s="12" t="str">
        <f>IF(OR('Případy DB'!$N2276="(blank)",'Případy DB'!$N2276=""),"",IF($N2276=$U$6,1,""))</f>
        <v/>
      </c>
      <c r="V2276" s="12" t="str">
        <f>IF(OR('Případy DB'!$N2276="(blank)",'Případy DB'!$N2276=""),"",IF($N2276=$V$6,1,""))</f>
        <v/>
      </c>
      <c r="W2276" s="12" t="str">
        <f>IF(OR('Případy DB'!$N2276="(blank)",'Případy DB'!$N2276=""),"",IF($N2276=$W$6,1,""))</f>
        <v/>
      </c>
      <c r="X2276" s="12" t="str">
        <f>IF(OR('Případy DB'!$R2276="(blank)",'Případy DB'!$R2276=""),"",IF($R2276=$X$6,1,""))</f>
        <v/>
      </c>
      <c r="Y2276" s="12" t="str">
        <f>IF(OR('Případy DB'!$R2276="(blank)",'Případy DB'!$R2276=""),"",IF($R2276=$Y$6,1,""))</f>
        <v/>
      </c>
    </row>
    <row r="2277" spans="1:25" x14ac:dyDescent="0.3">
      <c r="A2277" s="41" t="str">
        <f t="shared" si="185"/>
        <v/>
      </c>
      <c r="H2277" s="30" t="str">
        <f>IFERROR(IF(G2277="","",VLOOKUP(G2277,'Zakladní DB'!$F$6:$K$21,4,0)),"")</f>
        <v/>
      </c>
      <c r="I2277" s="30" t="str">
        <f>IFERROR(IF(G2277="","",VLOOKUP(G2277,'Zakladní DB'!$F$6:$K$21,5,0)),"")</f>
        <v/>
      </c>
      <c r="J2277" s="30" t="str">
        <f>IFERROR(IF(G2277="","",VLOOKUP(G2277,'Zakladní DB'!$F$6:$K$21,6,0)),"")</f>
        <v/>
      </c>
      <c r="K2277" s="31" t="str">
        <f t="shared" si="182"/>
        <v/>
      </c>
      <c r="L2277" s="32"/>
      <c r="M2277" s="33" t="str">
        <f t="shared" si="183"/>
        <v/>
      </c>
      <c r="N2277" s="30" t="str">
        <f t="shared" si="181"/>
        <v/>
      </c>
      <c r="R2277" s="30" t="str">
        <f t="shared" si="184"/>
        <v/>
      </c>
      <c r="U2277" s="12" t="str">
        <f>IF(OR('Případy DB'!$N2277="(blank)",'Případy DB'!$N2277=""),"",IF($N2277=$U$6,1,""))</f>
        <v/>
      </c>
      <c r="V2277" s="12" t="str">
        <f>IF(OR('Případy DB'!$N2277="(blank)",'Případy DB'!$N2277=""),"",IF($N2277=$V$6,1,""))</f>
        <v/>
      </c>
      <c r="W2277" s="12" t="str">
        <f>IF(OR('Případy DB'!$N2277="(blank)",'Případy DB'!$N2277=""),"",IF($N2277=$W$6,1,""))</f>
        <v/>
      </c>
      <c r="X2277" s="12" t="str">
        <f>IF(OR('Případy DB'!$R2277="(blank)",'Případy DB'!$R2277=""),"",IF($R2277=$X$6,1,""))</f>
        <v/>
      </c>
      <c r="Y2277" s="12" t="str">
        <f>IF(OR('Případy DB'!$R2277="(blank)",'Případy DB'!$R2277=""),"",IF($R2277=$Y$6,1,""))</f>
        <v/>
      </c>
    </row>
    <row r="2278" spans="1:25" x14ac:dyDescent="0.3">
      <c r="A2278" s="41" t="str">
        <f t="shared" si="185"/>
        <v/>
      </c>
      <c r="H2278" s="30" t="str">
        <f>IFERROR(IF(G2278="","",VLOOKUP(G2278,'Zakladní DB'!$F$6:$K$21,4,0)),"")</f>
        <v/>
      </c>
      <c r="I2278" s="30" t="str">
        <f>IFERROR(IF(G2278="","",VLOOKUP(G2278,'Zakladní DB'!$F$6:$K$21,5,0)),"")</f>
        <v/>
      </c>
      <c r="J2278" s="30" t="str">
        <f>IFERROR(IF(G2278="","",VLOOKUP(G2278,'Zakladní DB'!$F$6:$K$21,6,0)),"")</f>
        <v/>
      </c>
      <c r="K2278" s="31" t="str">
        <f t="shared" si="182"/>
        <v/>
      </c>
      <c r="L2278" s="32"/>
      <c r="M2278" s="33" t="str">
        <f t="shared" si="183"/>
        <v/>
      </c>
      <c r="N2278" s="30" t="str">
        <f t="shared" si="181"/>
        <v/>
      </c>
      <c r="R2278" s="30" t="str">
        <f t="shared" si="184"/>
        <v/>
      </c>
      <c r="U2278" s="12" t="str">
        <f>IF(OR('Případy DB'!$N2278="(blank)",'Případy DB'!$N2278=""),"",IF($N2278=$U$6,1,""))</f>
        <v/>
      </c>
      <c r="V2278" s="12" t="str">
        <f>IF(OR('Případy DB'!$N2278="(blank)",'Případy DB'!$N2278=""),"",IF($N2278=$V$6,1,""))</f>
        <v/>
      </c>
      <c r="W2278" s="12" t="str">
        <f>IF(OR('Případy DB'!$N2278="(blank)",'Případy DB'!$N2278=""),"",IF($N2278=$W$6,1,""))</f>
        <v/>
      </c>
      <c r="X2278" s="12" t="str">
        <f>IF(OR('Případy DB'!$R2278="(blank)",'Případy DB'!$R2278=""),"",IF($R2278=$X$6,1,""))</f>
        <v/>
      </c>
      <c r="Y2278" s="12" t="str">
        <f>IF(OR('Případy DB'!$R2278="(blank)",'Případy DB'!$R2278=""),"",IF($R2278=$Y$6,1,""))</f>
        <v/>
      </c>
    </row>
    <row r="2279" spans="1:25" x14ac:dyDescent="0.3">
      <c r="A2279" s="41" t="str">
        <f t="shared" si="185"/>
        <v/>
      </c>
      <c r="H2279" s="30" t="str">
        <f>IFERROR(IF(G2279="","",VLOOKUP(G2279,'Zakladní DB'!$F$6:$K$21,4,0)),"")</f>
        <v/>
      </c>
      <c r="I2279" s="30" t="str">
        <f>IFERROR(IF(G2279="","",VLOOKUP(G2279,'Zakladní DB'!$F$6:$K$21,5,0)),"")</f>
        <v/>
      </c>
      <c r="J2279" s="30" t="str">
        <f>IFERROR(IF(G2279="","",VLOOKUP(G2279,'Zakladní DB'!$F$6:$K$21,6,0)),"")</f>
        <v/>
      </c>
      <c r="K2279" s="31" t="str">
        <f t="shared" si="182"/>
        <v/>
      </c>
      <c r="L2279" s="32"/>
      <c r="M2279" s="33" t="str">
        <f t="shared" si="183"/>
        <v/>
      </c>
      <c r="N2279" s="30" t="str">
        <f t="shared" si="181"/>
        <v/>
      </c>
      <c r="R2279" s="30" t="str">
        <f t="shared" si="184"/>
        <v/>
      </c>
      <c r="U2279" s="12" t="str">
        <f>IF(OR('Případy DB'!$N2279="(blank)",'Případy DB'!$N2279=""),"",IF($N2279=$U$6,1,""))</f>
        <v/>
      </c>
      <c r="V2279" s="12" t="str">
        <f>IF(OR('Případy DB'!$N2279="(blank)",'Případy DB'!$N2279=""),"",IF($N2279=$V$6,1,""))</f>
        <v/>
      </c>
      <c r="W2279" s="12" t="str">
        <f>IF(OR('Případy DB'!$N2279="(blank)",'Případy DB'!$N2279=""),"",IF($N2279=$W$6,1,""))</f>
        <v/>
      </c>
      <c r="X2279" s="12" t="str">
        <f>IF(OR('Případy DB'!$R2279="(blank)",'Případy DB'!$R2279=""),"",IF($R2279=$X$6,1,""))</f>
        <v/>
      </c>
      <c r="Y2279" s="12" t="str">
        <f>IF(OR('Případy DB'!$R2279="(blank)",'Případy DB'!$R2279=""),"",IF($R2279=$Y$6,1,""))</f>
        <v/>
      </c>
    </row>
    <row r="2280" spans="1:25" x14ac:dyDescent="0.3">
      <c r="A2280" s="41" t="str">
        <f t="shared" si="185"/>
        <v/>
      </c>
      <c r="H2280" s="30" t="str">
        <f>IFERROR(IF(G2280="","",VLOOKUP(G2280,'Zakladní DB'!$F$6:$K$21,4,0)),"")</f>
        <v/>
      </c>
      <c r="I2280" s="30" t="str">
        <f>IFERROR(IF(G2280="","",VLOOKUP(G2280,'Zakladní DB'!$F$6:$K$21,5,0)),"")</f>
        <v/>
      </c>
      <c r="J2280" s="30" t="str">
        <f>IFERROR(IF(G2280="","",VLOOKUP(G2280,'Zakladní DB'!$F$6:$K$21,6,0)),"")</f>
        <v/>
      </c>
      <c r="K2280" s="31" t="str">
        <f t="shared" si="182"/>
        <v/>
      </c>
      <c r="L2280" s="32"/>
      <c r="M2280" s="33" t="str">
        <f t="shared" si="183"/>
        <v/>
      </c>
      <c r="N2280" s="30" t="str">
        <f t="shared" si="181"/>
        <v/>
      </c>
      <c r="R2280" s="30" t="str">
        <f t="shared" si="184"/>
        <v/>
      </c>
      <c r="U2280" s="12" t="str">
        <f>IF(OR('Případy DB'!$N2280="(blank)",'Případy DB'!$N2280=""),"",IF($N2280=$U$6,1,""))</f>
        <v/>
      </c>
      <c r="V2280" s="12" t="str">
        <f>IF(OR('Případy DB'!$N2280="(blank)",'Případy DB'!$N2280=""),"",IF($N2280=$V$6,1,""))</f>
        <v/>
      </c>
      <c r="W2280" s="12" t="str">
        <f>IF(OR('Případy DB'!$N2280="(blank)",'Případy DB'!$N2280=""),"",IF($N2280=$W$6,1,""))</f>
        <v/>
      </c>
      <c r="X2280" s="12" t="str">
        <f>IF(OR('Případy DB'!$R2280="(blank)",'Případy DB'!$R2280=""),"",IF($R2280=$X$6,1,""))</f>
        <v/>
      </c>
      <c r="Y2280" s="12" t="str">
        <f>IF(OR('Případy DB'!$R2280="(blank)",'Případy DB'!$R2280=""),"",IF($R2280=$Y$6,1,""))</f>
        <v/>
      </c>
    </row>
    <row r="2281" spans="1:25" x14ac:dyDescent="0.3">
      <c r="A2281" s="41" t="str">
        <f t="shared" si="185"/>
        <v/>
      </c>
      <c r="H2281" s="30" t="str">
        <f>IFERROR(IF(G2281="","",VLOOKUP(G2281,'Zakladní DB'!$F$6:$K$21,4,0)),"")</f>
        <v/>
      </c>
      <c r="I2281" s="30" t="str">
        <f>IFERROR(IF(G2281="","",VLOOKUP(G2281,'Zakladní DB'!$F$6:$K$21,5,0)),"")</f>
        <v/>
      </c>
      <c r="J2281" s="30" t="str">
        <f>IFERROR(IF(G2281="","",VLOOKUP(G2281,'Zakladní DB'!$F$6:$K$21,6,0)),"")</f>
        <v/>
      </c>
      <c r="K2281" s="31" t="str">
        <f t="shared" si="182"/>
        <v/>
      </c>
      <c r="L2281" s="32"/>
      <c r="M2281" s="33" t="str">
        <f t="shared" si="183"/>
        <v/>
      </c>
      <c r="N2281" s="30" t="str">
        <f t="shared" si="181"/>
        <v/>
      </c>
      <c r="R2281" s="30" t="str">
        <f t="shared" si="184"/>
        <v/>
      </c>
      <c r="U2281" s="12" t="str">
        <f>IF(OR('Případy DB'!$N2281="(blank)",'Případy DB'!$N2281=""),"",IF($N2281=$U$6,1,""))</f>
        <v/>
      </c>
      <c r="V2281" s="12" t="str">
        <f>IF(OR('Případy DB'!$N2281="(blank)",'Případy DB'!$N2281=""),"",IF($N2281=$V$6,1,""))</f>
        <v/>
      </c>
      <c r="W2281" s="12" t="str">
        <f>IF(OR('Případy DB'!$N2281="(blank)",'Případy DB'!$N2281=""),"",IF($N2281=$W$6,1,""))</f>
        <v/>
      </c>
      <c r="X2281" s="12" t="str">
        <f>IF(OR('Případy DB'!$R2281="(blank)",'Případy DB'!$R2281=""),"",IF($R2281=$X$6,1,""))</f>
        <v/>
      </c>
      <c r="Y2281" s="12" t="str">
        <f>IF(OR('Případy DB'!$R2281="(blank)",'Případy DB'!$R2281=""),"",IF($R2281=$Y$6,1,""))</f>
        <v/>
      </c>
    </row>
    <row r="2282" spans="1:25" x14ac:dyDescent="0.3">
      <c r="A2282" s="41" t="str">
        <f t="shared" si="185"/>
        <v/>
      </c>
      <c r="H2282" s="30" t="str">
        <f>IFERROR(IF(G2282="","",VLOOKUP(G2282,'Zakladní DB'!$F$6:$K$21,4,0)),"")</f>
        <v/>
      </c>
      <c r="I2282" s="30" t="str">
        <f>IFERROR(IF(G2282="","",VLOOKUP(G2282,'Zakladní DB'!$F$6:$K$21,5,0)),"")</f>
        <v/>
      </c>
      <c r="J2282" s="30" t="str">
        <f>IFERROR(IF(G2282="","",VLOOKUP(G2282,'Zakladní DB'!$F$6:$K$21,6,0)),"")</f>
        <v/>
      </c>
      <c r="K2282" s="31" t="str">
        <f t="shared" si="182"/>
        <v/>
      </c>
      <c r="L2282" s="32"/>
      <c r="M2282" s="33" t="str">
        <f t="shared" si="183"/>
        <v/>
      </c>
      <c r="N2282" s="30" t="str">
        <f t="shared" si="181"/>
        <v/>
      </c>
      <c r="R2282" s="30" t="str">
        <f t="shared" si="184"/>
        <v/>
      </c>
      <c r="U2282" s="12" t="str">
        <f>IF(OR('Případy DB'!$N2282="(blank)",'Případy DB'!$N2282=""),"",IF($N2282=$U$6,1,""))</f>
        <v/>
      </c>
      <c r="V2282" s="12" t="str">
        <f>IF(OR('Případy DB'!$N2282="(blank)",'Případy DB'!$N2282=""),"",IF($N2282=$V$6,1,""))</f>
        <v/>
      </c>
      <c r="W2282" s="12" t="str">
        <f>IF(OR('Případy DB'!$N2282="(blank)",'Případy DB'!$N2282=""),"",IF($N2282=$W$6,1,""))</f>
        <v/>
      </c>
      <c r="X2282" s="12" t="str">
        <f>IF(OR('Případy DB'!$R2282="(blank)",'Případy DB'!$R2282=""),"",IF($R2282=$X$6,1,""))</f>
        <v/>
      </c>
      <c r="Y2282" s="12" t="str">
        <f>IF(OR('Případy DB'!$R2282="(blank)",'Případy DB'!$R2282=""),"",IF($R2282=$Y$6,1,""))</f>
        <v/>
      </c>
    </row>
    <row r="2283" spans="1:25" x14ac:dyDescent="0.3">
      <c r="A2283" s="41" t="str">
        <f t="shared" si="185"/>
        <v/>
      </c>
      <c r="H2283" s="30" t="str">
        <f>IFERROR(IF(G2283="","",VLOOKUP(G2283,'Zakladní DB'!$F$6:$K$21,4,0)),"")</f>
        <v/>
      </c>
      <c r="I2283" s="30" t="str">
        <f>IFERROR(IF(G2283="","",VLOOKUP(G2283,'Zakladní DB'!$F$6:$K$21,5,0)),"")</f>
        <v/>
      </c>
      <c r="J2283" s="30" t="str">
        <f>IFERROR(IF(G2283="","",VLOOKUP(G2283,'Zakladní DB'!$F$6:$K$21,6,0)),"")</f>
        <v/>
      </c>
      <c r="K2283" s="31" t="str">
        <f t="shared" si="182"/>
        <v/>
      </c>
      <c r="L2283" s="32"/>
      <c r="M2283" s="33" t="str">
        <f t="shared" si="183"/>
        <v/>
      </c>
      <c r="N2283" s="30" t="str">
        <f t="shared" si="181"/>
        <v/>
      </c>
      <c r="R2283" s="30" t="str">
        <f t="shared" si="184"/>
        <v/>
      </c>
      <c r="U2283" s="12" t="str">
        <f>IF(OR('Případy DB'!$N2283="(blank)",'Případy DB'!$N2283=""),"",IF($N2283=$U$6,1,""))</f>
        <v/>
      </c>
      <c r="V2283" s="12" t="str">
        <f>IF(OR('Případy DB'!$N2283="(blank)",'Případy DB'!$N2283=""),"",IF($N2283=$V$6,1,""))</f>
        <v/>
      </c>
      <c r="W2283" s="12" t="str">
        <f>IF(OR('Případy DB'!$N2283="(blank)",'Případy DB'!$N2283=""),"",IF($N2283=$W$6,1,""))</f>
        <v/>
      </c>
      <c r="X2283" s="12" t="str">
        <f>IF(OR('Případy DB'!$R2283="(blank)",'Případy DB'!$R2283=""),"",IF($R2283=$X$6,1,""))</f>
        <v/>
      </c>
      <c r="Y2283" s="12" t="str">
        <f>IF(OR('Případy DB'!$R2283="(blank)",'Případy DB'!$R2283=""),"",IF($R2283=$Y$6,1,""))</f>
        <v/>
      </c>
    </row>
    <row r="2284" spans="1:25" x14ac:dyDescent="0.3">
      <c r="A2284" s="41" t="str">
        <f t="shared" si="185"/>
        <v/>
      </c>
      <c r="H2284" s="30" t="str">
        <f>IFERROR(IF(G2284="","",VLOOKUP(G2284,'Zakladní DB'!$F$6:$K$21,4,0)),"")</f>
        <v/>
      </c>
      <c r="I2284" s="30" t="str">
        <f>IFERROR(IF(G2284="","",VLOOKUP(G2284,'Zakladní DB'!$F$6:$K$21,5,0)),"")</f>
        <v/>
      </c>
      <c r="J2284" s="30" t="str">
        <f>IFERROR(IF(G2284="","",VLOOKUP(G2284,'Zakladní DB'!$F$6:$K$21,6,0)),"")</f>
        <v/>
      </c>
      <c r="K2284" s="31" t="str">
        <f t="shared" si="182"/>
        <v/>
      </c>
      <c r="L2284" s="32"/>
      <c r="M2284" s="33" t="str">
        <f t="shared" si="183"/>
        <v/>
      </c>
      <c r="N2284" s="30" t="str">
        <f t="shared" si="181"/>
        <v/>
      </c>
      <c r="R2284" s="30" t="str">
        <f t="shared" si="184"/>
        <v/>
      </c>
      <c r="U2284" s="12" t="str">
        <f>IF(OR('Případy DB'!$N2284="(blank)",'Případy DB'!$N2284=""),"",IF($N2284=$U$6,1,""))</f>
        <v/>
      </c>
      <c r="V2284" s="12" t="str">
        <f>IF(OR('Případy DB'!$N2284="(blank)",'Případy DB'!$N2284=""),"",IF($N2284=$V$6,1,""))</f>
        <v/>
      </c>
      <c r="W2284" s="12" t="str">
        <f>IF(OR('Případy DB'!$N2284="(blank)",'Případy DB'!$N2284=""),"",IF($N2284=$W$6,1,""))</f>
        <v/>
      </c>
      <c r="X2284" s="12" t="str">
        <f>IF(OR('Případy DB'!$R2284="(blank)",'Případy DB'!$R2284=""),"",IF($R2284=$X$6,1,""))</f>
        <v/>
      </c>
      <c r="Y2284" s="12" t="str">
        <f>IF(OR('Případy DB'!$R2284="(blank)",'Případy DB'!$R2284=""),"",IF($R2284=$Y$6,1,""))</f>
        <v/>
      </c>
    </row>
    <row r="2285" spans="1:25" x14ac:dyDescent="0.3">
      <c r="A2285" s="41" t="str">
        <f t="shared" si="185"/>
        <v/>
      </c>
      <c r="H2285" s="30" t="str">
        <f>IFERROR(IF(G2285="","",VLOOKUP(G2285,'Zakladní DB'!$F$6:$K$21,4,0)),"")</f>
        <v/>
      </c>
      <c r="I2285" s="30" t="str">
        <f>IFERROR(IF(G2285="","",VLOOKUP(G2285,'Zakladní DB'!$F$6:$K$21,5,0)),"")</f>
        <v/>
      </c>
      <c r="J2285" s="30" t="str">
        <f>IFERROR(IF(G2285="","",VLOOKUP(G2285,'Zakladní DB'!$F$6:$K$21,6,0)),"")</f>
        <v/>
      </c>
      <c r="K2285" s="31" t="str">
        <f t="shared" si="182"/>
        <v/>
      </c>
      <c r="L2285" s="32"/>
      <c r="M2285" s="33" t="str">
        <f t="shared" si="183"/>
        <v/>
      </c>
      <c r="N2285" s="30" t="str">
        <f t="shared" si="181"/>
        <v/>
      </c>
      <c r="R2285" s="30" t="str">
        <f t="shared" si="184"/>
        <v/>
      </c>
      <c r="U2285" s="12" t="str">
        <f>IF(OR('Případy DB'!$N2285="(blank)",'Případy DB'!$N2285=""),"",IF($N2285=$U$6,1,""))</f>
        <v/>
      </c>
      <c r="V2285" s="12" t="str">
        <f>IF(OR('Případy DB'!$N2285="(blank)",'Případy DB'!$N2285=""),"",IF($N2285=$V$6,1,""))</f>
        <v/>
      </c>
      <c r="W2285" s="12" t="str">
        <f>IF(OR('Případy DB'!$N2285="(blank)",'Případy DB'!$N2285=""),"",IF($N2285=$W$6,1,""))</f>
        <v/>
      </c>
      <c r="X2285" s="12" t="str">
        <f>IF(OR('Případy DB'!$R2285="(blank)",'Případy DB'!$R2285=""),"",IF($R2285=$X$6,1,""))</f>
        <v/>
      </c>
      <c r="Y2285" s="12" t="str">
        <f>IF(OR('Případy DB'!$R2285="(blank)",'Případy DB'!$R2285=""),"",IF($R2285=$Y$6,1,""))</f>
        <v/>
      </c>
    </row>
    <row r="2286" spans="1:25" x14ac:dyDescent="0.3">
      <c r="A2286" s="41" t="str">
        <f t="shared" si="185"/>
        <v/>
      </c>
      <c r="H2286" s="30" t="str">
        <f>IFERROR(IF(G2286="","",VLOOKUP(G2286,'Zakladní DB'!$F$6:$K$21,4,0)),"")</f>
        <v/>
      </c>
      <c r="I2286" s="30" t="str">
        <f>IFERROR(IF(G2286="","",VLOOKUP(G2286,'Zakladní DB'!$F$6:$K$21,5,0)),"")</f>
        <v/>
      </c>
      <c r="J2286" s="30" t="str">
        <f>IFERROR(IF(G2286="","",VLOOKUP(G2286,'Zakladní DB'!$F$6:$K$21,6,0)),"")</f>
        <v/>
      </c>
      <c r="K2286" s="31" t="str">
        <f t="shared" si="182"/>
        <v/>
      </c>
      <c r="L2286" s="32"/>
      <c r="M2286" s="33" t="str">
        <f t="shared" si="183"/>
        <v/>
      </c>
      <c r="N2286" s="30" t="str">
        <f t="shared" si="181"/>
        <v/>
      </c>
      <c r="R2286" s="30" t="str">
        <f t="shared" si="184"/>
        <v/>
      </c>
      <c r="U2286" s="12" t="str">
        <f>IF(OR('Případy DB'!$N2286="(blank)",'Případy DB'!$N2286=""),"",IF($N2286=$U$6,1,""))</f>
        <v/>
      </c>
      <c r="V2286" s="12" t="str">
        <f>IF(OR('Případy DB'!$N2286="(blank)",'Případy DB'!$N2286=""),"",IF($N2286=$V$6,1,""))</f>
        <v/>
      </c>
      <c r="W2286" s="12" t="str">
        <f>IF(OR('Případy DB'!$N2286="(blank)",'Případy DB'!$N2286=""),"",IF($N2286=$W$6,1,""))</f>
        <v/>
      </c>
      <c r="X2286" s="12" t="str">
        <f>IF(OR('Případy DB'!$R2286="(blank)",'Případy DB'!$R2286=""),"",IF($R2286=$X$6,1,""))</f>
        <v/>
      </c>
      <c r="Y2286" s="12" t="str">
        <f>IF(OR('Případy DB'!$R2286="(blank)",'Případy DB'!$R2286=""),"",IF($R2286=$Y$6,1,""))</f>
        <v/>
      </c>
    </row>
    <row r="2287" spans="1:25" x14ac:dyDescent="0.3">
      <c r="A2287" s="41" t="str">
        <f t="shared" si="185"/>
        <v/>
      </c>
      <c r="H2287" s="30" t="str">
        <f>IFERROR(IF(G2287="","",VLOOKUP(G2287,'Zakladní DB'!$F$6:$K$21,4,0)),"")</f>
        <v/>
      </c>
      <c r="I2287" s="30" t="str">
        <f>IFERROR(IF(G2287="","",VLOOKUP(G2287,'Zakladní DB'!$F$6:$K$21,5,0)),"")</f>
        <v/>
      </c>
      <c r="J2287" s="30" t="str">
        <f>IFERROR(IF(G2287="","",VLOOKUP(G2287,'Zakladní DB'!$F$6:$K$21,6,0)),"")</f>
        <v/>
      </c>
      <c r="K2287" s="31" t="str">
        <f t="shared" si="182"/>
        <v/>
      </c>
      <c r="L2287" s="32"/>
      <c r="M2287" s="33" t="str">
        <f t="shared" si="183"/>
        <v/>
      </c>
      <c r="N2287" s="30" t="str">
        <f t="shared" si="181"/>
        <v/>
      </c>
      <c r="R2287" s="30" t="str">
        <f t="shared" si="184"/>
        <v/>
      </c>
      <c r="U2287" s="12" t="str">
        <f>IF(OR('Případy DB'!$N2287="(blank)",'Případy DB'!$N2287=""),"",IF($N2287=$U$6,1,""))</f>
        <v/>
      </c>
      <c r="V2287" s="12" t="str">
        <f>IF(OR('Případy DB'!$N2287="(blank)",'Případy DB'!$N2287=""),"",IF($N2287=$V$6,1,""))</f>
        <v/>
      </c>
      <c r="W2287" s="12" t="str">
        <f>IF(OR('Případy DB'!$N2287="(blank)",'Případy DB'!$N2287=""),"",IF($N2287=$W$6,1,""))</f>
        <v/>
      </c>
      <c r="X2287" s="12" t="str">
        <f>IF(OR('Případy DB'!$R2287="(blank)",'Případy DB'!$R2287=""),"",IF($R2287=$X$6,1,""))</f>
        <v/>
      </c>
      <c r="Y2287" s="12" t="str">
        <f>IF(OR('Případy DB'!$R2287="(blank)",'Případy DB'!$R2287=""),"",IF($R2287=$Y$6,1,""))</f>
        <v/>
      </c>
    </row>
    <row r="2288" spans="1:25" x14ac:dyDescent="0.3">
      <c r="A2288" s="41" t="str">
        <f t="shared" si="185"/>
        <v/>
      </c>
      <c r="H2288" s="30" t="str">
        <f>IFERROR(IF(G2288="","",VLOOKUP(G2288,'Zakladní DB'!$F$6:$K$21,4,0)),"")</f>
        <v/>
      </c>
      <c r="I2288" s="30" t="str">
        <f>IFERROR(IF(G2288="","",VLOOKUP(G2288,'Zakladní DB'!$F$6:$K$21,5,0)),"")</f>
        <v/>
      </c>
      <c r="J2288" s="30" t="str">
        <f>IFERROR(IF(G2288="","",VLOOKUP(G2288,'Zakladní DB'!$F$6:$K$21,6,0)),"")</f>
        <v/>
      </c>
      <c r="K2288" s="31" t="str">
        <f t="shared" si="182"/>
        <v/>
      </c>
      <c r="L2288" s="32"/>
      <c r="M2288" s="33" t="str">
        <f t="shared" si="183"/>
        <v/>
      </c>
      <c r="N2288" s="30" t="str">
        <f t="shared" si="181"/>
        <v/>
      </c>
      <c r="R2288" s="30" t="str">
        <f t="shared" si="184"/>
        <v/>
      </c>
      <c r="U2288" s="12" t="str">
        <f>IF(OR('Případy DB'!$N2288="(blank)",'Případy DB'!$N2288=""),"",IF($N2288=$U$6,1,""))</f>
        <v/>
      </c>
      <c r="V2288" s="12" t="str">
        <f>IF(OR('Případy DB'!$N2288="(blank)",'Případy DB'!$N2288=""),"",IF($N2288=$V$6,1,""))</f>
        <v/>
      </c>
      <c r="W2288" s="12" t="str">
        <f>IF(OR('Případy DB'!$N2288="(blank)",'Případy DB'!$N2288=""),"",IF($N2288=$W$6,1,""))</f>
        <v/>
      </c>
      <c r="X2288" s="12" t="str">
        <f>IF(OR('Případy DB'!$R2288="(blank)",'Případy DB'!$R2288=""),"",IF($R2288=$X$6,1,""))</f>
        <v/>
      </c>
      <c r="Y2288" s="12" t="str">
        <f>IF(OR('Případy DB'!$R2288="(blank)",'Případy DB'!$R2288=""),"",IF($R2288=$Y$6,1,""))</f>
        <v/>
      </c>
    </row>
    <row r="2289" spans="1:25" x14ac:dyDescent="0.3">
      <c r="A2289" s="41" t="str">
        <f t="shared" si="185"/>
        <v/>
      </c>
      <c r="H2289" s="30" t="str">
        <f>IFERROR(IF(G2289="","",VLOOKUP(G2289,'Zakladní DB'!$F$6:$K$21,4,0)),"")</f>
        <v/>
      </c>
      <c r="I2289" s="30" t="str">
        <f>IFERROR(IF(G2289="","",VLOOKUP(G2289,'Zakladní DB'!$F$6:$K$21,5,0)),"")</f>
        <v/>
      </c>
      <c r="J2289" s="30" t="str">
        <f>IFERROR(IF(G2289="","",VLOOKUP(G2289,'Zakladní DB'!$F$6:$K$21,6,0)),"")</f>
        <v/>
      </c>
      <c r="K2289" s="31" t="str">
        <f t="shared" si="182"/>
        <v/>
      </c>
      <c r="L2289" s="32"/>
      <c r="M2289" s="33" t="str">
        <f t="shared" si="183"/>
        <v/>
      </c>
      <c r="N2289" s="30" t="str">
        <f t="shared" si="181"/>
        <v/>
      </c>
      <c r="R2289" s="30" t="str">
        <f t="shared" si="184"/>
        <v/>
      </c>
      <c r="U2289" s="12" t="str">
        <f>IF(OR('Případy DB'!$N2289="(blank)",'Případy DB'!$N2289=""),"",IF($N2289=$U$6,1,""))</f>
        <v/>
      </c>
      <c r="V2289" s="12" t="str">
        <f>IF(OR('Případy DB'!$N2289="(blank)",'Případy DB'!$N2289=""),"",IF($N2289=$V$6,1,""))</f>
        <v/>
      </c>
      <c r="W2289" s="12" t="str">
        <f>IF(OR('Případy DB'!$N2289="(blank)",'Případy DB'!$N2289=""),"",IF($N2289=$W$6,1,""))</f>
        <v/>
      </c>
      <c r="X2289" s="12" t="str">
        <f>IF(OR('Případy DB'!$R2289="(blank)",'Případy DB'!$R2289=""),"",IF($R2289=$X$6,1,""))</f>
        <v/>
      </c>
      <c r="Y2289" s="12" t="str">
        <f>IF(OR('Případy DB'!$R2289="(blank)",'Případy DB'!$R2289=""),"",IF($R2289=$Y$6,1,""))</f>
        <v/>
      </c>
    </row>
    <row r="2290" spans="1:25" x14ac:dyDescent="0.3">
      <c r="A2290" s="41" t="str">
        <f t="shared" si="185"/>
        <v/>
      </c>
      <c r="H2290" s="30" t="str">
        <f>IFERROR(IF(G2290="","",VLOOKUP(G2290,'Zakladní DB'!$F$6:$K$21,4,0)),"")</f>
        <v/>
      </c>
      <c r="I2290" s="30" t="str">
        <f>IFERROR(IF(G2290="","",VLOOKUP(G2290,'Zakladní DB'!$F$6:$K$21,5,0)),"")</f>
        <v/>
      </c>
      <c r="J2290" s="30" t="str">
        <f>IFERROR(IF(G2290="","",VLOOKUP(G2290,'Zakladní DB'!$F$6:$K$21,6,0)),"")</f>
        <v/>
      </c>
      <c r="K2290" s="31" t="str">
        <f t="shared" si="182"/>
        <v/>
      </c>
      <c r="L2290" s="32"/>
      <c r="M2290" s="33" t="str">
        <f t="shared" si="183"/>
        <v/>
      </c>
      <c r="N2290" s="30" t="str">
        <f t="shared" si="181"/>
        <v/>
      </c>
      <c r="R2290" s="30" t="str">
        <f t="shared" si="184"/>
        <v/>
      </c>
      <c r="U2290" s="12" t="str">
        <f>IF(OR('Případy DB'!$N2290="(blank)",'Případy DB'!$N2290=""),"",IF($N2290=$U$6,1,""))</f>
        <v/>
      </c>
      <c r="V2290" s="12" t="str">
        <f>IF(OR('Případy DB'!$N2290="(blank)",'Případy DB'!$N2290=""),"",IF($N2290=$V$6,1,""))</f>
        <v/>
      </c>
      <c r="W2290" s="12" t="str">
        <f>IF(OR('Případy DB'!$N2290="(blank)",'Případy DB'!$N2290=""),"",IF($N2290=$W$6,1,""))</f>
        <v/>
      </c>
      <c r="X2290" s="12" t="str">
        <f>IF(OR('Případy DB'!$R2290="(blank)",'Případy DB'!$R2290=""),"",IF($R2290=$X$6,1,""))</f>
        <v/>
      </c>
      <c r="Y2290" s="12" t="str">
        <f>IF(OR('Případy DB'!$R2290="(blank)",'Případy DB'!$R2290=""),"",IF($R2290=$Y$6,1,""))</f>
        <v/>
      </c>
    </row>
    <row r="2291" spans="1:25" x14ac:dyDescent="0.3">
      <c r="A2291" s="41" t="str">
        <f t="shared" si="185"/>
        <v/>
      </c>
      <c r="H2291" s="30" t="str">
        <f>IFERROR(IF(G2291="","",VLOOKUP(G2291,'Zakladní DB'!$F$6:$K$21,4,0)),"")</f>
        <v/>
      </c>
      <c r="I2291" s="30" t="str">
        <f>IFERROR(IF(G2291="","",VLOOKUP(G2291,'Zakladní DB'!$F$6:$K$21,5,0)),"")</f>
        <v/>
      </c>
      <c r="J2291" s="30" t="str">
        <f>IFERROR(IF(G2291="","",VLOOKUP(G2291,'Zakladní DB'!$F$6:$K$21,6,0)),"")</f>
        <v/>
      </c>
      <c r="K2291" s="31" t="str">
        <f t="shared" si="182"/>
        <v/>
      </c>
      <c r="L2291" s="32"/>
      <c r="M2291" s="33" t="str">
        <f t="shared" si="183"/>
        <v/>
      </c>
      <c r="N2291" s="30" t="str">
        <f t="shared" si="181"/>
        <v/>
      </c>
      <c r="R2291" s="30" t="str">
        <f t="shared" si="184"/>
        <v/>
      </c>
      <c r="U2291" s="12" t="str">
        <f>IF(OR('Případy DB'!$N2291="(blank)",'Případy DB'!$N2291=""),"",IF($N2291=$U$6,1,""))</f>
        <v/>
      </c>
      <c r="V2291" s="12" t="str">
        <f>IF(OR('Případy DB'!$N2291="(blank)",'Případy DB'!$N2291=""),"",IF($N2291=$V$6,1,""))</f>
        <v/>
      </c>
      <c r="W2291" s="12" t="str">
        <f>IF(OR('Případy DB'!$N2291="(blank)",'Případy DB'!$N2291=""),"",IF($N2291=$W$6,1,""))</f>
        <v/>
      </c>
      <c r="X2291" s="12" t="str">
        <f>IF(OR('Případy DB'!$R2291="(blank)",'Případy DB'!$R2291=""),"",IF($R2291=$X$6,1,""))</f>
        <v/>
      </c>
      <c r="Y2291" s="12" t="str">
        <f>IF(OR('Případy DB'!$R2291="(blank)",'Případy DB'!$R2291=""),"",IF($R2291=$Y$6,1,""))</f>
        <v/>
      </c>
    </row>
    <row r="2292" spans="1:25" x14ac:dyDescent="0.3">
      <c r="A2292" s="41" t="str">
        <f t="shared" si="185"/>
        <v/>
      </c>
      <c r="H2292" s="30" t="str">
        <f>IFERROR(IF(G2292="","",VLOOKUP(G2292,'Zakladní DB'!$F$6:$K$21,4,0)),"")</f>
        <v/>
      </c>
      <c r="I2292" s="30" t="str">
        <f>IFERROR(IF(G2292="","",VLOOKUP(G2292,'Zakladní DB'!$F$6:$K$21,5,0)),"")</f>
        <v/>
      </c>
      <c r="J2292" s="30" t="str">
        <f>IFERROR(IF(G2292="","",VLOOKUP(G2292,'Zakladní DB'!$F$6:$K$21,6,0)),"")</f>
        <v/>
      </c>
      <c r="K2292" s="31" t="str">
        <f t="shared" si="182"/>
        <v/>
      </c>
      <c r="L2292" s="32"/>
      <c r="M2292" s="33" t="str">
        <f t="shared" si="183"/>
        <v/>
      </c>
      <c r="N2292" s="30" t="str">
        <f t="shared" si="181"/>
        <v/>
      </c>
      <c r="R2292" s="30" t="str">
        <f t="shared" si="184"/>
        <v/>
      </c>
      <c r="U2292" s="12" t="str">
        <f>IF(OR('Případy DB'!$N2292="(blank)",'Případy DB'!$N2292=""),"",IF($N2292=$U$6,1,""))</f>
        <v/>
      </c>
      <c r="V2292" s="12" t="str">
        <f>IF(OR('Případy DB'!$N2292="(blank)",'Případy DB'!$N2292=""),"",IF($N2292=$V$6,1,""))</f>
        <v/>
      </c>
      <c r="W2292" s="12" t="str">
        <f>IF(OR('Případy DB'!$N2292="(blank)",'Případy DB'!$N2292=""),"",IF($N2292=$W$6,1,""))</f>
        <v/>
      </c>
      <c r="X2292" s="12" t="str">
        <f>IF(OR('Případy DB'!$R2292="(blank)",'Případy DB'!$R2292=""),"",IF($R2292=$X$6,1,""))</f>
        <v/>
      </c>
      <c r="Y2292" s="12" t="str">
        <f>IF(OR('Případy DB'!$R2292="(blank)",'Případy DB'!$R2292=""),"",IF($R2292=$Y$6,1,""))</f>
        <v/>
      </c>
    </row>
    <row r="2293" spans="1:25" x14ac:dyDescent="0.3">
      <c r="A2293" s="41" t="str">
        <f t="shared" si="185"/>
        <v/>
      </c>
      <c r="H2293" s="30" t="str">
        <f>IFERROR(IF(G2293="","",VLOOKUP(G2293,'Zakladní DB'!$F$6:$K$21,4,0)),"")</f>
        <v/>
      </c>
      <c r="I2293" s="30" t="str">
        <f>IFERROR(IF(G2293="","",VLOOKUP(G2293,'Zakladní DB'!$F$6:$K$21,5,0)),"")</f>
        <v/>
      </c>
      <c r="J2293" s="30" t="str">
        <f>IFERROR(IF(G2293="","",VLOOKUP(G2293,'Zakladní DB'!$F$6:$K$21,6,0)),"")</f>
        <v/>
      </c>
      <c r="K2293" s="31" t="str">
        <f t="shared" si="182"/>
        <v/>
      </c>
      <c r="L2293" s="32"/>
      <c r="M2293" s="33" t="str">
        <f t="shared" si="183"/>
        <v/>
      </c>
      <c r="N2293" s="30" t="str">
        <f t="shared" si="181"/>
        <v/>
      </c>
      <c r="R2293" s="30" t="str">
        <f t="shared" si="184"/>
        <v/>
      </c>
      <c r="U2293" s="12" t="str">
        <f>IF(OR('Případy DB'!$N2293="(blank)",'Případy DB'!$N2293=""),"",IF($N2293=$U$6,1,""))</f>
        <v/>
      </c>
      <c r="V2293" s="12" t="str">
        <f>IF(OR('Případy DB'!$N2293="(blank)",'Případy DB'!$N2293=""),"",IF($N2293=$V$6,1,""))</f>
        <v/>
      </c>
      <c r="W2293" s="12" t="str">
        <f>IF(OR('Případy DB'!$N2293="(blank)",'Případy DB'!$N2293=""),"",IF($N2293=$W$6,1,""))</f>
        <v/>
      </c>
      <c r="X2293" s="12" t="str">
        <f>IF(OR('Případy DB'!$R2293="(blank)",'Případy DB'!$R2293=""),"",IF($R2293=$X$6,1,""))</f>
        <v/>
      </c>
      <c r="Y2293" s="12" t="str">
        <f>IF(OR('Případy DB'!$R2293="(blank)",'Případy DB'!$R2293=""),"",IF($R2293=$Y$6,1,""))</f>
        <v/>
      </c>
    </row>
    <row r="2294" spans="1:25" x14ac:dyDescent="0.3">
      <c r="A2294" s="41" t="str">
        <f t="shared" si="185"/>
        <v/>
      </c>
      <c r="H2294" s="30" t="str">
        <f>IFERROR(IF(G2294="","",VLOOKUP(G2294,'Zakladní DB'!$F$6:$K$21,4,0)),"")</f>
        <v/>
      </c>
      <c r="I2294" s="30" t="str">
        <f>IFERROR(IF(G2294="","",VLOOKUP(G2294,'Zakladní DB'!$F$6:$K$21,5,0)),"")</f>
        <v/>
      </c>
      <c r="J2294" s="30" t="str">
        <f>IFERROR(IF(G2294="","",VLOOKUP(G2294,'Zakladní DB'!$F$6:$K$21,6,0)),"")</f>
        <v/>
      </c>
      <c r="K2294" s="31" t="str">
        <f t="shared" si="182"/>
        <v/>
      </c>
      <c r="L2294" s="32"/>
      <c r="M2294" s="33" t="str">
        <f t="shared" si="183"/>
        <v/>
      </c>
      <c r="N2294" s="30" t="str">
        <f t="shared" si="181"/>
        <v/>
      </c>
      <c r="R2294" s="30" t="str">
        <f t="shared" si="184"/>
        <v/>
      </c>
      <c r="U2294" s="12" t="str">
        <f>IF(OR('Případy DB'!$N2294="(blank)",'Případy DB'!$N2294=""),"",IF($N2294=$U$6,1,""))</f>
        <v/>
      </c>
      <c r="V2294" s="12" t="str">
        <f>IF(OR('Případy DB'!$N2294="(blank)",'Případy DB'!$N2294=""),"",IF($N2294=$V$6,1,""))</f>
        <v/>
      </c>
      <c r="W2294" s="12" t="str">
        <f>IF(OR('Případy DB'!$N2294="(blank)",'Případy DB'!$N2294=""),"",IF($N2294=$W$6,1,""))</f>
        <v/>
      </c>
      <c r="X2294" s="12" t="str">
        <f>IF(OR('Případy DB'!$R2294="(blank)",'Případy DB'!$R2294=""),"",IF($R2294=$X$6,1,""))</f>
        <v/>
      </c>
      <c r="Y2294" s="12" t="str">
        <f>IF(OR('Případy DB'!$R2294="(blank)",'Případy DB'!$R2294=""),"",IF($R2294=$Y$6,1,""))</f>
        <v/>
      </c>
    </row>
    <row r="2295" spans="1:25" x14ac:dyDescent="0.3">
      <c r="A2295" s="41" t="str">
        <f t="shared" si="185"/>
        <v/>
      </c>
      <c r="H2295" s="30" t="str">
        <f>IFERROR(IF(G2295="","",VLOOKUP(G2295,'Zakladní DB'!$F$6:$K$21,4,0)),"")</f>
        <v/>
      </c>
      <c r="I2295" s="30" t="str">
        <f>IFERROR(IF(G2295="","",VLOOKUP(G2295,'Zakladní DB'!$F$6:$K$21,5,0)),"")</f>
        <v/>
      </c>
      <c r="J2295" s="30" t="str">
        <f>IFERROR(IF(G2295="","",VLOOKUP(G2295,'Zakladní DB'!$F$6:$K$21,6,0)),"")</f>
        <v/>
      </c>
      <c r="K2295" s="31" t="str">
        <f t="shared" si="182"/>
        <v/>
      </c>
      <c r="L2295" s="32"/>
      <c r="M2295" s="33" t="str">
        <f t="shared" si="183"/>
        <v/>
      </c>
      <c r="N2295" s="30" t="str">
        <f t="shared" si="181"/>
        <v/>
      </c>
      <c r="R2295" s="30" t="str">
        <f t="shared" si="184"/>
        <v/>
      </c>
      <c r="U2295" s="12" t="str">
        <f>IF(OR('Případy DB'!$N2295="(blank)",'Případy DB'!$N2295=""),"",IF($N2295=$U$6,1,""))</f>
        <v/>
      </c>
      <c r="V2295" s="12" t="str">
        <f>IF(OR('Případy DB'!$N2295="(blank)",'Případy DB'!$N2295=""),"",IF($N2295=$V$6,1,""))</f>
        <v/>
      </c>
      <c r="W2295" s="12" t="str">
        <f>IF(OR('Případy DB'!$N2295="(blank)",'Případy DB'!$N2295=""),"",IF($N2295=$W$6,1,""))</f>
        <v/>
      </c>
      <c r="X2295" s="12" t="str">
        <f>IF(OR('Případy DB'!$R2295="(blank)",'Případy DB'!$R2295=""),"",IF($R2295=$X$6,1,""))</f>
        <v/>
      </c>
      <c r="Y2295" s="12" t="str">
        <f>IF(OR('Případy DB'!$R2295="(blank)",'Případy DB'!$R2295=""),"",IF($R2295=$Y$6,1,""))</f>
        <v/>
      </c>
    </row>
    <row r="2296" spans="1:25" x14ac:dyDescent="0.3">
      <c r="A2296" s="41" t="str">
        <f t="shared" si="185"/>
        <v/>
      </c>
      <c r="H2296" s="30" t="str">
        <f>IFERROR(IF(G2296="","",VLOOKUP(G2296,'Zakladní DB'!$F$6:$K$21,4,0)),"")</f>
        <v/>
      </c>
      <c r="I2296" s="30" t="str">
        <f>IFERROR(IF(G2296="","",VLOOKUP(G2296,'Zakladní DB'!$F$6:$K$21,5,0)),"")</f>
        <v/>
      </c>
      <c r="J2296" s="30" t="str">
        <f>IFERROR(IF(G2296="","",VLOOKUP(G2296,'Zakladní DB'!$F$6:$K$21,6,0)),"")</f>
        <v/>
      </c>
      <c r="K2296" s="31" t="str">
        <f t="shared" si="182"/>
        <v/>
      </c>
      <c r="L2296" s="32"/>
      <c r="M2296" s="33" t="str">
        <f t="shared" si="183"/>
        <v/>
      </c>
      <c r="N2296" s="30" t="str">
        <f t="shared" si="181"/>
        <v/>
      </c>
      <c r="R2296" s="30" t="str">
        <f t="shared" si="184"/>
        <v/>
      </c>
      <c r="U2296" s="12" t="str">
        <f>IF(OR('Případy DB'!$N2296="(blank)",'Případy DB'!$N2296=""),"",IF($N2296=$U$6,1,""))</f>
        <v/>
      </c>
      <c r="V2296" s="12" t="str">
        <f>IF(OR('Případy DB'!$N2296="(blank)",'Případy DB'!$N2296=""),"",IF($N2296=$V$6,1,""))</f>
        <v/>
      </c>
      <c r="W2296" s="12" t="str">
        <f>IF(OR('Případy DB'!$N2296="(blank)",'Případy DB'!$N2296=""),"",IF($N2296=$W$6,1,""))</f>
        <v/>
      </c>
      <c r="X2296" s="12" t="str">
        <f>IF(OR('Případy DB'!$R2296="(blank)",'Případy DB'!$R2296=""),"",IF($R2296=$X$6,1,""))</f>
        <v/>
      </c>
      <c r="Y2296" s="12" t="str">
        <f>IF(OR('Případy DB'!$R2296="(blank)",'Případy DB'!$R2296=""),"",IF($R2296=$Y$6,1,""))</f>
        <v/>
      </c>
    </row>
    <row r="2297" spans="1:25" x14ac:dyDescent="0.3">
      <c r="A2297" s="41" t="str">
        <f t="shared" si="185"/>
        <v/>
      </c>
      <c r="H2297" s="30" t="str">
        <f>IFERROR(IF(G2297="","",VLOOKUP(G2297,'Zakladní DB'!$F$6:$K$21,4,0)),"")</f>
        <v/>
      </c>
      <c r="I2297" s="30" t="str">
        <f>IFERROR(IF(G2297="","",VLOOKUP(G2297,'Zakladní DB'!$F$6:$K$21,5,0)),"")</f>
        <v/>
      </c>
      <c r="J2297" s="30" t="str">
        <f>IFERROR(IF(G2297="","",VLOOKUP(G2297,'Zakladní DB'!$F$6:$K$21,6,0)),"")</f>
        <v/>
      </c>
      <c r="K2297" s="31" t="str">
        <f t="shared" si="182"/>
        <v/>
      </c>
      <c r="L2297" s="32"/>
      <c r="M2297" s="33" t="str">
        <f t="shared" si="183"/>
        <v/>
      </c>
      <c r="N2297" s="30" t="str">
        <f t="shared" si="181"/>
        <v/>
      </c>
      <c r="R2297" s="30" t="str">
        <f t="shared" si="184"/>
        <v/>
      </c>
      <c r="U2297" s="12" t="str">
        <f>IF(OR('Případy DB'!$N2297="(blank)",'Případy DB'!$N2297=""),"",IF($N2297=$U$6,1,""))</f>
        <v/>
      </c>
      <c r="V2297" s="12" t="str">
        <f>IF(OR('Případy DB'!$N2297="(blank)",'Případy DB'!$N2297=""),"",IF($N2297=$V$6,1,""))</f>
        <v/>
      </c>
      <c r="W2297" s="12" t="str">
        <f>IF(OR('Případy DB'!$N2297="(blank)",'Případy DB'!$N2297=""),"",IF($N2297=$W$6,1,""))</f>
        <v/>
      </c>
      <c r="X2297" s="12" t="str">
        <f>IF(OR('Případy DB'!$R2297="(blank)",'Případy DB'!$R2297=""),"",IF($R2297=$X$6,1,""))</f>
        <v/>
      </c>
      <c r="Y2297" s="12" t="str">
        <f>IF(OR('Případy DB'!$R2297="(blank)",'Případy DB'!$R2297=""),"",IF($R2297=$Y$6,1,""))</f>
        <v/>
      </c>
    </row>
    <row r="2298" spans="1:25" x14ac:dyDescent="0.3">
      <c r="A2298" s="41" t="str">
        <f t="shared" si="185"/>
        <v/>
      </c>
      <c r="H2298" s="30" t="str">
        <f>IFERROR(IF(G2298="","",VLOOKUP(G2298,'Zakladní DB'!$F$6:$K$21,4,0)),"")</f>
        <v/>
      </c>
      <c r="I2298" s="30" t="str">
        <f>IFERROR(IF(G2298="","",VLOOKUP(G2298,'Zakladní DB'!$F$6:$K$21,5,0)),"")</f>
        <v/>
      </c>
      <c r="J2298" s="30" t="str">
        <f>IFERROR(IF(G2298="","",VLOOKUP(G2298,'Zakladní DB'!$F$6:$K$21,6,0)),"")</f>
        <v/>
      </c>
      <c r="K2298" s="31" t="str">
        <f t="shared" si="182"/>
        <v/>
      </c>
      <c r="L2298" s="32"/>
      <c r="M2298" s="33" t="str">
        <f t="shared" si="183"/>
        <v/>
      </c>
      <c r="N2298" s="30" t="str">
        <f t="shared" si="181"/>
        <v/>
      </c>
      <c r="R2298" s="30" t="str">
        <f t="shared" si="184"/>
        <v/>
      </c>
      <c r="U2298" s="12" t="str">
        <f>IF(OR('Případy DB'!$N2298="(blank)",'Případy DB'!$N2298=""),"",IF($N2298=$U$6,1,""))</f>
        <v/>
      </c>
      <c r="V2298" s="12" t="str">
        <f>IF(OR('Případy DB'!$N2298="(blank)",'Případy DB'!$N2298=""),"",IF($N2298=$V$6,1,""))</f>
        <v/>
      </c>
      <c r="W2298" s="12" t="str">
        <f>IF(OR('Případy DB'!$N2298="(blank)",'Případy DB'!$N2298=""),"",IF($N2298=$W$6,1,""))</f>
        <v/>
      </c>
      <c r="X2298" s="12" t="str">
        <f>IF(OR('Případy DB'!$R2298="(blank)",'Případy DB'!$R2298=""),"",IF($R2298=$X$6,1,""))</f>
        <v/>
      </c>
      <c r="Y2298" s="12" t="str">
        <f>IF(OR('Případy DB'!$R2298="(blank)",'Případy DB'!$R2298=""),"",IF($R2298=$Y$6,1,""))</f>
        <v/>
      </c>
    </row>
    <row r="2299" spans="1:25" x14ac:dyDescent="0.3">
      <c r="A2299" s="41" t="str">
        <f t="shared" si="185"/>
        <v/>
      </c>
      <c r="H2299" s="30" t="str">
        <f>IFERROR(IF(G2299="","",VLOOKUP(G2299,'Zakladní DB'!$F$6:$K$21,4,0)),"")</f>
        <v/>
      </c>
      <c r="I2299" s="30" t="str">
        <f>IFERROR(IF(G2299="","",VLOOKUP(G2299,'Zakladní DB'!$F$6:$K$21,5,0)),"")</f>
        <v/>
      </c>
      <c r="J2299" s="30" t="str">
        <f>IFERROR(IF(G2299="","",VLOOKUP(G2299,'Zakladní DB'!$F$6:$K$21,6,0)),"")</f>
        <v/>
      </c>
      <c r="K2299" s="31" t="str">
        <f t="shared" si="182"/>
        <v/>
      </c>
      <c r="L2299" s="32"/>
      <c r="M2299" s="33" t="str">
        <f t="shared" si="183"/>
        <v/>
      </c>
      <c r="N2299" s="30" t="str">
        <f t="shared" si="181"/>
        <v/>
      </c>
      <c r="R2299" s="30" t="str">
        <f t="shared" si="184"/>
        <v/>
      </c>
      <c r="U2299" s="12" t="str">
        <f>IF(OR('Případy DB'!$N2299="(blank)",'Případy DB'!$N2299=""),"",IF($N2299=$U$6,1,""))</f>
        <v/>
      </c>
      <c r="V2299" s="12" t="str">
        <f>IF(OR('Případy DB'!$N2299="(blank)",'Případy DB'!$N2299=""),"",IF($N2299=$V$6,1,""))</f>
        <v/>
      </c>
      <c r="W2299" s="12" t="str">
        <f>IF(OR('Případy DB'!$N2299="(blank)",'Případy DB'!$N2299=""),"",IF($N2299=$W$6,1,""))</f>
        <v/>
      </c>
      <c r="X2299" s="12" t="str">
        <f>IF(OR('Případy DB'!$R2299="(blank)",'Případy DB'!$R2299=""),"",IF($R2299=$X$6,1,""))</f>
        <v/>
      </c>
      <c r="Y2299" s="12" t="str">
        <f>IF(OR('Případy DB'!$R2299="(blank)",'Případy DB'!$R2299=""),"",IF($R2299=$Y$6,1,""))</f>
        <v/>
      </c>
    </row>
    <row r="2300" spans="1:25" x14ac:dyDescent="0.3">
      <c r="A2300" s="41" t="str">
        <f t="shared" si="185"/>
        <v/>
      </c>
      <c r="H2300" s="30" t="str">
        <f>IFERROR(IF(G2300="","",VLOOKUP(G2300,'Zakladní DB'!$F$6:$K$21,4,0)),"")</f>
        <v/>
      </c>
      <c r="I2300" s="30" t="str">
        <f>IFERROR(IF(G2300="","",VLOOKUP(G2300,'Zakladní DB'!$F$6:$K$21,5,0)),"")</f>
        <v/>
      </c>
      <c r="J2300" s="30" t="str">
        <f>IFERROR(IF(G2300="","",VLOOKUP(G2300,'Zakladní DB'!$F$6:$K$21,6,0)),"")</f>
        <v/>
      </c>
      <c r="K2300" s="31" t="str">
        <f t="shared" si="182"/>
        <v/>
      </c>
      <c r="L2300" s="32"/>
      <c r="M2300" s="33" t="str">
        <f t="shared" si="183"/>
        <v/>
      </c>
      <c r="N2300" s="30" t="str">
        <f t="shared" si="181"/>
        <v/>
      </c>
      <c r="R2300" s="30" t="str">
        <f t="shared" si="184"/>
        <v/>
      </c>
      <c r="U2300" s="12" t="str">
        <f>IF(OR('Případy DB'!$N2300="(blank)",'Případy DB'!$N2300=""),"",IF($N2300=$U$6,1,""))</f>
        <v/>
      </c>
      <c r="V2300" s="12" t="str">
        <f>IF(OR('Případy DB'!$N2300="(blank)",'Případy DB'!$N2300=""),"",IF($N2300=$V$6,1,""))</f>
        <v/>
      </c>
      <c r="W2300" s="12" t="str">
        <f>IF(OR('Případy DB'!$N2300="(blank)",'Případy DB'!$N2300=""),"",IF($N2300=$W$6,1,""))</f>
        <v/>
      </c>
      <c r="X2300" s="12" t="str">
        <f>IF(OR('Případy DB'!$R2300="(blank)",'Případy DB'!$R2300=""),"",IF($R2300=$X$6,1,""))</f>
        <v/>
      </c>
      <c r="Y2300" s="12" t="str">
        <f>IF(OR('Případy DB'!$R2300="(blank)",'Případy DB'!$R2300=""),"",IF($R2300=$Y$6,1,""))</f>
        <v/>
      </c>
    </row>
    <row r="2301" spans="1:25" x14ac:dyDescent="0.3">
      <c r="A2301" s="41" t="str">
        <f t="shared" si="185"/>
        <v/>
      </c>
      <c r="H2301" s="30" t="str">
        <f>IFERROR(IF(G2301="","",VLOOKUP(G2301,'Zakladní DB'!$F$6:$K$21,4,0)),"")</f>
        <v/>
      </c>
      <c r="I2301" s="30" t="str">
        <f>IFERROR(IF(G2301="","",VLOOKUP(G2301,'Zakladní DB'!$F$6:$K$21,5,0)),"")</f>
        <v/>
      </c>
      <c r="J2301" s="30" t="str">
        <f>IFERROR(IF(G2301="","",VLOOKUP(G2301,'Zakladní DB'!$F$6:$K$21,6,0)),"")</f>
        <v/>
      </c>
      <c r="K2301" s="31" t="str">
        <f t="shared" si="182"/>
        <v/>
      </c>
      <c r="L2301" s="32"/>
      <c r="M2301" s="33" t="str">
        <f t="shared" si="183"/>
        <v/>
      </c>
      <c r="N2301" s="30" t="str">
        <f t="shared" si="181"/>
        <v/>
      </c>
      <c r="R2301" s="30" t="str">
        <f t="shared" si="184"/>
        <v/>
      </c>
      <c r="U2301" s="12" t="str">
        <f>IF(OR('Případy DB'!$N2301="(blank)",'Případy DB'!$N2301=""),"",IF($N2301=$U$6,1,""))</f>
        <v/>
      </c>
      <c r="V2301" s="12" t="str">
        <f>IF(OR('Případy DB'!$N2301="(blank)",'Případy DB'!$N2301=""),"",IF($N2301=$V$6,1,""))</f>
        <v/>
      </c>
      <c r="W2301" s="12" t="str">
        <f>IF(OR('Případy DB'!$N2301="(blank)",'Případy DB'!$N2301=""),"",IF($N2301=$W$6,1,""))</f>
        <v/>
      </c>
      <c r="X2301" s="12" t="str">
        <f>IF(OR('Případy DB'!$R2301="(blank)",'Případy DB'!$R2301=""),"",IF($R2301=$X$6,1,""))</f>
        <v/>
      </c>
      <c r="Y2301" s="12" t="str">
        <f>IF(OR('Případy DB'!$R2301="(blank)",'Případy DB'!$R2301=""),"",IF($R2301=$Y$6,1,""))</f>
        <v/>
      </c>
    </row>
    <row r="2302" spans="1:25" x14ac:dyDescent="0.3">
      <c r="A2302" s="41" t="str">
        <f t="shared" si="185"/>
        <v/>
      </c>
      <c r="H2302" s="30" t="str">
        <f>IFERROR(IF(G2302="","",VLOOKUP(G2302,'Zakladní DB'!$F$6:$K$21,4,0)),"")</f>
        <v/>
      </c>
      <c r="I2302" s="30" t="str">
        <f>IFERROR(IF(G2302="","",VLOOKUP(G2302,'Zakladní DB'!$F$6:$K$21,5,0)),"")</f>
        <v/>
      </c>
      <c r="J2302" s="30" t="str">
        <f>IFERROR(IF(G2302="","",VLOOKUP(G2302,'Zakladní DB'!$F$6:$K$21,6,0)),"")</f>
        <v/>
      </c>
      <c r="K2302" s="31" t="str">
        <f t="shared" si="182"/>
        <v/>
      </c>
      <c r="L2302" s="32"/>
      <c r="M2302" s="33" t="str">
        <f t="shared" si="183"/>
        <v/>
      </c>
      <c r="N2302" s="30" t="str">
        <f t="shared" si="181"/>
        <v/>
      </c>
      <c r="R2302" s="30" t="str">
        <f t="shared" si="184"/>
        <v/>
      </c>
      <c r="U2302" s="12" t="str">
        <f>IF(OR('Případy DB'!$N2302="(blank)",'Případy DB'!$N2302=""),"",IF($N2302=$U$6,1,""))</f>
        <v/>
      </c>
      <c r="V2302" s="12" t="str">
        <f>IF(OR('Případy DB'!$N2302="(blank)",'Případy DB'!$N2302=""),"",IF($N2302=$V$6,1,""))</f>
        <v/>
      </c>
      <c r="W2302" s="12" t="str">
        <f>IF(OR('Případy DB'!$N2302="(blank)",'Případy DB'!$N2302=""),"",IF($N2302=$W$6,1,""))</f>
        <v/>
      </c>
      <c r="X2302" s="12" t="str">
        <f>IF(OR('Případy DB'!$R2302="(blank)",'Případy DB'!$R2302=""),"",IF($R2302=$X$6,1,""))</f>
        <v/>
      </c>
      <c r="Y2302" s="12" t="str">
        <f>IF(OR('Případy DB'!$R2302="(blank)",'Případy DB'!$R2302=""),"",IF($R2302=$Y$6,1,""))</f>
        <v/>
      </c>
    </row>
    <row r="2303" spans="1:25" x14ac:dyDescent="0.3">
      <c r="A2303" s="41" t="str">
        <f t="shared" si="185"/>
        <v/>
      </c>
      <c r="H2303" s="30" t="str">
        <f>IFERROR(IF(G2303="","",VLOOKUP(G2303,'Zakladní DB'!$F$6:$K$21,4,0)),"")</f>
        <v/>
      </c>
      <c r="I2303" s="30" t="str">
        <f>IFERROR(IF(G2303="","",VLOOKUP(G2303,'Zakladní DB'!$F$6:$K$21,5,0)),"")</f>
        <v/>
      </c>
      <c r="J2303" s="30" t="str">
        <f>IFERROR(IF(G2303="","",VLOOKUP(G2303,'Zakladní DB'!$F$6:$K$21,6,0)),"")</f>
        <v/>
      </c>
      <c r="K2303" s="31" t="str">
        <f t="shared" si="182"/>
        <v/>
      </c>
      <c r="L2303" s="32"/>
      <c r="M2303" s="33" t="str">
        <f t="shared" si="183"/>
        <v/>
      </c>
      <c r="N2303" s="30" t="str">
        <f t="shared" si="181"/>
        <v/>
      </c>
      <c r="R2303" s="30" t="str">
        <f t="shared" si="184"/>
        <v/>
      </c>
      <c r="U2303" s="12" t="str">
        <f>IF(OR('Případy DB'!$N2303="(blank)",'Případy DB'!$N2303=""),"",IF($N2303=$U$6,1,""))</f>
        <v/>
      </c>
      <c r="V2303" s="12" t="str">
        <f>IF(OR('Případy DB'!$N2303="(blank)",'Případy DB'!$N2303=""),"",IF($N2303=$V$6,1,""))</f>
        <v/>
      </c>
      <c r="W2303" s="12" t="str">
        <f>IF(OR('Případy DB'!$N2303="(blank)",'Případy DB'!$N2303=""),"",IF($N2303=$W$6,1,""))</f>
        <v/>
      </c>
      <c r="X2303" s="12" t="str">
        <f>IF(OR('Případy DB'!$R2303="(blank)",'Případy DB'!$R2303=""),"",IF($R2303=$X$6,1,""))</f>
        <v/>
      </c>
      <c r="Y2303" s="12" t="str">
        <f>IF(OR('Případy DB'!$R2303="(blank)",'Případy DB'!$R2303=""),"",IF($R2303=$Y$6,1,""))</f>
        <v/>
      </c>
    </row>
    <row r="2304" spans="1:25" x14ac:dyDescent="0.3">
      <c r="A2304" s="41" t="str">
        <f t="shared" si="185"/>
        <v/>
      </c>
      <c r="H2304" s="30" t="str">
        <f>IFERROR(IF(G2304="","",VLOOKUP(G2304,'Zakladní DB'!$F$6:$K$21,4,0)),"")</f>
        <v/>
      </c>
      <c r="I2304" s="30" t="str">
        <f>IFERROR(IF(G2304="","",VLOOKUP(G2304,'Zakladní DB'!$F$6:$K$21,5,0)),"")</f>
        <v/>
      </c>
      <c r="J2304" s="30" t="str">
        <f>IFERROR(IF(G2304="","",VLOOKUP(G2304,'Zakladní DB'!$F$6:$K$21,6,0)),"")</f>
        <v/>
      </c>
      <c r="K2304" s="31" t="str">
        <f t="shared" si="182"/>
        <v/>
      </c>
      <c r="L2304" s="32"/>
      <c r="M2304" s="33" t="str">
        <f t="shared" si="183"/>
        <v/>
      </c>
      <c r="N2304" s="30" t="str">
        <f t="shared" si="181"/>
        <v/>
      </c>
      <c r="R2304" s="30" t="str">
        <f t="shared" si="184"/>
        <v/>
      </c>
      <c r="U2304" s="12" t="str">
        <f>IF(OR('Případy DB'!$N2304="(blank)",'Případy DB'!$N2304=""),"",IF($N2304=$U$6,1,""))</f>
        <v/>
      </c>
      <c r="V2304" s="12" t="str">
        <f>IF(OR('Případy DB'!$N2304="(blank)",'Případy DB'!$N2304=""),"",IF($N2304=$V$6,1,""))</f>
        <v/>
      </c>
      <c r="W2304" s="12" t="str">
        <f>IF(OR('Případy DB'!$N2304="(blank)",'Případy DB'!$N2304=""),"",IF($N2304=$W$6,1,""))</f>
        <v/>
      </c>
      <c r="X2304" s="12" t="str">
        <f>IF(OR('Případy DB'!$R2304="(blank)",'Případy DB'!$R2304=""),"",IF($R2304=$X$6,1,""))</f>
        <v/>
      </c>
      <c r="Y2304" s="12" t="str">
        <f>IF(OR('Případy DB'!$R2304="(blank)",'Případy DB'!$R2304=""),"",IF($R2304=$Y$6,1,""))</f>
        <v/>
      </c>
    </row>
    <row r="2305" spans="1:25" x14ac:dyDescent="0.3">
      <c r="A2305" s="41" t="str">
        <f t="shared" si="185"/>
        <v/>
      </c>
      <c r="H2305" s="30" t="str">
        <f>IFERROR(IF(G2305="","",VLOOKUP(G2305,'Zakladní DB'!$F$6:$K$21,4,0)),"")</f>
        <v/>
      </c>
      <c r="I2305" s="30" t="str">
        <f>IFERROR(IF(G2305="","",VLOOKUP(G2305,'Zakladní DB'!$F$6:$K$21,5,0)),"")</f>
        <v/>
      </c>
      <c r="J2305" s="30" t="str">
        <f>IFERROR(IF(G2305="","",VLOOKUP(G2305,'Zakladní DB'!$F$6:$K$21,6,0)),"")</f>
        <v/>
      </c>
      <c r="K2305" s="31" t="str">
        <f t="shared" si="182"/>
        <v/>
      </c>
      <c r="L2305" s="32"/>
      <c r="M2305" s="33" t="str">
        <f t="shared" si="183"/>
        <v/>
      </c>
      <c r="N2305" s="30" t="str">
        <f t="shared" si="181"/>
        <v/>
      </c>
      <c r="R2305" s="30" t="str">
        <f t="shared" si="184"/>
        <v/>
      </c>
      <c r="U2305" s="12" t="str">
        <f>IF(OR('Případy DB'!$N2305="(blank)",'Případy DB'!$N2305=""),"",IF($N2305=$U$6,1,""))</f>
        <v/>
      </c>
      <c r="V2305" s="12" t="str">
        <f>IF(OR('Případy DB'!$N2305="(blank)",'Případy DB'!$N2305=""),"",IF($N2305=$V$6,1,""))</f>
        <v/>
      </c>
      <c r="W2305" s="12" t="str">
        <f>IF(OR('Případy DB'!$N2305="(blank)",'Případy DB'!$N2305=""),"",IF($N2305=$W$6,1,""))</f>
        <v/>
      </c>
      <c r="X2305" s="12" t="str">
        <f>IF(OR('Případy DB'!$R2305="(blank)",'Případy DB'!$R2305=""),"",IF($R2305=$X$6,1,""))</f>
        <v/>
      </c>
      <c r="Y2305" s="12" t="str">
        <f>IF(OR('Případy DB'!$R2305="(blank)",'Případy DB'!$R2305=""),"",IF($R2305=$Y$6,1,""))</f>
        <v/>
      </c>
    </row>
    <row r="2306" spans="1:25" x14ac:dyDescent="0.3">
      <c r="A2306" s="41" t="str">
        <f t="shared" si="185"/>
        <v/>
      </c>
      <c r="H2306" s="30" t="str">
        <f>IFERROR(IF(G2306="","",VLOOKUP(G2306,'Zakladní DB'!$F$6:$K$21,4,0)),"")</f>
        <v/>
      </c>
      <c r="I2306" s="30" t="str">
        <f>IFERROR(IF(G2306="","",VLOOKUP(G2306,'Zakladní DB'!$F$6:$K$21,5,0)),"")</f>
        <v/>
      </c>
      <c r="J2306" s="30" t="str">
        <f>IFERROR(IF(G2306="","",VLOOKUP(G2306,'Zakladní DB'!$F$6:$K$21,6,0)),"")</f>
        <v/>
      </c>
      <c r="K2306" s="31" t="str">
        <f t="shared" si="182"/>
        <v/>
      </c>
      <c r="L2306" s="32"/>
      <c r="M2306" s="33" t="str">
        <f t="shared" si="183"/>
        <v/>
      </c>
      <c r="N2306" s="30" t="str">
        <f t="shared" si="181"/>
        <v/>
      </c>
      <c r="R2306" s="30" t="str">
        <f t="shared" si="184"/>
        <v/>
      </c>
      <c r="U2306" s="12" t="str">
        <f>IF(OR('Případy DB'!$N2306="(blank)",'Případy DB'!$N2306=""),"",IF($N2306=$U$6,1,""))</f>
        <v/>
      </c>
      <c r="V2306" s="12" t="str">
        <f>IF(OR('Případy DB'!$N2306="(blank)",'Případy DB'!$N2306=""),"",IF($N2306=$V$6,1,""))</f>
        <v/>
      </c>
      <c r="W2306" s="12" t="str">
        <f>IF(OR('Případy DB'!$N2306="(blank)",'Případy DB'!$N2306=""),"",IF($N2306=$W$6,1,""))</f>
        <v/>
      </c>
      <c r="X2306" s="12" t="str">
        <f>IF(OR('Případy DB'!$R2306="(blank)",'Případy DB'!$R2306=""),"",IF($R2306=$X$6,1,""))</f>
        <v/>
      </c>
      <c r="Y2306" s="12" t="str">
        <f>IF(OR('Případy DB'!$R2306="(blank)",'Případy DB'!$R2306=""),"",IF($R2306=$Y$6,1,""))</f>
        <v/>
      </c>
    </row>
    <row r="2307" spans="1:25" x14ac:dyDescent="0.3">
      <c r="A2307" s="41" t="str">
        <f t="shared" si="185"/>
        <v/>
      </c>
      <c r="H2307" s="30" t="str">
        <f>IFERROR(IF(G2307="","",VLOOKUP(G2307,'Zakladní DB'!$F$6:$K$21,4,0)),"")</f>
        <v/>
      </c>
      <c r="I2307" s="30" t="str">
        <f>IFERROR(IF(G2307="","",VLOOKUP(G2307,'Zakladní DB'!$F$6:$K$21,5,0)),"")</f>
        <v/>
      </c>
      <c r="J2307" s="30" t="str">
        <f>IFERROR(IF(G2307="","",VLOOKUP(G2307,'Zakladní DB'!$F$6:$K$21,6,0)),"")</f>
        <v/>
      </c>
      <c r="K2307" s="31" t="str">
        <f t="shared" si="182"/>
        <v/>
      </c>
      <c r="L2307" s="32"/>
      <c r="M2307" s="33" t="str">
        <f t="shared" si="183"/>
        <v/>
      </c>
      <c r="N2307" s="30" t="str">
        <f t="shared" si="181"/>
        <v/>
      </c>
      <c r="R2307" s="30" t="str">
        <f t="shared" si="184"/>
        <v/>
      </c>
      <c r="U2307" s="12" t="str">
        <f>IF(OR('Případy DB'!$N2307="(blank)",'Případy DB'!$N2307=""),"",IF($N2307=$U$6,1,""))</f>
        <v/>
      </c>
      <c r="V2307" s="12" t="str">
        <f>IF(OR('Případy DB'!$N2307="(blank)",'Případy DB'!$N2307=""),"",IF($N2307=$V$6,1,""))</f>
        <v/>
      </c>
      <c r="W2307" s="12" t="str">
        <f>IF(OR('Případy DB'!$N2307="(blank)",'Případy DB'!$N2307=""),"",IF($N2307=$W$6,1,""))</f>
        <v/>
      </c>
      <c r="X2307" s="12" t="str">
        <f>IF(OR('Případy DB'!$R2307="(blank)",'Případy DB'!$R2307=""),"",IF($R2307=$X$6,1,""))</f>
        <v/>
      </c>
      <c r="Y2307" s="12" t="str">
        <f>IF(OR('Případy DB'!$R2307="(blank)",'Případy DB'!$R2307=""),"",IF($R2307=$Y$6,1,""))</f>
        <v/>
      </c>
    </row>
    <row r="2308" spans="1:25" x14ac:dyDescent="0.3">
      <c r="A2308" s="41" t="str">
        <f t="shared" si="185"/>
        <v/>
      </c>
      <c r="H2308" s="30" t="str">
        <f>IFERROR(IF(G2308="","",VLOOKUP(G2308,'Zakladní DB'!$F$6:$K$21,4,0)),"")</f>
        <v/>
      </c>
      <c r="I2308" s="30" t="str">
        <f>IFERROR(IF(G2308="","",VLOOKUP(G2308,'Zakladní DB'!$F$6:$K$21,5,0)),"")</f>
        <v/>
      </c>
      <c r="J2308" s="30" t="str">
        <f>IFERROR(IF(G2308="","",VLOOKUP(G2308,'Zakladní DB'!$F$6:$K$21,6,0)),"")</f>
        <v/>
      </c>
      <c r="K2308" s="31" t="str">
        <f t="shared" si="182"/>
        <v/>
      </c>
      <c r="L2308" s="32"/>
      <c r="M2308" s="33" t="str">
        <f t="shared" si="183"/>
        <v/>
      </c>
      <c r="N2308" s="30" t="str">
        <f t="shared" si="181"/>
        <v/>
      </c>
      <c r="R2308" s="30" t="str">
        <f t="shared" si="184"/>
        <v/>
      </c>
      <c r="U2308" s="12" t="str">
        <f>IF(OR('Případy DB'!$N2308="(blank)",'Případy DB'!$N2308=""),"",IF($N2308=$U$6,1,""))</f>
        <v/>
      </c>
      <c r="V2308" s="12" t="str">
        <f>IF(OR('Případy DB'!$N2308="(blank)",'Případy DB'!$N2308=""),"",IF($N2308=$V$6,1,""))</f>
        <v/>
      </c>
      <c r="W2308" s="12" t="str">
        <f>IF(OR('Případy DB'!$N2308="(blank)",'Případy DB'!$N2308=""),"",IF($N2308=$W$6,1,""))</f>
        <v/>
      </c>
      <c r="X2308" s="12" t="str">
        <f>IF(OR('Případy DB'!$R2308="(blank)",'Případy DB'!$R2308=""),"",IF($R2308=$X$6,1,""))</f>
        <v/>
      </c>
      <c r="Y2308" s="12" t="str">
        <f>IF(OR('Případy DB'!$R2308="(blank)",'Případy DB'!$R2308=""),"",IF($R2308=$Y$6,1,""))</f>
        <v/>
      </c>
    </row>
    <row r="2309" spans="1:25" x14ac:dyDescent="0.3">
      <c r="A2309" s="41" t="str">
        <f t="shared" si="185"/>
        <v/>
      </c>
      <c r="H2309" s="30" t="str">
        <f>IFERROR(IF(G2309="","",VLOOKUP(G2309,'Zakladní DB'!$F$6:$K$21,4,0)),"")</f>
        <v/>
      </c>
      <c r="I2309" s="30" t="str">
        <f>IFERROR(IF(G2309="","",VLOOKUP(G2309,'Zakladní DB'!$F$6:$K$21,5,0)),"")</f>
        <v/>
      </c>
      <c r="J2309" s="30" t="str">
        <f>IFERROR(IF(G2309="","",VLOOKUP(G2309,'Zakladní DB'!$F$6:$K$21,6,0)),"")</f>
        <v/>
      </c>
      <c r="K2309" s="31" t="str">
        <f t="shared" si="182"/>
        <v/>
      </c>
      <c r="L2309" s="32"/>
      <c r="M2309" s="33" t="str">
        <f t="shared" si="183"/>
        <v/>
      </c>
      <c r="N2309" s="30" t="str">
        <f t="shared" si="181"/>
        <v/>
      </c>
      <c r="R2309" s="30" t="str">
        <f t="shared" si="184"/>
        <v/>
      </c>
      <c r="U2309" s="12" t="str">
        <f>IF(OR('Případy DB'!$N2309="(blank)",'Případy DB'!$N2309=""),"",IF($N2309=$U$6,1,""))</f>
        <v/>
      </c>
      <c r="V2309" s="12" t="str">
        <f>IF(OR('Případy DB'!$N2309="(blank)",'Případy DB'!$N2309=""),"",IF($N2309=$V$6,1,""))</f>
        <v/>
      </c>
      <c r="W2309" s="12" t="str">
        <f>IF(OR('Případy DB'!$N2309="(blank)",'Případy DB'!$N2309=""),"",IF($N2309=$W$6,1,""))</f>
        <v/>
      </c>
      <c r="X2309" s="12" t="str">
        <f>IF(OR('Případy DB'!$R2309="(blank)",'Případy DB'!$R2309=""),"",IF($R2309=$X$6,1,""))</f>
        <v/>
      </c>
      <c r="Y2309" s="12" t="str">
        <f>IF(OR('Případy DB'!$R2309="(blank)",'Případy DB'!$R2309=""),"",IF($R2309=$Y$6,1,""))</f>
        <v/>
      </c>
    </row>
    <row r="2310" spans="1:25" x14ac:dyDescent="0.3">
      <c r="A2310" s="41" t="str">
        <f t="shared" si="185"/>
        <v/>
      </c>
      <c r="H2310" s="30" t="str">
        <f>IFERROR(IF(G2310="","",VLOOKUP(G2310,'Zakladní DB'!$F$6:$K$21,4,0)),"")</f>
        <v/>
      </c>
      <c r="I2310" s="30" t="str">
        <f>IFERROR(IF(G2310="","",VLOOKUP(G2310,'Zakladní DB'!$F$6:$K$21,5,0)),"")</f>
        <v/>
      </c>
      <c r="J2310" s="30" t="str">
        <f>IFERROR(IF(G2310="","",VLOOKUP(G2310,'Zakladní DB'!$F$6:$K$21,6,0)),"")</f>
        <v/>
      </c>
      <c r="K2310" s="31" t="str">
        <f t="shared" si="182"/>
        <v/>
      </c>
      <c r="L2310" s="32"/>
      <c r="M2310" s="33" t="str">
        <f t="shared" si="183"/>
        <v/>
      </c>
      <c r="N2310" s="30" t="str">
        <f t="shared" si="181"/>
        <v/>
      </c>
      <c r="R2310" s="30" t="str">
        <f t="shared" si="184"/>
        <v/>
      </c>
      <c r="U2310" s="12" t="str">
        <f>IF(OR('Případy DB'!$N2310="(blank)",'Případy DB'!$N2310=""),"",IF($N2310=$U$6,1,""))</f>
        <v/>
      </c>
      <c r="V2310" s="12" t="str">
        <f>IF(OR('Případy DB'!$N2310="(blank)",'Případy DB'!$N2310=""),"",IF($N2310=$V$6,1,""))</f>
        <v/>
      </c>
      <c r="W2310" s="12" t="str">
        <f>IF(OR('Případy DB'!$N2310="(blank)",'Případy DB'!$N2310=""),"",IF($N2310=$W$6,1,""))</f>
        <v/>
      </c>
      <c r="X2310" s="12" t="str">
        <f>IF(OR('Případy DB'!$R2310="(blank)",'Případy DB'!$R2310=""),"",IF($R2310=$X$6,1,""))</f>
        <v/>
      </c>
      <c r="Y2310" s="12" t="str">
        <f>IF(OR('Případy DB'!$R2310="(blank)",'Případy DB'!$R2310=""),"",IF($R2310=$Y$6,1,""))</f>
        <v/>
      </c>
    </row>
    <row r="2311" spans="1:25" x14ac:dyDescent="0.3">
      <c r="A2311" s="41" t="str">
        <f t="shared" si="185"/>
        <v/>
      </c>
      <c r="H2311" s="30" t="str">
        <f>IFERROR(IF(G2311="","",VLOOKUP(G2311,'Zakladní DB'!$F$6:$K$21,4,0)),"")</f>
        <v/>
      </c>
      <c r="I2311" s="30" t="str">
        <f>IFERROR(IF(G2311="","",VLOOKUP(G2311,'Zakladní DB'!$F$6:$K$21,5,0)),"")</f>
        <v/>
      </c>
      <c r="J2311" s="30" t="str">
        <f>IFERROR(IF(G2311="","",VLOOKUP(G2311,'Zakladní DB'!$F$6:$K$21,6,0)),"")</f>
        <v/>
      </c>
      <c r="K2311" s="31" t="str">
        <f t="shared" si="182"/>
        <v/>
      </c>
      <c r="L2311" s="32"/>
      <c r="M2311" s="33" t="str">
        <f t="shared" si="183"/>
        <v/>
      </c>
      <c r="N2311" s="30" t="str">
        <f t="shared" si="181"/>
        <v/>
      </c>
      <c r="R2311" s="30" t="str">
        <f t="shared" si="184"/>
        <v/>
      </c>
      <c r="U2311" s="12" t="str">
        <f>IF(OR('Případy DB'!$N2311="(blank)",'Případy DB'!$N2311=""),"",IF($N2311=$U$6,1,""))</f>
        <v/>
      </c>
      <c r="V2311" s="12" t="str">
        <f>IF(OR('Případy DB'!$N2311="(blank)",'Případy DB'!$N2311=""),"",IF($N2311=$V$6,1,""))</f>
        <v/>
      </c>
      <c r="W2311" s="12" t="str">
        <f>IF(OR('Případy DB'!$N2311="(blank)",'Případy DB'!$N2311=""),"",IF($N2311=$W$6,1,""))</f>
        <v/>
      </c>
      <c r="X2311" s="12" t="str">
        <f>IF(OR('Případy DB'!$R2311="(blank)",'Případy DB'!$R2311=""),"",IF($R2311=$X$6,1,""))</f>
        <v/>
      </c>
      <c r="Y2311" s="12" t="str">
        <f>IF(OR('Případy DB'!$R2311="(blank)",'Případy DB'!$R2311=""),"",IF($R2311=$Y$6,1,""))</f>
        <v/>
      </c>
    </row>
    <row r="2312" spans="1:25" x14ac:dyDescent="0.3">
      <c r="A2312" s="41" t="str">
        <f t="shared" si="185"/>
        <v/>
      </c>
      <c r="H2312" s="30" t="str">
        <f>IFERROR(IF(G2312="","",VLOOKUP(G2312,'Zakladní DB'!$F$6:$K$21,4,0)),"")</f>
        <v/>
      </c>
      <c r="I2312" s="30" t="str">
        <f>IFERROR(IF(G2312="","",VLOOKUP(G2312,'Zakladní DB'!$F$6:$K$21,5,0)),"")</f>
        <v/>
      </c>
      <c r="J2312" s="30" t="str">
        <f>IFERROR(IF(G2312="","",VLOOKUP(G2312,'Zakladní DB'!$F$6:$K$21,6,0)),"")</f>
        <v/>
      </c>
      <c r="K2312" s="31" t="str">
        <f t="shared" si="182"/>
        <v/>
      </c>
      <c r="L2312" s="32"/>
      <c r="M2312" s="33" t="str">
        <f t="shared" si="183"/>
        <v/>
      </c>
      <c r="N2312" s="30" t="str">
        <f t="shared" ref="N2312:N2375" si="186">IFERROR(IF(B2312&lt;&gt;"",(IF(H2312=2,IF(L2312="",IF(F2312="","NE","nedokončeno"),"ANO"),IF(H2312=1,IF(F2312="","nedokončeno","ANO"),"NE"))),""),"NE")</f>
        <v/>
      </c>
      <c r="R2312" s="30" t="str">
        <f t="shared" si="184"/>
        <v/>
      </c>
      <c r="U2312" s="12" t="str">
        <f>IF(OR('Případy DB'!$N2312="(blank)",'Případy DB'!$N2312=""),"",IF($N2312=$U$6,1,""))</f>
        <v/>
      </c>
      <c r="V2312" s="12" t="str">
        <f>IF(OR('Případy DB'!$N2312="(blank)",'Případy DB'!$N2312=""),"",IF($N2312=$V$6,1,""))</f>
        <v/>
      </c>
      <c r="W2312" s="12" t="str">
        <f>IF(OR('Případy DB'!$N2312="(blank)",'Případy DB'!$N2312=""),"",IF($N2312=$W$6,1,""))</f>
        <v/>
      </c>
      <c r="X2312" s="12" t="str">
        <f>IF(OR('Případy DB'!$R2312="(blank)",'Případy DB'!$R2312=""),"",IF($R2312=$X$6,1,""))</f>
        <v/>
      </c>
      <c r="Y2312" s="12" t="str">
        <f>IF(OR('Případy DB'!$R2312="(blank)",'Případy DB'!$R2312=""),"",IF($R2312=$Y$6,1,""))</f>
        <v/>
      </c>
    </row>
    <row r="2313" spans="1:25" x14ac:dyDescent="0.3">
      <c r="A2313" s="41" t="str">
        <f t="shared" si="185"/>
        <v/>
      </c>
      <c r="H2313" s="30" t="str">
        <f>IFERROR(IF(G2313="","",VLOOKUP(G2313,'Zakladní DB'!$F$6:$K$21,4,0)),"")</f>
        <v/>
      </c>
      <c r="I2313" s="30" t="str">
        <f>IFERROR(IF(G2313="","",VLOOKUP(G2313,'Zakladní DB'!$F$6:$K$21,5,0)),"")</f>
        <v/>
      </c>
      <c r="J2313" s="30" t="str">
        <f>IFERROR(IF(G2313="","",VLOOKUP(G2313,'Zakladní DB'!$F$6:$K$21,6,0)),"")</f>
        <v/>
      </c>
      <c r="K2313" s="31" t="str">
        <f t="shared" si="182"/>
        <v/>
      </c>
      <c r="L2313" s="32"/>
      <c r="M2313" s="33" t="str">
        <f t="shared" si="183"/>
        <v/>
      </c>
      <c r="N2313" s="30" t="str">
        <f t="shared" si="186"/>
        <v/>
      </c>
      <c r="R2313" s="30" t="str">
        <f t="shared" si="184"/>
        <v/>
      </c>
      <c r="U2313" s="12" t="str">
        <f>IF(OR('Případy DB'!$N2313="(blank)",'Případy DB'!$N2313=""),"",IF($N2313=$U$6,1,""))</f>
        <v/>
      </c>
      <c r="V2313" s="12" t="str">
        <f>IF(OR('Případy DB'!$N2313="(blank)",'Případy DB'!$N2313=""),"",IF($N2313=$V$6,1,""))</f>
        <v/>
      </c>
      <c r="W2313" s="12" t="str">
        <f>IF(OR('Případy DB'!$N2313="(blank)",'Případy DB'!$N2313=""),"",IF($N2313=$W$6,1,""))</f>
        <v/>
      </c>
      <c r="X2313" s="12" t="str">
        <f>IF(OR('Případy DB'!$R2313="(blank)",'Případy DB'!$R2313=""),"",IF($R2313=$X$6,1,""))</f>
        <v/>
      </c>
      <c r="Y2313" s="12" t="str">
        <f>IF(OR('Případy DB'!$R2313="(blank)",'Případy DB'!$R2313=""),"",IF($R2313=$Y$6,1,""))</f>
        <v/>
      </c>
    </row>
    <row r="2314" spans="1:25" x14ac:dyDescent="0.3">
      <c r="A2314" s="41" t="str">
        <f t="shared" si="185"/>
        <v/>
      </c>
      <c r="H2314" s="30" t="str">
        <f>IFERROR(IF(G2314="","",VLOOKUP(G2314,'Zakladní DB'!$F$6:$K$21,4,0)),"")</f>
        <v/>
      </c>
      <c r="I2314" s="30" t="str">
        <f>IFERROR(IF(G2314="","",VLOOKUP(G2314,'Zakladní DB'!$F$6:$K$21,5,0)),"")</f>
        <v/>
      </c>
      <c r="J2314" s="30" t="str">
        <f>IFERROR(IF(G2314="","",VLOOKUP(G2314,'Zakladní DB'!$F$6:$K$21,6,0)),"")</f>
        <v/>
      </c>
      <c r="K2314" s="31" t="str">
        <f t="shared" si="182"/>
        <v/>
      </c>
      <c r="L2314" s="32"/>
      <c r="M2314" s="33" t="str">
        <f t="shared" si="183"/>
        <v/>
      </c>
      <c r="N2314" s="30" t="str">
        <f t="shared" si="186"/>
        <v/>
      </c>
      <c r="R2314" s="30" t="str">
        <f t="shared" si="184"/>
        <v/>
      </c>
      <c r="U2314" s="12" t="str">
        <f>IF(OR('Případy DB'!$N2314="(blank)",'Případy DB'!$N2314=""),"",IF($N2314=$U$6,1,""))</f>
        <v/>
      </c>
      <c r="V2314" s="12" t="str">
        <f>IF(OR('Případy DB'!$N2314="(blank)",'Případy DB'!$N2314=""),"",IF($N2314=$V$6,1,""))</f>
        <v/>
      </c>
      <c r="W2314" s="12" t="str">
        <f>IF(OR('Případy DB'!$N2314="(blank)",'Případy DB'!$N2314=""),"",IF($N2314=$W$6,1,""))</f>
        <v/>
      </c>
      <c r="X2314" s="12" t="str">
        <f>IF(OR('Případy DB'!$R2314="(blank)",'Případy DB'!$R2314=""),"",IF($R2314=$X$6,1,""))</f>
        <v/>
      </c>
      <c r="Y2314" s="12" t="str">
        <f>IF(OR('Případy DB'!$R2314="(blank)",'Případy DB'!$R2314=""),"",IF($R2314=$Y$6,1,""))</f>
        <v/>
      </c>
    </row>
    <row r="2315" spans="1:25" x14ac:dyDescent="0.3">
      <c r="A2315" s="41" t="str">
        <f t="shared" si="185"/>
        <v/>
      </c>
      <c r="H2315" s="30" t="str">
        <f>IFERROR(IF(G2315="","",VLOOKUP(G2315,'Zakladní DB'!$F$6:$K$21,4,0)),"")</f>
        <v/>
      </c>
      <c r="I2315" s="30" t="str">
        <f>IFERROR(IF(G2315="","",VLOOKUP(G2315,'Zakladní DB'!$F$6:$K$21,5,0)),"")</f>
        <v/>
      </c>
      <c r="J2315" s="30" t="str">
        <f>IFERROR(IF(G2315="","",VLOOKUP(G2315,'Zakladní DB'!$F$6:$K$21,6,0)),"")</f>
        <v/>
      </c>
      <c r="K2315" s="31" t="str">
        <f t="shared" ref="K2315:K2378" si="187">IFERROR(IF(H2315=2,IF(F2315="","",F2315+I2315),""),"")</f>
        <v/>
      </c>
      <c r="L2315" s="32"/>
      <c r="M2315" s="33" t="str">
        <f t="shared" ref="M2315:M2378" si="188">IFERROR(IF(L2315&lt;&gt;"",K2315-L2315,""),"")</f>
        <v/>
      </c>
      <c r="N2315" s="30" t="str">
        <f t="shared" si="186"/>
        <v/>
      </c>
      <c r="R2315" s="30" t="str">
        <f t="shared" ref="R2315:R2378" si="189">IFERROR(IF(B2315&lt;&gt;"",(IF(O2315="",IF(P2315="",IF(Q2315="","NE","ANO"),"ANO"),"ANO")),""),"NE")</f>
        <v/>
      </c>
      <c r="U2315" s="12" t="str">
        <f>IF(OR('Případy DB'!$N2315="(blank)",'Případy DB'!$N2315=""),"",IF($N2315=$U$6,1,""))</f>
        <v/>
      </c>
      <c r="V2315" s="12" t="str">
        <f>IF(OR('Případy DB'!$N2315="(blank)",'Případy DB'!$N2315=""),"",IF($N2315=$V$6,1,""))</f>
        <v/>
      </c>
      <c r="W2315" s="12" t="str">
        <f>IF(OR('Případy DB'!$N2315="(blank)",'Případy DB'!$N2315=""),"",IF($N2315=$W$6,1,""))</f>
        <v/>
      </c>
      <c r="X2315" s="12" t="str">
        <f>IF(OR('Případy DB'!$R2315="(blank)",'Případy DB'!$R2315=""),"",IF($R2315=$X$6,1,""))</f>
        <v/>
      </c>
      <c r="Y2315" s="12" t="str">
        <f>IF(OR('Případy DB'!$R2315="(blank)",'Případy DB'!$R2315=""),"",IF($R2315=$Y$6,1,""))</f>
        <v/>
      </c>
    </row>
    <row r="2316" spans="1:25" x14ac:dyDescent="0.3">
      <c r="A2316" s="41" t="str">
        <f t="shared" ref="A2316:A2379" si="190">IF(AND(B2315&lt;&gt;"",B2316=""),"---&gt;","")</f>
        <v/>
      </c>
      <c r="H2316" s="30" t="str">
        <f>IFERROR(IF(G2316="","",VLOOKUP(G2316,'Zakladní DB'!$F$6:$K$21,4,0)),"")</f>
        <v/>
      </c>
      <c r="I2316" s="30" t="str">
        <f>IFERROR(IF(G2316="","",VLOOKUP(G2316,'Zakladní DB'!$F$6:$K$21,5,0)),"")</f>
        <v/>
      </c>
      <c r="J2316" s="30" t="str">
        <f>IFERROR(IF(G2316="","",VLOOKUP(G2316,'Zakladní DB'!$F$6:$K$21,6,0)),"")</f>
        <v/>
      </c>
      <c r="K2316" s="31" t="str">
        <f t="shared" si="187"/>
        <v/>
      </c>
      <c r="L2316" s="32"/>
      <c r="M2316" s="33" t="str">
        <f t="shared" si="188"/>
        <v/>
      </c>
      <c r="N2316" s="30" t="str">
        <f t="shared" si="186"/>
        <v/>
      </c>
      <c r="R2316" s="30" t="str">
        <f t="shared" si="189"/>
        <v/>
      </c>
      <c r="U2316" s="12" t="str">
        <f>IF(OR('Případy DB'!$N2316="(blank)",'Případy DB'!$N2316=""),"",IF($N2316=$U$6,1,""))</f>
        <v/>
      </c>
      <c r="V2316" s="12" t="str">
        <f>IF(OR('Případy DB'!$N2316="(blank)",'Případy DB'!$N2316=""),"",IF($N2316=$V$6,1,""))</f>
        <v/>
      </c>
      <c r="W2316" s="12" t="str">
        <f>IF(OR('Případy DB'!$N2316="(blank)",'Případy DB'!$N2316=""),"",IF($N2316=$W$6,1,""))</f>
        <v/>
      </c>
      <c r="X2316" s="12" t="str">
        <f>IF(OR('Případy DB'!$R2316="(blank)",'Případy DB'!$R2316=""),"",IF($R2316=$X$6,1,""))</f>
        <v/>
      </c>
      <c r="Y2316" s="12" t="str">
        <f>IF(OR('Případy DB'!$R2316="(blank)",'Případy DB'!$R2316=""),"",IF($R2316=$Y$6,1,""))</f>
        <v/>
      </c>
    </row>
    <row r="2317" spans="1:25" x14ac:dyDescent="0.3">
      <c r="A2317" s="41" t="str">
        <f t="shared" si="190"/>
        <v/>
      </c>
      <c r="H2317" s="30" t="str">
        <f>IFERROR(IF(G2317="","",VLOOKUP(G2317,'Zakladní DB'!$F$6:$K$21,4,0)),"")</f>
        <v/>
      </c>
      <c r="I2317" s="30" t="str">
        <f>IFERROR(IF(G2317="","",VLOOKUP(G2317,'Zakladní DB'!$F$6:$K$21,5,0)),"")</f>
        <v/>
      </c>
      <c r="J2317" s="30" t="str">
        <f>IFERROR(IF(G2317="","",VLOOKUP(G2317,'Zakladní DB'!$F$6:$K$21,6,0)),"")</f>
        <v/>
      </c>
      <c r="K2317" s="31" t="str">
        <f t="shared" si="187"/>
        <v/>
      </c>
      <c r="L2317" s="32"/>
      <c r="M2317" s="33" t="str">
        <f t="shared" si="188"/>
        <v/>
      </c>
      <c r="N2317" s="30" t="str">
        <f t="shared" si="186"/>
        <v/>
      </c>
      <c r="R2317" s="30" t="str">
        <f t="shared" si="189"/>
        <v/>
      </c>
      <c r="U2317" s="12" t="str">
        <f>IF(OR('Případy DB'!$N2317="(blank)",'Případy DB'!$N2317=""),"",IF($N2317=$U$6,1,""))</f>
        <v/>
      </c>
      <c r="V2317" s="12" t="str">
        <f>IF(OR('Případy DB'!$N2317="(blank)",'Případy DB'!$N2317=""),"",IF($N2317=$V$6,1,""))</f>
        <v/>
      </c>
      <c r="W2317" s="12" t="str">
        <f>IF(OR('Případy DB'!$N2317="(blank)",'Případy DB'!$N2317=""),"",IF($N2317=$W$6,1,""))</f>
        <v/>
      </c>
      <c r="X2317" s="12" t="str">
        <f>IF(OR('Případy DB'!$R2317="(blank)",'Případy DB'!$R2317=""),"",IF($R2317=$X$6,1,""))</f>
        <v/>
      </c>
      <c r="Y2317" s="12" t="str">
        <f>IF(OR('Případy DB'!$R2317="(blank)",'Případy DB'!$R2317=""),"",IF($R2317=$Y$6,1,""))</f>
        <v/>
      </c>
    </row>
    <row r="2318" spans="1:25" x14ac:dyDescent="0.3">
      <c r="A2318" s="41" t="str">
        <f t="shared" si="190"/>
        <v/>
      </c>
      <c r="H2318" s="30" t="str">
        <f>IFERROR(IF(G2318="","",VLOOKUP(G2318,'Zakladní DB'!$F$6:$K$21,4,0)),"")</f>
        <v/>
      </c>
      <c r="I2318" s="30" t="str">
        <f>IFERROR(IF(G2318="","",VLOOKUP(G2318,'Zakladní DB'!$F$6:$K$21,5,0)),"")</f>
        <v/>
      </c>
      <c r="J2318" s="30" t="str">
        <f>IFERROR(IF(G2318="","",VLOOKUP(G2318,'Zakladní DB'!$F$6:$K$21,6,0)),"")</f>
        <v/>
      </c>
      <c r="K2318" s="31" t="str">
        <f t="shared" si="187"/>
        <v/>
      </c>
      <c r="L2318" s="32"/>
      <c r="M2318" s="33" t="str">
        <f t="shared" si="188"/>
        <v/>
      </c>
      <c r="N2318" s="30" t="str">
        <f t="shared" si="186"/>
        <v/>
      </c>
      <c r="R2318" s="30" t="str">
        <f t="shared" si="189"/>
        <v/>
      </c>
      <c r="U2318" s="12" t="str">
        <f>IF(OR('Případy DB'!$N2318="(blank)",'Případy DB'!$N2318=""),"",IF($N2318=$U$6,1,""))</f>
        <v/>
      </c>
      <c r="V2318" s="12" t="str">
        <f>IF(OR('Případy DB'!$N2318="(blank)",'Případy DB'!$N2318=""),"",IF($N2318=$V$6,1,""))</f>
        <v/>
      </c>
      <c r="W2318" s="12" t="str">
        <f>IF(OR('Případy DB'!$N2318="(blank)",'Případy DB'!$N2318=""),"",IF($N2318=$W$6,1,""))</f>
        <v/>
      </c>
      <c r="X2318" s="12" t="str">
        <f>IF(OR('Případy DB'!$R2318="(blank)",'Případy DB'!$R2318=""),"",IF($R2318=$X$6,1,""))</f>
        <v/>
      </c>
      <c r="Y2318" s="12" t="str">
        <f>IF(OR('Případy DB'!$R2318="(blank)",'Případy DB'!$R2318=""),"",IF($R2318=$Y$6,1,""))</f>
        <v/>
      </c>
    </row>
    <row r="2319" spans="1:25" x14ac:dyDescent="0.3">
      <c r="A2319" s="41" t="str">
        <f t="shared" si="190"/>
        <v/>
      </c>
      <c r="H2319" s="30" t="str">
        <f>IFERROR(IF(G2319="","",VLOOKUP(G2319,'Zakladní DB'!$F$6:$K$21,4,0)),"")</f>
        <v/>
      </c>
      <c r="I2319" s="30" t="str">
        <f>IFERROR(IF(G2319="","",VLOOKUP(G2319,'Zakladní DB'!$F$6:$K$21,5,0)),"")</f>
        <v/>
      </c>
      <c r="J2319" s="30" t="str">
        <f>IFERROR(IF(G2319="","",VLOOKUP(G2319,'Zakladní DB'!$F$6:$K$21,6,0)),"")</f>
        <v/>
      </c>
      <c r="K2319" s="31" t="str">
        <f t="shared" si="187"/>
        <v/>
      </c>
      <c r="L2319" s="32"/>
      <c r="M2319" s="33" t="str">
        <f t="shared" si="188"/>
        <v/>
      </c>
      <c r="N2319" s="30" t="str">
        <f t="shared" si="186"/>
        <v/>
      </c>
      <c r="R2319" s="30" t="str">
        <f t="shared" si="189"/>
        <v/>
      </c>
      <c r="U2319" s="12" t="str">
        <f>IF(OR('Případy DB'!$N2319="(blank)",'Případy DB'!$N2319=""),"",IF($N2319=$U$6,1,""))</f>
        <v/>
      </c>
      <c r="V2319" s="12" t="str">
        <f>IF(OR('Případy DB'!$N2319="(blank)",'Případy DB'!$N2319=""),"",IF($N2319=$V$6,1,""))</f>
        <v/>
      </c>
      <c r="W2319" s="12" t="str">
        <f>IF(OR('Případy DB'!$N2319="(blank)",'Případy DB'!$N2319=""),"",IF($N2319=$W$6,1,""))</f>
        <v/>
      </c>
      <c r="X2319" s="12" t="str">
        <f>IF(OR('Případy DB'!$R2319="(blank)",'Případy DB'!$R2319=""),"",IF($R2319=$X$6,1,""))</f>
        <v/>
      </c>
      <c r="Y2319" s="12" t="str">
        <f>IF(OR('Případy DB'!$R2319="(blank)",'Případy DB'!$R2319=""),"",IF($R2319=$Y$6,1,""))</f>
        <v/>
      </c>
    </row>
    <row r="2320" spans="1:25" x14ac:dyDescent="0.3">
      <c r="A2320" s="41" t="str">
        <f t="shared" si="190"/>
        <v/>
      </c>
      <c r="H2320" s="30" t="str">
        <f>IFERROR(IF(G2320="","",VLOOKUP(G2320,'Zakladní DB'!$F$6:$K$21,4,0)),"")</f>
        <v/>
      </c>
      <c r="I2320" s="30" t="str">
        <f>IFERROR(IF(G2320="","",VLOOKUP(G2320,'Zakladní DB'!$F$6:$K$21,5,0)),"")</f>
        <v/>
      </c>
      <c r="J2320" s="30" t="str">
        <f>IFERROR(IF(G2320="","",VLOOKUP(G2320,'Zakladní DB'!$F$6:$K$21,6,0)),"")</f>
        <v/>
      </c>
      <c r="K2320" s="31" t="str">
        <f t="shared" si="187"/>
        <v/>
      </c>
      <c r="L2320" s="32"/>
      <c r="M2320" s="33" t="str">
        <f t="shared" si="188"/>
        <v/>
      </c>
      <c r="N2320" s="30" t="str">
        <f t="shared" si="186"/>
        <v/>
      </c>
      <c r="R2320" s="30" t="str">
        <f t="shared" si="189"/>
        <v/>
      </c>
      <c r="U2320" s="12" t="str">
        <f>IF(OR('Případy DB'!$N2320="(blank)",'Případy DB'!$N2320=""),"",IF($N2320=$U$6,1,""))</f>
        <v/>
      </c>
      <c r="V2320" s="12" t="str">
        <f>IF(OR('Případy DB'!$N2320="(blank)",'Případy DB'!$N2320=""),"",IF($N2320=$V$6,1,""))</f>
        <v/>
      </c>
      <c r="W2320" s="12" t="str">
        <f>IF(OR('Případy DB'!$N2320="(blank)",'Případy DB'!$N2320=""),"",IF($N2320=$W$6,1,""))</f>
        <v/>
      </c>
      <c r="X2320" s="12" t="str">
        <f>IF(OR('Případy DB'!$R2320="(blank)",'Případy DB'!$R2320=""),"",IF($R2320=$X$6,1,""))</f>
        <v/>
      </c>
      <c r="Y2320" s="12" t="str">
        <f>IF(OR('Případy DB'!$R2320="(blank)",'Případy DB'!$R2320=""),"",IF($R2320=$Y$6,1,""))</f>
        <v/>
      </c>
    </row>
    <row r="2321" spans="1:25" x14ac:dyDescent="0.3">
      <c r="A2321" s="41" t="str">
        <f t="shared" si="190"/>
        <v/>
      </c>
      <c r="H2321" s="30" t="str">
        <f>IFERROR(IF(G2321="","",VLOOKUP(G2321,'Zakladní DB'!$F$6:$K$21,4,0)),"")</f>
        <v/>
      </c>
      <c r="I2321" s="30" t="str">
        <f>IFERROR(IF(G2321="","",VLOOKUP(G2321,'Zakladní DB'!$F$6:$K$21,5,0)),"")</f>
        <v/>
      </c>
      <c r="J2321" s="30" t="str">
        <f>IFERROR(IF(G2321="","",VLOOKUP(G2321,'Zakladní DB'!$F$6:$K$21,6,0)),"")</f>
        <v/>
      </c>
      <c r="K2321" s="31" t="str">
        <f t="shared" si="187"/>
        <v/>
      </c>
      <c r="L2321" s="32"/>
      <c r="M2321" s="33" t="str">
        <f t="shared" si="188"/>
        <v/>
      </c>
      <c r="N2321" s="30" t="str">
        <f t="shared" si="186"/>
        <v/>
      </c>
      <c r="R2321" s="30" t="str">
        <f t="shared" si="189"/>
        <v/>
      </c>
      <c r="U2321" s="12" t="str">
        <f>IF(OR('Případy DB'!$N2321="(blank)",'Případy DB'!$N2321=""),"",IF($N2321=$U$6,1,""))</f>
        <v/>
      </c>
      <c r="V2321" s="12" t="str">
        <f>IF(OR('Případy DB'!$N2321="(blank)",'Případy DB'!$N2321=""),"",IF($N2321=$V$6,1,""))</f>
        <v/>
      </c>
      <c r="W2321" s="12" t="str">
        <f>IF(OR('Případy DB'!$N2321="(blank)",'Případy DB'!$N2321=""),"",IF($N2321=$W$6,1,""))</f>
        <v/>
      </c>
      <c r="X2321" s="12" t="str">
        <f>IF(OR('Případy DB'!$R2321="(blank)",'Případy DB'!$R2321=""),"",IF($R2321=$X$6,1,""))</f>
        <v/>
      </c>
      <c r="Y2321" s="12" t="str">
        <f>IF(OR('Případy DB'!$R2321="(blank)",'Případy DB'!$R2321=""),"",IF($R2321=$Y$6,1,""))</f>
        <v/>
      </c>
    </row>
    <row r="2322" spans="1:25" x14ac:dyDescent="0.3">
      <c r="A2322" s="41" t="str">
        <f t="shared" si="190"/>
        <v/>
      </c>
      <c r="H2322" s="30" t="str">
        <f>IFERROR(IF(G2322="","",VLOOKUP(G2322,'Zakladní DB'!$F$6:$K$21,4,0)),"")</f>
        <v/>
      </c>
      <c r="I2322" s="30" t="str">
        <f>IFERROR(IF(G2322="","",VLOOKUP(G2322,'Zakladní DB'!$F$6:$K$21,5,0)),"")</f>
        <v/>
      </c>
      <c r="J2322" s="30" t="str">
        <f>IFERROR(IF(G2322="","",VLOOKUP(G2322,'Zakladní DB'!$F$6:$K$21,6,0)),"")</f>
        <v/>
      </c>
      <c r="K2322" s="31" t="str">
        <f t="shared" si="187"/>
        <v/>
      </c>
      <c r="L2322" s="32"/>
      <c r="M2322" s="33" t="str">
        <f t="shared" si="188"/>
        <v/>
      </c>
      <c r="N2322" s="30" t="str">
        <f t="shared" si="186"/>
        <v/>
      </c>
      <c r="R2322" s="30" t="str">
        <f t="shared" si="189"/>
        <v/>
      </c>
      <c r="U2322" s="12" t="str">
        <f>IF(OR('Případy DB'!$N2322="(blank)",'Případy DB'!$N2322=""),"",IF($N2322=$U$6,1,""))</f>
        <v/>
      </c>
      <c r="V2322" s="12" t="str">
        <f>IF(OR('Případy DB'!$N2322="(blank)",'Případy DB'!$N2322=""),"",IF($N2322=$V$6,1,""))</f>
        <v/>
      </c>
      <c r="W2322" s="12" t="str">
        <f>IF(OR('Případy DB'!$N2322="(blank)",'Případy DB'!$N2322=""),"",IF($N2322=$W$6,1,""))</f>
        <v/>
      </c>
      <c r="X2322" s="12" t="str">
        <f>IF(OR('Případy DB'!$R2322="(blank)",'Případy DB'!$R2322=""),"",IF($R2322=$X$6,1,""))</f>
        <v/>
      </c>
      <c r="Y2322" s="12" t="str">
        <f>IF(OR('Případy DB'!$R2322="(blank)",'Případy DB'!$R2322=""),"",IF($R2322=$Y$6,1,""))</f>
        <v/>
      </c>
    </row>
    <row r="2323" spans="1:25" x14ac:dyDescent="0.3">
      <c r="A2323" s="41" t="str">
        <f t="shared" si="190"/>
        <v/>
      </c>
      <c r="H2323" s="30" t="str">
        <f>IFERROR(IF(G2323="","",VLOOKUP(G2323,'Zakladní DB'!$F$6:$K$21,4,0)),"")</f>
        <v/>
      </c>
      <c r="I2323" s="30" t="str">
        <f>IFERROR(IF(G2323="","",VLOOKUP(G2323,'Zakladní DB'!$F$6:$K$21,5,0)),"")</f>
        <v/>
      </c>
      <c r="J2323" s="30" t="str">
        <f>IFERROR(IF(G2323="","",VLOOKUP(G2323,'Zakladní DB'!$F$6:$K$21,6,0)),"")</f>
        <v/>
      </c>
      <c r="K2323" s="31" t="str">
        <f t="shared" si="187"/>
        <v/>
      </c>
      <c r="L2323" s="32"/>
      <c r="M2323" s="33" t="str">
        <f t="shared" si="188"/>
        <v/>
      </c>
      <c r="N2323" s="30" t="str">
        <f t="shared" si="186"/>
        <v/>
      </c>
      <c r="R2323" s="30" t="str">
        <f t="shared" si="189"/>
        <v/>
      </c>
      <c r="U2323" s="12" t="str">
        <f>IF(OR('Případy DB'!$N2323="(blank)",'Případy DB'!$N2323=""),"",IF($N2323=$U$6,1,""))</f>
        <v/>
      </c>
      <c r="V2323" s="12" t="str">
        <f>IF(OR('Případy DB'!$N2323="(blank)",'Případy DB'!$N2323=""),"",IF($N2323=$V$6,1,""))</f>
        <v/>
      </c>
      <c r="W2323" s="12" t="str">
        <f>IF(OR('Případy DB'!$N2323="(blank)",'Případy DB'!$N2323=""),"",IF($N2323=$W$6,1,""))</f>
        <v/>
      </c>
      <c r="X2323" s="12" t="str">
        <f>IF(OR('Případy DB'!$R2323="(blank)",'Případy DB'!$R2323=""),"",IF($R2323=$X$6,1,""))</f>
        <v/>
      </c>
      <c r="Y2323" s="12" t="str">
        <f>IF(OR('Případy DB'!$R2323="(blank)",'Případy DB'!$R2323=""),"",IF($R2323=$Y$6,1,""))</f>
        <v/>
      </c>
    </row>
    <row r="2324" spans="1:25" x14ac:dyDescent="0.3">
      <c r="A2324" s="41" t="str">
        <f t="shared" si="190"/>
        <v/>
      </c>
      <c r="H2324" s="30" t="str">
        <f>IFERROR(IF(G2324="","",VLOOKUP(G2324,'Zakladní DB'!$F$6:$K$21,4,0)),"")</f>
        <v/>
      </c>
      <c r="I2324" s="30" t="str">
        <f>IFERROR(IF(G2324="","",VLOOKUP(G2324,'Zakladní DB'!$F$6:$K$21,5,0)),"")</f>
        <v/>
      </c>
      <c r="J2324" s="30" t="str">
        <f>IFERROR(IF(G2324="","",VLOOKUP(G2324,'Zakladní DB'!$F$6:$K$21,6,0)),"")</f>
        <v/>
      </c>
      <c r="K2324" s="31" t="str">
        <f t="shared" si="187"/>
        <v/>
      </c>
      <c r="L2324" s="32"/>
      <c r="M2324" s="33" t="str">
        <f t="shared" si="188"/>
        <v/>
      </c>
      <c r="N2324" s="30" t="str">
        <f t="shared" si="186"/>
        <v/>
      </c>
      <c r="R2324" s="30" t="str">
        <f t="shared" si="189"/>
        <v/>
      </c>
      <c r="U2324" s="12" t="str">
        <f>IF(OR('Případy DB'!$N2324="(blank)",'Případy DB'!$N2324=""),"",IF($N2324=$U$6,1,""))</f>
        <v/>
      </c>
      <c r="V2324" s="12" t="str">
        <f>IF(OR('Případy DB'!$N2324="(blank)",'Případy DB'!$N2324=""),"",IF($N2324=$V$6,1,""))</f>
        <v/>
      </c>
      <c r="W2324" s="12" t="str">
        <f>IF(OR('Případy DB'!$N2324="(blank)",'Případy DB'!$N2324=""),"",IF($N2324=$W$6,1,""))</f>
        <v/>
      </c>
      <c r="X2324" s="12" t="str">
        <f>IF(OR('Případy DB'!$R2324="(blank)",'Případy DB'!$R2324=""),"",IF($R2324=$X$6,1,""))</f>
        <v/>
      </c>
      <c r="Y2324" s="12" t="str">
        <f>IF(OR('Případy DB'!$R2324="(blank)",'Případy DB'!$R2324=""),"",IF($R2324=$Y$6,1,""))</f>
        <v/>
      </c>
    </row>
    <row r="2325" spans="1:25" x14ac:dyDescent="0.3">
      <c r="A2325" s="41" t="str">
        <f t="shared" si="190"/>
        <v/>
      </c>
      <c r="H2325" s="30" t="str">
        <f>IFERROR(IF(G2325="","",VLOOKUP(G2325,'Zakladní DB'!$F$6:$K$21,4,0)),"")</f>
        <v/>
      </c>
      <c r="I2325" s="30" t="str">
        <f>IFERROR(IF(G2325="","",VLOOKUP(G2325,'Zakladní DB'!$F$6:$K$21,5,0)),"")</f>
        <v/>
      </c>
      <c r="J2325" s="30" t="str">
        <f>IFERROR(IF(G2325="","",VLOOKUP(G2325,'Zakladní DB'!$F$6:$K$21,6,0)),"")</f>
        <v/>
      </c>
      <c r="K2325" s="31" t="str">
        <f t="shared" si="187"/>
        <v/>
      </c>
      <c r="L2325" s="32"/>
      <c r="M2325" s="33" t="str">
        <f t="shared" si="188"/>
        <v/>
      </c>
      <c r="N2325" s="30" t="str">
        <f t="shared" si="186"/>
        <v/>
      </c>
      <c r="R2325" s="30" t="str">
        <f t="shared" si="189"/>
        <v/>
      </c>
      <c r="U2325" s="12" t="str">
        <f>IF(OR('Případy DB'!$N2325="(blank)",'Případy DB'!$N2325=""),"",IF($N2325=$U$6,1,""))</f>
        <v/>
      </c>
      <c r="V2325" s="12" t="str">
        <f>IF(OR('Případy DB'!$N2325="(blank)",'Případy DB'!$N2325=""),"",IF($N2325=$V$6,1,""))</f>
        <v/>
      </c>
      <c r="W2325" s="12" t="str">
        <f>IF(OR('Případy DB'!$N2325="(blank)",'Případy DB'!$N2325=""),"",IF($N2325=$W$6,1,""))</f>
        <v/>
      </c>
      <c r="X2325" s="12" t="str">
        <f>IF(OR('Případy DB'!$R2325="(blank)",'Případy DB'!$R2325=""),"",IF($R2325=$X$6,1,""))</f>
        <v/>
      </c>
      <c r="Y2325" s="12" t="str">
        <f>IF(OR('Případy DB'!$R2325="(blank)",'Případy DB'!$R2325=""),"",IF($R2325=$Y$6,1,""))</f>
        <v/>
      </c>
    </row>
    <row r="2326" spans="1:25" x14ac:dyDescent="0.3">
      <c r="A2326" s="41" t="str">
        <f t="shared" si="190"/>
        <v/>
      </c>
      <c r="H2326" s="30" t="str">
        <f>IFERROR(IF(G2326="","",VLOOKUP(G2326,'Zakladní DB'!$F$6:$K$21,4,0)),"")</f>
        <v/>
      </c>
      <c r="I2326" s="30" t="str">
        <f>IFERROR(IF(G2326="","",VLOOKUP(G2326,'Zakladní DB'!$F$6:$K$21,5,0)),"")</f>
        <v/>
      </c>
      <c r="J2326" s="30" t="str">
        <f>IFERROR(IF(G2326="","",VLOOKUP(G2326,'Zakladní DB'!$F$6:$K$21,6,0)),"")</f>
        <v/>
      </c>
      <c r="K2326" s="31" t="str">
        <f t="shared" si="187"/>
        <v/>
      </c>
      <c r="L2326" s="32"/>
      <c r="M2326" s="33" t="str">
        <f t="shared" si="188"/>
        <v/>
      </c>
      <c r="N2326" s="30" t="str">
        <f t="shared" si="186"/>
        <v/>
      </c>
      <c r="R2326" s="30" t="str">
        <f t="shared" si="189"/>
        <v/>
      </c>
      <c r="U2326" s="12" t="str">
        <f>IF(OR('Případy DB'!$N2326="(blank)",'Případy DB'!$N2326=""),"",IF($N2326=$U$6,1,""))</f>
        <v/>
      </c>
      <c r="V2326" s="12" t="str">
        <f>IF(OR('Případy DB'!$N2326="(blank)",'Případy DB'!$N2326=""),"",IF($N2326=$V$6,1,""))</f>
        <v/>
      </c>
      <c r="W2326" s="12" t="str">
        <f>IF(OR('Případy DB'!$N2326="(blank)",'Případy DB'!$N2326=""),"",IF($N2326=$W$6,1,""))</f>
        <v/>
      </c>
      <c r="X2326" s="12" t="str">
        <f>IF(OR('Případy DB'!$R2326="(blank)",'Případy DB'!$R2326=""),"",IF($R2326=$X$6,1,""))</f>
        <v/>
      </c>
      <c r="Y2326" s="12" t="str">
        <f>IF(OR('Případy DB'!$R2326="(blank)",'Případy DB'!$R2326=""),"",IF($R2326=$Y$6,1,""))</f>
        <v/>
      </c>
    </row>
    <row r="2327" spans="1:25" x14ac:dyDescent="0.3">
      <c r="A2327" s="41" t="str">
        <f t="shared" si="190"/>
        <v/>
      </c>
      <c r="H2327" s="30" t="str">
        <f>IFERROR(IF(G2327="","",VLOOKUP(G2327,'Zakladní DB'!$F$6:$K$21,4,0)),"")</f>
        <v/>
      </c>
      <c r="I2327" s="30" t="str">
        <f>IFERROR(IF(G2327="","",VLOOKUP(G2327,'Zakladní DB'!$F$6:$K$21,5,0)),"")</f>
        <v/>
      </c>
      <c r="J2327" s="30" t="str">
        <f>IFERROR(IF(G2327="","",VLOOKUP(G2327,'Zakladní DB'!$F$6:$K$21,6,0)),"")</f>
        <v/>
      </c>
      <c r="K2327" s="31" t="str">
        <f t="shared" si="187"/>
        <v/>
      </c>
      <c r="L2327" s="32"/>
      <c r="M2327" s="33" t="str">
        <f t="shared" si="188"/>
        <v/>
      </c>
      <c r="N2327" s="30" t="str">
        <f t="shared" si="186"/>
        <v/>
      </c>
      <c r="R2327" s="30" t="str">
        <f t="shared" si="189"/>
        <v/>
      </c>
      <c r="U2327" s="12" t="str">
        <f>IF(OR('Případy DB'!$N2327="(blank)",'Případy DB'!$N2327=""),"",IF($N2327=$U$6,1,""))</f>
        <v/>
      </c>
      <c r="V2327" s="12" t="str">
        <f>IF(OR('Případy DB'!$N2327="(blank)",'Případy DB'!$N2327=""),"",IF($N2327=$V$6,1,""))</f>
        <v/>
      </c>
      <c r="W2327" s="12" t="str">
        <f>IF(OR('Případy DB'!$N2327="(blank)",'Případy DB'!$N2327=""),"",IF($N2327=$W$6,1,""))</f>
        <v/>
      </c>
      <c r="X2327" s="12" t="str">
        <f>IF(OR('Případy DB'!$R2327="(blank)",'Případy DB'!$R2327=""),"",IF($R2327=$X$6,1,""))</f>
        <v/>
      </c>
      <c r="Y2327" s="12" t="str">
        <f>IF(OR('Případy DB'!$R2327="(blank)",'Případy DB'!$R2327=""),"",IF($R2327=$Y$6,1,""))</f>
        <v/>
      </c>
    </row>
    <row r="2328" spans="1:25" x14ac:dyDescent="0.3">
      <c r="A2328" s="41" t="str">
        <f t="shared" si="190"/>
        <v/>
      </c>
      <c r="H2328" s="30" t="str">
        <f>IFERROR(IF(G2328="","",VLOOKUP(G2328,'Zakladní DB'!$F$6:$K$21,4,0)),"")</f>
        <v/>
      </c>
      <c r="I2328" s="30" t="str">
        <f>IFERROR(IF(G2328="","",VLOOKUP(G2328,'Zakladní DB'!$F$6:$K$21,5,0)),"")</f>
        <v/>
      </c>
      <c r="J2328" s="30" t="str">
        <f>IFERROR(IF(G2328="","",VLOOKUP(G2328,'Zakladní DB'!$F$6:$K$21,6,0)),"")</f>
        <v/>
      </c>
      <c r="K2328" s="31" t="str">
        <f t="shared" si="187"/>
        <v/>
      </c>
      <c r="L2328" s="32"/>
      <c r="M2328" s="33" t="str">
        <f t="shared" si="188"/>
        <v/>
      </c>
      <c r="N2328" s="30" t="str">
        <f t="shared" si="186"/>
        <v/>
      </c>
      <c r="R2328" s="30" t="str">
        <f t="shared" si="189"/>
        <v/>
      </c>
      <c r="U2328" s="12" t="str">
        <f>IF(OR('Případy DB'!$N2328="(blank)",'Případy DB'!$N2328=""),"",IF($N2328=$U$6,1,""))</f>
        <v/>
      </c>
      <c r="V2328" s="12" t="str">
        <f>IF(OR('Případy DB'!$N2328="(blank)",'Případy DB'!$N2328=""),"",IF($N2328=$V$6,1,""))</f>
        <v/>
      </c>
      <c r="W2328" s="12" t="str">
        <f>IF(OR('Případy DB'!$N2328="(blank)",'Případy DB'!$N2328=""),"",IF($N2328=$W$6,1,""))</f>
        <v/>
      </c>
      <c r="X2328" s="12" t="str">
        <f>IF(OR('Případy DB'!$R2328="(blank)",'Případy DB'!$R2328=""),"",IF($R2328=$X$6,1,""))</f>
        <v/>
      </c>
      <c r="Y2328" s="12" t="str">
        <f>IF(OR('Případy DB'!$R2328="(blank)",'Případy DB'!$R2328=""),"",IF($R2328=$Y$6,1,""))</f>
        <v/>
      </c>
    </row>
    <row r="2329" spans="1:25" x14ac:dyDescent="0.3">
      <c r="A2329" s="41" t="str">
        <f t="shared" si="190"/>
        <v/>
      </c>
      <c r="H2329" s="30" t="str">
        <f>IFERROR(IF(G2329="","",VLOOKUP(G2329,'Zakladní DB'!$F$6:$K$21,4,0)),"")</f>
        <v/>
      </c>
      <c r="I2329" s="30" t="str">
        <f>IFERROR(IF(G2329="","",VLOOKUP(G2329,'Zakladní DB'!$F$6:$K$21,5,0)),"")</f>
        <v/>
      </c>
      <c r="J2329" s="30" t="str">
        <f>IFERROR(IF(G2329="","",VLOOKUP(G2329,'Zakladní DB'!$F$6:$K$21,6,0)),"")</f>
        <v/>
      </c>
      <c r="K2329" s="31" t="str">
        <f t="shared" si="187"/>
        <v/>
      </c>
      <c r="L2329" s="32"/>
      <c r="M2329" s="33" t="str">
        <f t="shared" si="188"/>
        <v/>
      </c>
      <c r="N2329" s="30" t="str">
        <f t="shared" si="186"/>
        <v/>
      </c>
      <c r="R2329" s="30" t="str">
        <f t="shared" si="189"/>
        <v/>
      </c>
      <c r="U2329" s="12" t="str">
        <f>IF(OR('Případy DB'!$N2329="(blank)",'Případy DB'!$N2329=""),"",IF($N2329=$U$6,1,""))</f>
        <v/>
      </c>
      <c r="V2329" s="12" t="str">
        <f>IF(OR('Případy DB'!$N2329="(blank)",'Případy DB'!$N2329=""),"",IF($N2329=$V$6,1,""))</f>
        <v/>
      </c>
      <c r="W2329" s="12" t="str">
        <f>IF(OR('Případy DB'!$N2329="(blank)",'Případy DB'!$N2329=""),"",IF($N2329=$W$6,1,""))</f>
        <v/>
      </c>
      <c r="X2329" s="12" t="str">
        <f>IF(OR('Případy DB'!$R2329="(blank)",'Případy DB'!$R2329=""),"",IF($R2329=$X$6,1,""))</f>
        <v/>
      </c>
      <c r="Y2329" s="12" t="str">
        <f>IF(OR('Případy DB'!$R2329="(blank)",'Případy DB'!$R2329=""),"",IF($R2329=$Y$6,1,""))</f>
        <v/>
      </c>
    </row>
    <row r="2330" spans="1:25" x14ac:dyDescent="0.3">
      <c r="A2330" s="41" t="str">
        <f t="shared" si="190"/>
        <v/>
      </c>
      <c r="H2330" s="30" t="str">
        <f>IFERROR(IF(G2330="","",VLOOKUP(G2330,'Zakladní DB'!$F$6:$K$21,4,0)),"")</f>
        <v/>
      </c>
      <c r="I2330" s="30" t="str">
        <f>IFERROR(IF(G2330="","",VLOOKUP(G2330,'Zakladní DB'!$F$6:$K$21,5,0)),"")</f>
        <v/>
      </c>
      <c r="J2330" s="30" t="str">
        <f>IFERROR(IF(G2330="","",VLOOKUP(G2330,'Zakladní DB'!$F$6:$K$21,6,0)),"")</f>
        <v/>
      </c>
      <c r="K2330" s="31" t="str">
        <f t="shared" si="187"/>
        <v/>
      </c>
      <c r="L2330" s="32"/>
      <c r="M2330" s="33" t="str">
        <f t="shared" si="188"/>
        <v/>
      </c>
      <c r="N2330" s="30" t="str">
        <f t="shared" si="186"/>
        <v/>
      </c>
      <c r="R2330" s="30" t="str">
        <f t="shared" si="189"/>
        <v/>
      </c>
      <c r="U2330" s="12" t="str">
        <f>IF(OR('Případy DB'!$N2330="(blank)",'Případy DB'!$N2330=""),"",IF($N2330=$U$6,1,""))</f>
        <v/>
      </c>
      <c r="V2330" s="12" t="str">
        <f>IF(OR('Případy DB'!$N2330="(blank)",'Případy DB'!$N2330=""),"",IF($N2330=$V$6,1,""))</f>
        <v/>
      </c>
      <c r="W2330" s="12" t="str">
        <f>IF(OR('Případy DB'!$N2330="(blank)",'Případy DB'!$N2330=""),"",IF($N2330=$W$6,1,""))</f>
        <v/>
      </c>
      <c r="X2330" s="12" t="str">
        <f>IF(OR('Případy DB'!$R2330="(blank)",'Případy DB'!$R2330=""),"",IF($R2330=$X$6,1,""))</f>
        <v/>
      </c>
      <c r="Y2330" s="12" t="str">
        <f>IF(OR('Případy DB'!$R2330="(blank)",'Případy DB'!$R2330=""),"",IF($R2330=$Y$6,1,""))</f>
        <v/>
      </c>
    </row>
    <row r="2331" spans="1:25" x14ac:dyDescent="0.3">
      <c r="A2331" s="41" t="str">
        <f t="shared" si="190"/>
        <v/>
      </c>
      <c r="H2331" s="30" t="str">
        <f>IFERROR(IF(G2331="","",VLOOKUP(G2331,'Zakladní DB'!$F$6:$K$21,4,0)),"")</f>
        <v/>
      </c>
      <c r="I2331" s="30" t="str">
        <f>IFERROR(IF(G2331="","",VLOOKUP(G2331,'Zakladní DB'!$F$6:$K$21,5,0)),"")</f>
        <v/>
      </c>
      <c r="J2331" s="30" t="str">
        <f>IFERROR(IF(G2331="","",VLOOKUP(G2331,'Zakladní DB'!$F$6:$K$21,6,0)),"")</f>
        <v/>
      </c>
      <c r="K2331" s="31" t="str">
        <f t="shared" si="187"/>
        <v/>
      </c>
      <c r="L2331" s="32"/>
      <c r="M2331" s="33" t="str">
        <f t="shared" si="188"/>
        <v/>
      </c>
      <c r="N2331" s="30" t="str">
        <f t="shared" si="186"/>
        <v/>
      </c>
      <c r="R2331" s="30" t="str">
        <f t="shared" si="189"/>
        <v/>
      </c>
      <c r="U2331" s="12" t="str">
        <f>IF(OR('Případy DB'!$N2331="(blank)",'Případy DB'!$N2331=""),"",IF($N2331=$U$6,1,""))</f>
        <v/>
      </c>
      <c r="V2331" s="12" t="str">
        <f>IF(OR('Případy DB'!$N2331="(blank)",'Případy DB'!$N2331=""),"",IF($N2331=$V$6,1,""))</f>
        <v/>
      </c>
      <c r="W2331" s="12" t="str">
        <f>IF(OR('Případy DB'!$N2331="(blank)",'Případy DB'!$N2331=""),"",IF($N2331=$W$6,1,""))</f>
        <v/>
      </c>
      <c r="X2331" s="12" t="str">
        <f>IF(OR('Případy DB'!$R2331="(blank)",'Případy DB'!$R2331=""),"",IF($R2331=$X$6,1,""))</f>
        <v/>
      </c>
      <c r="Y2331" s="12" t="str">
        <f>IF(OR('Případy DB'!$R2331="(blank)",'Případy DB'!$R2331=""),"",IF($R2331=$Y$6,1,""))</f>
        <v/>
      </c>
    </row>
    <row r="2332" spans="1:25" x14ac:dyDescent="0.3">
      <c r="A2332" s="41" t="str">
        <f t="shared" si="190"/>
        <v/>
      </c>
      <c r="H2332" s="30" t="str">
        <f>IFERROR(IF(G2332="","",VLOOKUP(G2332,'Zakladní DB'!$F$6:$K$21,4,0)),"")</f>
        <v/>
      </c>
      <c r="I2332" s="30" t="str">
        <f>IFERROR(IF(G2332="","",VLOOKUP(G2332,'Zakladní DB'!$F$6:$K$21,5,0)),"")</f>
        <v/>
      </c>
      <c r="J2332" s="30" t="str">
        <f>IFERROR(IF(G2332="","",VLOOKUP(G2332,'Zakladní DB'!$F$6:$K$21,6,0)),"")</f>
        <v/>
      </c>
      <c r="K2332" s="31" t="str">
        <f t="shared" si="187"/>
        <v/>
      </c>
      <c r="L2332" s="32"/>
      <c r="M2332" s="33" t="str">
        <f t="shared" si="188"/>
        <v/>
      </c>
      <c r="N2332" s="30" t="str">
        <f t="shared" si="186"/>
        <v/>
      </c>
      <c r="R2332" s="30" t="str">
        <f t="shared" si="189"/>
        <v/>
      </c>
      <c r="U2332" s="12" t="str">
        <f>IF(OR('Případy DB'!$N2332="(blank)",'Případy DB'!$N2332=""),"",IF($N2332=$U$6,1,""))</f>
        <v/>
      </c>
      <c r="V2332" s="12" t="str">
        <f>IF(OR('Případy DB'!$N2332="(blank)",'Případy DB'!$N2332=""),"",IF($N2332=$V$6,1,""))</f>
        <v/>
      </c>
      <c r="W2332" s="12" t="str">
        <f>IF(OR('Případy DB'!$N2332="(blank)",'Případy DB'!$N2332=""),"",IF($N2332=$W$6,1,""))</f>
        <v/>
      </c>
      <c r="X2332" s="12" t="str">
        <f>IF(OR('Případy DB'!$R2332="(blank)",'Případy DB'!$R2332=""),"",IF($R2332=$X$6,1,""))</f>
        <v/>
      </c>
      <c r="Y2332" s="12" t="str">
        <f>IF(OR('Případy DB'!$R2332="(blank)",'Případy DB'!$R2332=""),"",IF($R2332=$Y$6,1,""))</f>
        <v/>
      </c>
    </row>
    <row r="2333" spans="1:25" x14ac:dyDescent="0.3">
      <c r="A2333" s="41" t="str">
        <f t="shared" si="190"/>
        <v/>
      </c>
      <c r="H2333" s="30" t="str">
        <f>IFERROR(IF(G2333="","",VLOOKUP(G2333,'Zakladní DB'!$F$6:$K$21,4,0)),"")</f>
        <v/>
      </c>
      <c r="I2333" s="30" t="str">
        <f>IFERROR(IF(G2333="","",VLOOKUP(G2333,'Zakladní DB'!$F$6:$K$21,5,0)),"")</f>
        <v/>
      </c>
      <c r="J2333" s="30" t="str">
        <f>IFERROR(IF(G2333="","",VLOOKUP(G2333,'Zakladní DB'!$F$6:$K$21,6,0)),"")</f>
        <v/>
      </c>
      <c r="K2333" s="31" t="str">
        <f t="shared" si="187"/>
        <v/>
      </c>
      <c r="L2333" s="32"/>
      <c r="M2333" s="33" t="str">
        <f t="shared" si="188"/>
        <v/>
      </c>
      <c r="N2333" s="30" t="str">
        <f t="shared" si="186"/>
        <v/>
      </c>
      <c r="R2333" s="30" t="str">
        <f t="shared" si="189"/>
        <v/>
      </c>
      <c r="U2333" s="12" t="str">
        <f>IF(OR('Případy DB'!$N2333="(blank)",'Případy DB'!$N2333=""),"",IF($N2333=$U$6,1,""))</f>
        <v/>
      </c>
      <c r="V2333" s="12" t="str">
        <f>IF(OR('Případy DB'!$N2333="(blank)",'Případy DB'!$N2333=""),"",IF($N2333=$V$6,1,""))</f>
        <v/>
      </c>
      <c r="W2333" s="12" t="str">
        <f>IF(OR('Případy DB'!$N2333="(blank)",'Případy DB'!$N2333=""),"",IF($N2333=$W$6,1,""))</f>
        <v/>
      </c>
      <c r="X2333" s="12" t="str">
        <f>IF(OR('Případy DB'!$R2333="(blank)",'Případy DB'!$R2333=""),"",IF($R2333=$X$6,1,""))</f>
        <v/>
      </c>
      <c r="Y2333" s="12" t="str">
        <f>IF(OR('Případy DB'!$R2333="(blank)",'Případy DB'!$R2333=""),"",IF($R2333=$Y$6,1,""))</f>
        <v/>
      </c>
    </row>
    <row r="2334" spans="1:25" x14ac:dyDescent="0.3">
      <c r="A2334" s="41" t="str">
        <f t="shared" si="190"/>
        <v/>
      </c>
      <c r="H2334" s="30" t="str">
        <f>IFERROR(IF(G2334="","",VLOOKUP(G2334,'Zakladní DB'!$F$6:$K$21,4,0)),"")</f>
        <v/>
      </c>
      <c r="I2334" s="30" t="str">
        <f>IFERROR(IF(G2334="","",VLOOKUP(G2334,'Zakladní DB'!$F$6:$K$21,5,0)),"")</f>
        <v/>
      </c>
      <c r="J2334" s="30" t="str">
        <f>IFERROR(IF(G2334="","",VLOOKUP(G2334,'Zakladní DB'!$F$6:$K$21,6,0)),"")</f>
        <v/>
      </c>
      <c r="K2334" s="31" t="str">
        <f t="shared" si="187"/>
        <v/>
      </c>
      <c r="L2334" s="32"/>
      <c r="M2334" s="33" t="str">
        <f t="shared" si="188"/>
        <v/>
      </c>
      <c r="N2334" s="30" t="str">
        <f t="shared" si="186"/>
        <v/>
      </c>
      <c r="R2334" s="30" t="str">
        <f t="shared" si="189"/>
        <v/>
      </c>
      <c r="U2334" s="12" t="str">
        <f>IF(OR('Případy DB'!$N2334="(blank)",'Případy DB'!$N2334=""),"",IF($N2334=$U$6,1,""))</f>
        <v/>
      </c>
      <c r="V2334" s="12" t="str">
        <f>IF(OR('Případy DB'!$N2334="(blank)",'Případy DB'!$N2334=""),"",IF($N2334=$V$6,1,""))</f>
        <v/>
      </c>
      <c r="W2334" s="12" t="str">
        <f>IF(OR('Případy DB'!$N2334="(blank)",'Případy DB'!$N2334=""),"",IF($N2334=$W$6,1,""))</f>
        <v/>
      </c>
      <c r="X2334" s="12" t="str">
        <f>IF(OR('Případy DB'!$R2334="(blank)",'Případy DB'!$R2334=""),"",IF($R2334=$X$6,1,""))</f>
        <v/>
      </c>
      <c r="Y2334" s="12" t="str">
        <f>IF(OR('Případy DB'!$R2334="(blank)",'Případy DB'!$R2334=""),"",IF($R2334=$Y$6,1,""))</f>
        <v/>
      </c>
    </row>
    <row r="2335" spans="1:25" x14ac:dyDescent="0.3">
      <c r="A2335" s="41" t="str">
        <f t="shared" si="190"/>
        <v/>
      </c>
      <c r="H2335" s="30" t="str">
        <f>IFERROR(IF(G2335="","",VLOOKUP(G2335,'Zakladní DB'!$F$6:$K$21,4,0)),"")</f>
        <v/>
      </c>
      <c r="I2335" s="30" t="str">
        <f>IFERROR(IF(G2335="","",VLOOKUP(G2335,'Zakladní DB'!$F$6:$K$21,5,0)),"")</f>
        <v/>
      </c>
      <c r="J2335" s="30" t="str">
        <f>IFERROR(IF(G2335="","",VLOOKUP(G2335,'Zakladní DB'!$F$6:$K$21,6,0)),"")</f>
        <v/>
      </c>
      <c r="K2335" s="31" t="str">
        <f t="shared" si="187"/>
        <v/>
      </c>
      <c r="L2335" s="32"/>
      <c r="M2335" s="33" t="str">
        <f t="shared" si="188"/>
        <v/>
      </c>
      <c r="N2335" s="30" t="str">
        <f t="shared" si="186"/>
        <v/>
      </c>
      <c r="R2335" s="30" t="str">
        <f t="shared" si="189"/>
        <v/>
      </c>
      <c r="U2335" s="12" t="str">
        <f>IF(OR('Případy DB'!$N2335="(blank)",'Případy DB'!$N2335=""),"",IF($N2335=$U$6,1,""))</f>
        <v/>
      </c>
      <c r="V2335" s="12" t="str">
        <f>IF(OR('Případy DB'!$N2335="(blank)",'Případy DB'!$N2335=""),"",IF($N2335=$V$6,1,""))</f>
        <v/>
      </c>
      <c r="W2335" s="12" t="str">
        <f>IF(OR('Případy DB'!$N2335="(blank)",'Případy DB'!$N2335=""),"",IF($N2335=$W$6,1,""))</f>
        <v/>
      </c>
      <c r="X2335" s="12" t="str">
        <f>IF(OR('Případy DB'!$R2335="(blank)",'Případy DB'!$R2335=""),"",IF($R2335=$X$6,1,""))</f>
        <v/>
      </c>
      <c r="Y2335" s="12" t="str">
        <f>IF(OR('Případy DB'!$R2335="(blank)",'Případy DB'!$R2335=""),"",IF($R2335=$Y$6,1,""))</f>
        <v/>
      </c>
    </row>
    <row r="2336" spans="1:25" x14ac:dyDescent="0.3">
      <c r="A2336" s="41" t="str">
        <f t="shared" si="190"/>
        <v/>
      </c>
      <c r="H2336" s="30" t="str">
        <f>IFERROR(IF(G2336="","",VLOOKUP(G2336,'Zakladní DB'!$F$6:$K$21,4,0)),"")</f>
        <v/>
      </c>
      <c r="I2336" s="30" t="str">
        <f>IFERROR(IF(G2336="","",VLOOKUP(G2336,'Zakladní DB'!$F$6:$K$21,5,0)),"")</f>
        <v/>
      </c>
      <c r="J2336" s="30" t="str">
        <f>IFERROR(IF(G2336="","",VLOOKUP(G2336,'Zakladní DB'!$F$6:$K$21,6,0)),"")</f>
        <v/>
      </c>
      <c r="K2336" s="31" t="str">
        <f t="shared" si="187"/>
        <v/>
      </c>
      <c r="L2336" s="32"/>
      <c r="M2336" s="33" t="str">
        <f t="shared" si="188"/>
        <v/>
      </c>
      <c r="N2336" s="30" t="str">
        <f t="shared" si="186"/>
        <v/>
      </c>
      <c r="R2336" s="30" t="str">
        <f t="shared" si="189"/>
        <v/>
      </c>
      <c r="U2336" s="12" t="str">
        <f>IF(OR('Případy DB'!$N2336="(blank)",'Případy DB'!$N2336=""),"",IF($N2336=$U$6,1,""))</f>
        <v/>
      </c>
      <c r="V2336" s="12" t="str">
        <f>IF(OR('Případy DB'!$N2336="(blank)",'Případy DB'!$N2336=""),"",IF($N2336=$V$6,1,""))</f>
        <v/>
      </c>
      <c r="W2336" s="12" t="str">
        <f>IF(OR('Případy DB'!$N2336="(blank)",'Případy DB'!$N2336=""),"",IF($N2336=$W$6,1,""))</f>
        <v/>
      </c>
      <c r="X2336" s="12" t="str">
        <f>IF(OR('Případy DB'!$R2336="(blank)",'Případy DB'!$R2336=""),"",IF($R2336=$X$6,1,""))</f>
        <v/>
      </c>
      <c r="Y2336" s="12" t="str">
        <f>IF(OR('Případy DB'!$R2336="(blank)",'Případy DB'!$R2336=""),"",IF($R2336=$Y$6,1,""))</f>
        <v/>
      </c>
    </row>
    <row r="2337" spans="1:25" x14ac:dyDescent="0.3">
      <c r="A2337" s="41" t="str">
        <f t="shared" si="190"/>
        <v/>
      </c>
      <c r="H2337" s="30" t="str">
        <f>IFERROR(IF(G2337="","",VLOOKUP(G2337,'Zakladní DB'!$F$6:$K$21,4,0)),"")</f>
        <v/>
      </c>
      <c r="I2337" s="30" t="str">
        <f>IFERROR(IF(G2337="","",VLOOKUP(G2337,'Zakladní DB'!$F$6:$K$21,5,0)),"")</f>
        <v/>
      </c>
      <c r="J2337" s="30" t="str">
        <f>IFERROR(IF(G2337="","",VLOOKUP(G2337,'Zakladní DB'!$F$6:$K$21,6,0)),"")</f>
        <v/>
      </c>
      <c r="K2337" s="31" t="str">
        <f t="shared" si="187"/>
        <v/>
      </c>
      <c r="L2337" s="32"/>
      <c r="M2337" s="33" t="str">
        <f t="shared" si="188"/>
        <v/>
      </c>
      <c r="N2337" s="30" t="str">
        <f t="shared" si="186"/>
        <v/>
      </c>
      <c r="R2337" s="30" t="str">
        <f t="shared" si="189"/>
        <v/>
      </c>
      <c r="U2337" s="12" t="str">
        <f>IF(OR('Případy DB'!$N2337="(blank)",'Případy DB'!$N2337=""),"",IF($N2337=$U$6,1,""))</f>
        <v/>
      </c>
      <c r="V2337" s="12" t="str">
        <f>IF(OR('Případy DB'!$N2337="(blank)",'Případy DB'!$N2337=""),"",IF($N2337=$V$6,1,""))</f>
        <v/>
      </c>
      <c r="W2337" s="12" t="str">
        <f>IF(OR('Případy DB'!$N2337="(blank)",'Případy DB'!$N2337=""),"",IF($N2337=$W$6,1,""))</f>
        <v/>
      </c>
      <c r="X2337" s="12" t="str">
        <f>IF(OR('Případy DB'!$R2337="(blank)",'Případy DB'!$R2337=""),"",IF($R2337=$X$6,1,""))</f>
        <v/>
      </c>
      <c r="Y2337" s="12" t="str">
        <f>IF(OR('Případy DB'!$R2337="(blank)",'Případy DB'!$R2337=""),"",IF($R2337=$Y$6,1,""))</f>
        <v/>
      </c>
    </row>
    <row r="2338" spans="1:25" x14ac:dyDescent="0.3">
      <c r="A2338" s="41" t="str">
        <f t="shared" si="190"/>
        <v/>
      </c>
      <c r="H2338" s="30" t="str">
        <f>IFERROR(IF(G2338="","",VLOOKUP(G2338,'Zakladní DB'!$F$6:$K$21,4,0)),"")</f>
        <v/>
      </c>
      <c r="I2338" s="30" t="str">
        <f>IFERROR(IF(G2338="","",VLOOKUP(G2338,'Zakladní DB'!$F$6:$K$21,5,0)),"")</f>
        <v/>
      </c>
      <c r="J2338" s="30" t="str">
        <f>IFERROR(IF(G2338="","",VLOOKUP(G2338,'Zakladní DB'!$F$6:$K$21,6,0)),"")</f>
        <v/>
      </c>
      <c r="K2338" s="31" t="str">
        <f t="shared" si="187"/>
        <v/>
      </c>
      <c r="L2338" s="32"/>
      <c r="M2338" s="33" t="str">
        <f t="shared" si="188"/>
        <v/>
      </c>
      <c r="N2338" s="30" t="str">
        <f t="shared" si="186"/>
        <v/>
      </c>
      <c r="R2338" s="30" t="str">
        <f t="shared" si="189"/>
        <v/>
      </c>
      <c r="U2338" s="12" t="str">
        <f>IF(OR('Případy DB'!$N2338="(blank)",'Případy DB'!$N2338=""),"",IF($N2338=$U$6,1,""))</f>
        <v/>
      </c>
      <c r="V2338" s="12" t="str">
        <f>IF(OR('Případy DB'!$N2338="(blank)",'Případy DB'!$N2338=""),"",IF($N2338=$V$6,1,""))</f>
        <v/>
      </c>
      <c r="W2338" s="12" t="str">
        <f>IF(OR('Případy DB'!$N2338="(blank)",'Případy DB'!$N2338=""),"",IF($N2338=$W$6,1,""))</f>
        <v/>
      </c>
      <c r="X2338" s="12" t="str">
        <f>IF(OR('Případy DB'!$R2338="(blank)",'Případy DB'!$R2338=""),"",IF($R2338=$X$6,1,""))</f>
        <v/>
      </c>
      <c r="Y2338" s="12" t="str">
        <f>IF(OR('Případy DB'!$R2338="(blank)",'Případy DB'!$R2338=""),"",IF($R2338=$Y$6,1,""))</f>
        <v/>
      </c>
    </row>
    <row r="2339" spans="1:25" x14ac:dyDescent="0.3">
      <c r="A2339" s="41" t="str">
        <f t="shared" si="190"/>
        <v/>
      </c>
      <c r="H2339" s="30" t="str">
        <f>IFERROR(IF(G2339="","",VLOOKUP(G2339,'Zakladní DB'!$F$6:$K$21,4,0)),"")</f>
        <v/>
      </c>
      <c r="I2339" s="30" t="str">
        <f>IFERROR(IF(G2339="","",VLOOKUP(G2339,'Zakladní DB'!$F$6:$K$21,5,0)),"")</f>
        <v/>
      </c>
      <c r="J2339" s="30" t="str">
        <f>IFERROR(IF(G2339="","",VLOOKUP(G2339,'Zakladní DB'!$F$6:$K$21,6,0)),"")</f>
        <v/>
      </c>
      <c r="K2339" s="31" t="str">
        <f t="shared" si="187"/>
        <v/>
      </c>
      <c r="L2339" s="32"/>
      <c r="M2339" s="33" t="str">
        <f t="shared" si="188"/>
        <v/>
      </c>
      <c r="N2339" s="30" t="str">
        <f t="shared" si="186"/>
        <v/>
      </c>
      <c r="R2339" s="30" t="str">
        <f t="shared" si="189"/>
        <v/>
      </c>
      <c r="U2339" s="12" t="str">
        <f>IF(OR('Případy DB'!$N2339="(blank)",'Případy DB'!$N2339=""),"",IF($N2339=$U$6,1,""))</f>
        <v/>
      </c>
      <c r="V2339" s="12" t="str">
        <f>IF(OR('Případy DB'!$N2339="(blank)",'Případy DB'!$N2339=""),"",IF($N2339=$V$6,1,""))</f>
        <v/>
      </c>
      <c r="W2339" s="12" t="str">
        <f>IF(OR('Případy DB'!$N2339="(blank)",'Případy DB'!$N2339=""),"",IF($N2339=$W$6,1,""))</f>
        <v/>
      </c>
      <c r="X2339" s="12" t="str">
        <f>IF(OR('Případy DB'!$R2339="(blank)",'Případy DB'!$R2339=""),"",IF($R2339=$X$6,1,""))</f>
        <v/>
      </c>
      <c r="Y2339" s="12" t="str">
        <f>IF(OR('Případy DB'!$R2339="(blank)",'Případy DB'!$R2339=""),"",IF($R2339=$Y$6,1,""))</f>
        <v/>
      </c>
    </row>
    <row r="2340" spans="1:25" x14ac:dyDescent="0.3">
      <c r="A2340" s="41" t="str">
        <f t="shared" si="190"/>
        <v/>
      </c>
      <c r="H2340" s="30" t="str">
        <f>IFERROR(IF(G2340="","",VLOOKUP(G2340,'Zakladní DB'!$F$6:$K$21,4,0)),"")</f>
        <v/>
      </c>
      <c r="I2340" s="30" t="str">
        <f>IFERROR(IF(G2340="","",VLOOKUP(G2340,'Zakladní DB'!$F$6:$K$21,5,0)),"")</f>
        <v/>
      </c>
      <c r="J2340" s="30" t="str">
        <f>IFERROR(IF(G2340="","",VLOOKUP(G2340,'Zakladní DB'!$F$6:$K$21,6,0)),"")</f>
        <v/>
      </c>
      <c r="K2340" s="31" t="str">
        <f t="shared" si="187"/>
        <v/>
      </c>
      <c r="L2340" s="32"/>
      <c r="M2340" s="33" t="str">
        <f t="shared" si="188"/>
        <v/>
      </c>
      <c r="N2340" s="30" t="str">
        <f t="shared" si="186"/>
        <v/>
      </c>
      <c r="R2340" s="30" t="str">
        <f t="shared" si="189"/>
        <v/>
      </c>
      <c r="U2340" s="12" t="str">
        <f>IF(OR('Případy DB'!$N2340="(blank)",'Případy DB'!$N2340=""),"",IF($N2340=$U$6,1,""))</f>
        <v/>
      </c>
      <c r="V2340" s="12" t="str">
        <f>IF(OR('Případy DB'!$N2340="(blank)",'Případy DB'!$N2340=""),"",IF($N2340=$V$6,1,""))</f>
        <v/>
      </c>
      <c r="W2340" s="12" t="str">
        <f>IF(OR('Případy DB'!$N2340="(blank)",'Případy DB'!$N2340=""),"",IF($N2340=$W$6,1,""))</f>
        <v/>
      </c>
      <c r="X2340" s="12" t="str">
        <f>IF(OR('Případy DB'!$R2340="(blank)",'Případy DB'!$R2340=""),"",IF($R2340=$X$6,1,""))</f>
        <v/>
      </c>
      <c r="Y2340" s="12" t="str">
        <f>IF(OR('Případy DB'!$R2340="(blank)",'Případy DB'!$R2340=""),"",IF($R2340=$Y$6,1,""))</f>
        <v/>
      </c>
    </row>
    <row r="2341" spans="1:25" x14ac:dyDescent="0.3">
      <c r="A2341" s="41" t="str">
        <f t="shared" si="190"/>
        <v/>
      </c>
      <c r="H2341" s="30" t="str">
        <f>IFERROR(IF(G2341="","",VLOOKUP(G2341,'Zakladní DB'!$F$6:$K$21,4,0)),"")</f>
        <v/>
      </c>
      <c r="I2341" s="30" t="str">
        <f>IFERROR(IF(G2341="","",VLOOKUP(G2341,'Zakladní DB'!$F$6:$K$21,5,0)),"")</f>
        <v/>
      </c>
      <c r="J2341" s="30" t="str">
        <f>IFERROR(IF(G2341="","",VLOOKUP(G2341,'Zakladní DB'!$F$6:$K$21,6,0)),"")</f>
        <v/>
      </c>
      <c r="K2341" s="31" t="str">
        <f t="shared" si="187"/>
        <v/>
      </c>
      <c r="L2341" s="32"/>
      <c r="M2341" s="33" t="str">
        <f t="shared" si="188"/>
        <v/>
      </c>
      <c r="N2341" s="30" t="str">
        <f t="shared" si="186"/>
        <v/>
      </c>
      <c r="R2341" s="30" t="str">
        <f t="shared" si="189"/>
        <v/>
      </c>
      <c r="U2341" s="12" t="str">
        <f>IF(OR('Případy DB'!$N2341="(blank)",'Případy DB'!$N2341=""),"",IF($N2341=$U$6,1,""))</f>
        <v/>
      </c>
      <c r="V2341" s="12" t="str">
        <f>IF(OR('Případy DB'!$N2341="(blank)",'Případy DB'!$N2341=""),"",IF($N2341=$V$6,1,""))</f>
        <v/>
      </c>
      <c r="W2341" s="12" t="str">
        <f>IF(OR('Případy DB'!$N2341="(blank)",'Případy DB'!$N2341=""),"",IF($N2341=$W$6,1,""))</f>
        <v/>
      </c>
      <c r="X2341" s="12" t="str">
        <f>IF(OR('Případy DB'!$R2341="(blank)",'Případy DB'!$R2341=""),"",IF($R2341=$X$6,1,""))</f>
        <v/>
      </c>
      <c r="Y2341" s="12" t="str">
        <f>IF(OR('Případy DB'!$R2341="(blank)",'Případy DB'!$R2341=""),"",IF($R2341=$Y$6,1,""))</f>
        <v/>
      </c>
    </row>
    <row r="2342" spans="1:25" x14ac:dyDescent="0.3">
      <c r="A2342" s="41" t="str">
        <f t="shared" si="190"/>
        <v/>
      </c>
      <c r="H2342" s="30" t="str">
        <f>IFERROR(IF(G2342="","",VLOOKUP(G2342,'Zakladní DB'!$F$6:$K$21,4,0)),"")</f>
        <v/>
      </c>
      <c r="I2342" s="30" t="str">
        <f>IFERROR(IF(G2342="","",VLOOKUP(G2342,'Zakladní DB'!$F$6:$K$21,5,0)),"")</f>
        <v/>
      </c>
      <c r="J2342" s="30" t="str">
        <f>IFERROR(IF(G2342="","",VLOOKUP(G2342,'Zakladní DB'!$F$6:$K$21,6,0)),"")</f>
        <v/>
      </c>
      <c r="K2342" s="31" t="str">
        <f t="shared" si="187"/>
        <v/>
      </c>
      <c r="L2342" s="32"/>
      <c r="M2342" s="33" t="str">
        <f t="shared" si="188"/>
        <v/>
      </c>
      <c r="N2342" s="30" t="str">
        <f t="shared" si="186"/>
        <v/>
      </c>
      <c r="R2342" s="30" t="str">
        <f t="shared" si="189"/>
        <v/>
      </c>
      <c r="U2342" s="12" t="str">
        <f>IF(OR('Případy DB'!$N2342="(blank)",'Případy DB'!$N2342=""),"",IF($N2342=$U$6,1,""))</f>
        <v/>
      </c>
      <c r="V2342" s="12" t="str">
        <f>IF(OR('Případy DB'!$N2342="(blank)",'Případy DB'!$N2342=""),"",IF($N2342=$V$6,1,""))</f>
        <v/>
      </c>
      <c r="W2342" s="12" t="str">
        <f>IF(OR('Případy DB'!$N2342="(blank)",'Případy DB'!$N2342=""),"",IF($N2342=$W$6,1,""))</f>
        <v/>
      </c>
      <c r="X2342" s="12" t="str">
        <f>IF(OR('Případy DB'!$R2342="(blank)",'Případy DB'!$R2342=""),"",IF($R2342=$X$6,1,""))</f>
        <v/>
      </c>
      <c r="Y2342" s="12" t="str">
        <f>IF(OR('Případy DB'!$R2342="(blank)",'Případy DB'!$R2342=""),"",IF($R2342=$Y$6,1,""))</f>
        <v/>
      </c>
    </row>
    <row r="2343" spans="1:25" x14ac:dyDescent="0.3">
      <c r="A2343" s="41" t="str">
        <f t="shared" si="190"/>
        <v/>
      </c>
      <c r="H2343" s="30" t="str">
        <f>IFERROR(IF(G2343="","",VLOOKUP(G2343,'Zakladní DB'!$F$6:$K$21,4,0)),"")</f>
        <v/>
      </c>
      <c r="I2343" s="30" t="str">
        <f>IFERROR(IF(G2343="","",VLOOKUP(G2343,'Zakladní DB'!$F$6:$K$21,5,0)),"")</f>
        <v/>
      </c>
      <c r="J2343" s="30" t="str">
        <f>IFERROR(IF(G2343="","",VLOOKUP(G2343,'Zakladní DB'!$F$6:$K$21,6,0)),"")</f>
        <v/>
      </c>
      <c r="K2343" s="31" t="str">
        <f t="shared" si="187"/>
        <v/>
      </c>
      <c r="L2343" s="32"/>
      <c r="M2343" s="33" t="str">
        <f t="shared" si="188"/>
        <v/>
      </c>
      <c r="N2343" s="30" t="str">
        <f t="shared" si="186"/>
        <v/>
      </c>
      <c r="R2343" s="30" t="str">
        <f t="shared" si="189"/>
        <v/>
      </c>
      <c r="U2343" s="12" t="str">
        <f>IF(OR('Případy DB'!$N2343="(blank)",'Případy DB'!$N2343=""),"",IF($N2343=$U$6,1,""))</f>
        <v/>
      </c>
      <c r="V2343" s="12" t="str">
        <f>IF(OR('Případy DB'!$N2343="(blank)",'Případy DB'!$N2343=""),"",IF($N2343=$V$6,1,""))</f>
        <v/>
      </c>
      <c r="W2343" s="12" t="str">
        <f>IF(OR('Případy DB'!$N2343="(blank)",'Případy DB'!$N2343=""),"",IF($N2343=$W$6,1,""))</f>
        <v/>
      </c>
      <c r="X2343" s="12" t="str">
        <f>IF(OR('Případy DB'!$R2343="(blank)",'Případy DB'!$R2343=""),"",IF($R2343=$X$6,1,""))</f>
        <v/>
      </c>
      <c r="Y2343" s="12" t="str">
        <f>IF(OR('Případy DB'!$R2343="(blank)",'Případy DB'!$R2343=""),"",IF($R2343=$Y$6,1,""))</f>
        <v/>
      </c>
    </row>
    <row r="2344" spans="1:25" x14ac:dyDescent="0.3">
      <c r="A2344" s="41" t="str">
        <f t="shared" si="190"/>
        <v/>
      </c>
      <c r="H2344" s="30" t="str">
        <f>IFERROR(IF(G2344="","",VLOOKUP(G2344,'Zakladní DB'!$F$6:$K$21,4,0)),"")</f>
        <v/>
      </c>
      <c r="I2344" s="30" t="str">
        <f>IFERROR(IF(G2344="","",VLOOKUP(G2344,'Zakladní DB'!$F$6:$K$21,5,0)),"")</f>
        <v/>
      </c>
      <c r="J2344" s="30" t="str">
        <f>IFERROR(IF(G2344="","",VLOOKUP(G2344,'Zakladní DB'!$F$6:$K$21,6,0)),"")</f>
        <v/>
      </c>
      <c r="K2344" s="31" t="str">
        <f t="shared" si="187"/>
        <v/>
      </c>
      <c r="L2344" s="32"/>
      <c r="M2344" s="33" t="str">
        <f t="shared" si="188"/>
        <v/>
      </c>
      <c r="N2344" s="30" t="str">
        <f t="shared" si="186"/>
        <v/>
      </c>
      <c r="R2344" s="30" t="str">
        <f t="shared" si="189"/>
        <v/>
      </c>
      <c r="U2344" s="12" t="str">
        <f>IF(OR('Případy DB'!$N2344="(blank)",'Případy DB'!$N2344=""),"",IF($N2344=$U$6,1,""))</f>
        <v/>
      </c>
      <c r="V2344" s="12" t="str">
        <f>IF(OR('Případy DB'!$N2344="(blank)",'Případy DB'!$N2344=""),"",IF($N2344=$V$6,1,""))</f>
        <v/>
      </c>
      <c r="W2344" s="12" t="str">
        <f>IF(OR('Případy DB'!$N2344="(blank)",'Případy DB'!$N2344=""),"",IF($N2344=$W$6,1,""))</f>
        <v/>
      </c>
      <c r="X2344" s="12" t="str">
        <f>IF(OR('Případy DB'!$R2344="(blank)",'Případy DB'!$R2344=""),"",IF($R2344=$X$6,1,""))</f>
        <v/>
      </c>
      <c r="Y2344" s="12" t="str">
        <f>IF(OR('Případy DB'!$R2344="(blank)",'Případy DB'!$R2344=""),"",IF($R2344=$Y$6,1,""))</f>
        <v/>
      </c>
    </row>
    <row r="2345" spans="1:25" x14ac:dyDescent="0.3">
      <c r="A2345" s="41" t="str">
        <f t="shared" si="190"/>
        <v/>
      </c>
      <c r="H2345" s="30" t="str">
        <f>IFERROR(IF(G2345="","",VLOOKUP(G2345,'Zakladní DB'!$F$6:$K$21,4,0)),"")</f>
        <v/>
      </c>
      <c r="I2345" s="30" t="str">
        <f>IFERROR(IF(G2345="","",VLOOKUP(G2345,'Zakladní DB'!$F$6:$K$21,5,0)),"")</f>
        <v/>
      </c>
      <c r="J2345" s="30" t="str">
        <f>IFERROR(IF(G2345="","",VLOOKUP(G2345,'Zakladní DB'!$F$6:$K$21,6,0)),"")</f>
        <v/>
      </c>
      <c r="K2345" s="31" t="str">
        <f t="shared" si="187"/>
        <v/>
      </c>
      <c r="L2345" s="32"/>
      <c r="M2345" s="33" t="str">
        <f t="shared" si="188"/>
        <v/>
      </c>
      <c r="N2345" s="30" t="str">
        <f t="shared" si="186"/>
        <v/>
      </c>
      <c r="R2345" s="30" t="str">
        <f t="shared" si="189"/>
        <v/>
      </c>
      <c r="U2345" s="12" t="str">
        <f>IF(OR('Případy DB'!$N2345="(blank)",'Případy DB'!$N2345=""),"",IF($N2345=$U$6,1,""))</f>
        <v/>
      </c>
      <c r="V2345" s="12" t="str">
        <f>IF(OR('Případy DB'!$N2345="(blank)",'Případy DB'!$N2345=""),"",IF($N2345=$V$6,1,""))</f>
        <v/>
      </c>
      <c r="W2345" s="12" t="str">
        <f>IF(OR('Případy DB'!$N2345="(blank)",'Případy DB'!$N2345=""),"",IF($N2345=$W$6,1,""))</f>
        <v/>
      </c>
      <c r="X2345" s="12" t="str">
        <f>IF(OR('Případy DB'!$R2345="(blank)",'Případy DB'!$R2345=""),"",IF($R2345=$X$6,1,""))</f>
        <v/>
      </c>
      <c r="Y2345" s="12" t="str">
        <f>IF(OR('Případy DB'!$R2345="(blank)",'Případy DB'!$R2345=""),"",IF($R2345=$Y$6,1,""))</f>
        <v/>
      </c>
    </row>
    <row r="2346" spans="1:25" x14ac:dyDescent="0.3">
      <c r="A2346" s="41" t="str">
        <f t="shared" si="190"/>
        <v/>
      </c>
      <c r="H2346" s="30" t="str">
        <f>IFERROR(IF(G2346="","",VLOOKUP(G2346,'Zakladní DB'!$F$6:$K$21,4,0)),"")</f>
        <v/>
      </c>
      <c r="I2346" s="30" t="str">
        <f>IFERROR(IF(G2346="","",VLOOKUP(G2346,'Zakladní DB'!$F$6:$K$21,5,0)),"")</f>
        <v/>
      </c>
      <c r="J2346" s="30" t="str">
        <f>IFERROR(IF(G2346="","",VLOOKUP(G2346,'Zakladní DB'!$F$6:$K$21,6,0)),"")</f>
        <v/>
      </c>
      <c r="K2346" s="31" t="str">
        <f t="shared" si="187"/>
        <v/>
      </c>
      <c r="L2346" s="32"/>
      <c r="M2346" s="33" t="str">
        <f t="shared" si="188"/>
        <v/>
      </c>
      <c r="N2346" s="30" t="str">
        <f t="shared" si="186"/>
        <v/>
      </c>
      <c r="R2346" s="30" t="str">
        <f t="shared" si="189"/>
        <v/>
      </c>
      <c r="U2346" s="12" t="str">
        <f>IF(OR('Případy DB'!$N2346="(blank)",'Případy DB'!$N2346=""),"",IF($N2346=$U$6,1,""))</f>
        <v/>
      </c>
      <c r="V2346" s="12" t="str">
        <f>IF(OR('Případy DB'!$N2346="(blank)",'Případy DB'!$N2346=""),"",IF($N2346=$V$6,1,""))</f>
        <v/>
      </c>
      <c r="W2346" s="12" t="str">
        <f>IF(OR('Případy DB'!$N2346="(blank)",'Případy DB'!$N2346=""),"",IF($N2346=$W$6,1,""))</f>
        <v/>
      </c>
      <c r="X2346" s="12" t="str">
        <f>IF(OR('Případy DB'!$R2346="(blank)",'Případy DB'!$R2346=""),"",IF($R2346=$X$6,1,""))</f>
        <v/>
      </c>
      <c r="Y2346" s="12" t="str">
        <f>IF(OR('Případy DB'!$R2346="(blank)",'Případy DB'!$R2346=""),"",IF($R2346=$Y$6,1,""))</f>
        <v/>
      </c>
    </row>
    <row r="2347" spans="1:25" x14ac:dyDescent="0.3">
      <c r="A2347" s="41" t="str">
        <f t="shared" si="190"/>
        <v/>
      </c>
      <c r="H2347" s="30" t="str">
        <f>IFERROR(IF(G2347="","",VLOOKUP(G2347,'Zakladní DB'!$F$6:$K$21,4,0)),"")</f>
        <v/>
      </c>
      <c r="I2347" s="30" t="str">
        <f>IFERROR(IF(G2347="","",VLOOKUP(G2347,'Zakladní DB'!$F$6:$K$21,5,0)),"")</f>
        <v/>
      </c>
      <c r="J2347" s="30" t="str">
        <f>IFERROR(IF(G2347="","",VLOOKUP(G2347,'Zakladní DB'!$F$6:$K$21,6,0)),"")</f>
        <v/>
      </c>
      <c r="K2347" s="31" t="str">
        <f t="shared" si="187"/>
        <v/>
      </c>
      <c r="L2347" s="32"/>
      <c r="M2347" s="33" t="str">
        <f t="shared" si="188"/>
        <v/>
      </c>
      <c r="N2347" s="30" t="str">
        <f t="shared" si="186"/>
        <v/>
      </c>
      <c r="R2347" s="30" t="str">
        <f t="shared" si="189"/>
        <v/>
      </c>
      <c r="U2347" s="12" t="str">
        <f>IF(OR('Případy DB'!$N2347="(blank)",'Případy DB'!$N2347=""),"",IF($N2347=$U$6,1,""))</f>
        <v/>
      </c>
      <c r="V2347" s="12" t="str">
        <f>IF(OR('Případy DB'!$N2347="(blank)",'Případy DB'!$N2347=""),"",IF($N2347=$V$6,1,""))</f>
        <v/>
      </c>
      <c r="W2347" s="12" t="str">
        <f>IF(OR('Případy DB'!$N2347="(blank)",'Případy DB'!$N2347=""),"",IF($N2347=$W$6,1,""))</f>
        <v/>
      </c>
      <c r="X2347" s="12" t="str">
        <f>IF(OR('Případy DB'!$R2347="(blank)",'Případy DB'!$R2347=""),"",IF($R2347=$X$6,1,""))</f>
        <v/>
      </c>
      <c r="Y2347" s="12" t="str">
        <f>IF(OR('Případy DB'!$R2347="(blank)",'Případy DB'!$R2347=""),"",IF($R2347=$Y$6,1,""))</f>
        <v/>
      </c>
    </row>
    <row r="2348" spans="1:25" x14ac:dyDescent="0.3">
      <c r="A2348" s="41" t="str">
        <f t="shared" si="190"/>
        <v/>
      </c>
      <c r="H2348" s="30" t="str">
        <f>IFERROR(IF(G2348="","",VLOOKUP(G2348,'Zakladní DB'!$F$6:$K$21,4,0)),"")</f>
        <v/>
      </c>
      <c r="I2348" s="30" t="str">
        <f>IFERROR(IF(G2348="","",VLOOKUP(G2348,'Zakladní DB'!$F$6:$K$21,5,0)),"")</f>
        <v/>
      </c>
      <c r="J2348" s="30" t="str">
        <f>IFERROR(IF(G2348="","",VLOOKUP(G2348,'Zakladní DB'!$F$6:$K$21,6,0)),"")</f>
        <v/>
      </c>
      <c r="K2348" s="31" t="str">
        <f t="shared" si="187"/>
        <v/>
      </c>
      <c r="L2348" s="32"/>
      <c r="M2348" s="33" t="str">
        <f t="shared" si="188"/>
        <v/>
      </c>
      <c r="N2348" s="30" t="str">
        <f t="shared" si="186"/>
        <v/>
      </c>
      <c r="R2348" s="30" t="str">
        <f t="shared" si="189"/>
        <v/>
      </c>
      <c r="U2348" s="12" t="str">
        <f>IF(OR('Případy DB'!$N2348="(blank)",'Případy DB'!$N2348=""),"",IF($N2348=$U$6,1,""))</f>
        <v/>
      </c>
      <c r="V2348" s="12" t="str">
        <f>IF(OR('Případy DB'!$N2348="(blank)",'Případy DB'!$N2348=""),"",IF($N2348=$V$6,1,""))</f>
        <v/>
      </c>
      <c r="W2348" s="12" t="str">
        <f>IF(OR('Případy DB'!$N2348="(blank)",'Případy DB'!$N2348=""),"",IF($N2348=$W$6,1,""))</f>
        <v/>
      </c>
      <c r="X2348" s="12" t="str">
        <f>IF(OR('Případy DB'!$R2348="(blank)",'Případy DB'!$R2348=""),"",IF($R2348=$X$6,1,""))</f>
        <v/>
      </c>
      <c r="Y2348" s="12" t="str">
        <f>IF(OR('Případy DB'!$R2348="(blank)",'Případy DB'!$R2348=""),"",IF($R2348=$Y$6,1,""))</f>
        <v/>
      </c>
    </row>
    <row r="2349" spans="1:25" x14ac:dyDescent="0.3">
      <c r="A2349" s="41" t="str">
        <f t="shared" si="190"/>
        <v/>
      </c>
      <c r="H2349" s="30" t="str">
        <f>IFERROR(IF(G2349="","",VLOOKUP(G2349,'Zakladní DB'!$F$6:$K$21,4,0)),"")</f>
        <v/>
      </c>
      <c r="I2349" s="30" t="str">
        <f>IFERROR(IF(G2349="","",VLOOKUP(G2349,'Zakladní DB'!$F$6:$K$21,5,0)),"")</f>
        <v/>
      </c>
      <c r="J2349" s="30" t="str">
        <f>IFERROR(IF(G2349="","",VLOOKUP(G2349,'Zakladní DB'!$F$6:$K$21,6,0)),"")</f>
        <v/>
      </c>
      <c r="K2349" s="31" t="str">
        <f t="shared" si="187"/>
        <v/>
      </c>
      <c r="L2349" s="32"/>
      <c r="M2349" s="33" t="str">
        <f t="shared" si="188"/>
        <v/>
      </c>
      <c r="N2349" s="30" t="str">
        <f t="shared" si="186"/>
        <v/>
      </c>
      <c r="R2349" s="30" t="str">
        <f t="shared" si="189"/>
        <v/>
      </c>
      <c r="U2349" s="12" t="str">
        <f>IF(OR('Případy DB'!$N2349="(blank)",'Případy DB'!$N2349=""),"",IF($N2349=$U$6,1,""))</f>
        <v/>
      </c>
      <c r="V2349" s="12" t="str">
        <f>IF(OR('Případy DB'!$N2349="(blank)",'Případy DB'!$N2349=""),"",IF($N2349=$V$6,1,""))</f>
        <v/>
      </c>
      <c r="W2349" s="12" t="str">
        <f>IF(OR('Případy DB'!$N2349="(blank)",'Případy DB'!$N2349=""),"",IF($N2349=$W$6,1,""))</f>
        <v/>
      </c>
      <c r="X2349" s="12" t="str">
        <f>IF(OR('Případy DB'!$R2349="(blank)",'Případy DB'!$R2349=""),"",IF($R2349=$X$6,1,""))</f>
        <v/>
      </c>
      <c r="Y2349" s="12" t="str">
        <f>IF(OR('Případy DB'!$R2349="(blank)",'Případy DB'!$R2349=""),"",IF($R2349=$Y$6,1,""))</f>
        <v/>
      </c>
    </row>
    <row r="2350" spans="1:25" x14ac:dyDescent="0.3">
      <c r="A2350" s="41" t="str">
        <f t="shared" si="190"/>
        <v/>
      </c>
      <c r="H2350" s="30" t="str">
        <f>IFERROR(IF(G2350="","",VLOOKUP(G2350,'Zakladní DB'!$F$6:$K$21,4,0)),"")</f>
        <v/>
      </c>
      <c r="I2350" s="30" t="str">
        <f>IFERROR(IF(G2350="","",VLOOKUP(G2350,'Zakladní DB'!$F$6:$K$21,5,0)),"")</f>
        <v/>
      </c>
      <c r="J2350" s="30" t="str">
        <f>IFERROR(IF(G2350="","",VLOOKUP(G2350,'Zakladní DB'!$F$6:$K$21,6,0)),"")</f>
        <v/>
      </c>
      <c r="K2350" s="31" t="str">
        <f t="shared" si="187"/>
        <v/>
      </c>
      <c r="L2350" s="32"/>
      <c r="M2350" s="33" t="str">
        <f t="shared" si="188"/>
        <v/>
      </c>
      <c r="N2350" s="30" t="str">
        <f t="shared" si="186"/>
        <v/>
      </c>
      <c r="R2350" s="30" t="str">
        <f t="shared" si="189"/>
        <v/>
      </c>
      <c r="U2350" s="12" t="str">
        <f>IF(OR('Případy DB'!$N2350="(blank)",'Případy DB'!$N2350=""),"",IF($N2350=$U$6,1,""))</f>
        <v/>
      </c>
      <c r="V2350" s="12" t="str">
        <f>IF(OR('Případy DB'!$N2350="(blank)",'Případy DB'!$N2350=""),"",IF($N2350=$V$6,1,""))</f>
        <v/>
      </c>
      <c r="W2350" s="12" t="str">
        <f>IF(OR('Případy DB'!$N2350="(blank)",'Případy DB'!$N2350=""),"",IF($N2350=$W$6,1,""))</f>
        <v/>
      </c>
      <c r="X2350" s="12" t="str">
        <f>IF(OR('Případy DB'!$R2350="(blank)",'Případy DB'!$R2350=""),"",IF($R2350=$X$6,1,""))</f>
        <v/>
      </c>
      <c r="Y2350" s="12" t="str">
        <f>IF(OR('Případy DB'!$R2350="(blank)",'Případy DB'!$R2350=""),"",IF($R2350=$Y$6,1,""))</f>
        <v/>
      </c>
    </row>
    <row r="2351" spans="1:25" x14ac:dyDescent="0.3">
      <c r="A2351" s="41" t="str">
        <f t="shared" si="190"/>
        <v/>
      </c>
      <c r="H2351" s="30" t="str">
        <f>IFERROR(IF(G2351="","",VLOOKUP(G2351,'Zakladní DB'!$F$6:$K$21,4,0)),"")</f>
        <v/>
      </c>
      <c r="I2351" s="30" t="str">
        <f>IFERROR(IF(G2351="","",VLOOKUP(G2351,'Zakladní DB'!$F$6:$K$21,5,0)),"")</f>
        <v/>
      </c>
      <c r="J2351" s="30" t="str">
        <f>IFERROR(IF(G2351="","",VLOOKUP(G2351,'Zakladní DB'!$F$6:$K$21,6,0)),"")</f>
        <v/>
      </c>
      <c r="K2351" s="31" t="str">
        <f t="shared" si="187"/>
        <v/>
      </c>
      <c r="L2351" s="32"/>
      <c r="M2351" s="33" t="str">
        <f t="shared" si="188"/>
        <v/>
      </c>
      <c r="N2351" s="30" t="str">
        <f t="shared" si="186"/>
        <v/>
      </c>
      <c r="R2351" s="30" t="str">
        <f t="shared" si="189"/>
        <v/>
      </c>
      <c r="U2351" s="12" t="str">
        <f>IF(OR('Případy DB'!$N2351="(blank)",'Případy DB'!$N2351=""),"",IF($N2351=$U$6,1,""))</f>
        <v/>
      </c>
      <c r="V2351" s="12" t="str">
        <f>IF(OR('Případy DB'!$N2351="(blank)",'Případy DB'!$N2351=""),"",IF($N2351=$V$6,1,""))</f>
        <v/>
      </c>
      <c r="W2351" s="12" t="str">
        <f>IF(OR('Případy DB'!$N2351="(blank)",'Případy DB'!$N2351=""),"",IF($N2351=$W$6,1,""))</f>
        <v/>
      </c>
      <c r="X2351" s="12" t="str">
        <f>IF(OR('Případy DB'!$R2351="(blank)",'Případy DB'!$R2351=""),"",IF($R2351=$X$6,1,""))</f>
        <v/>
      </c>
      <c r="Y2351" s="12" t="str">
        <f>IF(OR('Případy DB'!$R2351="(blank)",'Případy DB'!$R2351=""),"",IF($R2351=$Y$6,1,""))</f>
        <v/>
      </c>
    </row>
    <row r="2352" spans="1:25" x14ac:dyDescent="0.3">
      <c r="A2352" s="41" t="str">
        <f t="shared" si="190"/>
        <v/>
      </c>
      <c r="H2352" s="30" t="str">
        <f>IFERROR(IF(G2352="","",VLOOKUP(G2352,'Zakladní DB'!$F$6:$K$21,4,0)),"")</f>
        <v/>
      </c>
      <c r="I2352" s="30" t="str">
        <f>IFERROR(IF(G2352="","",VLOOKUP(G2352,'Zakladní DB'!$F$6:$K$21,5,0)),"")</f>
        <v/>
      </c>
      <c r="J2352" s="30" t="str">
        <f>IFERROR(IF(G2352="","",VLOOKUP(G2352,'Zakladní DB'!$F$6:$K$21,6,0)),"")</f>
        <v/>
      </c>
      <c r="K2352" s="31" t="str">
        <f t="shared" si="187"/>
        <v/>
      </c>
      <c r="L2352" s="32"/>
      <c r="M2352" s="33" t="str">
        <f t="shared" si="188"/>
        <v/>
      </c>
      <c r="N2352" s="30" t="str">
        <f t="shared" si="186"/>
        <v/>
      </c>
      <c r="R2352" s="30" t="str">
        <f t="shared" si="189"/>
        <v/>
      </c>
      <c r="U2352" s="12" t="str">
        <f>IF(OR('Případy DB'!$N2352="(blank)",'Případy DB'!$N2352=""),"",IF($N2352=$U$6,1,""))</f>
        <v/>
      </c>
      <c r="V2352" s="12" t="str">
        <f>IF(OR('Případy DB'!$N2352="(blank)",'Případy DB'!$N2352=""),"",IF($N2352=$V$6,1,""))</f>
        <v/>
      </c>
      <c r="W2352" s="12" t="str">
        <f>IF(OR('Případy DB'!$N2352="(blank)",'Případy DB'!$N2352=""),"",IF($N2352=$W$6,1,""))</f>
        <v/>
      </c>
      <c r="X2352" s="12" t="str">
        <f>IF(OR('Případy DB'!$R2352="(blank)",'Případy DB'!$R2352=""),"",IF($R2352=$X$6,1,""))</f>
        <v/>
      </c>
      <c r="Y2352" s="12" t="str">
        <f>IF(OR('Případy DB'!$R2352="(blank)",'Případy DB'!$R2352=""),"",IF($R2352=$Y$6,1,""))</f>
        <v/>
      </c>
    </row>
    <row r="2353" spans="1:25" x14ac:dyDescent="0.3">
      <c r="A2353" s="41" t="str">
        <f t="shared" si="190"/>
        <v/>
      </c>
      <c r="H2353" s="30" t="str">
        <f>IFERROR(IF(G2353="","",VLOOKUP(G2353,'Zakladní DB'!$F$6:$K$21,4,0)),"")</f>
        <v/>
      </c>
      <c r="I2353" s="30" t="str">
        <f>IFERROR(IF(G2353="","",VLOOKUP(G2353,'Zakladní DB'!$F$6:$K$21,5,0)),"")</f>
        <v/>
      </c>
      <c r="J2353" s="30" t="str">
        <f>IFERROR(IF(G2353="","",VLOOKUP(G2353,'Zakladní DB'!$F$6:$K$21,6,0)),"")</f>
        <v/>
      </c>
      <c r="K2353" s="31" t="str">
        <f t="shared" si="187"/>
        <v/>
      </c>
      <c r="L2353" s="32"/>
      <c r="M2353" s="33" t="str">
        <f t="shared" si="188"/>
        <v/>
      </c>
      <c r="N2353" s="30" t="str">
        <f t="shared" si="186"/>
        <v/>
      </c>
      <c r="R2353" s="30" t="str">
        <f t="shared" si="189"/>
        <v/>
      </c>
      <c r="U2353" s="12" t="str">
        <f>IF(OR('Případy DB'!$N2353="(blank)",'Případy DB'!$N2353=""),"",IF($N2353=$U$6,1,""))</f>
        <v/>
      </c>
      <c r="V2353" s="12" t="str">
        <f>IF(OR('Případy DB'!$N2353="(blank)",'Případy DB'!$N2353=""),"",IF($N2353=$V$6,1,""))</f>
        <v/>
      </c>
      <c r="W2353" s="12" t="str">
        <f>IF(OR('Případy DB'!$N2353="(blank)",'Případy DB'!$N2353=""),"",IF($N2353=$W$6,1,""))</f>
        <v/>
      </c>
      <c r="X2353" s="12" t="str">
        <f>IF(OR('Případy DB'!$R2353="(blank)",'Případy DB'!$R2353=""),"",IF($R2353=$X$6,1,""))</f>
        <v/>
      </c>
      <c r="Y2353" s="12" t="str">
        <f>IF(OR('Případy DB'!$R2353="(blank)",'Případy DB'!$R2353=""),"",IF($R2353=$Y$6,1,""))</f>
        <v/>
      </c>
    </row>
    <row r="2354" spans="1:25" x14ac:dyDescent="0.3">
      <c r="A2354" s="41" t="str">
        <f t="shared" si="190"/>
        <v/>
      </c>
      <c r="H2354" s="30" t="str">
        <f>IFERROR(IF(G2354="","",VLOOKUP(G2354,'Zakladní DB'!$F$6:$K$21,4,0)),"")</f>
        <v/>
      </c>
      <c r="I2354" s="30" t="str">
        <f>IFERROR(IF(G2354="","",VLOOKUP(G2354,'Zakladní DB'!$F$6:$K$21,5,0)),"")</f>
        <v/>
      </c>
      <c r="J2354" s="30" t="str">
        <f>IFERROR(IF(G2354="","",VLOOKUP(G2354,'Zakladní DB'!$F$6:$K$21,6,0)),"")</f>
        <v/>
      </c>
      <c r="K2354" s="31" t="str">
        <f t="shared" si="187"/>
        <v/>
      </c>
      <c r="L2354" s="32"/>
      <c r="M2354" s="33" t="str">
        <f t="shared" si="188"/>
        <v/>
      </c>
      <c r="N2354" s="30" t="str">
        <f t="shared" si="186"/>
        <v/>
      </c>
      <c r="R2354" s="30" t="str">
        <f t="shared" si="189"/>
        <v/>
      </c>
      <c r="U2354" s="12" t="str">
        <f>IF(OR('Případy DB'!$N2354="(blank)",'Případy DB'!$N2354=""),"",IF($N2354=$U$6,1,""))</f>
        <v/>
      </c>
      <c r="V2354" s="12" t="str">
        <f>IF(OR('Případy DB'!$N2354="(blank)",'Případy DB'!$N2354=""),"",IF($N2354=$V$6,1,""))</f>
        <v/>
      </c>
      <c r="W2354" s="12" t="str">
        <f>IF(OR('Případy DB'!$N2354="(blank)",'Případy DB'!$N2354=""),"",IF($N2354=$W$6,1,""))</f>
        <v/>
      </c>
      <c r="X2354" s="12" t="str">
        <f>IF(OR('Případy DB'!$R2354="(blank)",'Případy DB'!$R2354=""),"",IF($R2354=$X$6,1,""))</f>
        <v/>
      </c>
      <c r="Y2354" s="12" t="str">
        <f>IF(OR('Případy DB'!$R2354="(blank)",'Případy DB'!$R2354=""),"",IF($R2354=$Y$6,1,""))</f>
        <v/>
      </c>
    </row>
    <row r="2355" spans="1:25" x14ac:dyDescent="0.3">
      <c r="A2355" s="41" t="str">
        <f t="shared" si="190"/>
        <v/>
      </c>
      <c r="H2355" s="30" t="str">
        <f>IFERROR(IF(G2355="","",VLOOKUP(G2355,'Zakladní DB'!$F$6:$K$21,4,0)),"")</f>
        <v/>
      </c>
      <c r="I2355" s="30" t="str">
        <f>IFERROR(IF(G2355="","",VLOOKUP(G2355,'Zakladní DB'!$F$6:$K$21,5,0)),"")</f>
        <v/>
      </c>
      <c r="J2355" s="30" t="str">
        <f>IFERROR(IF(G2355="","",VLOOKUP(G2355,'Zakladní DB'!$F$6:$K$21,6,0)),"")</f>
        <v/>
      </c>
      <c r="K2355" s="31" t="str">
        <f t="shared" si="187"/>
        <v/>
      </c>
      <c r="L2355" s="32"/>
      <c r="M2355" s="33" t="str">
        <f t="shared" si="188"/>
        <v/>
      </c>
      <c r="N2355" s="30" t="str">
        <f t="shared" si="186"/>
        <v/>
      </c>
      <c r="R2355" s="30" t="str">
        <f t="shared" si="189"/>
        <v/>
      </c>
      <c r="U2355" s="12" t="str">
        <f>IF(OR('Případy DB'!$N2355="(blank)",'Případy DB'!$N2355=""),"",IF($N2355=$U$6,1,""))</f>
        <v/>
      </c>
      <c r="V2355" s="12" t="str">
        <f>IF(OR('Případy DB'!$N2355="(blank)",'Případy DB'!$N2355=""),"",IF($N2355=$V$6,1,""))</f>
        <v/>
      </c>
      <c r="W2355" s="12" t="str">
        <f>IF(OR('Případy DB'!$N2355="(blank)",'Případy DB'!$N2355=""),"",IF($N2355=$W$6,1,""))</f>
        <v/>
      </c>
      <c r="X2355" s="12" t="str">
        <f>IF(OR('Případy DB'!$R2355="(blank)",'Případy DB'!$R2355=""),"",IF($R2355=$X$6,1,""))</f>
        <v/>
      </c>
      <c r="Y2355" s="12" t="str">
        <f>IF(OR('Případy DB'!$R2355="(blank)",'Případy DB'!$R2355=""),"",IF($R2355=$Y$6,1,""))</f>
        <v/>
      </c>
    </row>
    <row r="2356" spans="1:25" x14ac:dyDescent="0.3">
      <c r="A2356" s="41" t="str">
        <f t="shared" si="190"/>
        <v/>
      </c>
      <c r="H2356" s="30" t="str">
        <f>IFERROR(IF(G2356="","",VLOOKUP(G2356,'Zakladní DB'!$F$6:$K$21,4,0)),"")</f>
        <v/>
      </c>
      <c r="I2356" s="30" t="str">
        <f>IFERROR(IF(G2356="","",VLOOKUP(G2356,'Zakladní DB'!$F$6:$K$21,5,0)),"")</f>
        <v/>
      </c>
      <c r="J2356" s="30" t="str">
        <f>IFERROR(IF(G2356="","",VLOOKUP(G2356,'Zakladní DB'!$F$6:$K$21,6,0)),"")</f>
        <v/>
      </c>
      <c r="K2356" s="31" t="str">
        <f t="shared" si="187"/>
        <v/>
      </c>
      <c r="L2356" s="32"/>
      <c r="M2356" s="33" t="str">
        <f t="shared" si="188"/>
        <v/>
      </c>
      <c r="N2356" s="30" t="str">
        <f t="shared" si="186"/>
        <v/>
      </c>
      <c r="R2356" s="30" t="str">
        <f t="shared" si="189"/>
        <v/>
      </c>
      <c r="U2356" s="12" t="str">
        <f>IF(OR('Případy DB'!$N2356="(blank)",'Případy DB'!$N2356=""),"",IF($N2356=$U$6,1,""))</f>
        <v/>
      </c>
      <c r="V2356" s="12" t="str">
        <f>IF(OR('Případy DB'!$N2356="(blank)",'Případy DB'!$N2356=""),"",IF($N2356=$V$6,1,""))</f>
        <v/>
      </c>
      <c r="W2356" s="12" t="str">
        <f>IF(OR('Případy DB'!$N2356="(blank)",'Případy DB'!$N2356=""),"",IF($N2356=$W$6,1,""))</f>
        <v/>
      </c>
      <c r="X2356" s="12" t="str">
        <f>IF(OR('Případy DB'!$R2356="(blank)",'Případy DB'!$R2356=""),"",IF($R2356=$X$6,1,""))</f>
        <v/>
      </c>
      <c r="Y2356" s="12" t="str">
        <f>IF(OR('Případy DB'!$R2356="(blank)",'Případy DB'!$R2356=""),"",IF($R2356=$Y$6,1,""))</f>
        <v/>
      </c>
    </row>
    <row r="2357" spans="1:25" x14ac:dyDescent="0.3">
      <c r="A2357" s="41" t="str">
        <f t="shared" si="190"/>
        <v/>
      </c>
      <c r="H2357" s="30" t="str">
        <f>IFERROR(IF(G2357="","",VLOOKUP(G2357,'Zakladní DB'!$F$6:$K$21,4,0)),"")</f>
        <v/>
      </c>
      <c r="I2357" s="30" t="str">
        <f>IFERROR(IF(G2357="","",VLOOKUP(G2357,'Zakladní DB'!$F$6:$K$21,5,0)),"")</f>
        <v/>
      </c>
      <c r="J2357" s="30" t="str">
        <f>IFERROR(IF(G2357="","",VLOOKUP(G2357,'Zakladní DB'!$F$6:$K$21,6,0)),"")</f>
        <v/>
      </c>
      <c r="K2357" s="31" t="str">
        <f t="shared" si="187"/>
        <v/>
      </c>
      <c r="L2357" s="32"/>
      <c r="M2357" s="33" t="str">
        <f t="shared" si="188"/>
        <v/>
      </c>
      <c r="N2357" s="30" t="str">
        <f t="shared" si="186"/>
        <v/>
      </c>
      <c r="R2357" s="30" t="str">
        <f t="shared" si="189"/>
        <v/>
      </c>
      <c r="U2357" s="12" t="str">
        <f>IF(OR('Případy DB'!$N2357="(blank)",'Případy DB'!$N2357=""),"",IF($N2357=$U$6,1,""))</f>
        <v/>
      </c>
      <c r="V2357" s="12" t="str">
        <f>IF(OR('Případy DB'!$N2357="(blank)",'Případy DB'!$N2357=""),"",IF($N2357=$V$6,1,""))</f>
        <v/>
      </c>
      <c r="W2357" s="12" t="str">
        <f>IF(OR('Případy DB'!$N2357="(blank)",'Případy DB'!$N2357=""),"",IF($N2357=$W$6,1,""))</f>
        <v/>
      </c>
      <c r="X2357" s="12" t="str">
        <f>IF(OR('Případy DB'!$R2357="(blank)",'Případy DB'!$R2357=""),"",IF($R2357=$X$6,1,""))</f>
        <v/>
      </c>
      <c r="Y2357" s="12" t="str">
        <f>IF(OR('Případy DB'!$R2357="(blank)",'Případy DB'!$R2357=""),"",IF($R2357=$Y$6,1,""))</f>
        <v/>
      </c>
    </row>
    <row r="2358" spans="1:25" x14ac:dyDescent="0.3">
      <c r="A2358" s="41" t="str">
        <f t="shared" si="190"/>
        <v/>
      </c>
      <c r="H2358" s="30" t="str">
        <f>IFERROR(IF(G2358="","",VLOOKUP(G2358,'Zakladní DB'!$F$6:$K$21,4,0)),"")</f>
        <v/>
      </c>
      <c r="I2358" s="30" t="str">
        <f>IFERROR(IF(G2358="","",VLOOKUP(G2358,'Zakladní DB'!$F$6:$K$21,5,0)),"")</f>
        <v/>
      </c>
      <c r="J2358" s="30" t="str">
        <f>IFERROR(IF(G2358="","",VLOOKUP(G2358,'Zakladní DB'!$F$6:$K$21,6,0)),"")</f>
        <v/>
      </c>
      <c r="K2358" s="31" t="str">
        <f t="shared" si="187"/>
        <v/>
      </c>
      <c r="L2358" s="32"/>
      <c r="M2358" s="33" t="str">
        <f t="shared" si="188"/>
        <v/>
      </c>
      <c r="N2358" s="30" t="str">
        <f t="shared" si="186"/>
        <v/>
      </c>
      <c r="R2358" s="30" t="str">
        <f t="shared" si="189"/>
        <v/>
      </c>
      <c r="U2358" s="12" t="str">
        <f>IF(OR('Případy DB'!$N2358="(blank)",'Případy DB'!$N2358=""),"",IF($N2358=$U$6,1,""))</f>
        <v/>
      </c>
      <c r="V2358" s="12" t="str">
        <f>IF(OR('Případy DB'!$N2358="(blank)",'Případy DB'!$N2358=""),"",IF($N2358=$V$6,1,""))</f>
        <v/>
      </c>
      <c r="W2358" s="12" t="str">
        <f>IF(OR('Případy DB'!$N2358="(blank)",'Případy DB'!$N2358=""),"",IF($N2358=$W$6,1,""))</f>
        <v/>
      </c>
      <c r="X2358" s="12" t="str">
        <f>IF(OR('Případy DB'!$R2358="(blank)",'Případy DB'!$R2358=""),"",IF($R2358=$X$6,1,""))</f>
        <v/>
      </c>
      <c r="Y2358" s="12" t="str">
        <f>IF(OR('Případy DB'!$R2358="(blank)",'Případy DB'!$R2358=""),"",IF($R2358=$Y$6,1,""))</f>
        <v/>
      </c>
    </row>
    <row r="2359" spans="1:25" x14ac:dyDescent="0.3">
      <c r="A2359" s="41" t="str">
        <f t="shared" si="190"/>
        <v/>
      </c>
      <c r="H2359" s="30" t="str">
        <f>IFERROR(IF(G2359="","",VLOOKUP(G2359,'Zakladní DB'!$F$6:$K$21,4,0)),"")</f>
        <v/>
      </c>
      <c r="I2359" s="30" t="str">
        <f>IFERROR(IF(G2359="","",VLOOKUP(G2359,'Zakladní DB'!$F$6:$K$21,5,0)),"")</f>
        <v/>
      </c>
      <c r="J2359" s="30" t="str">
        <f>IFERROR(IF(G2359="","",VLOOKUP(G2359,'Zakladní DB'!$F$6:$K$21,6,0)),"")</f>
        <v/>
      </c>
      <c r="K2359" s="31" t="str">
        <f t="shared" si="187"/>
        <v/>
      </c>
      <c r="L2359" s="32"/>
      <c r="M2359" s="33" t="str">
        <f t="shared" si="188"/>
        <v/>
      </c>
      <c r="N2359" s="30" t="str">
        <f t="shared" si="186"/>
        <v/>
      </c>
      <c r="R2359" s="30" t="str">
        <f t="shared" si="189"/>
        <v/>
      </c>
      <c r="U2359" s="12" t="str">
        <f>IF(OR('Případy DB'!$N2359="(blank)",'Případy DB'!$N2359=""),"",IF($N2359=$U$6,1,""))</f>
        <v/>
      </c>
      <c r="V2359" s="12" t="str">
        <f>IF(OR('Případy DB'!$N2359="(blank)",'Případy DB'!$N2359=""),"",IF($N2359=$V$6,1,""))</f>
        <v/>
      </c>
      <c r="W2359" s="12" t="str">
        <f>IF(OR('Případy DB'!$N2359="(blank)",'Případy DB'!$N2359=""),"",IF($N2359=$W$6,1,""))</f>
        <v/>
      </c>
      <c r="X2359" s="12" t="str">
        <f>IF(OR('Případy DB'!$R2359="(blank)",'Případy DB'!$R2359=""),"",IF($R2359=$X$6,1,""))</f>
        <v/>
      </c>
      <c r="Y2359" s="12" t="str">
        <f>IF(OR('Případy DB'!$R2359="(blank)",'Případy DB'!$R2359=""),"",IF($R2359=$Y$6,1,""))</f>
        <v/>
      </c>
    </row>
    <row r="2360" spans="1:25" x14ac:dyDescent="0.3">
      <c r="A2360" s="41" t="str">
        <f t="shared" si="190"/>
        <v/>
      </c>
      <c r="H2360" s="30" t="str">
        <f>IFERROR(IF(G2360="","",VLOOKUP(G2360,'Zakladní DB'!$F$6:$K$21,4,0)),"")</f>
        <v/>
      </c>
      <c r="I2360" s="30" t="str">
        <f>IFERROR(IF(G2360="","",VLOOKUP(G2360,'Zakladní DB'!$F$6:$K$21,5,0)),"")</f>
        <v/>
      </c>
      <c r="J2360" s="30" t="str">
        <f>IFERROR(IF(G2360="","",VLOOKUP(G2360,'Zakladní DB'!$F$6:$K$21,6,0)),"")</f>
        <v/>
      </c>
      <c r="K2360" s="31" t="str">
        <f t="shared" si="187"/>
        <v/>
      </c>
      <c r="L2360" s="32"/>
      <c r="M2360" s="33" t="str">
        <f t="shared" si="188"/>
        <v/>
      </c>
      <c r="N2360" s="30" t="str">
        <f t="shared" si="186"/>
        <v/>
      </c>
      <c r="R2360" s="30" t="str">
        <f t="shared" si="189"/>
        <v/>
      </c>
      <c r="U2360" s="12" t="str">
        <f>IF(OR('Případy DB'!$N2360="(blank)",'Případy DB'!$N2360=""),"",IF($N2360=$U$6,1,""))</f>
        <v/>
      </c>
      <c r="V2360" s="12" t="str">
        <f>IF(OR('Případy DB'!$N2360="(blank)",'Případy DB'!$N2360=""),"",IF($N2360=$V$6,1,""))</f>
        <v/>
      </c>
      <c r="W2360" s="12" t="str">
        <f>IF(OR('Případy DB'!$N2360="(blank)",'Případy DB'!$N2360=""),"",IF($N2360=$W$6,1,""))</f>
        <v/>
      </c>
      <c r="X2360" s="12" t="str">
        <f>IF(OR('Případy DB'!$R2360="(blank)",'Případy DB'!$R2360=""),"",IF($R2360=$X$6,1,""))</f>
        <v/>
      </c>
      <c r="Y2360" s="12" t="str">
        <f>IF(OR('Případy DB'!$R2360="(blank)",'Případy DB'!$R2360=""),"",IF($R2360=$Y$6,1,""))</f>
        <v/>
      </c>
    </row>
    <row r="2361" spans="1:25" x14ac:dyDescent="0.3">
      <c r="A2361" s="41" t="str">
        <f t="shared" si="190"/>
        <v/>
      </c>
      <c r="H2361" s="30" t="str">
        <f>IFERROR(IF(G2361="","",VLOOKUP(G2361,'Zakladní DB'!$F$6:$K$21,4,0)),"")</f>
        <v/>
      </c>
      <c r="I2361" s="30" t="str">
        <f>IFERROR(IF(G2361="","",VLOOKUP(G2361,'Zakladní DB'!$F$6:$K$21,5,0)),"")</f>
        <v/>
      </c>
      <c r="J2361" s="30" t="str">
        <f>IFERROR(IF(G2361="","",VLOOKUP(G2361,'Zakladní DB'!$F$6:$K$21,6,0)),"")</f>
        <v/>
      </c>
      <c r="K2361" s="31" t="str">
        <f t="shared" si="187"/>
        <v/>
      </c>
      <c r="L2361" s="32"/>
      <c r="M2361" s="33" t="str">
        <f t="shared" si="188"/>
        <v/>
      </c>
      <c r="N2361" s="30" t="str">
        <f t="shared" si="186"/>
        <v/>
      </c>
      <c r="R2361" s="30" t="str">
        <f t="shared" si="189"/>
        <v/>
      </c>
      <c r="U2361" s="12" t="str">
        <f>IF(OR('Případy DB'!$N2361="(blank)",'Případy DB'!$N2361=""),"",IF($N2361=$U$6,1,""))</f>
        <v/>
      </c>
      <c r="V2361" s="12" t="str">
        <f>IF(OR('Případy DB'!$N2361="(blank)",'Případy DB'!$N2361=""),"",IF($N2361=$V$6,1,""))</f>
        <v/>
      </c>
      <c r="W2361" s="12" t="str">
        <f>IF(OR('Případy DB'!$N2361="(blank)",'Případy DB'!$N2361=""),"",IF($N2361=$W$6,1,""))</f>
        <v/>
      </c>
      <c r="X2361" s="12" t="str">
        <f>IF(OR('Případy DB'!$R2361="(blank)",'Případy DB'!$R2361=""),"",IF($R2361=$X$6,1,""))</f>
        <v/>
      </c>
      <c r="Y2361" s="12" t="str">
        <f>IF(OR('Případy DB'!$R2361="(blank)",'Případy DB'!$R2361=""),"",IF($R2361=$Y$6,1,""))</f>
        <v/>
      </c>
    </row>
    <row r="2362" spans="1:25" x14ac:dyDescent="0.3">
      <c r="A2362" s="41" t="str">
        <f t="shared" si="190"/>
        <v/>
      </c>
      <c r="H2362" s="30" t="str">
        <f>IFERROR(IF(G2362="","",VLOOKUP(G2362,'Zakladní DB'!$F$6:$K$21,4,0)),"")</f>
        <v/>
      </c>
      <c r="I2362" s="30" t="str">
        <f>IFERROR(IF(G2362="","",VLOOKUP(G2362,'Zakladní DB'!$F$6:$K$21,5,0)),"")</f>
        <v/>
      </c>
      <c r="J2362" s="30" t="str">
        <f>IFERROR(IF(G2362="","",VLOOKUP(G2362,'Zakladní DB'!$F$6:$K$21,6,0)),"")</f>
        <v/>
      </c>
      <c r="K2362" s="31" t="str">
        <f t="shared" si="187"/>
        <v/>
      </c>
      <c r="L2362" s="32"/>
      <c r="M2362" s="33" t="str">
        <f t="shared" si="188"/>
        <v/>
      </c>
      <c r="N2362" s="30" t="str">
        <f t="shared" si="186"/>
        <v/>
      </c>
      <c r="R2362" s="30" t="str">
        <f t="shared" si="189"/>
        <v/>
      </c>
      <c r="U2362" s="12" t="str">
        <f>IF(OR('Případy DB'!$N2362="(blank)",'Případy DB'!$N2362=""),"",IF($N2362=$U$6,1,""))</f>
        <v/>
      </c>
      <c r="V2362" s="12" t="str">
        <f>IF(OR('Případy DB'!$N2362="(blank)",'Případy DB'!$N2362=""),"",IF($N2362=$V$6,1,""))</f>
        <v/>
      </c>
      <c r="W2362" s="12" t="str">
        <f>IF(OR('Případy DB'!$N2362="(blank)",'Případy DB'!$N2362=""),"",IF($N2362=$W$6,1,""))</f>
        <v/>
      </c>
      <c r="X2362" s="12" t="str">
        <f>IF(OR('Případy DB'!$R2362="(blank)",'Případy DB'!$R2362=""),"",IF($R2362=$X$6,1,""))</f>
        <v/>
      </c>
      <c r="Y2362" s="12" t="str">
        <f>IF(OR('Případy DB'!$R2362="(blank)",'Případy DB'!$R2362=""),"",IF($R2362=$Y$6,1,""))</f>
        <v/>
      </c>
    </row>
    <row r="2363" spans="1:25" x14ac:dyDescent="0.3">
      <c r="A2363" s="41" t="str">
        <f t="shared" si="190"/>
        <v/>
      </c>
      <c r="H2363" s="30" t="str">
        <f>IFERROR(IF(G2363="","",VLOOKUP(G2363,'Zakladní DB'!$F$6:$K$21,4,0)),"")</f>
        <v/>
      </c>
      <c r="I2363" s="30" t="str">
        <f>IFERROR(IF(G2363="","",VLOOKUP(G2363,'Zakladní DB'!$F$6:$K$21,5,0)),"")</f>
        <v/>
      </c>
      <c r="J2363" s="30" t="str">
        <f>IFERROR(IF(G2363="","",VLOOKUP(G2363,'Zakladní DB'!$F$6:$K$21,6,0)),"")</f>
        <v/>
      </c>
      <c r="K2363" s="31" t="str">
        <f t="shared" si="187"/>
        <v/>
      </c>
      <c r="L2363" s="32"/>
      <c r="M2363" s="33" t="str">
        <f t="shared" si="188"/>
        <v/>
      </c>
      <c r="N2363" s="30" t="str">
        <f t="shared" si="186"/>
        <v/>
      </c>
      <c r="R2363" s="30" t="str">
        <f t="shared" si="189"/>
        <v/>
      </c>
      <c r="U2363" s="12" t="str">
        <f>IF(OR('Případy DB'!$N2363="(blank)",'Případy DB'!$N2363=""),"",IF($N2363=$U$6,1,""))</f>
        <v/>
      </c>
      <c r="V2363" s="12" t="str">
        <f>IF(OR('Případy DB'!$N2363="(blank)",'Případy DB'!$N2363=""),"",IF($N2363=$V$6,1,""))</f>
        <v/>
      </c>
      <c r="W2363" s="12" t="str">
        <f>IF(OR('Případy DB'!$N2363="(blank)",'Případy DB'!$N2363=""),"",IF($N2363=$W$6,1,""))</f>
        <v/>
      </c>
      <c r="X2363" s="12" t="str">
        <f>IF(OR('Případy DB'!$R2363="(blank)",'Případy DB'!$R2363=""),"",IF($R2363=$X$6,1,""))</f>
        <v/>
      </c>
      <c r="Y2363" s="12" t="str">
        <f>IF(OR('Případy DB'!$R2363="(blank)",'Případy DB'!$R2363=""),"",IF($R2363=$Y$6,1,""))</f>
        <v/>
      </c>
    </row>
    <row r="2364" spans="1:25" x14ac:dyDescent="0.3">
      <c r="A2364" s="41" t="str">
        <f t="shared" si="190"/>
        <v/>
      </c>
      <c r="H2364" s="30" t="str">
        <f>IFERROR(IF(G2364="","",VLOOKUP(G2364,'Zakladní DB'!$F$6:$K$21,4,0)),"")</f>
        <v/>
      </c>
      <c r="I2364" s="30" t="str">
        <f>IFERROR(IF(G2364="","",VLOOKUP(G2364,'Zakladní DB'!$F$6:$K$21,5,0)),"")</f>
        <v/>
      </c>
      <c r="J2364" s="30" t="str">
        <f>IFERROR(IF(G2364="","",VLOOKUP(G2364,'Zakladní DB'!$F$6:$K$21,6,0)),"")</f>
        <v/>
      </c>
      <c r="K2364" s="31" t="str">
        <f t="shared" si="187"/>
        <v/>
      </c>
      <c r="L2364" s="32"/>
      <c r="M2364" s="33" t="str">
        <f t="shared" si="188"/>
        <v/>
      </c>
      <c r="N2364" s="30" t="str">
        <f t="shared" si="186"/>
        <v/>
      </c>
      <c r="R2364" s="30" t="str">
        <f t="shared" si="189"/>
        <v/>
      </c>
      <c r="U2364" s="12" t="str">
        <f>IF(OR('Případy DB'!$N2364="(blank)",'Případy DB'!$N2364=""),"",IF($N2364=$U$6,1,""))</f>
        <v/>
      </c>
      <c r="V2364" s="12" t="str">
        <f>IF(OR('Případy DB'!$N2364="(blank)",'Případy DB'!$N2364=""),"",IF($N2364=$V$6,1,""))</f>
        <v/>
      </c>
      <c r="W2364" s="12" t="str">
        <f>IF(OR('Případy DB'!$N2364="(blank)",'Případy DB'!$N2364=""),"",IF($N2364=$W$6,1,""))</f>
        <v/>
      </c>
      <c r="X2364" s="12" t="str">
        <f>IF(OR('Případy DB'!$R2364="(blank)",'Případy DB'!$R2364=""),"",IF($R2364=$X$6,1,""))</f>
        <v/>
      </c>
      <c r="Y2364" s="12" t="str">
        <f>IF(OR('Případy DB'!$R2364="(blank)",'Případy DB'!$R2364=""),"",IF($R2364=$Y$6,1,""))</f>
        <v/>
      </c>
    </row>
    <row r="2365" spans="1:25" x14ac:dyDescent="0.3">
      <c r="A2365" s="41" t="str">
        <f t="shared" si="190"/>
        <v/>
      </c>
      <c r="H2365" s="30" t="str">
        <f>IFERROR(IF(G2365="","",VLOOKUP(G2365,'Zakladní DB'!$F$6:$K$21,4,0)),"")</f>
        <v/>
      </c>
      <c r="I2365" s="30" t="str">
        <f>IFERROR(IF(G2365="","",VLOOKUP(G2365,'Zakladní DB'!$F$6:$K$21,5,0)),"")</f>
        <v/>
      </c>
      <c r="J2365" s="30" t="str">
        <f>IFERROR(IF(G2365="","",VLOOKUP(G2365,'Zakladní DB'!$F$6:$K$21,6,0)),"")</f>
        <v/>
      </c>
      <c r="K2365" s="31" t="str">
        <f t="shared" si="187"/>
        <v/>
      </c>
      <c r="L2365" s="32"/>
      <c r="M2365" s="33" t="str">
        <f t="shared" si="188"/>
        <v/>
      </c>
      <c r="N2365" s="30" t="str">
        <f t="shared" si="186"/>
        <v/>
      </c>
      <c r="R2365" s="30" t="str">
        <f t="shared" si="189"/>
        <v/>
      </c>
      <c r="U2365" s="12" t="str">
        <f>IF(OR('Případy DB'!$N2365="(blank)",'Případy DB'!$N2365=""),"",IF($N2365=$U$6,1,""))</f>
        <v/>
      </c>
      <c r="V2365" s="12" t="str">
        <f>IF(OR('Případy DB'!$N2365="(blank)",'Případy DB'!$N2365=""),"",IF($N2365=$V$6,1,""))</f>
        <v/>
      </c>
      <c r="W2365" s="12" t="str">
        <f>IF(OR('Případy DB'!$N2365="(blank)",'Případy DB'!$N2365=""),"",IF($N2365=$W$6,1,""))</f>
        <v/>
      </c>
      <c r="X2365" s="12" t="str">
        <f>IF(OR('Případy DB'!$R2365="(blank)",'Případy DB'!$R2365=""),"",IF($R2365=$X$6,1,""))</f>
        <v/>
      </c>
      <c r="Y2365" s="12" t="str">
        <f>IF(OR('Případy DB'!$R2365="(blank)",'Případy DB'!$R2365=""),"",IF($R2365=$Y$6,1,""))</f>
        <v/>
      </c>
    </row>
    <row r="2366" spans="1:25" x14ac:dyDescent="0.3">
      <c r="A2366" s="41" t="str">
        <f t="shared" si="190"/>
        <v/>
      </c>
      <c r="H2366" s="30" t="str">
        <f>IFERROR(IF(G2366="","",VLOOKUP(G2366,'Zakladní DB'!$F$6:$K$21,4,0)),"")</f>
        <v/>
      </c>
      <c r="I2366" s="30" t="str">
        <f>IFERROR(IF(G2366="","",VLOOKUP(G2366,'Zakladní DB'!$F$6:$K$21,5,0)),"")</f>
        <v/>
      </c>
      <c r="J2366" s="30" t="str">
        <f>IFERROR(IF(G2366="","",VLOOKUP(G2366,'Zakladní DB'!$F$6:$K$21,6,0)),"")</f>
        <v/>
      </c>
      <c r="K2366" s="31" t="str">
        <f t="shared" si="187"/>
        <v/>
      </c>
      <c r="L2366" s="32"/>
      <c r="M2366" s="33" t="str">
        <f t="shared" si="188"/>
        <v/>
      </c>
      <c r="N2366" s="30" t="str">
        <f t="shared" si="186"/>
        <v/>
      </c>
      <c r="R2366" s="30" t="str">
        <f t="shared" si="189"/>
        <v/>
      </c>
      <c r="U2366" s="12" t="str">
        <f>IF(OR('Případy DB'!$N2366="(blank)",'Případy DB'!$N2366=""),"",IF($N2366=$U$6,1,""))</f>
        <v/>
      </c>
      <c r="V2366" s="12" t="str">
        <f>IF(OR('Případy DB'!$N2366="(blank)",'Případy DB'!$N2366=""),"",IF($N2366=$V$6,1,""))</f>
        <v/>
      </c>
      <c r="W2366" s="12" t="str">
        <f>IF(OR('Případy DB'!$N2366="(blank)",'Případy DB'!$N2366=""),"",IF($N2366=$W$6,1,""))</f>
        <v/>
      </c>
      <c r="X2366" s="12" t="str">
        <f>IF(OR('Případy DB'!$R2366="(blank)",'Případy DB'!$R2366=""),"",IF($R2366=$X$6,1,""))</f>
        <v/>
      </c>
      <c r="Y2366" s="12" t="str">
        <f>IF(OR('Případy DB'!$R2366="(blank)",'Případy DB'!$R2366=""),"",IF($R2366=$Y$6,1,""))</f>
        <v/>
      </c>
    </row>
    <row r="2367" spans="1:25" x14ac:dyDescent="0.3">
      <c r="A2367" s="41" t="str">
        <f t="shared" si="190"/>
        <v/>
      </c>
      <c r="H2367" s="30" t="str">
        <f>IFERROR(IF(G2367="","",VLOOKUP(G2367,'Zakladní DB'!$F$6:$K$21,4,0)),"")</f>
        <v/>
      </c>
      <c r="I2367" s="30" t="str">
        <f>IFERROR(IF(G2367="","",VLOOKUP(G2367,'Zakladní DB'!$F$6:$K$21,5,0)),"")</f>
        <v/>
      </c>
      <c r="J2367" s="30" t="str">
        <f>IFERROR(IF(G2367="","",VLOOKUP(G2367,'Zakladní DB'!$F$6:$K$21,6,0)),"")</f>
        <v/>
      </c>
      <c r="K2367" s="31" t="str">
        <f t="shared" si="187"/>
        <v/>
      </c>
      <c r="L2367" s="32"/>
      <c r="M2367" s="33" t="str">
        <f t="shared" si="188"/>
        <v/>
      </c>
      <c r="N2367" s="30" t="str">
        <f t="shared" si="186"/>
        <v/>
      </c>
      <c r="R2367" s="30" t="str">
        <f t="shared" si="189"/>
        <v/>
      </c>
      <c r="U2367" s="12" t="str">
        <f>IF(OR('Případy DB'!$N2367="(blank)",'Případy DB'!$N2367=""),"",IF($N2367=$U$6,1,""))</f>
        <v/>
      </c>
      <c r="V2367" s="12" t="str">
        <f>IF(OR('Případy DB'!$N2367="(blank)",'Případy DB'!$N2367=""),"",IF($N2367=$V$6,1,""))</f>
        <v/>
      </c>
      <c r="W2367" s="12" t="str">
        <f>IF(OR('Případy DB'!$N2367="(blank)",'Případy DB'!$N2367=""),"",IF($N2367=$W$6,1,""))</f>
        <v/>
      </c>
      <c r="X2367" s="12" t="str">
        <f>IF(OR('Případy DB'!$R2367="(blank)",'Případy DB'!$R2367=""),"",IF($R2367=$X$6,1,""))</f>
        <v/>
      </c>
      <c r="Y2367" s="12" t="str">
        <f>IF(OR('Případy DB'!$R2367="(blank)",'Případy DB'!$R2367=""),"",IF($R2367=$Y$6,1,""))</f>
        <v/>
      </c>
    </row>
    <row r="2368" spans="1:25" x14ac:dyDescent="0.3">
      <c r="A2368" s="41" t="str">
        <f t="shared" si="190"/>
        <v/>
      </c>
      <c r="H2368" s="30" t="str">
        <f>IFERROR(IF(G2368="","",VLOOKUP(G2368,'Zakladní DB'!$F$6:$K$21,4,0)),"")</f>
        <v/>
      </c>
      <c r="I2368" s="30" t="str">
        <f>IFERROR(IF(G2368="","",VLOOKUP(G2368,'Zakladní DB'!$F$6:$K$21,5,0)),"")</f>
        <v/>
      </c>
      <c r="J2368" s="30" t="str">
        <f>IFERROR(IF(G2368="","",VLOOKUP(G2368,'Zakladní DB'!$F$6:$K$21,6,0)),"")</f>
        <v/>
      </c>
      <c r="K2368" s="31" t="str">
        <f t="shared" si="187"/>
        <v/>
      </c>
      <c r="L2368" s="32"/>
      <c r="M2368" s="33" t="str">
        <f t="shared" si="188"/>
        <v/>
      </c>
      <c r="N2368" s="30" t="str">
        <f t="shared" si="186"/>
        <v/>
      </c>
      <c r="R2368" s="30" t="str">
        <f t="shared" si="189"/>
        <v/>
      </c>
      <c r="U2368" s="12" t="str">
        <f>IF(OR('Případy DB'!$N2368="(blank)",'Případy DB'!$N2368=""),"",IF($N2368=$U$6,1,""))</f>
        <v/>
      </c>
      <c r="V2368" s="12" t="str">
        <f>IF(OR('Případy DB'!$N2368="(blank)",'Případy DB'!$N2368=""),"",IF($N2368=$V$6,1,""))</f>
        <v/>
      </c>
      <c r="W2368" s="12" t="str">
        <f>IF(OR('Případy DB'!$N2368="(blank)",'Případy DB'!$N2368=""),"",IF($N2368=$W$6,1,""))</f>
        <v/>
      </c>
      <c r="X2368" s="12" t="str">
        <f>IF(OR('Případy DB'!$R2368="(blank)",'Případy DB'!$R2368=""),"",IF($R2368=$X$6,1,""))</f>
        <v/>
      </c>
      <c r="Y2368" s="12" t="str">
        <f>IF(OR('Případy DB'!$R2368="(blank)",'Případy DB'!$R2368=""),"",IF($R2368=$Y$6,1,""))</f>
        <v/>
      </c>
    </row>
    <row r="2369" spans="1:25" x14ac:dyDescent="0.3">
      <c r="A2369" s="41" t="str">
        <f t="shared" si="190"/>
        <v/>
      </c>
      <c r="H2369" s="30" t="str">
        <f>IFERROR(IF(G2369="","",VLOOKUP(G2369,'Zakladní DB'!$F$6:$K$21,4,0)),"")</f>
        <v/>
      </c>
      <c r="I2369" s="30" t="str">
        <f>IFERROR(IF(G2369="","",VLOOKUP(G2369,'Zakladní DB'!$F$6:$K$21,5,0)),"")</f>
        <v/>
      </c>
      <c r="J2369" s="30" t="str">
        <f>IFERROR(IF(G2369="","",VLOOKUP(G2369,'Zakladní DB'!$F$6:$K$21,6,0)),"")</f>
        <v/>
      </c>
      <c r="K2369" s="31" t="str">
        <f t="shared" si="187"/>
        <v/>
      </c>
      <c r="L2369" s="32"/>
      <c r="M2369" s="33" t="str">
        <f t="shared" si="188"/>
        <v/>
      </c>
      <c r="N2369" s="30" t="str">
        <f t="shared" si="186"/>
        <v/>
      </c>
      <c r="R2369" s="30" t="str">
        <f t="shared" si="189"/>
        <v/>
      </c>
      <c r="U2369" s="12" t="str">
        <f>IF(OR('Případy DB'!$N2369="(blank)",'Případy DB'!$N2369=""),"",IF($N2369=$U$6,1,""))</f>
        <v/>
      </c>
      <c r="V2369" s="12" t="str">
        <f>IF(OR('Případy DB'!$N2369="(blank)",'Případy DB'!$N2369=""),"",IF($N2369=$V$6,1,""))</f>
        <v/>
      </c>
      <c r="W2369" s="12" t="str">
        <f>IF(OR('Případy DB'!$N2369="(blank)",'Případy DB'!$N2369=""),"",IF($N2369=$W$6,1,""))</f>
        <v/>
      </c>
      <c r="X2369" s="12" t="str">
        <f>IF(OR('Případy DB'!$R2369="(blank)",'Případy DB'!$R2369=""),"",IF($R2369=$X$6,1,""))</f>
        <v/>
      </c>
      <c r="Y2369" s="12" t="str">
        <f>IF(OR('Případy DB'!$R2369="(blank)",'Případy DB'!$R2369=""),"",IF($R2369=$Y$6,1,""))</f>
        <v/>
      </c>
    </row>
    <row r="2370" spans="1:25" x14ac:dyDescent="0.3">
      <c r="A2370" s="41" t="str">
        <f t="shared" si="190"/>
        <v/>
      </c>
      <c r="H2370" s="30" t="str">
        <f>IFERROR(IF(G2370="","",VLOOKUP(G2370,'Zakladní DB'!$F$6:$K$21,4,0)),"")</f>
        <v/>
      </c>
      <c r="I2370" s="30" t="str">
        <f>IFERROR(IF(G2370="","",VLOOKUP(G2370,'Zakladní DB'!$F$6:$K$21,5,0)),"")</f>
        <v/>
      </c>
      <c r="J2370" s="30" t="str">
        <f>IFERROR(IF(G2370="","",VLOOKUP(G2370,'Zakladní DB'!$F$6:$K$21,6,0)),"")</f>
        <v/>
      </c>
      <c r="K2370" s="31" t="str">
        <f t="shared" si="187"/>
        <v/>
      </c>
      <c r="L2370" s="32"/>
      <c r="M2370" s="33" t="str">
        <f t="shared" si="188"/>
        <v/>
      </c>
      <c r="N2370" s="30" t="str">
        <f t="shared" si="186"/>
        <v/>
      </c>
      <c r="R2370" s="30" t="str">
        <f t="shared" si="189"/>
        <v/>
      </c>
      <c r="U2370" s="12" t="str">
        <f>IF(OR('Případy DB'!$N2370="(blank)",'Případy DB'!$N2370=""),"",IF($N2370=$U$6,1,""))</f>
        <v/>
      </c>
      <c r="V2370" s="12" t="str">
        <f>IF(OR('Případy DB'!$N2370="(blank)",'Případy DB'!$N2370=""),"",IF($N2370=$V$6,1,""))</f>
        <v/>
      </c>
      <c r="W2370" s="12" t="str">
        <f>IF(OR('Případy DB'!$N2370="(blank)",'Případy DB'!$N2370=""),"",IF($N2370=$W$6,1,""))</f>
        <v/>
      </c>
      <c r="X2370" s="12" t="str">
        <f>IF(OR('Případy DB'!$R2370="(blank)",'Případy DB'!$R2370=""),"",IF($R2370=$X$6,1,""))</f>
        <v/>
      </c>
      <c r="Y2370" s="12" t="str">
        <f>IF(OR('Případy DB'!$R2370="(blank)",'Případy DB'!$R2370=""),"",IF($R2370=$Y$6,1,""))</f>
        <v/>
      </c>
    </row>
    <row r="2371" spans="1:25" x14ac:dyDescent="0.3">
      <c r="A2371" s="41" t="str">
        <f t="shared" si="190"/>
        <v/>
      </c>
      <c r="H2371" s="30" t="str">
        <f>IFERROR(IF(G2371="","",VLOOKUP(G2371,'Zakladní DB'!$F$6:$K$21,4,0)),"")</f>
        <v/>
      </c>
      <c r="I2371" s="30" t="str">
        <f>IFERROR(IF(G2371="","",VLOOKUP(G2371,'Zakladní DB'!$F$6:$K$21,5,0)),"")</f>
        <v/>
      </c>
      <c r="J2371" s="30" t="str">
        <f>IFERROR(IF(G2371="","",VLOOKUP(G2371,'Zakladní DB'!$F$6:$K$21,6,0)),"")</f>
        <v/>
      </c>
      <c r="K2371" s="31" t="str">
        <f t="shared" si="187"/>
        <v/>
      </c>
      <c r="L2371" s="32"/>
      <c r="M2371" s="33" t="str">
        <f t="shared" si="188"/>
        <v/>
      </c>
      <c r="N2371" s="30" t="str">
        <f t="shared" si="186"/>
        <v/>
      </c>
      <c r="R2371" s="30" t="str">
        <f t="shared" si="189"/>
        <v/>
      </c>
      <c r="U2371" s="12" t="str">
        <f>IF(OR('Případy DB'!$N2371="(blank)",'Případy DB'!$N2371=""),"",IF($N2371=$U$6,1,""))</f>
        <v/>
      </c>
      <c r="V2371" s="12" t="str">
        <f>IF(OR('Případy DB'!$N2371="(blank)",'Případy DB'!$N2371=""),"",IF($N2371=$V$6,1,""))</f>
        <v/>
      </c>
      <c r="W2371" s="12" t="str">
        <f>IF(OR('Případy DB'!$N2371="(blank)",'Případy DB'!$N2371=""),"",IF($N2371=$W$6,1,""))</f>
        <v/>
      </c>
      <c r="X2371" s="12" t="str">
        <f>IF(OR('Případy DB'!$R2371="(blank)",'Případy DB'!$R2371=""),"",IF($R2371=$X$6,1,""))</f>
        <v/>
      </c>
      <c r="Y2371" s="12" t="str">
        <f>IF(OR('Případy DB'!$R2371="(blank)",'Případy DB'!$R2371=""),"",IF($R2371=$Y$6,1,""))</f>
        <v/>
      </c>
    </row>
    <row r="2372" spans="1:25" x14ac:dyDescent="0.3">
      <c r="A2372" s="41" t="str">
        <f t="shared" si="190"/>
        <v/>
      </c>
      <c r="H2372" s="30" t="str">
        <f>IFERROR(IF(G2372="","",VLOOKUP(G2372,'Zakladní DB'!$F$6:$K$21,4,0)),"")</f>
        <v/>
      </c>
      <c r="I2372" s="30" t="str">
        <f>IFERROR(IF(G2372="","",VLOOKUP(G2372,'Zakladní DB'!$F$6:$K$21,5,0)),"")</f>
        <v/>
      </c>
      <c r="J2372" s="30" t="str">
        <f>IFERROR(IF(G2372="","",VLOOKUP(G2372,'Zakladní DB'!$F$6:$K$21,6,0)),"")</f>
        <v/>
      </c>
      <c r="K2372" s="31" t="str">
        <f t="shared" si="187"/>
        <v/>
      </c>
      <c r="L2372" s="32"/>
      <c r="M2372" s="33" t="str">
        <f t="shared" si="188"/>
        <v/>
      </c>
      <c r="N2372" s="30" t="str">
        <f t="shared" si="186"/>
        <v/>
      </c>
      <c r="R2372" s="30" t="str">
        <f t="shared" si="189"/>
        <v/>
      </c>
      <c r="U2372" s="12" t="str">
        <f>IF(OR('Případy DB'!$N2372="(blank)",'Případy DB'!$N2372=""),"",IF($N2372=$U$6,1,""))</f>
        <v/>
      </c>
      <c r="V2372" s="12" t="str">
        <f>IF(OR('Případy DB'!$N2372="(blank)",'Případy DB'!$N2372=""),"",IF($N2372=$V$6,1,""))</f>
        <v/>
      </c>
      <c r="W2372" s="12" t="str">
        <f>IF(OR('Případy DB'!$N2372="(blank)",'Případy DB'!$N2372=""),"",IF($N2372=$W$6,1,""))</f>
        <v/>
      </c>
      <c r="X2372" s="12" t="str">
        <f>IF(OR('Případy DB'!$R2372="(blank)",'Případy DB'!$R2372=""),"",IF($R2372=$X$6,1,""))</f>
        <v/>
      </c>
      <c r="Y2372" s="12" t="str">
        <f>IF(OR('Případy DB'!$R2372="(blank)",'Případy DB'!$R2372=""),"",IF($R2372=$Y$6,1,""))</f>
        <v/>
      </c>
    </row>
    <row r="2373" spans="1:25" x14ac:dyDescent="0.3">
      <c r="A2373" s="41" t="str">
        <f t="shared" si="190"/>
        <v/>
      </c>
      <c r="H2373" s="30" t="str">
        <f>IFERROR(IF(G2373="","",VLOOKUP(G2373,'Zakladní DB'!$F$6:$K$21,4,0)),"")</f>
        <v/>
      </c>
      <c r="I2373" s="30" t="str">
        <f>IFERROR(IF(G2373="","",VLOOKUP(G2373,'Zakladní DB'!$F$6:$K$21,5,0)),"")</f>
        <v/>
      </c>
      <c r="J2373" s="30" t="str">
        <f>IFERROR(IF(G2373="","",VLOOKUP(G2373,'Zakladní DB'!$F$6:$K$21,6,0)),"")</f>
        <v/>
      </c>
      <c r="K2373" s="31" t="str">
        <f t="shared" si="187"/>
        <v/>
      </c>
      <c r="L2373" s="32"/>
      <c r="M2373" s="33" t="str">
        <f t="shared" si="188"/>
        <v/>
      </c>
      <c r="N2373" s="30" t="str">
        <f t="shared" si="186"/>
        <v/>
      </c>
      <c r="R2373" s="30" t="str">
        <f t="shared" si="189"/>
        <v/>
      </c>
      <c r="U2373" s="12" t="str">
        <f>IF(OR('Případy DB'!$N2373="(blank)",'Případy DB'!$N2373=""),"",IF($N2373=$U$6,1,""))</f>
        <v/>
      </c>
      <c r="V2373" s="12" t="str">
        <f>IF(OR('Případy DB'!$N2373="(blank)",'Případy DB'!$N2373=""),"",IF($N2373=$V$6,1,""))</f>
        <v/>
      </c>
      <c r="W2373" s="12" t="str">
        <f>IF(OR('Případy DB'!$N2373="(blank)",'Případy DB'!$N2373=""),"",IF($N2373=$W$6,1,""))</f>
        <v/>
      </c>
      <c r="X2373" s="12" t="str">
        <f>IF(OR('Případy DB'!$R2373="(blank)",'Případy DB'!$R2373=""),"",IF($R2373=$X$6,1,""))</f>
        <v/>
      </c>
      <c r="Y2373" s="12" t="str">
        <f>IF(OR('Případy DB'!$R2373="(blank)",'Případy DB'!$R2373=""),"",IF($R2373=$Y$6,1,""))</f>
        <v/>
      </c>
    </row>
    <row r="2374" spans="1:25" x14ac:dyDescent="0.3">
      <c r="A2374" s="41" t="str">
        <f t="shared" si="190"/>
        <v/>
      </c>
      <c r="H2374" s="30" t="str">
        <f>IFERROR(IF(G2374="","",VLOOKUP(G2374,'Zakladní DB'!$F$6:$K$21,4,0)),"")</f>
        <v/>
      </c>
      <c r="I2374" s="30" t="str">
        <f>IFERROR(IF(G2374="","",VLOOKUP(G2374,'Zakladní DB'!$F$6:$K$21,5,0)),"")</f>
        <v/>
      </c>
      <c r="J2374" s="30" t="str">
        <f>IFERROR(IF(G2374="","",VLOOKUP(G2374,'Zakladní DB'!$F$6:$K$21,6,0)),"")</f>
        <v/>
      </c>
      <c r="K2374" s="31" t="str">
        <f t="shared" si="187"/>
        <v/>
      </c>
      <c r="L2374" s="32"/>
      <c r="M2374" s="33" t="str">
        <f t="shared" si="188"/>
        <v/>
      </c>
      <c r="N2374" s="30" t="str">
        <f t="shared" si="186"/>
        <v/>
      </c>
      <c r="R2374" s="30" t="str">
        <f t="shared" si="189"/>
        <v/>
      </c>
      <c r="U2374" s="12" t="str">
        <f>IF(OR('Případy DB'!$N2374="(blank)",'Případy DB'!$N2374=""),"",IF($N2374=$U$6,1,""))</f>
        <v/>
      </c>
      <c r="V2374" s="12" t="str">
        <f>IF(OR('Případy DB'!$N2374="(blank)",'Případy DB'!$N2374=""),"",IF($N2374=$V$6,1,""))</f>
        <v/>
      </c>
      <c r="W2374" s="12" t="str">
        <f>IF(OR('Případy DB'!$N2374="(blank)",'Případy DB'!$N2374=""),"",IF($N2374=$W$6,1,""))</f>
        <v/>
      </c>
      <c r="X2374" s="12" t="str">
        <f>IF(OR('Případy DB'!$R2374="(blank)",'Případy DB'!$R2374=""),"",IF($R2374=$X$6,1,""))</f>
        <v/>
      </c>
      <c r="Y2374" s="12" t="str">
        <f>IF(OR('Případy DB'!$R2374="(blank)",'Případy DB'!$R2374=""),"",IF($R2374=$Y$6,1,""))</f>
        <v/>
      </c>
    </row>
    <row r="2375" spans="1:25" x14ac:dyDescent="0.3">
      <c r="A2375" s="41" t="str">
        <f t="shared" si="190"/>
        <v/>
      </c>
      <c r="H2375" s="30" t="str">
        <f>IFERROR(IF(G2375="","",VLOOKUP(G2375,'Zakladní DB'!$F$6:$K$21,4,0)),"")</f>
        <v/>
      </c>
      <c r="I2375" s="30" t="str">
        <f>IFERROR(IF(G2375="","",VLOOKUP(G2375,'Zakladní DB'!$F$6:$K$21,5,0)),"")</f>
        <v/>
      </c>
      <c r="J2375" s="30" t="str">
        <f>IFERROR(IF(G2375="","",VLOOKUP(G2375,'Zakladní DB'!$F$6:$K$21,6,0)),"")</f>
        <v/>
      </c>
      <c r="K2375" s="31" t="str">
        <f t="shared" si="187"/>
        <v/>
      </c>
      <c r="L2375" s="32"/>
      <c r="M2375" s="33" t="str">
        <f t="shared" si="188"/>
        <v/>
      </c>
      <c r="N2375" s="30" t="str">
        <f t="shared" si="186"/>
        <v/>
      </c>
      <c r="R2375" s="30" t="str">
        <f t="shared" si="189"/>
        <v/>
      </c>
      <c r="U2375" s="12" t="str">
        <f>IF(OR('Případy DB'!$N2375="(blank)",'Případy DB'!$N2375=""),"",IF($N2375=$U$6,1,""))</f>
        <v/>
      </c>
      <c r="V2375" s="12" t="str">
        <f>IF(OR('Případy DB'!$N2375="(blank)",'Případy DB'!$N2375=""),"",IF($N2375=$V$6,1,""))</f>
        <v/>
      </c>
      <c r="W2375" s="12" t="str">
        <f>IF(OR('Případy DB'!$N2375="(blank)",'Případy DB'!$N2375=""),"",IF($N2375=$W$6,1,""))</f>
        <v/>
      </c>
      <c r="X2375" s="12" t="str">
        <f>IF(OR('Případy DB'!$R2375="(blank)",'Případy DB'!$R2375=""),"",IF($R2375=$X$6,1,""))</f>
        <v/>
      </c>
      <c r="Y2375" s="12" t="str">
        <f>IF(OR('Případy DB'!$R2375="(blank)",'Případy DB'!$R2375=""),"",IF($R2375=$Y$6,1,""))</f>
        <v/>
      </c>
    </row>
    <row r="2376" spans="1:25" x14ac:dyDescent="0.3">
      <c r="A2376" s="41" t="str">
        <f t="shared" si="190"/>
        <v/>
      </c>
      <c r="H2376" s="30" t="str">
        <f>IFERROR(IF(G2376="","",VLOOKUP(G2376,'Zakladní DB'!$F$6:$K$21,4,0)),"")</f>
        <v/>
      </c>
      <c r="I2376" s="30" t="str">
        <f>IFERROR(IF(G2376="","",VLOOKUP(G2376,'Zakladní DB'!$F$6:$K$21,5,0)),"")</f>
        <v/>
      </c>
      <c r="J2376" s="30" t="str">
        <f>IFERROR(IF(G2376="","",VLOOKUP(G2376,'Zakladní DB'!$F$6:$K$21,6,0)),"")</f>
        <v/>
      </c>
      <c r="K2376" s="31" t="str">
        <f t="shared" si="187"/>
        <v/>
      </c>
      <c r="L2376" s="32"/>
      <c r="M2376" s="33" t="str">
        <f t="shared" si="188"/>
        <v/>
      </c>
      <c r="N2376" s="30" t="str">
        <f t="shared" ref="N2376:N2439" si="191">IFERROR(IF(B2376&lt;&gt;"",(IF(H2376=2,IF(L2376="",IF(F2376="","NE","nedokončeno"),"ANO"),IF(H2376=1,IF(F2376="","nedokončeno","ANO"),"NE"))),""),"NE")</f>
        <v/>
      </c>
      <c r="R2376" s="30" t="str">
        <f t="shared" si="189"/>
        <v/>
      </c>
      <c r="U2376" s="12" t="str">
        <f>IF(OR('Případy DB'!$N2376="(blank)",'Případy DB'!$N2376=""),"",IF($N2376=$U$6,1,""))</f>
        <v/>
      </c>
      <c r="V2376" s="12" t="str">
        <f>IF(OR('Případy DB'!$N2376="(blank)",'Případy DB'!$N2376=""),"",IF($N2376=$V$6,1,""))</f>
        <v/>
      </c>
      <c r="W2376" s="12" t="str">
        <f>IF(OR('Případy DB'!$N2376="(blank)",'Případy DB'!$N2376=""),"",IF($N2376=$W$6,1,""))</f>
        <v/>
      </c>
      <c r="X2376" s="12" t="str">
        <f>IF(OR('Případy DB'!$R2376="(blank)",'Případy DB'!$R2376=""),"",IF($R2376=$X$6,1,""))</f>
        <v/>
      </c>
      <c r="Y2376" s="12" t="str">
        <f>IF(OR('Případy DB'!$R2376="(blank)",'Případy DB'!$R2376=""),"",IF($R2376=$Y$6,1,""))</f>
        <v/>
      </c>
    </row>
    <row r="2377" spans="1:25" x14ac:dyDescent="0.3">
      <c r="A2377" s="41" t="str">
        <f t="shared" si="190"/>
        <v/>
      </c>
      <c r="H2377" s="30" t="str">
        <f>IFERROR(IF(G2377="","",VLOOKUP(G2377,'Zakladní DB'!$F$6:$K$21,4,0)),"")</f>
        <v/>
      </c>
      <c r="I2377" s="30" t="str">
        <f>IFERROR(IF(G2377="","",VLOOKUP(G2377,'Zakladní DB'!$F$6:$K$21,5,0)),"")</f>
        <v/>
      </c>
      <c r="J2377" s="30" t="str">
        <f>IFERROR(IF(G2377="","",VLOOKUP(G2377,'Zakladní DB'!$F$6:$K$21,6,0)),"")</f>
        <v/>
      </c>
      <c r="K2377" s="31" t="str">
        <f t="shared" si="187"/>
        <v/>
      </c>
      <c r="L2377" s="32"/>
      <c r="M2377" s="33" t="str">
        <f t="shared" si="188"/>
        <v/>
      </c>
      <c r="N2377" s="30" t="str">
        <f t="shared" si="191"/>
        <v/>
      </c>
      <c r="R2377" s="30" t="str">
        <f t="shared" si="189"/>
        <v/>
      </c>
      <c r="U2377" s="12" t="str">
        <f>IF(OR('Případy DB'!$N2377="(blank)",'Případy DB'!$N2377=""),"",IF($N2377=$U$6,1,""))</f>
        <v/>
      </c>
      <c r="V2377" s="12" t="str">
        <f>IF(OR('Případy DB'!$N2377="(blank)",'Případy DB'!$N2377=""),"",IF($N2377=$V$6,1,""))</f>
        <v/>
      </c>
      <c r="W2377" s="12" t="str">
        <f>IF(OR('Případy DB'!$N2377="(blank)",'Případy DB'!$N2377=""),"",IF($N2377=$W$6,1,""))</f>
        <v/>
      </c>
      <c r="X2377" s="12" t="str">
        <f>IF(OR('Případy DB'!$R2377="(blank)",'Případy DB'!$R2377=""),"",IF($R2377=$X$6,1,""))</f>
        <v/>
      </c>
      <c r="Y2377" s="12" t="str">
        <f>IF(OR('Případy DB'!$R2377="(blank)",'Případy DB'!$R2377=""),"",IF($R2377=$Y$6,1,""))</f>
        <v/>
      </c>
    </row>
    <row r="2378" spans="1:25" x14ac:dyDescent="0.3">
      <c r="A2378" s="41" t="str">
        <f t="shared" si="190"/>
        <v/>
      </c>
      <c r="H2378" s="30" t="str">
        <f>IFERROR(IF(G2378="","",VLOOKUP(G2378,'Zakladní DB'!$F$6:$K$21,4,0)),"")</f>
        <v/>
      </c>
      <c r="I2378" s="30" t="str">
        <f>IFERROR(IF(G2378="","",VLOOKUP(G2378,'Zakladní DB'!$F$6:$K$21,5,0)),"")</f>
        <v/>
      </c>
      <c r="J2378" s="30" t="str">
        <f>IFERROR(IF(G2378="","",VLOOKUP(G2378,'Zakladní DB'!$F$6:$K$21,6,0)),"")</f>
        <v/>
      </c>
      <c r="K2378" s="31" t="str">
        <f t="shared" si="187"/>
        <v/>
      </c>
      <c r="L2378" s="32"/>
      <c r="M2378" s="33" t="str">
        <f t="shared" si="188"/>
        <v/>
      </c>
      <c r="N2378" s="30" t="str">
        <f t="shared" si="191"/>
        <v/>
      </c>
      <c r="R2378" s="30" t="str">
        <f t="shared" si="189"/>
        <v/>
      </c>
      <c r="U2378" s="12" t="str">
        <f>IF(OR('Případy DB'!$N2378="(blank)",'Případy DB'!$N2378=""),"",IF($N2378=$U$6,1,""))</f>
        <v/>
      </c>
      <c r="V2378" s="12" t="str">
        <f>IF(OR('Případy DB'!$N2378="(blank)",'Případy DB'!$N2378=""),"",IF($N2378=$V$6,1,""))</f>
        <v/>
      </c>
      <c r="W2378" s="12" t="str">
        <f>IF(OR('Případy DB'!$N2378="(blank)",'Případy DB'!$N2378=""),"",IF($N2378=$W$6,1,""))</f>
        <v/>
      </c>
      <c r="X2378" s="12" t="str">
        <f>IF(OR('Případy DB'!$R2378="(blank)",'Případy DB'!$R2378=""),"",IF($R2378=$X$6,1,""))</f>
        <v/>
      </c>
      <c r="Y2378" s="12" t="str">
        <f>IF(OR('Případy DB'!$R2378="(blank)",'Případy DB'!$R2378=""),"",IF($R2378=$Y$6,1,""))</f>
        <v/>
      </c>
    </row>
    <row r="2379" spans="1:25" x14ac:dyDescent="0.3">
      <c r="A2379" s="41" t="str">
        <f t="shared" si="190"/>
        <v/>
      </c>
      <c r="H2379" s="30" t="str">
        <f>IFERROR(IF(G2379="","",VLOOKUP(G2379,'Zakladní DB'!$F$6:$K$21,4,0)),"")</f>
        <v/>
      </c>
      <c r="I2379" s="30" t="str">
        <f>IFERROR(IF(G2379="","",VLOOKUP(G2379,'Zakladní DB'!$F$6:$K$21,5,0)),"")</f>
        <v/>
      </c>
      <c r="J2379" s="30" t="str">
        <f>IFERROR(IF(G2379="","",VLOOKUP(G2379,'Zakladní DB'!$F$6:$K$21,6,0)),"")</f>
        <v/>
      </c>
      <c r="K2379" s="31" t="str">
        <f t="shared" ref="K2379:K2442" si="192">IFERROR(IF(H2379=2,IF(F2379="","",F2379+I2379),""),"")</f>
        <v/>
      </c>
      <c r="L2379" s="32"/>
      <c r="M2379" s="33" t="str">
        <f t="shared" ref="M2379:M2442" si="193">IFERROR(IF(L2379&lt;&gt;"",K2379-L2379,""),"")</f>
        <v/>
      </c>
      <c r="N2379" s="30" t="str">
        <f t="shared" si="191"/>
        <v/>
      </c>
      <c r="R2379" s="30" t="str">
        <f t="shared" ref="R2379:R2442" si="194">IFERROR(IF(B2379&lt;&gt;"",(IF(O2379="",IF(P2379="",IF(Q2379="","NE","ANO"),"ANO"),"ANO")),""),"NE")</f>
        <v/>
      </c>
      <c r="U2379" s="12" t="str">
        <f>IF(OR('Případy DB'!$N2379="(blank)",'Případy DB'!$N2379=""),"",IF($N2379=$U$6,1,""))</f>
        <v/>
      </c>
      <c r="V2379" s="12" t="str">
        <f>IF(OR('Případy DB'!$N2379="(blank)",'Případy DB'!$N2379=""),"",IF($N2379=$V$6,1,""))</f>
        <v/>
      </c>
      <c r="W2379" s="12" t="str">
        <f>IF(OR('Případy DB'!$N2379="(blank)",'Případy DB'!$N2379=""),"",IF($N2379=$W$6,1,""))</f>
        <v/>
      </c>
      <c r="X2379" s="12" t="str">
        <f>IF(OR('Případy DB'!$R2379="(blank)",'Případy DB'!$R2379=""),"",IF($R2379=$X$6,1,""))</f>
        <v/>
      </c>
      <c r="Y2379" s="12" t="str">
        <f>IF(OR('Případy DB'!$R2379="(blank)",'Případy DB'!$R2379=""),"",IF($R2379=$Y$6,1,""))</f>
        <v/>
      </c>
    </row>
    <row r="2380" spans="1:25" x14ac:dyDescent="0.3">
      <c r="A2380" s="41" t="str">
        <f t="shared" ref="A2380:A2443" si="195">IF(AND(B2379&lt;&gt;"",B2380=""),"---&gt;","")</f>
        <v/>
      </c>
      <c r="H2380" s="30" t="str">
        <f>IFERROR(IF(G2380="","",VLOOKUP(G2380,'Zakladní DB'!$F$6:$K$21,4,0)),"")</f>
        <v/>
      </c>
      <c r="I2380" s="30" t="str">
        <f>IFERROR(IF(G2380="","",VLOOKUP(G2380,'Zakladní DB'!$F$6:$K$21,5,0)),"")</f>
        <v/>
      </c>
      <c r="J2380" s="30" t="str">
        <f>IFERROR(IF(G2380="","",VLOOKUP(G2380,'Zakladní DB'!$F$6:$K$21,6,0)),"")</f>
        <v/>
      </c>
      <c r="K2380" s="31" t="str">
        <f t="shared" si="192"/>
        <v/>
      </c>
      <c r="L2380" s="32"/>
      <c r="M2380" s="33" t="str">
        <f t="shared" si="193"/>
        <v/>
      </c>
      <c r="N2380" s="30" t="str">
        <f t="shared" si="191"/>
        <v/>
      </c>
      <c r="R2380" s="30" t="str">
        <f t="shared" si="194"/>
        <v/>
      </c>
      <c r="U2380" s="12" t="str">
        <f>IF(OR('Případy DB'!$N2380="(blank)",'Případy DB'!$N2380=""),"",IF($N2380=$U$6,1,""))</f>
        <v/>
      </c>
      <c r="V2380" s="12" t="str">
        <f>IF(OR('Případy DB'!$N2380="(blank)",'Případy DB'!$N2380=""),"",IF($N2380=$V$6,1,""))</f>
        <v/>
      </c>
      <c r="W2380" s="12" t="str">
        <f>IF(OR('Případy DB'!$N2380="(blank)",'Případy DB'!$N2380=""),"",IF($N2380=$W$6,1,""))</f>
        <v/>
      </c>
      <c r="X2380" s="12" t="str">
        <f>IF(OR('Případy DB'!$R2380="(blank)",'Případy DB'!$R2380=""),"",IF($R2380=$X$6,1,""))</f>
        <v/>
      </c>
      <c r="Y2380" s="12" t="str">
        <f>IF(OR('Případy DB'!$R2380="(blank)",'Případy DB'!$R2380=""),"",IF($R2380=$Y$6,1,""))</f>
        <v/>
      </c>
    </row>
    <row r="2381" spans="1:25" x14ac:dyDescent="0.3">
      <c r="A2381" s="41" t="str">
        <f t="shared" si="195"/>
        <v/>
      </c>
      <c r="H2381" s="30" t="str">
        <f>IFERROR(IF(G2381="","",VLOOKUP(G2381,'Zakladní DB'!$F$6:$K$21,4,0)),"")</f>
        <v/>
      </c>
      <c r="I2381" s="30" t="str">
        <f>IFERROR(IF(G2381="","",VLOOKUP(G2381,'Zakladní DB'!$F$6:$K$21,5,0)),"")</f>
        <v/>
      </c>
      <c r="J2381" s="30" t="str">
        <f>IFERROR(IF(G2381="","",VLOOKUP(G2381,'Zakladní DB'!$F$6:$K$21,6,0)),"")</f>
        <v/>
      </c>
      <c r="K2381" s="31" t="str">
        <f t="shared" si="192"/>
        <v/>
      </c>
      <c r="L2381" s="32"/>
      <c r="M2381" s="33" t="str">
        <f t="shared" si="193"/>
        <v/>
      </c>
      <c r="N2381" s="30" t="str">
        <f t="shared" si="191"/>
        <v/>
      </c>
      <c r="R2381" s="30" t="str">
        <f t="shared" si="194"/>
        <v/>
      </c>
      <c r="U2381" s="12" t="str">
        <f>IF(OR('Případy DB'!$N2381="(blank)",'Případy DB'!$N2381=""),"",IF($N2381=$U$6,1,""))</f>
        <v/>
      </c>
      <c r="V2381" s="12" t="str">
        <f>IF(OR('Případy DB'!$N2381="(blank)",'Případy DB'!$N2381=""),"",IF($N2381=$V$6,1,""))</f>
        <v/>
      </c>
      <c r="W2381" s="12" t="str">
        <f>IF(OR('Případy DB'!$N2381="(blank)",'Případy DB'!$N2381=""),"",IF($N2381=$W$6,1,""))</f>
        <v/>
      </c>
      <c r="X2381" s="12" t="str">
        <f>IF(OR('Případy DB'!$R2381="(blank)",'Případy DB'!$R2381=""),"",IF($R2381=$X$6,1,""))</f>
        <v/>
      </c>
      <c r="Y2381" s="12" t="str">
        <f>IF(OR('Případy DB'!$R2381="(blank)",'Případy DB'!$R2381=""),"",IF($R2381=$Y$6,1,""))</f>
        <v/>
      </c>
    </row>
    <row r="2382" spans="1:25" x14ac:dyDescent="0.3">
      <c r="A2382" s="41" t="str">
        <f t="shared" si="195"/>
        <v/>
      </c>
      <c r="H2382" s="30" t="str">
        <f>IFERROR(IF(G2382="","",VLOOKUP(G2382,'Zakladní DB'!$F$6:$K$21,4,0)),"")</f>
        <v/>
      </c>
      <c r="I2382" s="30" t="str">
        <f>IFERROR(IF(G2382="","",VLOOKUP(G2382,'Zakladní DB'!$F$6:$K$21,5,0)),"")</f>
        <v/>
      </c>
      <c r="J2382" s="30" t="str">
        <f>IFERROR(IF(G2382="","",VLOOKUP(G2382,'Zakladní DB'!$F$6:$K$21,6,0)),"")</f>
        <v/>
      </c>
      <c r="K2382" s="31" t="str">
        <f t="shared" si="192"/>
        <v/>
      </c>
      <c r="L2382" s="32"/>
      <c r="M2382" s="33" t="str">
        <f t="shared" si="193"/>
        <v/>
      </c>
      <c r="N2382" s="30" t="str">
        <f t="shared" si="191"/>
        <v/>
      </c>
      <c r="R2382" s="30" t="str">
        <f t="shared" si="194"/>
        <v/>
      </c>
      <c r="U2382" s="12" t="str">
        <f>IF(OR('Případy DB'!$N2382="(blank)",'Případy DB'!$N2382=""),"",IF($N2382=$U$6,1,""))</f>
        <v/>
      </c>
      <c r="V2382" s="12" t="str">
        <f>IF(OR('Případy DB'!$N2382="(blank)",'Případy DB'!$N2382=""),"",IF($N2382=$V$6,1,""))</f>
        <v/>
      </c>
      <c r="W2382" s="12" t="str">
        <f>IF(OR('Případy DB'!$N2382="(blank)",'Případy DB'!$N2382=""),"",IF($N2382=$W$6,1,""))</f>
        <v/>
      </c>
      <c r="X2382" s="12" t="str">
        <f>IF(OR('Případy DB'!$R2382="(blank)",'Případy DB'!$R2382=""),"",IF($R2382=$X$6,1,""))</f>
        <v/>
      </c>
      <c r="Y2382" s="12" t="str">
        <f>IF(OR('Případy DB'!$R2382="(blank)",'Případy DB'!$R2382=""),"",IF($R2382=$Y$6,1,""))</f>
        <v/>
      </c>
    </row>
    <row r="2383" spans="1:25" x14ac:dyDescent="0.3">
      <c r="A2383" s="41" t="str">
        <f t="shared" si="195"/>
        <v/>
      </c>
      <c r="H2383" s="30" t="str">
        <f>IFERROR(IF(G2383="","",VLOOKUP(G2383,'Zakladní DB'!$F$6:$K$21,4,0)),"")</f>
        <v/>
      </c>
      <c r="I2383" s="30" t="str">
        <f>IFERROR(IF(G2383="","",VLOOKUP(G2383,'Zakladní DB'!$F$6:$K$21,5,0)),"")</f>
        <v/>
      </c>
      <c r="J2383" s="30" t="str">
        <f>IFERROR(IF(G2383="","",VLOOKUP(G2383,'Zakladní DB'!$F$6:$K$21,6,0)),"")</f>
        <v/>
      </c>
      <c r="K2383" s="31" t="str">
        <f t="shared" si="192"/>
        <v/>
      </c>
      <c r="L2383" s="32"/>
      <c r="M2383" s="33" t="str">
        <f t="shared" si="193"/>
        <v/>
      </c>
      <c r="N2383" s="30" t="str">
        <f t="shared" si="191"/>
        <v/>
      </c>
      <c r="R2383" s="30" t="str">
        <f t="shared" si="194"/>
        <v/>
      </c>
      <c r="U2383" s="12" t="str">
        <f>IF(OR('Případy DB'!$N2383="(blank)",'Případy DB'!$N2383=""),"",IF($N2383=$U$6,1,""))</f>
        <v/>
      </c>
      <c r="V2383" s="12" t="str">
        <f>IF(OR('Případy DB'!$N2383="(blank)",'Případy DB'!$N2383=""),"",IF($N2383=$V$6,1,""))</f>
        <v/>
      </c>
      <c r="W2383" s="12" t="str">
        <f>IF(OR('Případy DB'!$N2383="(blank)",'Případy DB'!$N2383=""),"",IF($N2383=$W$6,1,""))</f>
        <v/>
      </c>
      <c r="X2383" s="12" t="str">
        <f>IF(OR('Případy DB'!$R2383="(blank)",'Případy DB'!$R2383=""),"",IF($R2383=$X$6,1,""))</f>
        <v/>
      </c>
      <c r="Y2383" s="12" t="str">
        <f>IF(OR('Případy DB'!$R2383="(blank)",'Případy DB'!$R2383=""),"",IF($R2383=$Y$6,1,""))</f>
        <v/>
      </c>
    </row>
    <row r="2384" spans="1:25" x14ac:dyDescent="0.3">
      <c r="A2384" s="41" t="str">
        <f t="shared" si="195"/>
        <v/>
      </c>
      <c r="H2384" s="30" t="str">
        <f>IFERROR(IF(G2384="","",VLOOKUP(G2384,'Zakladní DB'!$F$6:$K$21,4,0)),"")</f>
        <v/>
      </c>
      <c r="I2384" s="30" t="str">
        <f>IFERROR(IF(G2384="","",VLOOKUP(G2384,'Zakladní DB'!$F$6:$K$21,5,0)),"")</f>
        <v/>
      </c>
      <c r="J2384" s="30" t="str">
        <f>IFERROR(IF(G2384="","",VLOOKUP(G2384,'Zakladní DB'!$F$6:$K$21,6,0)),"")</f>
        <v/>
      </c>
      <c r="K2384" s="31" t="str">
        <f t="shared" si="192"/>
        <v/>
      </c>
      <c r="L2384" s="32"/>
      <c r="M2384" s="33" t="str">
        <f t="shared" si="193"/>
        <v/>
      </c>
      <c r="N2384" s="30" t="str">
        <f t="shared" si="191"/>
        <v/>
      </c>
      <c r="R2384" s="30" t="str">
        <f t="shared" si="194"/>
        <v/>
      </c>
      <c r="U2384" s="12" t="str">
        <f>IF(OR('Případy DB'!$N2384="(blank)",'Případy DB'!$N2384=""),"",IF($N2384=$U$6,1,""))</f>
        <v/>
      </c>
      <c r="V2384" s="12" t="str">
        <f>IF(OR('Případy DB'!$N2384="(blank)",'Případy DB'!$N2384=""),"",IF($N2384=$V$6,1,""))</f>
        <v/>
      </c>
      <c r="W2384" s="12" t="str">
        <f>IF(OR('Případy DB'!$N2384="(blank)",'Případy DB'!$N2384=""),"",IF($N2384=$W$6,1,""))</f>
        <v/>
      </c>
      <c r="X2384" s="12" t="str">
        <f>IF(OR('Případy DB'!$R2384="(blank)",'Případy DB'!$R2384=""),"",IF($R2384=$X$6,1,""))</f>
        <v/>
      </c>
      <c r="Y2384" s="12" t="str">
        <f>IF(OR('Případy DB'!$R2384="(blank)",'Případy DB'!$R2384=""),"",IF($R2384=$Y$6,1,""))</f>
        <v/>
      </c>
    </row>
    <row r="2385" spans="1:25" x14ac:dyDescent="0.3">
      <c r="A2385" s="41" t="str">
        <f t="shared" si="195"/>
        <v/>
      </c>
      <c r="H2385" s="30" t="str">
        <f>IFERROR(IF(G2385="","",VLOOKUP(G2385,'Zakladní DB'!$F$6:$K$21,4,0)),"")</f>
        <v/>
      </c>
      <c r="I2385" s="30" t="str">
        <f>IFERROR(IF(G2385="","",VLOOKUP(G2385,'Zakladní DB'!$F$6:$K$21,5,0)),"")</f>
        <v/>
      </c>
      <c r="J2385" s="30" t="str">
        <f>IFERROR(IF(G2385="","",VLOOKUP(G2385,'Zakladní DB'!$F$6:$K$21,6,0)),"")</f>
        <v/>
      </c>
      <c r="K2385" s="31" t="str">
        <f t="shared" si="192"/>
        <v/>
      </c>
      <c r="L2385" s="32"/>
      <c r="M2385" s="33" t="str">
        <f t="shared" si="193"/>
        <v/>
      </c>
      <c r="N2385" s="30" t="str">
        <f t="shared" si="191"/>
        <v/>
      </c>
      <c r="R2385" s="30" t="str">
        <f t="shared" si="194"/>
        <v/>
      </c>
      <c r="U2385" s="12" t="str">
        <f>IF(OR('Případy DB'!$N2385="(blank)",'Případy DB'!$N2385=""),"",IF($N2385=$U$6,1,""))</f>
        <v/>
      </c>
      <c r="V2385" s="12" t="str">
        <f>IF(OR('Případy DB'!$N2385="(blank)",'Případy DB'!$N2385=""),"",IF($N2385=$V$6,1,""))</f>
        <v/>
      </c>
      <c r="W2385" s="12" t="str">
        <f>IF(OR('Případy DB'!$N2385="(blank)",'Případy DB'!$N2385=""),"",IF($N2385=$W$6,1,""))</f>
        <v/>
      </c>
      <c r="X2385" s="12" t="str">
        <f>IF(OR('Případy DB'!$R2385="(blank)",'Případy DB'!$R2385=""),"",IF($R2385=$X$6,1,""))</f>
        <v/>
      </c>
      <c r="Y2385" s="12" t="str">
        <f>IF(OR('Případy DB'!$R2385="(blank)",'Případy DB'!$R2385=""),"",IF($R2385=$Y$6,1,""))</f>
        <v/>
      </c>
    </row>
    <row r="2386" spans="1:25" x14ac:dyDescent="0.3">
      <c r="A2386" s="41" t="str">
        <f t="shared" si="195"/>
        <v/>
      </c>
      <c r="H2386" s="30" t="str">
        <f>IFERROR(IF(G2386="","",VLOOKUP(G2386,'Zakladní DB'!$F$6:$K$21,4,0)),"")</f>
        <v/>
      </c>
      <c r="I2386" s="30" t="str">
        <f>IFERROR(IF(G2386="","",VLOOKUP(G2386,'Zakladní DB'!$F$6:$K$21,5,0)),"")</f>
        <v/>
      </c>
      <c r="J2386" s="30" t="str">
        <f>IFERROR(IF(G2386="","",VLOOKUP(G2386,'Zakladní DB'!$F$6:$K$21,6,0)),"")</f>
        <v/>
      </c>
      <c r="K2386" s="31" t="str">
        <f t="shared" si="192"/>
        <v/>
      </c>
      <c r="L2386" s="32"/>
      <c r="M2386" s="33" t="str">
        <f t="shared" si="193"/>
        <v/>
      </c>
      <c r="N2386" s="30" t="str">
        <f t="shared" si="191"/>
        <v/>
      </c>
      <c r="R2386" s="30" t="str">
        <f t="shared" si="194"/>
        <v/>
      </c>
      <c r="U2386" s="12" t="str">
        <f>IF(OR('Případy DB'!$N2386="(blank)",'Případy DB'!$N2386=""),"",IF($N2386=$U$6,1,""))</f>
        <v/>
      </c>
      <c r="V2386" s="12" t="str">
        <f>IF(OR('Případy DB'!$N2386="(blank)",'Případy DB'!$N2386=""),"",IF($N2386=$V$6,1,""))</f>
        <v/>
      </c>
      <c r="W2386" s="12" t="str">
        <f>IF(OR('Případy DB'!$N2386="(blank)",'Případy DB'!$N2386=""),"",IF($N2386=$W$6,1,""))</f>
        <v/>
      </c>
      <c r="X2386" s="12" t="str">
        <f>IF(OR('Případy DB'!$R2386="(blank)",'Případy DB'!$R2386=""),"",IF($R2386=$X$6,1,""))</f>
        <v/>
      </c>
      <c r="Y2386" s="12" t="str">
        <f>IF(OR('Případy DB'!$R2386="(blank)",'Případy DB'!$R2386=""),"",IF($R2386=$Y$6,1,""))</f>
        <v/>
      </c>
    </row>
    <row r="2387" spans="1:25" x14ac:dyDescent="0.3">
      <c r="A2387" s="41" t="str">
        <f t="shared" si="195"/>
        <v/>
      </c>
      <c r="H2387" s="30" t="str">
        <f>IFERROR(IF(G2387="","",VLOOKUP(G2387,'Zakladní DB'!$F$6:$K$21,4,0)),"")</f>
        <v/>
      </c>
      <c r="I2387" s="30" t="str">
        <f>IFERROR(IF(G2387="","",VLOOKUP(G2387,'Zakladní DB'!$F$6:$K$21,5,0)),"")</f>
        <v/>
      </c>
      <c r="J2387" s="30" t="str">
        <f>IFERROR(IF(G2387="","",VLOOKUP(G2387,'Zakladní DB'!$F$6:$K$21,6,0)),"")</f>
        <v/>
      </c>
      <c r="K2387" s="31" t="str">
        <f t="shared" si="192"/>
        <v/>
      </c>
      <c r="L2387" s="32"/>
      <c r="M2387" s="33" t="str">
        <f t="shared" si="193"/>
        <v/>
      </c>
      <c r="N2387" s="30" t="str">
        <f t="shared" si="191"/>
        <v/>
      </c>
      <c r="R2387" s="30" t="str">
        <f t="shared" si="194"/>
        <v/>
      </c>
      <c r="U2387" s="12" t="str">
        <f>IF(OR('Případy DB'!$N2387="(blank)",'Případy DB'!$N2387=""),"",IF($N2387=$U$6,1,""))</f>
        <v/>
      </c>
      <c r="V2387" s="12" t="str">
        <f>IF(OR('Případy DB'!$N2387="(blank)",'Případy DB'!$N2387=""),"",IF($N2387=$V$6,1,""))</f>
        <v/>
      </c>
      <c r="W2387" s="12" t="str">
        <f>IF(OR('Případy DB'!$N2387="(blank)",'Případy DB'!$N2387=""),"",IF($N2387=$W$6,1,""))</f>
        <v/>
      </c>
      <c r="X2387" s="12" t="str">
        <f>IF(OR('Případy DB'!$R2387="(blank)",'Případy DB'!$R2387=""),"",IF($R2387=$X$6,1,""))</f>
        <v/>
      </c>
      <c r="Y2387" s="12" t="str">
        <f>IF(OR('Případy DB'!$R2387="(blank)",'Případy DB'!$R2387=""),"",IF($R2387=$Y$6,1,""))</f>
        <v/>
      </c>
    </row>
    <row r="2388" spans="1:25" x14ac:dyDescent="0.3">
      <c r="A2388" s="41" t="str">
        <f t="shared" si="195"/>
        <v/>
      </c>
      <c r="H2388" s="30" t="str">
        <f>IFERROR(IF(G2388="","",VLOOKUP(G2388,'Zakladní DB'!$F$6:$K$21,4,0)),"")</f>
        <v/>
      </c>
      <c r="I2388" s="30" t="str">
        <f>IFERROR(IF(G2388="","",VLOOKUP(G2388,'Zakladní DB'!$F$6:$K$21,5,0)),"")</f>
        <v/>
      </c>
      <c r="J2388" s="30" t="str">
        <f>IFERROR(IF(G2388="","",VLOOKUP(G2388,'Zakladní DB'!$F$6:$K$21,6,0)),"")</f>
        <v/>
      </c>
      <c r="K2388" s="31" t="str">
        <f t="shared" si="192"/>
        <v/>
      </c>
      <c r="L2388" s="32"/>
      <c r="M2388" s="33" t="str">
        <f t="shared" si="193"/>
        <v/>
      </c>
      <c r="N2388" s="30" t="str">
        <f t="shared" si="191"/>
        <v/>
      </c>
      <c r="R2388" s="30" t="str">
        <f t="shared" si="194"/>
        <v/>
      </c>
      <c r="U2388" s="12" t="str">
        <f>IF(OR('Případy DB'!$N2388="(blank)",'Případy DB'!$N2388=""),"",IF($N2388=$U$6,1,""))</f>
        <v/>
      </c>
      <c r="V2388" s="12" t="str">
        <f>IF(OR('Případy DB'!$N2388="(blank)",'Případy DB'!$N2388=""),"",IF($N2388=$V$6,1,""))</f>
        <v/>
      </c>
      <c r="W2388" s="12" t="str">
        <f>IF(OR('Případy DB'!$N2388="(blank)",'Případy DB'!$N2388=""),"",IF($N2388=$W$6,1,""))</f>
        <v/>
      </c>
      <c r="X2388" s="12" t="str">
        <f>IF(OR('Případy DB'!$R2388="(blank)",'Případy DB'!$R2388=""),"",IF($R2388=$X$6,1,""))</f>
        <v/>
      </c>
      <c r="Y2388" s="12" t="str">
        <f>IF(OR('Případy DB'!$R2388="(blank)",'Případy DB'!$R2388=""),"",IF($R2388=$Y$6,1,""))</f>
        <v/>
      </c>
    </row>
    <row r="2389" spans="1:25" x14ac:dyDescent="0.3">
      <c r="A2389" s="41" t="str">
        <f t="shared" si="195"/>
        <v/>
      </c>
      <c r="H2389" s="30" t="str">
        <f>IFERROR(IF(G2389="","",VLOOKUP(G2389,'Zakladní DB'!$F$6:$K$21,4,0)),"")</f>
        <v/>
      </c>
      <c r="I2389" s="30" t="str">
        <f>IFERROR(IF(G2389="","",VLOOKUP(G2389,'Zakladní DB'!$F$6:$K$21,5,0)),"")</f>
        <v/>
      </c>
      <c r="J2389" s="30" t="str">
        <f>IFERROR(IF(G2389="","",VLOOKUP(G2389,'Zakladní DB'!$F$6:$K$21,6,0)),"")</f>
        <v/>
      </c>
      <c r="K2389" s="31" t="str">
        <f t="shared" si="192"/>
        <v/>
      </c>
      <c r="L2389" s="32"/>
      <c r="M2389" s="33" t="str">
        <f t="shared" si="193"/>
        <v/>
      </c>
      <c r="N2389" s="30" t="str">
        <f t="shared" si="191"/>
        <v/>
      </c>
      <c r="R2389" s="30" t="str">
        <f t="shared" si="194"/>
        <v/>
      </c>
      <c r="U2389" s="12" t="str">
        <f>IF(OR('Případy DB'!$N2389="(blank)",'Případy DB'!$N2389=""),"",IF($N2389=$U$6,1,""))</f>
        <v/>
      </c>
      <c r="V2389" s="12" t="str">
        <f>IF(OR('Případy DB'!$N2389="(blank)",'Případy DB'!$N2389=""),"",IF($N2389=$V$6,1,""))</f>
        <v/>
      </c>
      <c r="W2389" s="12" t="str">
        <f>IF(OR('Případy DB'!$N2389="(blank)",'Případy DB'!$N2389=""),"",IF($N2389=$W$6,1,""))</f>
        <v/>
      </c>
      <c r="X2389" s="12" t="str">
        <f>IF(OR('Případy DB'!$R2389="(blank)",'Případy DB'!$R2389=""),"",IF($R2389=$X$6,1,""))</f>
        <v/>
      </c>
      <c r="Y2389" s="12" t="str">
        <f>IF(OR('Případy DB'!$R2389="(blank)",'Případy DB'!$R2389=""),"",IF($R2389=$Y$6,1,""))</f>
        <v/>
      </c>
    </row>
    <row r="2390" spans="1:25" x14ac:dyDescent="0.3">
      <c r="A2390" s="41" t="str">
        <f t="shared" si="195"/>
        <v/>
      </c>
      <c r="H2390" s="30" t="str">
        <f>IFERROR(IF(G2390="","",VLOOKUP(G2390,'Zakladní DB'!$F$6:$K$21,4,0)),"")</f>
        <v/>
      </c>
      <c r="I2390" s="30" t="str">
        <f>IFERROR(IF(G2390="","",VLOOKUP(G2390,'Zakladní DB'!$F$6:$K$21,5,0)),"")</f>
        <v/>
      </c>
      <c r="J2390" s="30" t="str">
        <f>IFERROR(IF(G2390="","",VLOOKUP(G2390,'Zakladní DB'!$F$6:$K$21,6,0)),"")</f>
        <v/>
      </c>
      <c r="K2390" s="31" t="str">
        <f t="shared" si="192"/>
        <v/>
      </c>
      <c r="L2390" s="32"/>
      <c r="M2390" s="33" t="str">
        <f t="shared" si="193"/>
        <v/>
      </c>
      <c r="N2390" s="30" t="str">
        <f t="shared" si="191"/>
        <v/>
      </c>
      <c r="R2390" s="30" t="str">
        <f t="shared" si="194"/>
        <v/>
      </c>
      <c r="U2390" s="12" t="str">
        <f>IF(OR('Případy DB'!$N2390="(blank)",'Případy DB'!$N2390=""),"",IF($N2390=$U$6,1,""))</f>
        <v/>
      </c>
      <c r="V2390" s="12" t="str">
        <f>IF(OR('Případy DB'!$N2390="(blank)",'Případy DB'!$N2390=""),"",IF($N2390=$V$6,1,""))</f>
        <v/>
      </c>
      <c r="W2390" s="12" t="str">
        <f>IF(OR('Případy DB'!$N2390="(blank)",'Případy DB'!$N2390=""),"",IF($N2390=$W$6,1,""))</f>
        <v/>
      </c>
      <c r="X2390" s="12" t="str">
        <f>IF(OR('Případy DB'!$R2390="(blank)",'Případy DB'!$R2390=""),"",IF($R2390=$X$6,1,""))</f>
        <v/>
      </c>
      <c r="Y2390" s="12" t="str">
        <f>IF(OR('Případy DB'!$R2390="(blank)",'Případy DB'!$R2390=""),"",IF($R2390=$Y$6,1,""))</f>
        <v/>
      </c>
    </row>
    <row r="2391" spans="1:25" x14ac:dyDescent="0.3">
      <c r="A2391" s="41" t="str">
        <f t="shared" si="195"/>
        <v/>
      </c>
      <c r="H2391" s="30" t="str">
        <f>IFERROR(IF(G2391="","",VLOOKUP(G2391,'Zakladní DB'!$F$6:$K$21,4,0)),"")</f>
        <v/>
      </c>
      <c r="I2391" s="30" t="str">
        <f>IFERROR(IF(G2391="","",VLOOKUP(G2391,'Zakladní DB'!$F$6:$K$21,5,0)),"")</f>
        <v/>
      </c>
      <c r="J2391" s="30" t="str">
        <f>IFERROR(IF(G2391="","",VLOOKUP(G2391,'Zakladní DB'!$F$6:$K$21,6,0)),"")</f>
        <v/>
      </c>
      <c r="K2391" s="31" t="str">
        <f t="shared" si="192"/>
        <v/>
      </c>
      <c r="L2391" s="32"/>
      <c r="M2391" s="33" t="str">
        <f t="shared" si="193"/>
        <v/>
      </c>
      <c r="N2391" s="30" t="str">
        <f t="shared" si="191"/>
        <v/>
      </c>
      <c r="R2391" s="30" t="str">
        <f t="shared" si="194"/>
        <v/>
      </c>
      <c r="U2391" s="12" t="str">
        <f>IF(OR('Případy DB'!$N2391="(blank)",'Případy DB'!$N2391=""),"",IF($N2391=$U$6,1,""))</f>
        <v/>
      </c>
      <c r="V2391" s="12" t="str">
        <f>IF(OR('Případy DB'!$N2391="(blank)",'Případy DB'!$N2391=""),"",IF($N2391=$V$6,1,""))</f>
        <v/>
      </c>
      <c r="W2391" s="12" t="str">
        <f>IF(OR('Případy DB'!$N2391="(blank)",'Případy DB'!$N2391=""),"",IF($N2391=$W$6,1,""))</f>
        <v/>
      </c>
      <c r="X2391" s="12" t="str">
        <f>IF(OR('Případy DB'!$R2391="(blank)",'Případy DB'!$R2391=""),"",IF($R2391=$X$6,1,""))</f>
        <v/>
      </c>
      <c r="Y2391" s="12" t="str">
        <f>IF(OR('Případy DB'!$R2391="(blank)",'Případy DB'!$R2391=""),"",IF($R2391=$Y$6,1,""))</f>
        <v/>
      </c>
    </row>
    <row r="2392" spans="1:25" x14ac:dyDescent="0.3">
      <c r="A2392" s="41" t="str">
        <f t="shared" si="195"/>
        <v/>
      </c>
      <c r="H2392" s="30" t="str">
        <f>IFERROR(IF(G2392="","",VLOOKUP(G2392,'Zakladní DB'!$F$6:$K$21,4,0)),"")</f>
        <v/>
      </c>
      <c r="I2392" s="30" t="str">
        <f>IFERROR(IF(G2392="","",VLOOKUP(G2392,'Zakladní DB'!$F$6:$K$21,5,0)),"")</f>
        <v/>
      </c>
      <c r="J2392" s="30" t="str">
        <f>IFERROR(IF(G2392="","",VLOOKUP(G2392,'Zakladní DB'!$F$6:$K$21,6,0)),"")</f>
        <v/>
      </c>
      <c r="K2392" s="31" t="str">
        <f t="shared" si="192"/>
        <v/>
      </c>
      <c r="L2392" s="32"/>
      <c r="M2392" s="33" t="str">
        <f t="shared" si="193"/>
        <v/>
      </c>
      <c r="N2392" s="30" t="str">
        <f t="shared" si="191"/>
        <v/>
      </c>
      <c r="R2392" s="30" t="str">
        <f t="shared" si="194"/>
        <v/>
      </c>
      <c r="U2392" s="12" t="str">
        <f>IF(OR('Případy DB'!$N2392="(blank)",'Případy DB'!$N2392=""),"",IF($N2392=$U$6,1,""))</f>
        <v/>
      </c>
      <c r="V2392" s="12" t="str">
        <f>IF(OR('Případy DB'!$N2392="(blank)",'Případy DB'!$N2392=""),"",IF($N2392=$V$6,1,""))</f>
        <v/>
      </c>
      <c r="W2392" s="12" t="str">
        <f>IF(OR('Případy DB'!$N2392="(blank)",'Případy DB'!$N2392=""),"",IF($N2392=$W$6,1,""))</f>
        <v/>
      </c>
      <c r="X2392" s="12" t="str">
        <f>IF(OR('Případy DB'!$R2392="(blank)",'Případy DB'!$R2392=""),"",IF($R2392=$X$6,1,""))</f>
        <v/>
      </c>
      <c r="Y2392" s="12" t="str">
        <f>IF(OR('Případy DB'!$R2392="(blank)",'Případy DB'!$R2392=""),"",IF($R2392=$Y$6,1,""))</f>
        <v/>
      </c>
    </row>
    <row r="2393" spans="1:25" x14ac:dyDescent="0.3">
      <c r="A2393" s="41" t="str">
        <f t="shared" si="195"/>
        <v/>
      </c>
      <c r="H2393" s="30" t="str">
        <f>IFERROR(IF(G2393="","",VLOOKUP(G2393,'Zakladní DB'!$F$6:$K$21,4,0)),"")</f>
        <v/>
      </c>
      <c r="I2393" s="30" t="str">
        <f>IFERROR(IF(G2393="","",VLOOKUP(G2393,'Zakladní DB'!$F$6:$K$21,5,0)),"")</f>
        <v/>
      </c>
      <c r="J2393" s="30" t="str">
        <f>IFERROR(IF(G2393="","",VLOOKUP(G2393,'Zakladní DB'!$F$6:$K$21,6,0)),"")</f>
        <v/>
      </c>
      <c r="K2393" s="31" t="str">
        <f t="shared" si="192"/>
        <v/>
      </c>
      <c r="L2393" s="32"/>
      <c r="M2393" s="33" t="str">
        <f t="shared" si="193"/>
        <v/>
      </c>
      <c r="N2393" s="30" t="str">
        <f t="shared" si="191"/>
        <v/>
      </c>
      <c r="R2393" s="30" t="str">
        <f t="shared" si="194"/>
        <v/>
      </c>
      <c r="U2393" s="12" t="str">
        <f>IF(OR('Případy DB'!$N2393="(blank)",'Případy DB'!$N2393=""),"",IF($N2393=$U$6,1,""))</f>
        <v/>
      </c>
      <c r="V2393" s="12" t="str">
        <f>IF(OR('Případy DB'!$N2393="(blank)",'Případy DB'!$N2393=""),"",IF($N2393=$V$6,1,""))</f>
        <v/>
      </c>
      <c r="W2393" s="12" t="str">
        <f>IF(OR('Případy DB'!$N2393="(blank)",'Případy DB'!$N2393=""),"",IF($N2393=$W$6,1,""))</f>
        <v/>
      </c>
      <c r="X2393" s="12" t="str">
        <f>IF(OR('Případy DB'!$R2393="(blank)",'Případy DB'!$R2393=""),"",IF($R2393=$X$6,1,""))</f>
        <v/>
      </c>
      <c r="Y2393" s="12" t="str">
        <f>IF(OR('Případy DB'!$R2393="(blank)",'Případy DB'!$R2393=""),"",IF($R2393=$Y$6,1,""))</f>
        <v/>
      </c>
    </row>
    <row r="2394" spans="1:25" x14ac:dyDescent="0.3">
      <c r="A2394" s="41" t="str">
        <f t="shared" si="195"/>
        <v/>
      </c>
      <c r="H2394" s="30" t="str">
        <f>IFERROR(IF(G2394="","",VLOOKUP(G2394,'Zakladní DB'!$F$6:$K$21,4,0)),"")</f>
        <v/>
      </c>
      <c r="I2394" s="30" t="str">
        <f>IFERROR(IF(G2394="","",VLOOKUP(G2394,'Zakladní DB'!$F$6:$K$21,5,0)),"")</f>
        <v/>
      </c>
      <c r="J2394" s="30" t="str">
        <f>IFERROR(IF(G2394="","",VLOOKUP(G2394,'Zakladní DB'!$F$6:$K$21,6,0)),"")</f>
        <v/>
      </c>
      <c r="K2394" s="31" t="str">
        <f t="shared" si="192"/>
        <v/>
      </c>
      <c r="L2394" s="32"/>
      <c r="M2394" s="33" t="str">
        <f t="shared" si="193"/>
        <v/>
      </c>
      <c r="N2394" s="30" t="str">
        <f t="shared" si="191"/>
        <v/>
      </c>
      <c r="R2394" s="30" t="str">
        <f t="shared" si="194"/>
        <v/>
      </c>
      <c r="U2394" s="12" t="str">
        <f>IF(OR('Případy DB'!$N2394="(blank)",'Případy DB'!$N2394=""),"",IF($N2394=$U$6,1,""))</f>
        <v/>
      </c>
      <c r="V2394" s="12" t="str">
        <f>IF(OR('Případy DB'!$N2394="(blank)",'Případy DB'!$N2394=""),"",IF($N2394=$V$6,1,""))</f>
        <v/>
      </c>
      <c r="W2394" s="12" t="str">
        <f>IF(OR('Případy DB'!$N2394="(blank)",'Případy DB'!$N2394=""),"",IF($N2394=$W$6,1,""))</f>
        <v/>
      </c>
      <c r="X2394" s="12" t="str">
        <f>IF(OR('Případy DB'!$R2394="(blank)",'Případy DB'!$R2394=""),"",IF($R2394=$X$6,1,""))</f>
        <v/>
      </c>
      <c r="Y2394" s="12" t="str">
        <f>IF(OR('Případy DB'!$R2394="(blank)",'Případy DB'!$R2394=""),"",IF($R2394=$Y$6,1,""))</f>
        <v/>
      </c>
    </row>
    <row r="2395" spans="1:25" x14ac:dyDescent="0.3">
      <c r="A2395" s="41" t="str">
        <f t="shared" si="195"/>
        <v/>
      </c>
      <c r="H2395" s="30" t="str">
        <f>IFERROR(IF(G2395="","",VLOOKUP(G2395,'Zakladní DB'!$F$6:$K$21,4,0)),"")</f>
        <v/>
      </c>
      <c r="I2395" s="30" t="str">
        <f>IFERROR(IF(G2395="","",VLOOKUP(G2395,'Zakladní DB'!$F$6:$K$21,5,0)),"")</f>
        <v/>
      </c>
      <c r="J2395" s="30" t="str">
        <f>IFERROR(IF(G2395="","",VLOOKUP(G2395,'Zakladní DB'!$F$6:$K$21,6,0)),"")</f>
        <v/>
      </c>
      <c r="K2395" s="31" t="str">
        <f t="shared" si="192"/>
        <v/>
      </c>
      <c r="L2395" s="32"/>
      <c r="M2395" s="33" t="str">
        <f t="shared" si="193"/>
        <v/>
      </c>
      <c r="N2395" s="30" t="str">
        <f t="shared" si="191"/>
        <v/>
      </c>
      <c r="R2395" s="30" t="str">
        <f t="shared" si="194"/>
        <v/>
      </c>
      <c r="U2395" s="12" t="str">
        <f>IF(OR('Případy DB'!$N2395="(blank)",'Případy DB'!$N2395=""),"",IF($N2395=$U$6,1,""))</f>
        <v/>
      </c>
      <c r="V2395" s="12" t="str">
        <f>IF(OR('Případy DB'!$N2395="(blank)",'Případy DB'!$N2395=""),"",IF($N2395=$V$6,1,""))</f>
        <v/>
      </c>
      <c r="W2395" s="12" t="str">
        <f>IF(OR('Případy DB'!$N2395="(blank)",'Případy DB'!$N2395=""),"",IF($N2395=$W$6,1,""))</f>
        <v/>
      </c>
      <c r="X2395" s="12" t="str">
        <f>IF(OR('Případy DB'!$R2395="(blank)",'Případy DB'!$R2395=""),"",IF($R2395=$X$6,1,""))</f>
        <v/>
      </c>
      <c r="Y2395" s="12" t="str">
        <f>IF(OR('Případy DB'!$R2395="(blank)",'Případy DB'!$R2395=""),"",IF($R2395=$Y$6,1,""))</f>
        <v/>
      </c>
    </row>
    <row r="2396" spans="1:25" x14ac:dyDescent="0.3">
      <c r="A2396" s="41" t="str">
        <f t="shared" si="195"/>
        <v/>
      </c>
      <c r="H2396" s="30" t="str">
        <f>IFERROR(IF(G2396="","",VLOOKUP(G2396,'Zakladní DB'!$F$6:$K$21,4,0)),"")</f>
        <v/>
      </c>
      <c r="I2396" s="30" t="str">
        <f>IFERROR(IF(G2396="","",VLOOKUP(G2396,'Zakladní DB'!$F$6:$K$21,5,0)),"")</f>
        <v/>
      </c>
      <c r="J2396" s="30" t="str">
        <f>IFERROR(IF(G2396="","",VLOOKUP(G2396,'Zakladní DB'!$F$6:$K$21,6,0)),"")</f>
        <v/>
      </c>
      <c r="K2396" s="31" t="str">
        <f t="shared" si="192"/>
        <v/>
      </c>
      <c r="L2396" s="32"/>
      <c r="M2396" s="33" t="str">
        <f t="shared" si="193"/>
        <v/>
      </c>
      <c r="N2396" s="30" t="str">
        <f t="shared" si="191"/>
        <v/>
      </c>
      <c r="R2396" s="30" t="str">
        <f t="shared" si="194"/>
        <v/>
      </c>
      <c r="U2396" s="12" t="str">
        <f>IF(OR('Případy DB'!$N2396="(blank)",'Případy DB'!$N2396=""),"",IF($N2396=$U$6,1,""))</f>
        <v/>
      </c>
      <c r="V2396" s="12" t="str">
        <f>IF(OR('Případy DB'!$N2396="(blank)",'Případy DB'!$N2396=""),"",IF($N2396=$V$6,1,""))</f>
        <v/>
      </c>
      <c r="W2396" s="12" t="str">
        <f>IF(OR('Případy DB'!$N2396="(blank)",'Případy DB'!$N2396=""),"",IF($N2396=$W$6,1,""))</f>
        <v/>
      </c>
      <c r="X2396" s="12" t="str">
        <f>IF(OR('Případy DB'!$R2396="(blank)",'Případy DB'!$R2396=""),"",IF($R2396=$X$6,1,""))</f>
        <v/>
      </c>
      <c r="Y2396" s="12" t="str">
        <f>IF(OR('Případy DB'!$R2396="(blank)",'Případy DB'!$R2396=""),"",IF($R2396=$Y$6,1,""))</f>
        <v/>
      </c>
    </row>
    <row r="2397" spans="1:25" x14ac:dyDescent="0.3">
      <c r="A2397" s="41" t="str">
        <f t="shared" si="195"/>
        <v/>
      </c>
      <c r="H2397" s="30" t="str">
        <f>IFERROR(IF(G2397="","",VLOOKUP(G2397,'Zakladní DB'!$F$6:$K$21,4,0)),"")</f>
        <v/>
      </c>
      <c r="I2397" s="30" t="str">
        <f>IFERROR(IF(G2397="","",VLOOKUP(G2397,'Zakladní DB'!$F$6:$K$21,5,0)),"")</f>
        <v/>
      </c>
      <c r="J2397" s="30" t="str">
        <f>IFERROR(IF(G2397="","",VLOOKUP(G2397,'Zakladní DB'!$F$6:$K$21,6,0)),"")</f>
        <v/>
      </c>
      <c r="K2397" s="31" t="str">
        <f t="shared" si="192"/>
        <v/>
      </c>
      <c r="L2397" s="32"/>
      <c r="M2397" s="33" t="str">
        <f t="shared" si="193"/>
        <v/>
      </c>
      <c r="N2397" s="30" t="str">
        <f t="shared" si="191"/>
        <v/>
      </c>
      <c r="R2397" s="30" t="str">
        <f t="shared" si="194"/>
        <v/>
      </c>
      <c r="U2397" s="12" t="str">
        <f>IF(OR('Případy DB'!$N2397="(blank)",'Případy DB'!$N2397=""),"",IF($N2397=$U$6,1,""))</f>
        <v/>
      </c>
      <c r="V2397" s="12" t="str">
        <f>IF(OR('Případy DB'!$N2397="(blank)",'Případy DB'!$N2397=""),"",IF($N2397=$V$6,1,""))</f>
        <v/>
      </c>
      <c r="W2397" s="12" t="str">
        <f>IF(OR('Případy DB'!$N2397="(blank)",'Případy DB'!$N2397=""),"",IF($N2397=$W$6,1,""))</f>
        <v/>
      </c>
      <c r="X2397" s="12" t="str">
        <f>IF(OR('Případy DB'!$R2397="(blank)",'Případy DB'!$R2397=""),"",IF($R2397=$X$6,1,""))</f>
        <v/>
      </c>
      <c r="Y2397" s="12" t="str">
        <f>IF(OR('Případy DB'!$R2397="(blank)",'Případy DB'!$R2397=""),"",IF($R2397=$Y$6,1,""))</f>
        <v/>
      </c>
    </row>
    <row r="2398" spans="1:25" x14ac:dyDescent="0.3">
      <c r="A2398" s="41" t="str">
        <f t="shared" si="195"/>
        <v/>
      </c>
      <c r="H2398" s="30" t="str">
        <f>IFERROR(IF(G2398="","",VLOOKUP(G2398,'Zakladní DB'!$F$6:$K$21,4,0)),"")</f>
        <v/>
      </c>
      <c r="I2398" s="30" t="str">
        <f>IFERROR(IF(G2398="","",VLOOKUP(G2398,'Zakladní DB'!$F$6:$K$21,5,0)),"")</f>
        <v/>
      </c>
      <c r="J2398" s="30" t="str">
        <f>IFERROR(IF(G2398="","",VLOOKUP(G2398,'Zakladní DB'!$F$6:$K$21,6,0)),"")</f>
        <v/>
      </c>
      <c r="K2398" s="31" t="str">
        <f t="shared" si="192"/>
        <v/>
      </c>
      <c r="L2398" s="32"/>
      <c r="M2398" s="33" t="str">
        <f t="shared" si="193"/>
        <v/>
      </c>
      <c r="N2398" s="30" t="str">
        <f t="shared" si="191"/>
        <v/>
      </c>
      <c r="R2398" s="30" t="str">
        <f t="shared" si="194"/>
        <v/>
      </c>
      <c r="U2398" s="12" t="str">
        <f>IF(OR('Případy DB'!$N2398="(blank)",'Případy DB'!$N2398=""),"",IF($N2398=$U$6,1,""))</f>
        <v/>
      </c>
      <c r="V2398" s="12" t="str">
        <f>IF(OR('Případy DB'!$N2398="(blank)",'Případy DB'!$N2398=""),"",IF($N2398=$V$6,1,""))</f>
        <v/>
      </c>
      <c r="W2398" s="12" t="str">
        <f>IF(OR('Případy DB'!$N2398="(blank)",'Případy DB'!$N2398=""),"",IF($N2398=$W$6,1,""))</f>
        <v/>
      </c>
      <c r="X2398" s="12" t="str">
        <f>IF(OR('Případy DB'!$R2398="(blank)",'Případy DB'!$R2398=""),"",IF($R2398=$X$6,1,""))</f>
        <v/>
      </c>
      <c r="Y2398" s="12" t="str">
        <f>IF(OR('Případy DB'!$R2398="(blank)",'Případy DB'!$R2398=""),"",IF($R2398=$Y$6,1,""))</f>
        <v/>
      </c>
    </row>
    <row r="2399" spans="1:25" x14ac:dyDescent="0.3">
      <c r="A2399" s="41" t="str">
        <f t="shared" si="195"/>
        <v/>
      </c>
      <c r="H2399" s="30" t="str">
        <f>IFERROR(IF(G2399="","",VLOOKUP(G2399,'Zakladní DB'!$F$6:$K$21,4,0)),"")</f>
        <v/>
      </c>
      <c r="I2399" s="30" t="str">
        <f>IFERROR(IF(G2399="","",VLOOKUP(G2399,'Zakladní DB'!$F$6:$K$21,5,0)),"")</f>
        <v/>
      </c>
      <c r="J2399" s="30" t="str">
        <f>IFERROR(IF(G2399="","",VLOOKUP(G2399,'Zakladní DB'!$F$6:$K$21,6,0)),"")</f>
        <v/>
      </c>
      <c r="K2399" s="31" t="str">
        <f t="shared" si="192"/>
        <v/>
      </c>
      <c r="L2399" s="32"/>
      <c r="M2399" s="33" t="str">
        <f t="shared" si="193"/>
        <v/>
      </c>
      <c r="N2399" s="30" t="str">
        <f t="shared" si="191"/>
        <v/>
      </c>
      <c r="R2399" s="30" t="str">
        <f t="shared" si="194"/>
        <v/>
      </c>
      <c r="U2399" s="12" t="str">
        <f>IF(OR('Případy DB'!$N2399="(blank)",'Případy DB'!$N2399=""),"",IF($N2399=$U$6,1,""))</f>
        <v/>
      </c>
      <c r="V2399" s="12" t="str">
        <f>IF(OR('Případy DB'!$N2399="(blank)",'Případy DB'!$N2399=""),"",IF($N2399=$V$6,1,""))</f>
        <v/>
      </c>
      <c r="W2399" s="12" t="str">
        <f>IF(OR('Případy DB'!$N2399="(blank)",'Případy DB'!$N2399=""),"",IF($N2399=$W$6,1,""))</f>
        <v/>
      </c>
      <c r="X2399" s="12" t="str">
        <f>IF(OR('Případy DB'!$R2399="(blank)",'Případy DB'!$R2399=""),"",IF($R2399=$X$6,1,""))</f>
        <v/>
      </c>
      <c r="Y2399" s="12" t="str">
        <f>IF(OR('Případy DB'!$R2399="(blank)",'Případy DB'!$R2399=""),"",IF($R2399=$Y$6,1,""))</f>
        <v/>
      </c>
    </row>
    <row r="2400" spans="1:25" x14ac:dyDescent="0.3">
      <c r="A2400" s="41" t="str">
        <f t="shared" si="195"/>
        <v/>
      </c>
      <c r="H2400" s="30" t="str">
        <f>IFERROR(IF(G2400="","",VLOOKUP(G2400,'Zakladní DB'!$F$6:$K$21,4,0)),"")</f>
        <v/>
      </c>
      <c r="I2400" s="30" t="str">
        <f>IFERROR(IF(G2400="","",VLOOKUP(G2400,'Zakladní DB'!$F$6:$K$21,5,0)),"")</f>
        <v/>
      </c>
      <c r="J2400" s="30" t="str">
        <f>IFERROR(IF(G2400="","",VLOOKUP(G2400,'Zakladní DB'!$F$6:$K$21,6,0)),"")</f>
        <v/>
      </c>
      <c r="K2400" s="31" t="str">
        <f t="shared" si="192"/>
        <v/>
      </c>
      <c r="L2400" s="32"/>
      <c r="M2400" s="33" t="str">
        <f t="shared" si="193"/>
        <v/>
      </c>
      <c r="N2400" s="30" t="str">
        <f t="shared" si="191"/>
        <v/>
      </c>
      <c r="R2400" s="30" t="str">
        <f t="shared" si="194"/>
        <v/>
      </c>
      <c r="U2400" s="12" t="str">
        <f>IF(OR('Případy DB'!$N2400="(blank)",'Případy DB'!$N2400=""),"",IF($N2400=$U$6,1,""))</f>
        <v/>
      </c>
      <c r="V2400" s="12" t="str">
        <f>IF(OR('Případy DB'!$N2400="(blank)",'Případy DB'!$N2400=""),"",IF($N2400=$V$6,1,""))</f>
        <v/>
      </c>
      <c r="W2400" s="12" t="str">
        <f>IF(OR('Případy DB'!$N2400="(blank)",'Případy DB'!$N2400=""),"",IF($N2400=$W$6,1,""))</f>
        <v/>
      </c>
      <c r="X2400" s="12" t="str">
        <f>IF(OR('Případy DB'!$R2400="(blank)",'Případy DB'!$R2400=""),"",IF($R2400=$X$6,1,""))</f>
        <v/>
      </c>
      <c r="Y2400" s="12" t="str">
        <f>IF(OR('Případy DB'!$R2400="(blank)",'Případy DB'!$R2400=""),"",IF($R2400=$Y$6,1,""))</f>
        <v/>
      </c>
    </row>
    <row r="2401" spans="1:25" x14ac:dyDescent="0.3">
      <c r="A2401" s="41" t="str">
        <f t="shared" si="195"/>
        <v/>
      </c>
      <c r="H2401" s="30" t="str">
        <f>IFERROR(IF(G2401="","",VLOOKUP(G2401,'Zakladní DB'!$F$6:$K$21,4,0)),"")</f>
        <v/>
      </c>
      <c r="I2401" s="30" t="str">
        <f>IFERROR(IF(G2401="","",VLOOKUP(G2401,'Zakladní DB'!$F$6:$K$21,5,0)),"")</f>
        <v/>
      </c>
      <c r="J2401" s="30" t="str">
        <f>IFERROR(IF(G2401="","",VLOOKUP(G2401,'Zakladní DB'!$F$6:$K$21,6,0)),"")</f>
        <v/>
      </c>
      <c r="K2401" s="31" t="str">
        <f t="shared" si="192"/>
        <v/>
      </c>
      <c r="L2401" s="32"/>
      <c r="M2401" s="33" t="str">
        <f t="shared" si="193"/>
        <v/>
      </c>
      <c r="N2401" s="30" t="str">
        <f t="shared" si="191"/>
        <v/>
      </c>
      <c r="R2401" s="30" t="str">
        <f t="shared" si="194"/>
        <v/>
      </c>
      <c r="U2401" s="12" t="str">
        <f>IF(OR('Případy DB'!$N2401="(blank)",'Případy DB'!$N2401=""),"",IF($N2401=$U$6,1,""))</f>
        <v/>
      </c>
      <c r="V2401" s="12" t="str">
        <f>IF(OR('Případy DB'!$N2401="(blank)",'Případy DB'!$N2401=""),"",IF($N2401=$V$6,1,""))</f>
        <v/>
      </c>
      <c r="W2401" s="12" t="str">
        <f>IF(OR('Případy DB'!$N2401="(blank)",'Případy DB'!$N2401=""),"",IF($N2401=$W$6,1,""))</f>
        <v/>
      </c>
      <c r="X2401" s="12" t="str">
        <f>IF(OR('Případy DB'!$R2401="(blank)",'Případy DB'!$R2401=""),"",IF($R2401=$X$6,1,""))</f>
        <v/>
      </c>
      <c r="Y2401" s="12" t="str">
        <f>IF(OR('Případy DB'!$R2401="(blank)",'Případy DB'!$R2401=""),"",IF($R2401=$Y$6,1,""))</f>
        <v/>
      </c>
    </row>
    <row r="2402" spans="1:25" x14ac:dyDescent="0.3">
      <c r="A2402" s="41" t="str">
        <f t="shared" si="195"/>
        <v/>
      </c>
      <c r="H2402" s="30" t="str">
        <f>IFERROR(IF(G2402="","",VLOOKUP(G2402,'Zakladní DB'!$F$6:$K$21,4,0)),"")</f>
        <v/>
      </c>
      <c r="I2402" s="30" t="str">
        <f>IFERROR(IF(G2402="","",VLOOKUP(G2402,'Zakladní DB'!$F$6:$K$21,5,0)),"")</f>
        <v/>
      </c>
      <c r="J2402" s="30" t="str">
        <f>IFERROR(IF(G2402="","",VLOOKUP(G2402,'Zakladní DB'!$F$6:$K$21,6,0)),"")</f>
        <v/>
      </c>
      <c r="K2402" s="31" t="str">
        <f t="shared" si="192"/>
        <v/>
      </c>
      <c r="L2402" s="32"/>
      <c r="M2402" s="33" t="str">
        <f t="shared" si="193"/>
        <v/>
      </c>
      <c r="N2402" s="30" t="str">
        <f t="shared" si="191"/>
        <v/>
      </c>
      <c r="R2402" s="30" t="str">
        <f t="shared" si="194"/>
        <v/>
      </c>
      <c r="U2402" s="12" t="str">
        <f>IF(OR('Případy DB'!$N2402="(blank)",'Případy DB'!$N2402=""),"",IF($N2402=$U$6,1,""))</f>
        <v/>
      </c>
      <c r="V2402" s="12" t="str">
        <f>IF(OR('Případy DB'!$N2402="(blank)",'Případy DB'!$N2402=""),"",IF($N2402=$V$6,1,""))</f>
        <v/>
      </c>
      <c r="W2402" s="12" t="str">
        <f>IF(OR('Případy DB'!$N2402="(blank)",'Případy DB'!$N2402=""),"",IF($N2402=$W$6,1,""))</f>
        <v/>
      </c>
      <c r="X2402" s="12" t="str">
        <f>IF(OR('Případy DB'!$R2402="(blank)",'Případy DB'!$R2402=""),"",IF($R2402=$X$6,1,""))</f>
        <v/>
      </c>
      <c r="Y2402" s="12" t="str">
        <f>IF(OR('Případy DB'!$R2402="(blank)",'Případy DB'!$R2402=""),"",IF($R2402=$Y$6,1,""))</f>
        <v/>
      </c>
    </row>
    <row r="2403" spans="1:25" x14ac:dyDescent="0.3">
      <c r="A2403" s="41" t="str">
        <f t="shared" si="195"/>
        <v/>
      </c>
      <c r="H2403" s="30" t="str">
        <f>IFERROR(IF(G2403="","",VLOOKUP(G2403,'Zakladní DB'!$F$6:$K$21,4,0)),"")</f>
        <v/>
      </c>
      <c r="I2403" s="30" t="str">
        <f>IFERROR(IF(G2403="","",VLOOKUP(G2403,'Zakladní DB'!$F$6:$K$21,5,0)),"")</f>
        <v/>
      </c>
      <c r="J2403" s="30" t="str">
        <f>IFERROR(IF(G2403="","",VLOOKUP(G2403,'Zakladní DB'!$F$6:$K$21,6,0)),"")</f>
        <v/>
      </c>
      <c r="K2403" s="31" t="str">
        <f t="shared" si="192"/>
        <v/>
      </c>
      <c r="L2403" s="32"/>
      <c r="M2403" s="33" t="str">
        <f t="shared" si="193"/>
        <v/>
      </c>
      <c r="N2403" s="30" t="str">
        <f t="shared" si="191"/>
        <v/>
      </c>
      <c r="R2403" s="30" t="str">
        <f t="shared" si="194"/>
        <v/>
      </c>
      <c r="U2403" s="12" t="str">
        <f>IF(OR('Případy DB'!$N2403="(blank)",'Případy DB'!$N2403=""),"",IF($N2403=$U$6,1,""))</f>
        <v/>
      </c>
      <c r="V2403" s="12" t="str">
        <f>IF(OR('Případy DB'!$N2403="(blank)",'Případy DB'!$N2403=""),"",IF($N2403=$V$6,1,""))</f>
        <v/>
      </c>
      <c r="W2403" s="12" t="str">
        <f>IF(OR('Případy DB'!$N2403="(blank)",'Případy DB'!$N2403=""),"",IF($N2403=$W$6,1,""))</f>
        <v/>
      </c>
      <c r="X2403" s="12" t="str">
        <f>IF(OR('Případy DB'!$R2403="(blank)",'Případy DB'!$R2403=""),"",IF($R2403=$X$6,1,""))</f>
        <v/>
      </c>
      <c r="Y2403" s="12" t="str">
        <f>IF(OR('Případy DB'!$R2403="(blank)",'Případy DB'!$R2403=""),"",IF($R2403=$Y$6,1,""))</f>
        <v/>
      </c>
    </row>
    <row r="2404" spans="1:25" x14ac:dyDescent="0.3">
      <c r="A2404" s="41" t="str">
        <f t="shared" si="195"/>
        <v/>
      </c>
      <c r="H2404" s="30" t="str">
        <f>IFERROR(IF(G2404="","",VLOOKUP(G2404,'Zakladní DB'!$F$6:$K$21,4,0)),"")</f>
        <v/>
      </c>
      <c r="I2404" s="30" t="str">
        <f>IFERROR(IF(G2404="","",VLOOKUP(G2404,'Zakladní DB'!$F$6:$K$21,5,0)),"")</f>
        <v/>
      </c>
      <c r="J2404" s="30" t="str">
        <f>IFERROR(IF(G2404="","",VLOOKUP(G2404,'Zakladní DB'!$F$6:$K$21,6,0)),"")</f>
        <v/>
      </c>
      <c r="K2404" s="31" t="str">
        <f t="shared" si="192"/>
        <v/>
      </c>
      <c r="L2404" s="32"/>
      <c r="M2404" s="33" t="str">
        <f t="shared" si="193"/>
        <v/>
      </c>
      <c r="N2404" s="30" t="str">
        <f t="shared" si="191"/>
        <v/>
      </c>
      <c r="R2404" s="30" t="str">
        <f t="shared" si="194"/>
        <v/>
      </c>
      <c r="U2404" s="12" t="str">
        <f>IF(OR('Případy DB'!$N2404="(blank)",'Případy DB'!$N2404=""),"",IF($N2404=$U$6,1,""))</f>
        <v/>
      </c>
      <c r="V2404" s="12" t="str">
        <f>IF(OR('Případy DB'!$N2404="(blank)",'Případy DB'!$N2404=""),"",IF($N2404=$V$6,1,""))</f>
        <v/>
      </c>
      <c r="W2404" s="12" t="str">
        <f>IF(OR('Případy DB'!$N2404="(blank)",'Případy DB'!$N2404=""),"",IF($N2404=$W$6,1,""))</f>
        <v/>
      </c>
      <c r="X2404" s="12" t="str">
        <f>IF(OR('Případy DB'!$R2404="(blank)",'Případy DB'!$R2404=""),"",IF($R2404=$X$6,1,""))</f>
        <v/>
      </c>
      <c r="Y2404" s="12" t="str">
        <f>IF(OR('Případy DB'!$R2404="(blank)",'Případy DB'!$R2404=""),"",IF($R2404=$Y$6,1,""))</f>
        <v/>
      </c>
    </row>
    <row r="2405" spans="1:25" x14ac:dyDescent="0.3">
      <c r="A2405" s="41" t="str">
        <f t="shared" si="195"/>
        <v/>
      </c>
      <c r="H2405" s="30" t="str">
        <f>IFERROR(IF(G2405="","",VLOOKUP(G2405,'Zakladní DB'!$F$6:$K$21,4,0)),"")</f>
        <v/>
      </c>
      <c r="I2405" s="30" t="str">
        <f>IFERROR(IF(G2405="","",VLOOKUP(G2405,'Zakladní DB'!$F$6:$K$21,5,0)),"")</f>
        <v/>
      </c>
      <c r="J2405" s="30" t="str">
        <f>IFERROR(IF(G2405="","",VLOOKUP(G2405,'Zakladní DB'!$F$6:$K$21,6,0)),"")</f>
        <v/>
      </c>
      <c r="K2405" s="31" t="str">
        <f t="shared" si="192"/>
        <v/>
      </c>
      <c r="L2405" s="32"/>
      <c r="M2405" s="33" t="str">
        <f t="shared" si="193"/>
        <v/>
      </c>
      <c r="N2405" s="30" t="str">
        <f t="shared" si="191"/>
        <v/>
      </c>
      <c r="R2405" s="30" t="str">
        <f t="shared" si="194"/>
        <v/>
      </c>
      <c r="U2405" s="12" t="str">
        <f>IF(OR('Případy DB'!$N2405="(blank)",'Případy DB'!$N2405=""),"",IF($N2405=$U$6,1,""))</f>
        <v/>
      </c>
      <c r="V2405" s="12" t="str">
        <f>IF(OR('Případy DB'!$N2405="(blank)",'Případy DB'!$N2405=""),"",IF($N2405=$V$6,1,""))</f>
        <v/>
      </c>
      <c r="W2405" s="12" t="str">
        <f>IF(OR('Případy DB'!$N2405="(blank)",'Případy DB'!$N2405=""),"",IF($N2405=$W$6,1,""))</f>
        <v/>
      </c>
      <c r="X2405" s="12" t="str">
        <f>IF(OR('Případy DB'!$R2405="(blank)",'Případy DB'!$R2405=""),"",IF($R2405=$X$6,1,""))</f>
        <v/>
      </c>
      <c r="Y2405" s="12" t="str">
        <f>IF(OR('Případy DB'!$R2405="(blank)",'Případy DB'!$R2405=""),"",IF($R2405=$Y$6,1,""))</f>
        <v/>
      </c>
    </row>
    <row r="2406" spans="1:25" x14ac:dyDescent="0.3">
      <c r="A2406" s="41" t="str">
        <f t="shared" si="195"/>
        <v/>
      </c>
      <c r="H2406" s="30" t="str">
        <f>IFERROR(IF(G2406="","",VLOOKUP(G2406,'Zakladní DB'!$F$6:$K$21,4,0)),"")</f>
        <v/>
      </c>
      <c r="I2406" s="30" t="str">
        <f>IFERROR(IF(G2406="","",VLOOKUP(G2406,'Zakladní DB'!$F$6:$K$21,5,0)),"")</f>
        <v/>
      </c>
      <c r="J2406" s="30" t="str">
        <f>IFERROR(IF(G2406="","",VLOOKUP(G2406,'Zakladní DB'!$F$6:$K$21,6,0)),"")</f>
        <v/>
      </c>
      <c r="K2406" s="31" t="str">
        <f t="shared" si="192"/>
        <v/>
      </c>
      <c r="L2406" s="32"/>
      <c r="M2406" s="33" t="str">
        <f t="shared" si="193"/>
        <v/>
      </c>
      <c r="N2406" s="30" t="str">
        <f t="shared" si="191"/>
        <v/>
      </c>
      <c r="R2406" s="30" t="str">
        <f t="shared" si="194"/>
        <v/>
      </c>
      <c r="U2406" s="12" t="str">
        <f>IF(OR('Případy DB'!$N2406="(blank)",'Případy DB'!$N2406=""),"",IF($N2406=$U$6,1,""))</f>
        <v/>
      </c>
      <c r="V2406" s="12" t="str">
        <f>IF(OR('Případy DB'!$N2406="(blank)",'Případy DB'!$N2406=""),"",IF($N2406=$V$6,1,""))</f>
        <v/>
      </c>
      <c r="W2406" s="12" t="str">
        <f>IF(OR('Případy DB'!$N2406="(blank)",'Případy DB'!$N2406=""),"",IF($N2406=$W$6,1,""))</f>
        <v/>
      </c>
      <c r="X2406" s="12" t="str">
        <f>IF(OR('Případy DB'!$R2406="(blank)",'Případy DB'!$R2406=""),"",IF($R2406=$X$6,1,""))</f>
        <v/>
      </c>
      <c r="Y2406" s="12" t="str">
        <f>IF(OR('Případy DB'!$R2406="(blank)",'Případy DB'!$R2406=""),"",IF($R2406=$Y$6,1,""))</f>
        <v/>
      </c>
    </row>
    <row r="2407" spans="1:25" x14ac:dyDescent="0.3">
      <c r="A2407" s="41" t="str">
        <f t="shared" si="195"/>
        <v/>
      </c>
      <c r="H2407" s="30" t="str">
        <f>IFERROR(IF(G2407="","",VLOOKUP(G2407,'Zakladní DB'!$F$6:$K$21,4,0)),"")</f>
        <v/>
      </c>
      <c r="I2407" s="30" t="str">
        <f>IFERROR(IF(G2407="","",VLOOKUP(G2407,'Zakladní DB'!$F$6:$K$21,5,0)),"")</f>
        <v/>
      </c>
      <c r="J2407" s="30" t="str">
        <f>IFERROR(IF(G2407="","",VLOOKUP(G2407,'Zakladní DB'!$F$6:$K$21,6,0)),"")</f>
        <v/>
      </c>
      <c r="K2407" s="31" t="str">
        <f t="shared" si="192"/>
        <v/>
      </c>
      <c r="L2407" s="32"/>
      <c r="M2407" s="33" t="str">
        <f t="shared" si="193"/>
        <v/>
      </c>
      <c r="N2407" s="30" t="str">
        <f t="shared" si="191"/>
        <v/>
      </c>
      <c r="R2407" s="30" t="str">
        <f t="shared" si="194"/>
        <v/>
      </c>
      <c r="U2407" s="12" t="str">
        <f>IF(OR('Případy DB'!$N2407="(blank)",'Případy DB'!$N2407=""),"",IF($N2407=$U$6,1,""))</f>
        <v/>
      </c>
      <c r="V2407" s="12" t="str">
        <f>IF(OR('Případy DB'!$N2407="(blank)",'Případy DB'!$N2407=""),"",IF($N2407=$V$6,1,""))</f>
        <v/>
      </c>
      <c r="W2407" s="12" t="str">
        <f>IF(OR('Případy DB'!$N2407="(blank)",'Případy DB'!$N2407=""),"",IF($N2407=$W$6,1,""))</f>
        <v/>
      </c>
      <c r="X2407" s="12" t="str">
        <f>IF(OR('Případy DB'!$R2407="(blank)",'Případy DB'!$R2407=""),"",IF($R2407=$X$6,1,""))</f>
        <v/>
      </c>
      <c r="Y2407" s="12" t="str">
        <f>IF(OR('Případy DB'!$R2407="(blank)",'Případy DB'!$R2407=""),"",IF($R2407=$Y$6,1,""))</f>
        <v/>
      </c>
    </row>
    <row r="2408" spans="1:25" x14ac:dyDescent="0.3">
      <c r="A2408" s="41" t="str">
        <f t="shared" si="195"/>
        <v/>
      </c>
      <c r="H2408" s="30" t="str">
        <f>IFERROR(IF(G2408="","",VLOOKUP(G2408,'Zakladní DB'!$F$6:$K$21,4,0)),"")</f>
        <v/>
      </c>
      <c r="I2408" s="30" t="str">
        <f>IFERROR(IF(G2408="","",VLOOKUP(G2408,'Zakladní DB'!$F$6:$K$21,5,0)),"")</f>
        <v/>
      </c>
      <c r="J2408" s="30" t="str">
        <f>IFERROR(IF(G2408="","",VLOOKUP(G2408,'Zakladní DB'!$F$6:$K$21,6,0)),"")</f>
        <v/>
      </c>
      <c r="K2408" s="31" t="str">
        <f t="shared" si="192"/>
        <v/>
      </c>
      <c r="L2408" s="32"/>
      <c r="M2408" s="33" t="str">
        <f t="shared" si="193"/>
        <v/>
      </c>
      <c r="N2408" s="30" t="str">
        <f t="shared" si="191"/>
        <v/>
      </c>
      <c r="R2408" s="30" t="str">
        <f t="shared" si="194"/>
        <v/>
      </c>
      <c r="U2408" s="12" t="str">
        <f>IF(OR('Případy DB'!$N2408="(blank)",'Případy DB'!$N2408=""),"",IF($N2408=$U$6,1,""))</f>
        <v/>
      </c>
      <c r="V2408" s="12" t="str">
        <f>IF(OR('Případy DB'!$N2408="(blank)",'Případy DB'!$N2408=""),"",IF($N2408=$V$6,1,""))</f>
        <v/>
      </c>
      <c r="W2408" s="12" t="str">
        <f>IF(OR('Případy DB'!$N2408="(blank)",'Případy DB'!$N2408=""),"",IF($N2408=$W$6,1,""))</f>
        <v/>
      </c>
      <c r="X2408" s="12" t="str">
        <f>IF(OR('Případy DB'!$R2408="(blank)",'Případy DB'!$R2408=""),"",IF($R2408=$X$6,1,""))</f>
        <v/>
      </c>
      <c r="Y2408" s="12" t="str">
        <f>IF(OR('Případy DB'!$R2408="(blank)",'Případy DB'!$R2408=""),"",IF($R2408=$Y$6,1,""))</f>
        <v/>
      </c>
    </row>
    <row r="2409" spans="1:25" x14ac:dyDescent="0.3">
      <c r="A2409" s="41" t="str">
        <f t="shared" si="195"/>
        <v/>
      </c>
      <c r="H2409" s="30" t="str">
        <f>IFERROR(IF(G2409="","",VLOOKUP(G2409,'Zakladní DB'!$F$6:$K$21,4,0)),"")</f>
        <v/>
      </c>
      <c r="I2409" s="30" t="str">
        <f>IFERROR(IF(G2409="","",VLOOKUP(G2409,'Zakladní DB'!$F$6:$K$21,5,0)),"")</f>
        <v/>
      </c>
      <c r="J2409" s="30" t="str">
        <f>IFERROR(IF(G2409="","",VLOOKUP(G2409,'Zakladní DB'!$F$6:$K$21,6,0)),"")</f>
        <v/>
      </c>
      <c r="K2409" s="31" t="str">
        <f t="shared" si="192"/>
        <v/>
      </c>
      <c r="L2409" s="32"/>
      <c r="M2409" s="33" t="str">
        <f t="shared" si="193"/>
        <v/>
      </c>
      <c r="N2409" s="30" t="str">
        <f t="shared" si="191"/>
        <v/>
      </c>
      <c r="R2409" s="30" t="str">
        <f t="shared" si="194"/>
        <v/>
      </c>
      <c r="U2409" s="12" t="str">
        <f>IF(OR('Případy DB'!$N2409="(blank)",'Případy DB'!$N2409=""),"",IF($N2409=$U$6,1,""))</f>
        <v/>
      </c>
      <c r="V2409" s="12" t="str">
        <f>IF(OR('Případy DB'!$N2409="(blank)",'Případy DB'!$N2409=""),"",IF($N2409=$V$6,1,""))</f>
        <v/>
      </c>
      <c r="W2409" s="12" t="str">
        <f>IF(OR('Případy DB'!$N2409="(blank)",'Případy DB'!$N2409=""),"",IF($N2409=$W$6,1,""))</f>
        <v/>
      </c>
      <c r="X2409" s="12" t="str">
        <f>IF(OR('Případy DB'!$R2409="(blank)",'Případy DB'!$R2409=""),"",IF($R2409=$X$6,1,""))</f>
        <v/>
      </c>
      <c r="Y2409" s="12" t="str">
        <f>IF(OR('Případy DB'!$R2409="(blank)",'Případy DB'!$R2409=""),"",IF($R2409=$Y$6,1,""))</f>
        <v/>
      </c>
    </row>
    <row r="2410" spans="1:25" x14ac:dyDescent="0.3">
      <c r="A2410" s="41" t="str">
        <f t="shared" si="195"/>
        <v/>
      </c>
      <c r="H2410" s="30" t="str">
        <f>IFERROR(IF(G2410="","",VLOOKUP(G2410,'Zakladní DB'!$F$6:$K$21,4,0)),"")</f>
        <v/>
      </c>
      <c r="I2410" s="30" t="str">
        <f>IFERROR(IF(G2410="","",VLOOKUP(G2410,'Zakladní DB'!$F$6:$K$21,5,0)),"")</f>
        <v/>
      </c>
      <c r="J2410" s="30" t="str">
        <f>IFERROR(IF(G2410="","",VLOOKUP(G2410,'Zakladní DB'!$F$6:$K$21,6,0)),"")</f>
        <v/>
      </c>
      <c r="K2410" s="31" t="str">
        <f t="shared" si="192"/>
        <v/>
      </c>
      <c r="L2410" s="32"/>
      <c r="M2410" s="33" t="str">
        <f t="shared" si="193"/>
        <v/>
      </c>
      <c r="N2410" s="30" t="str">
        <f t="shared" si="191"/>
        <v/>
      </c>
      <c r="R2410" s="30" t="str">
        <f t="shared" si="194"/>
        <v/>
      </c>
      <c r="U2410" s="12" t="str">
        <f>IF(OR('Případy DB'!$N2410="(blank)",'Případy DB'!$N2410=""),"",IF($N2410=$U$6,1,""))</f>
        <v/>
      </c>
      <c r="V2410" s="12" t="str">
        <f>IF(OR('Případy DB'!$N2410="(blank)",'Případy DB'!$N2410=""),"",IF($N2410=$V$6,1,""))</f>
        <v/>
      </c>
      <c r="W2410" s="12" t="str">
        <f>IF(OR('Případy DB'!$N2410="(blank)",'Případy DB'!$N2410=""),"",IF($N2410=$W$6,1,""))</f>
        <v/>
      </c>
      <c r="X2410" s="12" t="str">
        <f>IF(OR('Případy DB'!$R2410="(blank)",'Případy DB'!$R2410=""),"",IF($R2410=$X$6,1,""))</f>
        <v/>
      </c>
      <c r="Y2410" s="12" t="str">
        <f>IF(OR('Případy DB'!$R2410="(blank)",'Případy DB'!$R2410=""),"",IF($R2410=$Y$6,1,""))</f>
        <v/>
      </c>
    </row>
    <row r="2411" spans="1:25" x14ac:dyDescent="0.3">
      <c r="A2411" s="41" t="str">
        <f t="shared" si="195"/>
        <v/>
      </c>
      <c r="H2411" s="30" t="str">
        <f>IFERROR(IF(G2411="","",VLOOKUP(G2411,'Zakladní DB'!$F$6:$K$21,4,0)),"")</f>
        <v/>
      </c>
      <c r="I2411" s="30" t="str">
        <f>IFERROR(IF(G2411="","",VLOOKUP(G2411,'Zakladní DB'!$F$6:$K$21,5,0)),"")</f>
        <v/>
      </c>
      <c r="J2411" s="30" t="str">
        <f>IFERROR(IF(G2411="","",VLOOKUP(G2411,'Zakladní DB'!$F$6:$K$21,6,0)),"")</f>
        <v/>
      </c>
      <c r="K2411" s="31" t="str">
        <f t="shared" si="192"/>
        <v/>
      </c>
      <c r="L2411" s="32"/>
      <c r="M2411" s="33" t="str">
        <f t="shared" si="193"/>
        <v/>
      </c>
      <c r="N2411" s="30" t="str">
        <f t="shared" si="191"/>
        <v/>
      </c>
      <c r="R2411" s="30" t="str">
        <f t="shared" si="194"/>
        <v/>
      </c>
      <c r="U2411" s="12" t="str">
        <f>IF(OR('Případy DB'!$N2411="(blank)",'Případy DB'!$N2411=""),"",IF($N2411=$U$6,1,""))</f>
        <v/>
      </c>
      <c r="V2411" s="12" t="str">
        <f>IF(OR('Případy DB'!$N2411="(blank)",'Případy DB'!$N2411=""),"",IF($N2411=$V$6,1,""))</f>
        <v/>
      </c>
      <c r="W2411" s="12" t="str">
        <f>IF(OR('Případy DB'!$N2411="(blank)",'Případy DB'!$N2411=""),"",IF($N2411=$W$6,1,""))</f>
        <v/>
      </c>
      <c r="X2411" s="12" t="str">
        <f>IF(OR('Případy DB'!$R2411="(blank)",'Případy DB'!$R2411=""),"",IF($R2411=$X$6,1,""))</f>
        <v/>
      </c>
      <c r="Y2411" s="12" t="str">
        <f>IF(OR('Případy DB'!$R2411="(blank)",'Případy DB'!$R2411=""),"",IF($R2411=$Y$6,1,""))</f>
        <v/>
      </c>
    </row>
    <row r="2412" spans="1:25" x14ac:dyDescent="0.3">
      <c r="A2412" s="41" t="str">
        <f t="shared" si="195"/>
        <v/>
      </c>
      <c r="H2412" s="30" t="str">
        <f>IFERROR(IF(G2412="","",VLOOKUP(G2412,'Zakladní DB'!$F$6:$K$21,4,0)),"")</f>
        <v/>
      </c>
      <c r="I2412" s="30" t="str">
        <f>IFERROR(IF(G2412="","",VLOOKUP(G2412,'Zakladní DB'!$F$6:$K$21,5,0)),"")</f>
        <v/>
      </c>
      <c r="J2412" s="30" t="str">
        <f>IFERROR(IF(G2412="","",VLOOKUP(G2412,'Zakladní DB'!$F$6:$K$21,6,0)),"")</f>
        <v/>
      </c>
      <c r="K2412" s="31" t="str">
        <f t="shared" si="192"/>
        <v/>
      </c>
      <c r="L2412" s="32"/>
      <c r="M2412" s="33" t="str">
        <f t="shared" si="193"/>
        <v/>
      </c>
      <c r="N2412" s="30" t="str">
        <f t="shared" si="191"/>
        <v/>
      </c>
      <c r="R2412" s="30" t="str">
        <f t="shared" si="194"/>
        <v/>
      </c>
      <c r="U2412" s="12" t="str">
        <f>IF(OR('Případy DB'!$N2412="(blank)",'Případy DB'!$N2412=""),"",IF($N2412=$U$6,1,""))</f>
        <v/>
      </c>
      <c r="V2412" s="12" t="str">
        <f>IF(OR('Případy DB'!$N2412="(blank)",'Případy DB'!$N2412=""),"",IF($N2412=$V$6,1,""))</f>
        <v/>
      </c>
      <c r="W2412" s="12" t="str">
        <f>IF(OR('Případy DB'!$N2412="(blank)",'Případy DB'!$N2412=""),"",IF($N2412=$W$6,1,""))</f>
        <v/>
      </c>
      <c r="X2412" s="12" t="str">
        <f>IF(OR('Případy DB'!$R2412="(blank)",'Případy DB'!$R2412=""),"",IF($R2412=$X$6,1,""))</f>
        <v/>
      </c>
      <c r="Y2412" s="12" t="str">
        <f>IF(OR('Případy DB'!$R2412="(blank)",'Případy DB'!$R2412=""),"",IF($R2412=$Y$6,1,""))</f>
        <v/>
      </c>
    </row>
    <row r="2413" spans="1:25" x14ac:dyDescent="0.3">
      <c r="A2413" s="41" t="str">
        <f t="shared" si="195"/>
        <v/>
      </c>
      <c r="H2413" s="30" t="str">
        <f>IFERROR(IF(G2413="","",VLOOKUP(G2413,'Zakladní DB'!$F$6:$K$21,4,0)),"")</f>
        <v/>
      </c>
      <c r="I2413" s="30" t="str">
        <f>IFERROR(IF(G2413="","",VLOOKUP(G2413,'Zakladní DB'!$F$6:$K$21,5,0)),"")</f>
        <v/>
      </c>
      <c r="J2413" s="30" t="str">
        <f>IFERROR(IF(G2413="","",VLOOKUP(G2413,'Zakladní DB'!$F$6:$K$21,6,0)),"")</f>
        <v/>
      </c>
      <c r="K2413" s="31" t="str">
        <f t="shared" si="192"/>
        <v/>
      </c>
      <c r="L2413" s="32"/>
      <c r="M2413" s="33" t="str">
        <f t="shared" si="193"/>
        <v/>
      </c>
      <c r="N2413" s="30" t="str">
        <f t="shared" si="191"/>
        <v/>
      </c>
      <c r="R2413" s="30" t="str">
        <f t="shared" si="194"/>
        <v/>
      </c>
      <c r="U2413" s="12" t="str">
        <f>IF(OR('Případy DB'!$N2413="(blank)",'Případy DB'!$N2413=""),"",IF($N2413=$U$6,1,""))</f>
        <v/>
      </c>
      <c r="V2413" s="12" t="str">
        <f>IF(OR('Případy DB'!$N2413="(blank)",'Případy DB'!$N2413=""),"",IF($N2413=$V$6,1,""))</f>
        <v/>
      </c>
      <c r="W2413" s="12" t="str">
        <f>IF(OR('Případy DB'!$N2413="(blank)",'Případy DB'!$N2413=""),"",IF($N2413=$W$6,1,""))</f>
        <v/>
      </c>
      <c r="X2413" s="12" t="str">
        <f>IF(OR('Případy DB'!$R2413="(blank)",'Případy DB'!$R2413=""),"",IF($R2413=$X$6,1,""))</f>
        <v/>
      </c>
      <c r="Y2413" s="12" t="str">
        <f>IF(OR('Případy DB'!$R2413="(blank)",'Případy DB'!$R2413=""),"",IF($R2413=$Y$6,1,""))</f>
        <v/>
      </c>
    </row>
    <row r="2414" spans="1:25" x14ac:dyDescent="0.3">
      <c r="A2414" s="41" t="str">
        <f t="shared" si="195"/>
        <v/>
      </c>
      <c r="H2414" s="30" t="str">
        <f>IFERROR(IF(G2414="","",VLOOKUP(G2414,'Zakladní DB'!$F$6:$K$21,4,0)),"")</f>
        <v/>
      </c>
      <c r="I2414" s="30" t="str">
        <f>IFERROR(IF(G2414="","",VLOOKUP(G2414,'Zakladní DB'!$F$6:$K$21,5,0)),"")</f>
        <v/>
      </c>
      <c r="J2414" s="30" t="str">
        <f>IFERROR(IF(G2414="","",VLOOKUP(G2414,'Zakladní DB'!$F$6:$K$21,6,0)),"")</f>
        <v/>
      </c>
      <c r="K2414" s="31" t="str">
        <f t="shared" si="192"/>
        <v/>
      </c>
      <c r="L2414" s="32"/>
      <c r="M2414" s="33" t="str">
        <f t="shared" si="193"/>
        <v/>
      </c>
      <c r="N2414" s="30" t="str">
        <f t="shared" si="191"/>
        <v/>
      </c>
      <c r="R2414" s="30" t="str">
        <f t="shared" si="194"/>
        <v/>
      </c>
      <c r="U2414" s="12" t="str">
        <f>IF(OR('Případy DB'!$N2414="(blank)",'Případy DB'!$N2414=""),"",IF($N2414=$U$6,1,""))</f>
        <v/>
      </c>
      <c r="V2414" s="12" t="str">
        <f>IF(OR('Případy DB'!$N2414="(blank)",'Případy DB'!$N2414=""),"",IF($N2414=$V$6,1,""))</f>
        <v/>
      </c>
      <c r="W2414" s="12" t="str">
        <f>IF(OR('Případy DB'!$N2414="(blank)",'Případy DB'!$N2414=""),"",IF($N2414=$W$6,1,""))</f>
        <v/>
      </c>
      <c r="X2414" s="12" t="str">
        <f>IF(OR('Případy DB'!$R2414="(blank)",'Případy DB'!$R2414=""),"",IF($R2414=$X$6,1,""))</f>
        <v/>
      </c>
      <c r="Y2414" s="12" t="str">
        <f>IF(OR('Případy DB'!$R2414="(blank)",'Případy DB'!$R2414=""),"",IF($R2414=$Y$6,1,""))</f>
        <v/>
      </c>
    </row>
    <row r="2415" spans="1:25" x14ac:dyDescent="0.3">
      <c r="A2415" s="41" t="str">
        <f t="shared" si="195"/>
        <v/>
      </c>
      <c r="H2415" s="30" t="str">
        <f>IFERROR(IF(G2415="","",VLOOKUP(G2415,'Zakladní DB'!$F$6:$K$21,4,0)),"")</f>
        <v/>
      </c>
      <c r="I2415" s="30" t="str">
        <f>IFERROR(IF(G2415="","",VLOOKUP(G2415,'Zakladní DB'!$F$6:$K$21,5,0)),"")</f>
        <v/>
      </c>
      <c r="J2415" s="30" t="str">
        <f>IFERROR(IF(G2415="","",VLOOKUP(G2415,'Zakladní DB'!$F$6:$K$21,6,0)),"")</f>
        <v/>
      </c>
      <c r="K2415" s="31" t="str">
        <f t="shared" si="192"/>
        <v/>
      </c>
      <c r="L2415" s="32"/>
      <c r="M2415" s="33" t="str">
        <f t="shared" si="193"/>
        <v/>
      </c>
      <c r="N2415" s="30" t="str">
        <f t="shared" si="191"/>
        <v/>
      </c>
      <c r="R2415" s="30" t="str">
        <f t="shared" si="194"/>
        <v/>
      </c>
      <c r="U2415" s="12" t="str">
        <f>IF(OR('Případy DB'!$N2415="(blank)",'Případy DB'!$N2415=""),"",IF($N2415=$U$6,1,""))</f>
        <v/>
      </c>
      <c r="V2415" s="12" t="str">
        <f>IF(OR('Případy DB'!$N2415="(blank)",'Případy DB'!$N2415=""),"",IF($N2415=$V$6,1,""))</f>
        <v/>
      </c>
      <c r="W2415" s="12" t="str">
        <f>IF(OR('Případy DB'!$N2415="(blank)",'Případy DB'!$N2415=""),"",IF($N2415=$W$6,1,""))</f>
        <v/>
      </c>
      <c r="X2415" s="12" t="str">
        <f>IF(OR('Případy DB'!$R2415="(blank)",'Případy DB'!$R2415=""),"",IF($R2415=$X$6,1,""))</f>
        <v/>
      </c>
      <c r="Y2415" s="12" t="str">
        <f>IF(OR('Případy DB'!$R2415="(blank)",'Případy DB'!$R2415=""),"",IF($R2415=$Y$6,1,""))</f>
        <v/>
      </c>
    </row>
    <row r="2416" spans="1:25" x14ac:dyDescent="0.3">
      <c r="A2416" s="41" t="str">
        <f t="shared" si="195"/>
        <v/>
      </c>
      <c r="H2416" s="30" t="str">
        <f>IFERROR(IF(G2416="","",VLOOKUP(G2416,'Zakladní DB'!$F$6:$K$21,4,0)),"")</f>
        <v/>
      </c>
      <c r="I2416" s="30" t="str">
        <f>IFERROR(IF(G2416="","",VLOOKUP(G2416,'Zakladní DB'!$F$6:$K$21,5,0)),"")</f>
        <v/>
      </c>
      <c r="J2416" s="30" t="str">
        <f>IFERROR(IF(G2416="","",VLOOKUP(G2416,'Zakladní DB'!$F$6:$K$21,6,0)),"")</f>
        <v/>
      </c>
      <c r="K2416" s="31" t="str">
        <f t="shared" si="192"/>
        <v/>
      </c>
      <c r="L2416" s="32"/>
      <c r="M2416" s="33" t="str">
        <f t="shared" si="193"/>
        <v/>
      </c>
      <c r="N2416" s="30" t="str">
        <f t="shared" si="191"/>
        <v/>
      </c>
      <c r="R2416" s="30" t="str">
        <f t="shared" si="194"/>
        <v/>
      </c>
      <c r="U2416" s="12" t="str">
        <f>IF(OR('Případy DB'!$N2416="(blank)",'Případy DB'!$N2416=""),"",IF($N2416=$U$6,1,""))</f>
        <v/>
      </c>
      <c r="V2416" s="12" t="str">
        <f>IF(OR('Případy DB'!$N2416="(blank)",'Případy DB'!$N2416=""),"",IF($N2416=$V$6,1,""))</f>
        <v/>
      </c>
      <c r="W2416" s="12" t="str">
        <f>IF(OR('Případy DB'!$N2416="(blank)",'Případy DB'!$N2416=""),"",IF($N2416=$W$6,1,""))</f>
        <v/>
      </c>
      <c r="X2416" s="12" t="str">
        <f>IF(OR('Případy DB'!$R2416="(blank)",'Případy DB'!$R2416=""),"",IF($R2416=$X$6,1,""))</f>
        <v/>
      </c>
      <c r="Y2416" s="12" t="str">
        <f>IF(OR('Případy DB'!$R2416="(blank)",'Případy DB'!$R2416=""),"",IF($R2416=$Y$6,1,""))</f>
        <v/>
      </c>
    </row>
    <row r="2417" spans="1:25" x14ac:dyDescent="0.3">
      <c r="A2417" s="41" t="str">
        <f t="shared" si="195"/>
        <v/>
      </c>
      <c r="H2417" s="30" t="str">
        <f>IFERROR(IF(G2417="","",VLOOKUP(G2417,'Zakladní DB'!$F$6:$K$21,4,0)),"")</f>
        <v/>
      </c>
      <c r="I2417" s="30" t="str">
        <f>IFERROR(IF(G2417="","",VLOOKUP(G2417,'Zakladní DB'!$F$6:$K$21,5,0)),"")</f>
        <v/>
      </c>
      <c r="J2417" s="30" t="str">
        <f>IFERROR(IF(G2417="","",VLOOKUP(G2417,'Zakladní DB'!$F$6:$K$21,6,0)),"")</f>
        <v/>
      </c>
      <c r="K2417" s="31" t="str">
        <f t="shared" si="192"/>
        <v/>
      </c>
      <c r="L2417" s="32"/>
      <c r="M2417" s="33" t="str">
        <f t="shared" si="193"/>
        <v/>
      </c>
      <c r="N2417" s="30" t="str">
        <f t="shared" si="191"/>
        <v/>
      </c>
      <c r="R2417" s="30" t="str">
        <f t="shared" si="194"/>
        <v/>
      </c>
      <c r="U2417" s="12" t="str">
        <f>IF(OR('Případy DB'!$N2417="(blank)",'Případy DB'!$N2417=""),"",IF($N2417=$U$6,1,""))</f>
        <v/>
      </c>
      <c r="V2417" s="12" t="str">
        <f>IF(OR('Případy DB'!$N2417="(blank)",'Případy DB'!$N2417=""),"",IF($N2417=$V$6,1,""))</f>
        <v/>
      </c>
      <c r="W2417" s="12" t="str">
        <f>IF(OR('Případy DB'!$N2417="(blank)",'Případy DB'!$N2417=""),"",IF($N2417=$W$6,1,""))</f>
        <v/>
      </c>
      <c r="X2417" s="12" t="str">
        <f>IF(OR('Případy DB'!$R2417="(blank)",'Případy DB'!$R2417=""),"",IF($R2417=$X$6,1,""))</f>
        <v/>
      </c>
      <c r="Y2417" s="12" t="str">
        <f>IF(OR('Případy DB'!$R2417="(blank)",'Případy DB'!$R2417=""),"",IF($R2417=$Y$6,1,""))</f>
        <v/>
      </c>
    </row>
    <row r="2418" spans="1:25" x14ac:dyDescent="0.3">
      <c r="A2418" s="41" t="str">
        <f t="shared" si="195"/>
        <v/>
      </c>
      <c r="H2418" s="30" t="str">
        <f>IFERROR(IF(G2418="","",VLOOKUP(G2418,'Zakladní DB'!$F$6:$K$21,4,0)),"")</f>
        <v/>
      </c>
      <c r="I2418" s="30" t="str">
        <f>IFERROR(IF(G2418="","",VLOOKUP(G2418,'Zakladní DB'!$F$6:$K$21,5,0)),"")</f>
        <v/>
      </c>
      <c r="J2418" s="30" t="str">
        <f>IFERROR(IF(G2418="","",VLOOKUP(G2418,'Zakladní DB'!$F$6:$K$21,6,0)),"")</f>
        <v/>
      </c>
      <c r="K2418" s="31" t="str">
        <f t="shared" si="192"/>
        <v/>
      </c>
      <c r="L2418" s="32"/>
      <c r="M2418" s="33" t="str">
        <f t="shared" si="193"/>
        <v/>
      </c>
      <c r="N2418" s="30" t="str">
        <f t="shared" si="191"/>
        <v/>
      </c>
      <c r="R2418" s="30" t="str">
        <f t="shared" si="194"/>
        <v/>
      </c>
      <c r="U2418" s="12" t="str">
        <f>IF(OR('Případy DB'!$N2418="(blank)",'Případy DB'!$N2418=""),"",IF($N2418=$U$6,1,""))</f>
        <v/>
      </c>
      <c r="V2418" s="12" t="str">
        <f>IF(OR('Případy DB'!$N2418="(blank)",'Případy DB'!$N2418=""),"",IF($N2418=$V$6,1,""))</f>
        <v/>
      </c>
      <c r="W2418" s="12" t="str">
        <f>IF(OR('Případy DB'!$N2418="(blank)",'Případy DB'!$N2418=""),"",IF($N2418=$W$6,1,""))</f>
        <v/>
      </c>
      <c r="X2418" s="12" t="str">
        <f>IF(OR('Případy DB'!$R2418="(blank)",'Případy DB'!$R2418=""),"",IF($R2418=$X$6,1,""))</f>
        <v/>
      </c>
      <c r="Y2418" s="12" t="str">
        <f>IF(OR('Případy DB'!$R2418="(blank)",'Případy DB'!$R2418=""),"",IF($R2418=$Y$6,1,""))</f>
        <v/>
      </c>
    </row>
    <row r="2419" spans="1:25" x14ac:dyDescent="0.3">
      <c r="A2419" s="41" t="str">
        <f t="shared" si="195"/>
        <v/>
      </c>
      <c r="H2419" s="30" t="str">
        <f>IFERROR(IF(G2419="","",VLOOKUP(G2419,'Zakladní DB'!$F$6:$K$21,4,0)),"")</f>
        <v/>
      </c>
      <c r="I2419" s="30" t="str">
        <f>IFERROR(IF(G2419="","",VLOOKUP(G2419,'Zakladní DB'!$F$6:$K$21,5,0)),"")</f>
        <v/>
      </c>
      <c r="J2419" s="30" t="str">
        <f>IFERROR(IF(G2419="","",VLOOKUP(G2419,'Zakladní DB'!$F$6:$K$21,6,0)),"")</f>
        <v/>
      </c>
      <c r="K2419" s="31" t="str">
        <f t="shared" si="192"/>
        <v/>
      </c>
      <c r="L2419" s="32"/>
      <c r="M2419" s="33" t="str">
        <f t="shared" si="193"/>
        <v/>
      </c>
      <c r="N2419" s="30" t="str">
        <f t="shared" si="191"/>
        <v/>
      </c>
      <c r="R2419" s="30" t="str">
        <f t="shared" si="194"/>
        <v/>
      </c>
      <c r="U2419" s="12" t="str">
        <f>IF(OR('Případy DB'!$N2419="(blank)",'Případy DB'!$N2419=""),"",IF($N2419=$U$6,1,""))</f>
        <v/>
      </c>
      <c r="V2419" s="12" t="str">
        <f>IF(OR('Případy DB'!$N2419="(blank)",'Případy DB'!$N2419=""),"",IF($N2419=$V$6,1,""))</f>
        <v/>
      </c>
      <c r="W2419" s="12" t="str">
        <f>IF(OR('Případy DB'!$N2419="(blank)",'Případy DB'!$N2419=""),"",IF($N2419=$W$6,1,""))</f>
        <v/>
      </c>
      <c r="X2419" s="12" t="str">
        <f>IF(OR('Případy DB'!$R2419="(blank)",'Případy DB'!$R2419=""),"",IF($R2419=$X$6,1,""))</f>
        <v/>
      </c>
      <c r="Y2419" s="12" t="str">
        <f>IF(OR('Případy DB'!$R2419="(blank)",'Případy DB'!$R2419=""),"",IF($R2419=$Y$6,1,""))</f>
        <v/>
      </c>
    </row>
    <row r="2420" spans="1:25" x14ac:dyDescent="0.3">
      <c r="A2420" s="41" t="str">
        <f t="shared" si="195"/>
        <v/>
      </c>
      <c r="H2420" s="30" t="str">
        <f>IFERROR(IF(G2420="","",VLOOKUP(G2420,'Zakladní DB'!$F$6:$K$21,4,0)),"")</f>
        <v/>
      </c>
      <c r="I2420" s="30" t="str">
        <f>IFERROR(IF(G2420="","",VLOOKUP(G2420,'Zakladní DB'!$F$6:$K$21,5,0)),"")</f>
        <v/>
      </c>
      <c r="J2420" s="30" t="str">
        <f>IFERROR(IF(G2420="","",VLOOKUP(G2420,'Zakladní DB'!$F$6:$K$21,6,0)),"")</f>
        <v/>
      </c>
      <c r="K2420" s="31" t="str">
        <f t="shared" si="192"/>
        <v/>
      </c>
      <c r="L2420" s="32"/>
      <c r="M2420" s="33" t="str">
        <f t="shared" si="193"/>
        <v/>
      </c>
      <c r="N2420" s="30" t="str">
        <f t="shared" si="191"/>
        <v/>
      </c>
      <c r="R2420" s="30" t="str">
        <f t="shared" si="194"/>
        <v/>
      </c>
      <c r="U2420" s="12" t="str">
        <f>IF(OR('Případy DB'!$N2420="(blank)",'Případy DB'!$N2420=""),"",IF($N2420=$U$6,1,""))</f>
        <v/>
      </c>
      <c r="V2420" s="12" t="str">
        <f>IF(OR('Případy DB'!$N2420="(blank)",'Případy DB'!$N2420=""),"",IF($N2420=$V$6,1,""))</f>
        <v/>
      </c>
      <c r="W2420" s="12" t="str">
        <f>IF(OR('Případy DB'!$N2420="(blank)",'Případy DB'!$N2420=""),"",IF($N2420=$W$6,1,""))</f>
        <v/>
      </c>
      <c r="X2420" s="12" t="str">
        <f>IF(OR('Případy DB'!$R2420="(blank)",'Případy DB'!$R2420=""),"",IF($R2420=$X$6,1,""))</f>
        <v/>
      </c>
      <c r="Y2420" s="12" t="str">
        <f>IF(OR('Případy DB'!$R2420="(blank)",'Případy DB'!$R2420=""),"",IF($R2420=$Y$6,1,""))</f>
        <v/>
      </c>
    </row>
    <row r="2421" spans="1:25" x14ac:dyDescent="0.3">
      <c r="A2421" s="41" t="str">
        <f t="shared" si="195"/>
        <v/>
      </c>
      <c r="H2421" s="30" t="str">
        <f>IFERROR(IF(G2421="","",VLOOKUP(G2421,'Zakladní DB'!$F$6:$K$21,4,0)),"")</f>
        <v/>
      </c>
      <c r="I2421" s="30" t="str">
        <f>IFERROR(IF(G2421="","",VLOOKUP(G2421,'Zakladní DB'!$F$6:$K$21,5,0)),"")</f>
        <v/>
      </c>
      <c r="J2421" s="30" t="str">
        <f>IFERROR(IF(G2421="","",VLOOKUP(G2421,'Zakladní DB'!$F$6:$K$21,6,0)),"")</f>
        <v/>
      </c>
      <c r="K2421" s="31" t="str">
        <f t="shared" si="192"/>
        <v/>
      </c>
      <c r="L2421" s="32"/>
      <c r="M2421" s="33" t="str">
        <f t="shared" si="193"/>
        <v/>
      </c>
      <c r="N2421" s="30" t="str">
        <f t="shared" si="191"/>
        <v/>
      </c>
      <c r="R2421" s="30" t="str">
        <f t="shared" si="194"/>
        <v/>
      </c>
      <c r="U2421" s="12" t="str">
        <f>IF(OR('Případy DB'!$N2421="(blank)",'Případy DB'!$N2421=""),"",IF($N2421=$U$6,1,""))</f>
        <v/>
      </c>
      <c r="V2421" s="12" t="str">
        <f>IF(OR('Případy DB'!$N2421="(blank)",'Případy DB'!$N2421=""),"",IF($N2421=$V$6,1,""))</f>
        <v/>
      </c>
      <c r="W2421" s="12" t="str">
        <f>IF(OR('Případy DB'!$N2421="(blank)",'Případy DB'!$N2421=""),"",IF($N2421=$W$6,1,""))</f>
        <v/>
      </c>
      <c r="X2421" s="12" t="str">
        <f>IF(OR('Případy DB'!$R2421="(blank)",'Případy DB'!$R2421=""),"",IF($R2421=$X$6,1,""))</f>
        <v/>
      </c>
      <c r="Y2421" s="12" t="str">
        <f>IF(OR('Případy DB'!$R2421="(blank)",'Případy DB'!$R2421=""),"",IF($R2421=$Y$6,1,""))</f>
        <v/>
      </c>
    </row>
    <row r="2422" spans="1:25" x14ac:dyDescent="0.3">
      <c r="A2422" s="41" t="str">
        <f t="shared" si="195"/>
        <v/>
      </c>
      <c r="H2422" s="30" t="str">
        <f>IFERROR(IF(G2422="","",VLOOKUP(G2422,'Zakladní DB'!$F$6:$K$21,4,0)),"")</f>
        <v/>
      </c>
      <c r="I2422" s="30" t="str">
        <f>IFERROR(IF(G2422="","",VLOOKUP(G2422,'Zakladní DB'!$F$6:$K$21,5,0)),"")</f>
        <v/>
      </c>
      <c r="J2422" s="30" t="str">
        <f>IFERROR(IF(G2422="","",VLOOKUP(G2422,'Zakladní DB'!$F$6:$K$21,6,0)),"")</f>
        <v/>
      </c>
      <c r="K2422" s="31" t="str">
        <f t="shared" si="192"/>
        <v/>
      </c>
      <c r="L2422" s="32"/>
      <c r="M2422" s="33" t="str">
        <f t="shared" si="193"/>
        <v/>
      </c>
      <c r="N2422" s="30" t="str">
        <f t="shared" si="191"/>
        <v/>
      </c>
      <c r="R2422" s="30" t="str">
        <f t="shared" si="194"/>
        <v/>
      </c>
      <c r="U2422" s="12" t="str">
        <f>IF(OR('Případy DB'!$N2422="(blank)",'Případy DB'!$N2422=""),"",IF($N2422=$U$6,1,""))</f>
        <v/>
      </c>
      <c r="V2422" s="12" t="str">
        <f>IF(OR('Případy DB'!$N2422="(blank)",'Případy DB'!$N2422=""),"",IF($N2422=$V$6,1,""))</f>
        <v/>
      </c>
      <c r="W2422" s="12" t="str">
        <f>IF(OR('Případy DB'!$N2422="(blank)",'Případy DB'!$N2422=""),"",IF($N2422=$W$6,1,""))</f>
        <v/>
      </c>
      <c r="X2422" s="12" t="str">
        <f>IF(OR('Případy DB'!$R2422="(blank)",'Případy DB'!$R2422=""),"",IF($R2422=$X$6,1,""))</f>
        <v/>
      </c>
      <c r="Y2422" s="12" t="str">
        <f>IF(OR('Případy DB'!$R2422="(blank)",'Případy DB'!$R2422=""),"",IF($R2422=$Y$6,1,""))</f>
        <v/>
      </c>
    </row>
    <row r="2423" spans="1:25" x14ac:dyDescent="0.3">
      <c r="A2423" s="41" t="str">
        <f t="shared" si="195"/>
        <v/>
      </c>
      <c r="H2423" s="30" t="str">
        <f>IFERROR(IF(G2423="","",VLOOKUP(G2423,'Zakladní DB'!$F$6:$K$21,4,0)),"")</f>
        <v/>
      </c>
      <c r="I2423" s="30" t="str">
        <f>IFERROR(IF(G2423="","",VLOOKUP(G2423,'Zakladní DB'!$F$6:$K$21,5,0)),"")</f>
        <v/>
      </c>
      <c r="J2423" s="30" t="str">
        <f>IFERROR(IF(G2423="","",VLOOKUP(G2423,'Zakladní DB'!$F$6:$K$21,6,0)),"")</f>
        <v/>
      </c>
      <c r="K2423" s="31" t="str">
        <f t="shared" si="192"/>
        <v/>
      </c>
      <c r="L2423" s="32"/>
      <c r="M2423" s="33" t="str">
        <f t="shared" si="193"/>
        <v/>
      </c>
      <c r="N2423" s="30" t="str">
        <f t="shared" si="191"/>
        <v/>
      </c>
      <c r="R2423" s="30" t="str">
        <f t="shared" si="194"/>
        <v/>
      </c>
      <c r="U2423" s="12" t="str">
        <f>IF(OR('Případy DB'!$N2423="(blank)",'Případy DB'!$N2423=""),"",IF($N2423=$U$6,1,""))</f>
        <v/>
      </c>
      <c r="V2423" s="12" t="str">
        <f>IF(OR('Případy DB'!$N2423="(blank)",'Případy DB'!$N2423=""),"",IF($N2423=$V$6,1,""))</f>
        <v/>
      </c>
      <c r="W2423" s="12" t="str">
        <f>IF(OR('Případy DB'!$N2423="(blank)",'Případy DB'!$N2423=""),"",IF($N2423=$W$6,1,""))</f>
        <v/>
      </c>
      <c r="X2423" s="12" t="str">
        <f>IF(OR('Případy DB'!$R2423="(blank)",'Případy DB'!$R2423=""),"",IF($R2423=$X$6,1,""))</f>
        <v/>
      </c>
      <c r="Y2423" s="12" t="str">
        <f>IF(OR('Případy DB'!$R2423="(blank)",'Případy DB'!$R2423=""),"",IF($R2423=$Y$6,1,""))</f>
        <v/>
      </c>
    </row>
    <row r="2424" spans="1:25" x14ac:dyDescent="0.3">
      <c r="A2424" s="41" t="str">
        <f t="shared" si="195"/>
        <v/>
      </c>
      <c r="H2424" s="30" t="str">
        <f>IFERROR(IF(G2424="","",VLOOKUP(G2424,'Zakladní DB'!$F$6:$K$21,4,0)),"")</f>
        <v/>
      </c>
      <c r="I2424" s="30" t="str">
        <f>IFERROR(IF(G2424="","",VLOOKUP(G2424,'Zakladní DB'!$F$6:$K$21,5,0)),"")</f>
        <v/>
      </c>
      <c r="J2424" s="30" t="str">
        <f>IFERROR(IF(G2424="","",VLOOKUP(G2424,'Zakladní DB'!$F$6:$K$21,6,0)),"")</f>
        <v/>
      </c>
      <c r="K2424" s="31" t="str">
        <f t="shared" si="192"/>
        <v/>
      </c>
      <c r="L2424" s="32"/>
      <c r="M2424" s="33" t="str">
        <f t="shared" si="193"/>
        <v/>
      </c>
      <c r="N2424" s="30" t="str">
        <f t="shared" si="191"/>
        <v/>
      </c>
      <c r="R2424" s="30" t="str">
        <f t="shared" si="194"/>
        <v/>
      </c>
      <c r="U2424" s="12" t="str">
        <f>IF(OR('Případy DB'!$N2424="(blank)",'Případy DB'!$N2424=""),"",IF($N2424=$U$6,1,""))</f>
        <v/>
      </c>
      <c r="V2424" s="12" t="str">
        <f>IF(OR('Případy DB'!$N2424="(blank)",'Případy DB'!$N2424=""),"",IF($N2424=$V$6,1,""))</f>
        <v/>
      </c>
      <c r="W2424" s="12" t="str">
        <f>IF(OR('Případy DB'!$N2424="(blank)",'Případy DB'!$N2424=""),"",IF($N2424=$W$6,1,""))</f>
        <v/>
      </c>
      <c r="X2424" s="12" t="str">
        <f>IF(OR('Případy DB'!$R2424="(blank)",'Případy DB'!$R2424=""),"",IF($R2424=$X$6,1,""))</f>
        <v/>
      </c>
      <c r="Y2424" s="12" t="str">
        <f>IF(OR('Případy DB'!$R2424="(blank)",'Případy DB'!$R2424=""),"",IF($R2424=$Y$6,1,""))</f>
        <v/>
      </c>
    </row>
    <row r="2425" spans="1:25" x14ac:dyDescent="0.3">
      <c r="A2425" s="41" t="str">
        <f t="shared" si="195"/>
        <v/>
      </c>
      <c r="H2425" s="30" t="str">
        <f>IFERROR(IF(G2425="","",VLOOKUP(G2425,'Zakladní DB'!$F$6:$K$21,4,0)),"")</f>
        <v/>
      </c>
      <c r="I2425" s="30" t="str">
        <f>IFERROR(IF(G2425="","",VLOOKUP(G2425,'Zakladní DB'!$F$6:$K$21,5,0)),"")</f>
        <v/>
      </c>
      <c r="J2425" s="30" t="str">
        <f>IFERROR(IF(G2425="","",VLOOKUP(G2425,'Zakladní DB'!$F$6:$K$21,6,0)),"")</f>
        <v/>
      </c>
      <c r="K2425" s="31" t="str">
        <f t="shared" si="192"/>
        <v/>
      </c>
      <c r="L2425" s="32"/>
      <c r="M2425" s="33" t="str">
        <f t="shared" si="193"/>
        <v/>
      </c>
      <c r="N2425" s="30" t="str">
        <f t="shared" si="191"/>
        <v/>
      </c>
      <c r="R2425" s="30" t="str">
        <f t="shared" si="194"/>
        <v/>
      </c>
      <c r="U2425" s="12" t="str">
        <f>IF(OR('Případy DB'!$N2425="(blank)",'Případy DB'!$N2425=""),"",IF($N2425=$U$6,1,""))</f>
        <v/>
      </c>
      <c r="V2425" s="12" t="str">
        <f>IF(OR('Případy DB'!$N2425="(blank)",'Případy DB'!$N2425=""),"",IF($N2425=$V$6,1,""))</f>
        <v/>
      </c>
      <c r="W2425" s="12" t="str">
        <f>IF(OR('Případy DB'!$N2425="(blank)",'Případy DB'!$N2425=""),"",IF($N2425=$W$6,1,""))</f>
        <v/>
      </c>
      <c r="X2425" s="12" t="str">
        <f>IF(OR('Případy DB'!$R2425="(blank)",'Případy DB'!$R2425=""),"",IF($R2425=$X$6,1,""))</f>
        <v/>
      </c>
      <c r="Y2425" s="12" t="str">
        <f>IF(OR('Případy DB'!$R2425="(blank)",'Případy DB'!$R2425=""),"",IF($R2425=$Y$6,1,""))</f>
        <v/>
      </c>
    </row>
    <row r="2426" spans="1:25" x14ac:dyDescent="0.3">
      <c r="A2426" s="41" t="str">
        <f t="shared" si="195"/>
        <v/>
      </c>
      <c r="H2426" s="30" t="str">
        <f>IFERROR(IF(G2426="","",VLOOKUP(G2426,'Zakladní DB'!$F$6:$K$21,4,0)),"")</f>
        <v/>
      </c>
      <c r="I2426" s="30" t="str">
        <f>IFERROR(IF(G2426="","",VLOOKUP(G2426,'Zakladní DB'!$F$6:$K$21,5,0)),"")</f>
        <v/>
      </c>
      <c r="J2426" s="30" t="str">
        <f>IFERROR(IF(G2426="","",VLOOKUP(G2426,'Zakladní DB'!$F$6:$K$21,6,0)),"")</f>
        <v/>
      </c>
      <c r="K2426" s="31" t="str">
        <f t="shared" si="192"/>
        <v/>
      </c>
      <c r="L2426" s="32"/>
      <c r="M2426" s="33" t="str">
        <f t="shared" si="193"/>
        <v/>
      </c>
      <c r="N2426" s="30" t="str">
        <f t="shared" si="191"/>
        <v/>
      </c>
      <c r="R2426" s="30" t="str">
        <f t="shared" si="194"/>
        <v/>
      </c>
      <c r="U2426" s="12" t="str">
        <f>IF(OR('Případy DB'!$N2426="(blank)",'Případy DB'!$N2426=""),"",IF($N2426=$U$6,1,""))</f>
        <v/>
      </c>
      <c r="V2426" s="12" t="str">
        <f>IF(OR('Případy DB'!$N2426="(blank)",'Případy DB'!$N2426=""),"",IF($N2426=$V$6,1,""))</f>
        <v/>
      </c>
      <c r="W2426" s="12" t="str">
        <f>IF(OR('Případy DB'!$N2426="(blank)",'Případy DB'!$N2426=""),"",IF($N2426=$W$6,1,""))</f>
        <v/>
      </c>
      <c r="X2426" s="12" t="str">
        <f>IF(OR('Případy DB'!$R2426="(blank)",'Případy DB'!$R2426=""),"",IF($R2426=$X$6,1,""))</f>
        <v/>
      </c>
      <c r="Y2426" s="12" t="str">
        <f>IF(OR('Případy DB'!$R2426="(blank)",'Případy DB'!$R2426=""),"",IF($R2426=$Y$6,1,""))</f>
        <v/>
      </c>
    </row>
    <row r="2427" spans="1:25" x14ac:dyDescent="0.3">
      <c r="A2427" s="41" t="str">
        <f t="shared" si="195"/>
        <v/>
      </c>
      <c r="H2427" s="30" t="str">
        <f>IFERROR(IF(G2427="","",VLOOKUP(G2427,'Zakladní DB'!$F$6:$K$21,4,0)),"")</f>
        <v/>
      </c>
      <c r="I2427" s="30" t="str">
        <f>IFERROR(IF(G2427="","",VLOOKUP(G2427,'Zakladní DB'!$F$6:$K$21,5,0)),"")</f>
        <v/>
      </c>
      <c r="J2427" s="30" t="str">
        <f>IFERROR(IF(G2427="","",VLOOKUP(G2427,'Zakladní DB'!$F$6:$K$21,6,0)),"")</f>
        <v/>
      </c>
      <c r="K2427" s="31" t="str">
        <f t="shared" si="192"/>
        <v/>
      </c>
      <c r="L2427" s="32"/>
      <c r="M2427" s="33" t="str">
        <f t="shared" si="193"/>
        <v/>
      </c>
      <c r="N2427" s="30" t="str">
        <f t="shared" si="191"/>
        <v/>
      </c>
      <c r="R2427" s="30" t="str">
        <f t="shared" si="194"/>
        <v/>
      </c>
      <c r="U2427" s="12" t="str">
        <f>IF(OR('Případy DB'!$N2427="(blank)",'Případy DB'!$N2427=""),"",IF($N2427=$U$6,1,""))</f>
        <v/>
      </c>
      <c r="V2427" s="12" t="str">
        <f>IF(OR('Případy DB'!$N2427="(blank)",'Případy DB'!$N2427=""),"",IF($N2427=$V$6,1,""))</f>
        <v/>
      </c>
      <c r="W2427" s="12" t="str">
        <f>IF(OR('Případy DB'!$N2427="(blank)",'Případy DB'!$N2427=""),"",IF($N2427=$W$6,1,""))</f>
        <v/>
      </c>
      <c r="X2427" s="12" t="str">
        <f>IF(OR('Případy DB'!$R2427="(blank)",'Případy DB'!$R2427=""),"",IF($R2427=$X$6,1,""))</f>
        <v/>
      </c>
      <c r="Y2427" s="12" t="str">
        <f>IF(OR('Případy DB'!$R2427="(blank)",'Případy DB'!$R2427=""),"",IF($R2427=$Y$6,1,""))</f>
        <v/>
      </c>
    </row>
    <row r="2428" spans="1:25" x14ac:dyDescent="0.3">
      <c r="A2428" s="41" t="str">
        <f t="shared" si="195"/>
        <v/>
      </c>
      <c r="H2428" s="30" t="str">
        <f>IFERROR(IF(G2428="","",VLOOKUP(G2428,'Zakladní DB'!$F$6:$K$21,4,0)),"")</f>
        <v/>
      </c>
      <c r="I2428" s="30" t="str">
        <f>IFERROR(IF(G2428="","",VLOOKUP(G2428,'Zakladní DB'!$F$6:$K$21,5,0)),"")</f>
        <v/>
      </c>
      <c r="J2428" s="30" t="str">
        <f>IFERROR(IF(G2428="","",VLOOKUP(G2428,'Zakladní DB'!$F$6:$K$21,6,0)),"")</f>
        <v/>
      </c>
      <c r="K2428" s="31" t="str">
        <f t="shared" si="192"/>
        <v/>
      </c>
      <c r="L2428" s="32"/>
      <c r="M2428" s="33" t="str">
        <f t="shared" si="193"/>
        <v/>
      </c>
      <c r="N2428" s="30" t="str">
        <f t="shared" si="191"/>
        <v/>
      </c>
      <c r="R2428" s="30" t="str">
        <f t="shared" si="194"/>
        <v/>
      </c>
      <c r="U2428" s="12" t="str">
        <f>IF(OR('Případy DB'!$N2428="(blank)",'Případy DB'!$N2428=""),"",IF($N2428=$U$6,1,""))</f>
        <v/>
      </c>
      <c r="V2428" s="12" t="str">
        <f>IF(OR('Případy DB'!$N2428="(blank)",'Případy DB'!$N2428=""),"",IF($N2428=$V$6,1,""))</f>
        <v/>
      </c>
      <c r="W2428" s="12" t="str">
        <f>IF(OR('Případy DB'!$N2428="(blank)",'Případy DB'!$N2428=""),"",IF($N2428=$W$6,1,""))</f>
        <v/>
      </c>
      <c r="X2428" s="12" t="str">
        <f>IF(OR('Případy DB'!$R2428="(blank)",'Případy DB'!$R2428=""),"",IF($R2428=$X$6,1,""))</f>
        <v/>
      </c>
      <c r="Y2428" s="12" t="str">
        <f>IF(OR('Případy DB'!$R2428="(blank)",'Případy DB'!$R2428=""),"",IF($R2428=$Y$6,1,""))</f>
        <v/>
      </c>
    </row>
    <row r="2429" spans="1:25" x14ac:dyDescent="0.3">
      <c r="A2429" s="41" t="str">
        <f t="shared" si="195"/>
        <v/>
      </c>
      <c r="H2429" s="30" t="str">
        <f>IFERROR(IF(G2429="","",VLOOKUP(G2429,'Zakladní DB'!$F$6:$K$21,4,0)),"")</f>
        <v/>
      </c>
      <c r="I2429" s="30" t="str">
        <f>IFERROR(IF(G2429="","",VLOOKUP(G2429,'Zakladní DB'!$F$6:$K$21,5,0)),"")</f>
        <v/>
      </c>
      <c r="J2429" s="30" t="str">
        <f>IFERROR(IF(G2429="","",VLOOKUP(G2429,'Zakladní DB'!$F$6:$K$21,6,0)),"")</f>
        <v/>
      </c>
      <c r="K2429" s="31" t="str">
        <f t="shared" si="192"/>
        <v/>
      </c>
      <c r="L2429" s="32"/>
      <c r="M2429" s="33" t="str">
        <f t="shared" si="193"/>
        <v/>
      </c>
      <c r="N2429" s="30" t="str">
        <f t="shared" si="191"/>
        <v/>
      </c>
      <c r="R2429" s="30" t="str">
        <f t="shared" si="194"/>
        <v/>
      </c>
      <c r="U2429" s="12" t="str">
        <f>IF(OR('Případy DB'!$N2429="(blank)",'Případy DB'!$N2429=""),"",IF($N2429=$U$6,1,""))</f>
        <v/>
      </c>
      <c r="V2429" s="12" t="str">
        <f>IF(OR('Případy DB'!$N2429="(blank)",'Případy DB'!$N2429=""),"",IF($N2429=$V$6,1,""))</f>
        <v/>
      </c>
      <c r="W2429" s="12" t="str">
        <f>IF(OR('Případy DB'!$N2429="(blank)",'Případy DB'!$N2429=""),"",IF($N2429=$W$6,1,""))</f>
        <v/>
      </c>
      <c r="X2429" s="12" t="str">
        <f>IF(OR('Případy DB'!$R2429="(blank)",'Případy DB'!$R2429=""),"",IF($R2429=$X$6,1,""))</f>
        <v/>
      </c>
      <c r="Y2429" s="12" t="str">
        <f>IF(OR('Případy DB'!$R2429="(blank)",'Případy DB'!$R2429=""),"",IF($R2429=$Y$6,1,""))</f>
        <v/>
      </c>
    </row>
    <row r="2430" spans="1:25" x14ac:dyDescent="0.3">
      <c r="A2430" s="41" t="str">
        <f t="shared" si="195"/>
        <v/>
      </c>
      <c r="H2430" s="30" t="str">
        <f>IFERROR(IF(G2430="","",VLOOKUP(G2430,'Zakladní DB'!$F$6:$K$21,4,0)),"")</f>
        <v/>
      </c>
      <c r="I2430" s="30" t="str">
        <f>IFERROR(IF(G2430="","",VLOOKUP(G2430,'Zakladní DB'!$F$6:$K$21,5,0)),"")</f>
        <v/>
      </c>
      <c r="J2430" s="30" t="str">
        <f>IFERROR(IF(G2430="","",VLOOKUP(G2430,'Zakladní DB'!$F$6:$K$21,6,0)),"")</f>
        <v/>
      </c>
      <c r="K2430" s="31" t="str">
        <f t="shared" si="192"/>
        <v/>
      </c>
      <c r="L2430" s="32"/>
      <c r="M2430" s="33" t="str">
        <f t="shared" si="193"/>
        <v/>
      </c>
      <c r="N2430" s="30" t="str">
        <f t="shared" si="191"/>
        <v/>
      </c>
      <c r="R2430" s="30" t="str">
        <f t="shared" si="194"/>
        <v/>
      </c>
      <c r="U2430" s="12" t="str">
        <f>IF(OR('Případy DB'!$N2430="(blank)",'Případy DB'!$N2430=""),"",IF($N2430=$U$6,1,""))</f>
        <v/>
      </c>
      <c r="V2430" s="12" t="str">
        <f>IF(OR('Případy DB'!$N2430="(blank)",'Případy DB'!$N2430=""),"",IF($N2430=$V$6,1,""))</f>
        <v/>
      </c>
      <c r="W2430" s="12" t="str">
        <f>IF(OR('Případy DB'!$N2430="(blank)",'Případy DB'!$N2430=""),"",IF($N2430=$W$6,1,""))</f>
        <v/>
      </c>
      <c r="X2430" s="12" t="str">
        <f>IF(OR('Případy DB'!$R2430="(blank)",'Případy DB'!$R2430=""),"",IF($R2430=$X$6,1,""))</f>
        <v/>
      </c>
      <c r="Y2430" s="12" t="str">
        <f>IF(OR('Případy DB'!$R2430="(blank)",'Případy DB'!$R2430=""),"",IF($R2430=$Y$6,1,""))</f>
        <v/>
      </c>
    </row>
    <row r="2431" spans="1:25" x14ac:dyDescent="0.3">
      <c r="A2431" s="41" t="str">
        <f t="shared" si="195"/>
        <v/>
      </c>
      <c r="H2431" s="30" t="str">
        <f>IFERROR(IF(G2431="","",VLOOKUP(G2431,'Zakladní DB'!$F$6:$K$21,4,0)),"")</f>
        <v/>
      </c>
      <c r="I2431" s="30" t="str">
        <f>IFERROR(IF(G2431="","",VLOOKUP(G2431,'Zakladní DB'!$F$6:$K$21,5,0)),"")</f>
        <v/>
      </c>
      <c r="J2431" s="30" t="str">
        <f>IFERROR(IF(G2431="","",VLOOKUP(G2431,'Zakladní DB'!$F$6:$K$21,6,0)),"")</f>
        <v/>
      </c>
      <c r="K2431" s="31" t="str">
        <f t="shared" si="192"/>
        <v/>
      </c>
      <c r="L2431" s="32"/>
      <c r="M2431" s="33" t="str">
        <f t="shared" si="193"/>
        <v/>
      </c>
      <c r="N2431" s="30" t="str">
        <f t="shared" si="191"/>
        <v/>
      </c>
      <c r="R2431" s="30" t="str">
        <f t="shared" si="194"/>
        <v/>
      </c>
      <c r="U2431" s="12" t="str">
        <f>IF(OR('Případy DB'!$N2431="(blank)",'Případy DB'!$N2431=""),"",IF($N2431=$U$6,1,""))</f>
        <v/>
      </c>
      <c r="V2431" s="12" t="str">
        <f>IF(OR('Případy DB'!$N2431="(blank)",'Případy DB'!$N2431=""),"",IF($N2431=$V$6,1,""))</f>
        <v/>
      </c>
      <c r="W2431" s="12" t="str">
        <f>IF(OR('Případy DB'!$N2431="(blank)",'Případy DB'!$N2431=""),"",IF($N2431=$W$6,1,""))</f>
        <v/>
      </c>
      <c r="X2431" s="12" t="str">
        <f>IF(OR('Případy DB'!$R2431="(blank)",'Případy DB'!$R2431=""),"",IF($R2431=$X$6,1,""))</f>
        <v/>
      </c>
      <c r="Y2431" s="12" t="str">
        <f>IF(OR('Případy DB'!$R2431="(blank)",'Případy DB'!$R2431=""),"",IF($R2431=$Y$6,1,""))</f>
        <v/>
      </c>
    </row>
    <row r="2432" spans="1:25" x14ac:dyDescent="0.3">
      <c r="A2432" s="41" t="str">
        <f t="shared" si="195"/>
        <v/>
      </c>
      <c r="H2432" s="30" t="str">
        <f>IFERROR(IF(G2432="","",VLOOKUP(G2432,'Zakladní DB'!$F$6:$K$21,4,0)),"")</f>
        <v/>
      </c>
      <c r="I2432" s="30" t="str">
        <f>IFERROR(IF(G2432="","",VLOOKUP(G2432,'Zakladní DB'!$F$6:$K$21,5,0)),"")</f>
        <v/>
      </c>
      <c r="J2432" s="30" t="str">
        <f>IFERROR(IF(G2432="","",VLOOKUP(G2432,'Zakladní DB'!$F$6:$K$21,6,0)),"")</f>
        <v/>
      </c>
      <c r="K2432" s="31" t="str">
        <f t="shared" si="192"/>
        <v/>
      </c>
      <c r="L2432" s="32"/>
      <c r="M2432" s="33" t="str">
        <f t="shared" si="193"/>
        <v/>
      </c>
      <c r="N2432" s="30" t="str">
        <f t="shared" si="191"/>
        <v/>
      </c>
      <c r="R2432" s="30" t="str">
        <f t="shared" si="194"/>
        <v/>
      </c>
      <c r="U2432" s="12" t="str">
        <f>IF(OR('Případy DB'!$N2432="(blank)",'Případy DB'!$N2432=""),"",IF($N2432=$U$6,1,""))</f>
        <v/>
      </c>
      <c r="V2432" s="12" t="str">
        <f>IF(OR('Případy DB'!$N2432="(blank)",'Případy DB'!$N2432=""),"",IF($N2432=$V$6,1,""))</f>
        <v/>
      </c>
      <c r="W2432" s="12" t="str">
        <f>IF(OR('Případy DB'!$N2432="(blank)",'Případy DB'!$N2432=""),"",IF($N2432=$W$6,1,""))</f>
        <v/>
      </c>
      <c r="X2432" s="12" t="str">
        <f>IF(OR('Případy DB'!$R2432="(blank)",'Případy DB'!$R2432=""),"",IF($R2432=$X$6,1,""))</f>
        <v/>
      </c>
      <c r="Y2432" s="12" t="str">
        <f>IF(OR('Případy DB'!$R2432="(blank)",'Případy DB'!$R2432=""),"",IF($R2432=$Y$6,1,""))</f>
        <v/>
      </c>
    </row>
    <row r="2433" spans="1:25" x14ac:dyDescent="0.3">
      <c r="A2433" s="41" t="str">
        <f t="shared" si="195"/>
        <v/>
      </c>
      <c r="H2433" s="30" t="str">
        <f>IFERROR(IF(G2433="","",VLOOKUP(G2433,'Zakladní DB'!$F$6:$K$21,4,0)),"")</f>
        <v/>
      </c>
      <c r="I2433" s="30" t="str">
        <f>IFERROR(IF(G2433="","",VLOOKUP(G2433,'Zakladní DB'!$F$6:$K$21,5,0)),"")</f>
        <v/>
      </c>
      <c r="J2433" s="30" t="str">
        <f>IFERROR(IF(G2433="","",VLOOKUP(G2433,'Zakladní DB'!$F$6:$K$21,6,0)),"")</f>
        <v/>
      </c>
      <c r="K2433" s="31" t="str">
        <f t="shared" si="192"/>
        <v/>
      </c>
      <c r="L2433" s="32"/>
      <c r="M2433" s="33" t="str">
        <f t="shared" si="193"/>
        <v/>
      </c>
      <c r="N2433" s="30" t="str">
        <f t="shared" si="191"/>
        <v/>
      </c>
      <c r="R2433" s="30" t="str">
        <f t="shared" si="194"/>
        <v/>
      </c>
      <c r="U2433" s="12" t="str">
        <f>IF(OR('Případy DB'!$N2433="(blank)",'Případy DB'!$N2433=""),"",IF($N2433=$U$6,1,""))</f>
        <v/>
      </c>
      <c r="V2433" s="12" t="str">
        <f>IF(OR('Případy DB'!$N2433="(blank)",'Případy DB'!$N2433=""),"",IF($N2433=$V$6,1,""))</f>
        <v/>
      </c>
      <c r="W2433" s="12" t="str">
        <f>IF(OR('Případy DB'!$N2433="(blank)",'Případy DB'!$N2433=""),"",IF($N2433=$W$6,1,""))</f>
        <v/>
      </c>
      <c r="X2433" s="12" t="str">
        <f>IF(OR('Případy DB'!$R2433="(blank)",'Případy DB'!$R2433=""),"",IF($R2433=$X$6,1,""))</f>
        <v/>
      </c>
      <c r="Y2433" s="12" t="str">
        <f>IF(OR('Případy DB'!$R2433="(blank)",'Případy DB'!$R2433=""),"",IF($R2433=$Y$6,1,""))</f>
        <v/>
      </c>
    </row>
    <row r="2434" spans="1:25" x14ac:dyDescent="0.3">
      <c r="A2434" s="41" t="str">
        <f t="shared" si="195"/>
        <v/>
      </c>
      <c r="H2434" s="30" t="str">
        <f>IFERROR(IF(G2434="","",VLOOKUP(G2434,'Zakladní DB'!$F$6:$K$21,4,0)),"")</f>
        <v/>
      </c>
      <c r="I2434" s="30" t="str">
        <f>IFERROR(IF(G2434="","",VLOOKUP(G2434,'Zakladní DB'!$F$6:$K$21,5,0)),"")</f>
        <v/>
      </c>
      <c r="J2434" s="30" t="str">
        <f>IFERROR(IF(G2434="","",VLOOKUP(G2434,'Zakladní DB'!$F$6:$K$21,6,0)),"")</f>
        <v/>
      </c>
      <c r="K2434" s="31" t="str">
        <f t="shared" si="192"/>
        <v/>
      </c>
      <c r="L2434" s="32"/>
      <c r="M2434" s="33" t="str">
        <f t="shared" si="193"/>
        <v/>
      </c>
      <c r="N2434" s="30" t="str">
        <f t="shared" si="191"/>
        <v/>
      </c>
      <c r="R2434" s="30" t="str">
        <f t="shared" si="194"/>
        <v/>
      </c>
      <c r="U2434" s="12" t="str">
        <f>IF(OR('Případy DB'!$N2434="(blank)",'Případy DB'!$N2434=""),"",IF($N2434=$U$6,1,""))</f>
        <v/>
      </c>
      <c r="V2434" s="12" t="str">
        <f>IF(OR('Případy DB'!$N2434="(blank)",'Případy DB'!$N2434=""),"",IF($N2434=$V$6,1,""))</f>
        <v/>
      </c>
      <c r="W2434" s="12" t="str">
        <f>IF(OR('Případy DB'!$N2434="(blank)",'Případy DB'!$N2434=""),"",IF($N2434=$W$6,1,""))</f>
        <v/>
      </c>
      <c r="X2434" s="12" t="str">
        <f>IF(OR('Případy DB'!$R2434="(blank)",'Případy DB'!$R2434=""),"",IF($R2434=$X$6,1,""))</f>
        <v/>
      </c>
      <c r="Y2434" s="12" t="str">
        <f>IF(OR('Případy DB'!$R2434="(blank)",'Případy DB'!$R2434=""),"",IF($R2434=$Y$6,1,""))</f>
        <v/>
      </c>
    </row>
    <row r="2435" spans="1:25" x14ac:dyDescent="0.3">
      <c r="A2435" s="41" t="str">
        <f t="shared" si="195"/>
        <v/>
      </c>
      <c r="H2435" s="30" t="str">
        <f>IFERROR(IF(G2435="","",VLOOKUP(G2435,'Zakladní DB'!$F$6:$K$21,4,0)),"")</f>
        <v/>
      </c>
      <c r="I2435" s="30" t="str">
        <f>IFERROR(IF(G2435="","",VLOOKUP(G2435,'Zakladní DB'!$F$6:$K$21,5,0)),"")</f>
        <v/>
      </c>
      <c r="J2435" s="30" t="str">
        <f>IFERROR(IF(G2435="","",VLOOKUP(G2435,'Zakladní DB'!$F$6:$K$21,6,0)),"")</f>
        <v/>
      </c>
      <c r="K2435" s="31" t="str">
        <f t="shared" si="192"/>
        <v/>
      </c>
      <c r="L2435" s="32"/>
      <c r="M2435" s="33" t="str">
        <f t="shared" si="193"/>
        <v/>
      </c>
      <c r="N2435" s="30" t="str">
        <f t="shared" si="191"/>
        <v/>
      </c>
      <c r="R2435" s="30" t="str">
        <f t="shared" si="194"/>
        <v/>
      </c>
      <c r="U2435" s="12" t="str">
        <f>IF(OR('Případy DB'!$N2435="(blank)",'Případy DB'!$N2435=""),"",IF($N2435=$U$6,1,""))</f>
        <v/>
      </c>
      <c r="V2435" s="12" t="str">
        <f>IF(OR('Případy DB'!$N2435="(blank)",'Případy DB'!$N2435=""),"",IF($N2435=$V$6,1,""))</f>
        <v/>
      </c>
      <c r="W2435" s="12" t="str">
        <f>IF(OR('Případy DB'!$N2435="(blank)",'Případy DB'!$N2435=""),"",IF($N2435=$W$6,1,""))</f>
        <v/>
      </c>
      <c r="X2435" s="12" t="str">
        <f>IF(OR('Případy DB'!$R2435="(blank)",'Případy DB'!$R2435=""),"",IF($R2435=$X$6,1,""))</f>
        <v/>
      </c>
      <c r="Y2435" s="12" t="str">
        <f>IF(OR('Případy DB'!$R2435="(blank)",'Případy DB'!$R2435=""),"",IF($R2435=$Y$6,1,""))</f>
        <v/>
      </c>
    </row>
    <row r="2436" spans="1:25" x14ac:dyDescent="0.3">
      <c r="A2436" s="41" t="str">
        <f t="shared" si="195"/>
        <v/>
      </c>
      <c r="H2436" s="30" t="str">
        <f>IFERROR(IF(G2436="","",VLOOKUP(G2436,'Zakladní DB'!$F$6:$K$21,4,0)),"")</f>
        <v/>
      </c>
      <c r="I2436" s="30" t="str">
        <f>IFERROR(IF(G2436="","",VLOOKUP(G2436,'Zakladní DB'!$F$6:$K$21,5,0)),"")</f>
        <v/>
      </c>
      <c r="J2436" s="30" t="str">
        <f>IFERROR(IF(G2436="","",VLOOKUP(G2436,'Zakladní DB'!$F$6:$K$21,6,0)),"")</f>
        <v/>
      </c>
      <c r="K2436" s="31" t="str">
        <f t="shared" si="192"/>
        <v/>
      </c>
      <c r="L2436" s="32"/>
      <c r="M2436" s="33" t="str">
        <f t="shared" si="193"/>
        <v/>
      </c>
      <c r="N2436" s="30" t="str">
        <f t="shared" si="191"/>
        <v/>
      </c>
      <c r="R2436" s="30" t="str">
        <f t="shared" si="194"/>
        <v/>
      </c>
      <c r="U2436" s="12" t="str">
        <f>IF(OR('Případy DB'!$N2436="(blank)",'Případy DB'!$N2436=""),"",IF($N2436=$U$6,1,""))</f>
        <v/>
      </c>
      <c r="V2436" s="12" t="str">
        <f>IF(OR('Případy DB'!$N2436="(blank)",'Případy DB'!$N2436=""),"",IF($N2436=$V$6,1,""))</f>
        <v/>
      </c>
      <c r="W2436" s="12" t="str">
        <f>IF(OR('Případy DB'!$N2436="(blank)",'Případy DB'!$N2436=""),"",IF($N2436=$W$6,1,""))</f>
        <v/>
      </c>
      <c r="X2436" s="12" t="str">
        <f>IF(OR('Případy DB'!$R2436="(blank)",'Případy DB'!$R2436=""),"",IF($R2436=$X$6,1,""))</f>
        <v/>
      </c>
      <c r="Y2436" s="12" t="str">
        <f>IF(OR('Případy DB'!$R2436="(blank)",'Případy DB'!$R2436=""),"",IF($R2436=$Y$6,1,""))</f>
        <v/>
      </c>
    </row>
    <row r="2437" spans="1:25" x14ac:dyDescent="0.3">
      <c r="A2437" s="41" t="str">
        <f t="shared" si="195"/>
        <v/>
      </c>
      <c r="H2437" s="30" t="str">
        <f>IFERROR(IF(G2437="","",VLOOKUP(G2437,'Zakladní DB'!$F$6:$K$21,4,0)),"")</f>
        <v/>
      </c>
      <c r="I2437" s="30" t="str">
        <f>IFERROR(IF(G2437="","",VLOOKUP(G2437,'Zakladní DB'!$F$6:$K$21,5,0)),"")</f>
        <v/>
      </c>
      <c r="J2437" s="30" t="str">
        <f>IFERROR(IF(G2437="","",VLOOKUP(G2437,'Zakladní DB'!$F$6:$K$21,6,0)),"")</f>
        <v/>
      </c>
      <c r="K2437" s="31" t="str">
        <f t="shared" si="192"/>
        <v/>
      </c>
      <c r="L2437" s="32"/>
      <c r="M2437" s="33" t="str">
        <f t="shared" si="193"/>
        <v/>
      </c>
      <c r="N2437" s="30" t="str">
        <f t="shared" si="191"/>
        <v/>
      </c>
      <c r="R2437" s="30" t="str">
        <f t="shared" si="194"/>
        <v/>
      </c>
      <c r="U2437" s="12" t="str">
        <f>IF(OR('Případy DB'!$N2437="(blank)",'Případy DB'!$N2437=""),"",IF($N2437=$U$6,1,""))</f>
        <v/>
      </c>
      <c r="V2437" s="12" t="str">
        <f>IF(OR('Případy DB'!$N2437="(blank)",'Případy DB'!$N2437=""),"",IF($N2437=$V$6,1,""))</f>
        <v/>
      </c>
      <c r="W2437" s="12" t="str">
        <f>IF(OR('Případy DB'!$N2437="(blank)",'Případy DB'!$N2437=""),"",IF($N2437=$W$6,1,""))</f>
        <v/>
      </c>
      <c r="X2437" s="12" t="str">
        <f>IF(OR('Případy DB'!$R2437="(blank)",'Případy DB'!$R2437=""),"",IF($R2437=$X$6,1,""))</f>
        <v/>
      </c>
      <c r="Y2437" s="12" t="str">
        <f>IF(OR('Případy DB'!$R2437="(blank)",'Případy DB'!$R2437=""),"",IF($R2437=$Y$6,1,""))</f>
        <v/>
      </c>
    </row>
    <row r="2438" spans="1:25" x14ac:dyDescent="0.3">
      <c r="A2438" s="41" t="str">
        <f t="shared" si="195"/>
        <v/>
      </c>
      <c r="H2438" s="30" t="str">
        <f>IFERROR(IF(G2438="","",VLOOKUP(G2438,'Zakladní DB'!$F$6:$K$21,4,0)),"")</f>
        <v/>
      </c>
      <c r="I2438" s="30" t="str">
        <f>IFERROR(IF(G2438="","",VLOOKUP(G2438,'Zakladní DB'!$F$6:$K$21,5,0)),"")</f>
        <v/>
      </c>
      <c r="J2438" s="30" t="str">
        <f>IFERROR(IF(G2438="","",VLOOKUP(G2438,'Zakladní DB'!$F$6:$K$21,6,0)),"")</f>
        <v/>
      </c>
      <c r="K2438" s="31" t="str">
        <f t="shared" si="192"/>
        <v/>
      </c>
      <c r="L2438" s="32"/>
      <c r="M2438" s="33" t="str">
        <f t="shared" si="193"/>
        <v/>
      </c>
      <c r="N2438" s="30" t="str">
        <f t="shared" si="191"/>
        <v/>
      </c>
      <c r="R2438" s="30" t="str">
        <f t="shared" si="194"/>
        <v/>
      </c>
      <c r="U2438" s="12" t="str">
        <f>IF(OR('Případy DB'!$N2438="(blank)",'Případy DB'!$N2438=""),"",IF($N2438=$U$6,1,""))</f>
        <v/>
      </c>
      <c r="V2438" s="12" t="str">
        <f>IF(OR('Případy DB'!$N2438="(blank)",'Případy DB'!$N2438=""),"",IF($N2438=$V$6,1,""))</f>
        <v/>
      </c>
      <c r="W2438" s="12" t="str">
        <f>IF(OR('Případy DB'!$N2438="(blank)",'Případy DB'!$N2438=""),"",IF($N2438=$W$6,1,""))</f>
        <v/>
      </c>
      <c r="X2438" s="12" t="str">
        <f>IF(OR('Případy DB'!$R2438="(blank)",'Případy DB'!$R2438=""),"",IF($R2438=$X$6,1,""))</f>
        <v/>
      </c>
      <c r="Y2438" s="12" t="str">
        <f>IF(OR('Případy DB'!$R2438="(blank)",'Případy DB'!$R2438=""),"",IF($R2438=$Y$6,1,""))</f>
        <v/>
      </c>
    </row>
    <row r="2439" spans="1:25" x14ac:dyDescent="0.3">
      <c r="A2439" s="41" t="str">
        <f t="shared" si="195"/>
        <v/>
      </c>
      <c r="H2439" s="30" t="str">
        <f>IFERROR(IF(G2439="","",VLOOKUP(G2439,'Zakladní DB'!$F$6:$K$21,4,0)),"")</f>
        <v/>
      </c>
      <c r="I2439" s="30" t="str">
        <f>IFERROR(IF(G2439="","",VLOOKUP(G2439,'Zakladní DB'!$F$6:$K$21,5,0)),"")</f>
        <v/>
      </c>
      <c r="J2439" s="30" t="str">
        <f>IFERROR(IF(G2439="","",VLOOKUP(G2439,'Zakladní DB'!$F$6:$K$21,6,0)),"")</f>
        <v/>
      </c>
      <c r="K2439" s="31" t="str">
        <f t="shared" si="192"/>
        <v/>
      </c>
      <c r="L2439" s="32"/>
      <c r="M2439" s="33" t="str">
        <f t="shared" si="193"/>
        <v/>
      </c>
      <c r="N2439" s="30" t="str">
        <f t="shared" si="191"/>
        <v/>
      </c>
      <c r="R2439" s="30" t="str">
        <f t="shared" si="194"/>
        <v/>
      </c>
      <c r="U2439" s="12" t="str">
        <f>IF(OR('Případy DB'!$N2439="(blank)",'Případy DB'!$N2439=""),"",IF($N2439=$U$6,1,""))</f>
        <v/>
      </c>
      <c r="V2439" s="12" t="str">
        <f>IF(OR('Případy DB'!$N2439="(blank)",'Případy DB'!$N2439=""),"",IF($N2439=$V$6,1,""))</f>
        <v/>
      </c>
      <c r="W2439" s="12" t="str">
        <f>IF(OR('Případy DB'!$N2439="(blank)",'Případy DB'!$N2439=""),"",IF($N2439=$W$6,1,""))</f>
        <v/>
      </c>
      <c r="X2439" s="12" t="str">
        <f>IF(OR('Případy DB'!$R2439="(blank)",'Případy DB'!$R2439=""),"",IF($R2439=$X$6,1,""))</f>
        <v/>
      </c>
      <c r="Y2439" s="12" t="str">
        <f>IF(OR('Případy DB'!$R2439="(blank)",'Případy DB'!$R2439=""),"",IF($R2439=$Y$6,1,""))</f>
        <v/>
      </c>
    </row>
    <row r="2440" spans="1:25" x14ac:dyDescent="0.3">
      <c r="A2440" s="41" t="str">
        <f t="shared" si="195"/>
        <v/>
      </c>
      <c r="H2440" s="30" t="str">
        <f>IFERROR(IF(G2440="","",VLOOKUP(G2440,'Zakladní DB'!$F$6:$K$21,4,0)),"")</f>
        <v/>
      </c>
      <c r="I2440" s="30" t="str">
        <f>IFERROR(IF(G2440="","",VLOOKUP(G2440,'Zakladní DB'!$F$6:$K$21,5,0)),"")</f>
        <v/>
      </c>
      <c r="J2440" s="30" t="str">
        <f>IFERROR(IF(G2440="","",VLOOKUP(G2440,'Zakladní DB'!$F$6:$K$21,6,0)),"")</f>
        <v/>
      </c>
      <c r="K2440" s="31" t="str">
        <f t="shared" si="192"/>
        <v/>
      </c>
      <c r="L2440" s="32"/>
      <c r="M2440" s="33" t="str">
        <f t="shared" si="193"/>
        <v/>
      </c>
      <c r="N2440" s="30" t="str">
        <f t="shared" ref="N2440:N2503" si="196">IFERROR(IF(B2440&lt;&gt;"",(IF(H2440=2,IF(L2440="",IF(F2440="","NE","nedokončeno"),"ANO"),IF(H2440=1,IF(F2440="","nedokončeno","ANO"),"NE"))),""),"NE")</f>
        <v/>
      </c>
      <c r="R2440" s="30" t="str">
        <f t="shared" si="194"/>
        <v/>
      </c>
      <c r="U2440" s="12" t="str">
        <f>IF(OR('Případy DB'!$N2440="(blank)",'Případy DB'!$N2440=""),"",IF($N2440=$U$6,1,""))</f>
        <v/>
      </c>
      <c r="V2440" s="12" t="str">
        <f>IF(OR('Případy DB'!$N2440="(blank)",'Případy DB'!$N2440=""),"",IF($N2440=$V$6,1,""))</f>
        <v/>
      </c>
      <c r="W2440" s="12" t="str">
        <f>IF(OR('Případy DB'!$N2440="(blank)",'Případy DB'!$N2440=""),"",IF($N2440=$W$6,1,""))</f>
        <v/>
      </c>
      <c r="X2440" s="12" t="str">
        <f>IF(OR('Případy DB'!$R2440="(blank)",'Případy DB'!$R2440=""),"",IF($R2440=$X$6,1,""))</f>
        <v/>
      </c>
      <c r="Y2440" s="12" t="str">
        <f>IF(OR('Případy DB'!$R2440="(blank)",'Případy DB'!$R2440=""),"",IF($R2440=$Y$6,1,""))</f>
        <v/>
      </c>
    </row>
    <row r="2441" spans="1:25" x14ac:dyDescent="0.3">
      <c r="A2441" s="41" t="str">
        <f t="shared" si="195"/>
        <v/>
      </c>
      <c r="H2441" s="30" t="str">
        <f>IFERROR(IF(G2441="","",VLOOKUP(G2441,'Zakladní DB'!$F$6:$K$21,4,0)),"")</f>
        <v/>
      </c>
      <c r="I2441" s="30" t="str">
        <f>IFERROR(IF(G2441="","",VLOOKUP(G2441,'Zakladní DB'!$F$6:$K$21,5,0)),"")</f>
        <v/>
      </c>
      <c r="J2441" s="30" t="str">
        <f>IFERROR(IF(G2441="","",VLOOKUP(G2441,'Zakladní DB'!$F$6:$K$21,6,0)),"")</f>
        <v/>
      </c>
      <c r="K2441" s="31" t="str">
        <f t="shared" si="192"/>
        <v/>
      </c>
      <c r="L2441" s="32"/>
      <c r="M2441" s="33" t="str">
        <f t="shared" si="193"/>
        <v/>
      </c>
      <c r="N2441" s="30" t="str">
        <f t="shared" si="196"/>
        <v/>
      </c>
      <c r="R2441" s="30" t="str">
        <f t="shared" si="194"/>
        <v/>
      </c>
      <c r="U2441" s="12" t="str">
        <f>IF(OR('Případy DB'!$N2441="(blank)",'Případy DB'!$N2441=""),"",IF($N2441=$U$6,1,""))</f>
        <v/>
      </c>
      <c r="V2441" s="12" t="str">
        <f>IF(OR('Případy DB'!$N2441="(blank)",'Případy DB'!$N2441=""),"",IF($N2441=$V$6,1,""))</f>
        <v/>
      </c>
      <c r="W2441" s="12" t="str">
        <f>IF(OR('Případy DB'!$N2441="(blank)",'Případy DB'!$N2441=""),"",IF($N2441=$W$6,1,""))</f>
        <v/>
      </c>
      <c r="X2441" s="12" t="str">
        <f>IF(OR('Případy DB'!$R2441="(blank)",'Případy DB'!$R2441=""),"",IF($R2441=$X$6,1,""))</f>
        <v/>
      </c>
      <c r="Y2441" s="12" t="str">
        <f>IF(OR('Případy DB'!$R2441="(blank)",'Případy DB'!$R2441=""),"",IF($R2441=$Y$6,1,""))</f>
        <v/>
      </c>
    </row>
    <row r="2442" spans="1:25" x14ac:dyDescent="0.3">
      <c r="A2442" s="41" t="str">
        <f t="shared" si="195"/>
        <v/>
      </c>
      <c r="H2442" s="30" t="str">
        <f>IFERROR(IF(G2442="","",VLOOKUP(G2442,'Zakladní DB'!$F$6:$K$21,4,0)),"")</f>
        <v/>
      </c>
      <c r="I2442" s="30" t="str">
        <f>IFERROR(IF(G2442="","",VLOOKUP(G2442,'Zakladní DB'!$F$6:$K$21,5,0)),"")</f>
        <v/>
      </c>
      <c r="J2442" s="30" t="str">
        <f>IFERROR(IF(G2442="","",VLOOKUP(G2442,'Zakladní DB'!$F$6:$K$21,6,0)),"")</f>
        <v/>
      </c>
      <c r="K2442" s="31" t="str">
        <f t="shared" si="192"/>
        <v/>
      </c>
      <c r="L2442" s="32"/>
      <c r="M2442" s="33" t="str">
        <f t="shared" si="193"/>
        <v/>
      </c>
      <c r="N2442" s="30" t="str">
        <f t="shared" si="196"/>
        <v/>
      </c>
      <c r="R2442" s="30" t="str">
        <f t="shared" si="194"/>
        <v/>
      </c>
      <c r="U2442" s="12" t="str">
        <f>IF(OR('Případy DB'!$N2442="(blank)",'Případy DB'!$N2442=""),"",IF($N2442=$U$6,1,""))</f>
        <v/>
      </c>
      <c r="V2442" s="12" t="str">
        <f>IF(OR('Případy DB'!$N2442="(blank)",'Případy DB'!$N2442=""),"",IF($N2442=$V$6,1,""))</f>
        <v/>
      </c>
      <c r="W2442" s="12" t="str">
        <f>IF(OR('Případy DB'!$N2442="(blank)",'Případy DB'!$N2442=""),"",IF($N2442=$W$6,1,""))</f>
        <v/>
      </c>
      <c r="X2442" s="12" t="str">
        <f>IF(OR('Případy DB'!$R2442="(blank)",'Případy DB'!$R2442=""),"",IF($R2442=$X$6,1,""))</f>
        <v/>
      </c>
      <c r="Y2442" s="12" t="str">
        <f>IF(OR('Případy DB'!$R2442="(blank)",'Případy DB'!$R2442=""),"",IF($R2442=$Y$6,1,""))</f>
        <v/>
      </c>
    </row>
    <row r="2443" spans="1:25" x14ac:dyDescent="0.3">
      <c r="A2443" s="41" t="str">
        <f t="shared" si="195"/>
        <v/>
      </c>
      <c r="H2443" s="30" t="str">
        <f>IFERROR(IF(G2443="","",VLOOKUP(G2443,'Zakladní DB'!$F$6:$K$21,4,0)),"")</f>
        <v/>
      </c>
      <c r="I2443" s="30" t="str">
        <f>IFERROR(IF(G2443="","",VLOOKUP(G2443,'Zakladní DB'!$F$6:$K$21,5,0)),"")</f>
        <v/>
      </c>
      <c r="J2443" s="30" t="str">
        <f>IFERROR(IF(G2443="","",VLOOKUP(G2443,'Zakladní DB'!$F$6:$K$21,6,0)),"")</f>
        <v/>
      </c>
      <c r="K2443" s="31" t="str">
        <f t="shared" ref="K2443:K2506" si="197">IFERROR(IF(H2443=2,IF(F2443="","",F2443+I2443),""),"")</f>
        <v/>
      </c>
      <c r="L2443" s="32"/>
      <c r="M2443" s="33" t="str">
        <f t="shared" ref="M2443:M2506" si="198">IFERROR(IF(L2443&lt;&gt;"",K2443-L2443,""),"")</f>
        <v/>
      </c>
      <c r="N2443" s="30" t="str">
        <f t="shared" si="196"/>
        <v/>
      </c>
      <c r="R2443" s="30" t="str">
        <f t="shared" ref="R2443:R2506" si="199">IFERROR(IF(B2443&lt;&gt;"",(IF(O2443="",IF(P2443="",IF(Q2443="","NE","ANO"),"ANO"),"ANO")),""),"NE")</f>
        <v/>
      </c>
      <c r="U2443" s="12" t="str">
        <f>IF(OR('Případy DB'!$N2443="(blank)",'Případy DB'!$N2443=""),"",IF($N2443=$U$6,1,""))</f>
        <v/>
      </c>
      <c r="V2443" s="12" t="str">
        <f>IF(OR('Případy DB'!$N2443="(blank)",'Případy DB'!$N2443=""),"",IF($N2443=$V$6,1,""))</f>
        <v/>
      </c>
      <c r="W2443" s="12" t="str">
        <f>IF(OR('Případy DB'!$N2443="(blank)",'Případy DB'!$N2443=""),"",IF($N2443=$W$6,1,""))</f>
        <v/>
      </c>
      <c r="X2443" s="12" t="str">
        <f>IF(OR('Případy DB'!$R2443="(blank)",'Případy DB'!$R2443=""),"",IF($R2443=$X$6,1,""))</f>
        <v/>
      </c>
      <c r="Y2443" s="12" t="str">
        <f>IF(OR('Případy DB'!$R2443="(blank)",'Případy DB'!$R2443=""),"",IF($R2443=$Y$6,1,""))</f>
        <v/>
      </c>
    </row>
    <row r="2444" spans="1:25" x14ac:dyDescent="0.3">
      <c r="A2444" s="41" t="str">
        <f t="shared" ref="A2444:A2507" si="200">IF(AND(B2443&lt;&gt;"",B2444=""),"---&gt;","")</f>
        <v/>
      </c>
      <c r="H2444" s="30" t="str">
        <f>IFERROR(IF(G2444="","",VLOOKUP(G2444,'Zakladní DB'!$F$6:$K$21,4,0)),"")</f>
        <v/>
      </c>
      <c r="I2444" s="30" t="str">
        <f>IFERROR(IF(G2444="","",VLOOKUP(G2444,'Zakladní DB'!$F$6:$K$21,5,0)),"")</f>
        <v/>
      </c>
      <c r="J2444" s="30" t="str">
        <f>IFERROR(IF(G2444="","",VLOOKUP(G2444,'Zakladní DB'!$F$6:$K$21,6,0)),"")</f>
        <v/>
      </c>
      <c r="K2444" s="31" t="str">
        <f t="shared" si="197"/>
        <v/>
      </c>
      <c r="L2444" s="32"/>
      <c r="M2444" s="33" t="str">
        <f t="shared" si="198"/>
        <v/>
      </c>
      <c r="N2444" s="30" t="str">
        <f t="shared" si="196"/>
        <v/>
      </c>
      <c r="R2444" s="30" t="str">
        <f t="shared" si="199"/>
        <v/>
      </c>
      <c r="U2444" s="12" t="str">
        <f>IF(OR('Případy DB'!$N2444="(blank)",'Případy DB'!$N2444=""),"",IF($N2444=$U$6,1,""))</f>
        <v/>
      </c>
      <c r="V2444" s="12" t="str">
        <f>IF(OR('Případy DB'!$N2444="(blank)",'Případy DB'!$N2444=""),"",IF($N2444=$V$6,1,""))</f>
        <v/>
      </c>
      <c r="W2444" s="12" t="str">
        <f>IF(OR('Případy DB'!$N2444="(blank)",'Případy DB'!$N2444=""),"",IF($N2444=$W$6,1,""))</f>
        <v/>
      </c>
      <c r="X2444" s="12" t="str">
        <f>IF(OR('Případy DB'!$R2444="(blank)",'Případy DB'!$R2444=""),"",IF($R2444=$X$6,1,""))</f>
        <v/>
      </c>
      <c r="Y2444" s="12" t="str">
        <f>IF(OR('Případy DB'!$R2444="(blank)",'Případy DB'!$R2444=""),"",IF($R2444=$Y$6,1,""))</f>
        <v/>
      </c>
    </row>
    <row r="2445" spans="1:25" x14ac:dyDescent="0.3">
      <c r="A2445" s="41" t="str">
        <f t="shared" si="200"/>
        <v/>
      </c>
      <c r="H2445" s="30" t="str">
        <f>IFERROR(IF(G2445="","",VLOOKUP(G2445,'Zakladní DB'!$F$6:$K$21,4,0)),"")</f>
        <v/>
      </c>
      <c r="I2445" s="30" t="str">
        <f>IFERROR(IF(G2445="","",VLOOKUP(G2445,'Zakladní DB'!$F$6:$K$21,5,0)),"")</f>
        <v/>
      </c>
      <c r="J2445" s="30" t="str">
        <f>IFERROR(IF(G2445="","",VLOOKUP(G2445,'Zakladní DB'!$F$6:$K$21,6,0)),"")</f>
        <v/>
      </c>
      <c r="K2445" s="31" t="str">
        <f t="shared" si="197"/>
        <v/>
      </c>
      <c r="L2445" s="32"/>
      <c r="M2445" s="33" t="str">
        <f t="shared" si="198"/>
        <v/>
      </c>
      <c r="N2445" s="30" t="str">
        <f t="shared" si="196"/>
        <v/>
      </c>
      <c r="R2445" s="30" t="str">
        <f t="shared" si="199"/>
        <v/>
      </c>
      <c r="U2445" s="12" t="str">
        <f>IF(OR('Případy DB'!$N2445="(blank)",'Případy DB'!$N2445=""),"",IF($N2445=$U$6,1,""))</f>
        <v/>
      </c>
      <c r="V2445" s="12" t="str">
        <f>IF(OR('Případy DB'!$N2445="(blank)",'Případy DB'!$N2445=""),"",IF($N2445=$V$6,1,""))</f>
        <v/>
      </c>
      <c r="W2445" s="12" t="str">
        <f>IF(OR('Případy DB'!$N2445="(blank)",'Případy DB'!$N2445=""),"",IF($N2445=$W$6,1,""))</f>
        <v/>
      </c>
      <c r="X2445" s="12" t="str">
        <f>IF(OR('Případy DB'!$R2445="(blank)",'Případy DB'!$R2445=""),"",IF($R2445=$X$6,1,""))</f>
        <v/>
      </c>
      <c r="Y2445" s="12" t="str">
        <f>IF(OR('Případy DB'!$R2445="(blank)",'Případy DB'!$R2445=""),"",IF($R2445=$Y$6,1,""))</f>
        <v/>
      </c>
    </row>
    <row r="2446" spans="1:25" x14ac:dyDescent="0.3">
      <c r="A2446" s="41" t="str">
        <f t="shared" si="200"/>
        <v/>
      </c>
      <c r="H2446" s="30" t="str">
        <f>IFERROR(IF(G2446="","",VLOOKUP(G2446,'Zakladní DB'!$F$6:$K$21,4,0)),"")</f>
        <v/>
      </c>
      <c r="I2446" s="30" t="str">
        <f>IFERROR(IF(G2446="","",VLOOKUP(G2446,'Zakladní DB'!$F$6:$K$21,5,0)),"")</f>
        <v/>
      </c>
      <c r="J2446" s="30" t="str">
        <f>IFERROR(IF(G2446="","",VLOOKUP(G2446,'Zakladní DB'!$F$6:$K$21,6,0)),"")</f>
        <v/>
      </c>
      <c r="K2446" s="31" t="str">
        <f t="shared" si="197"/>
        <v/>
      </c>
      <c r="L2446" s="32"/>
      <c r="M2446" s="33" t="str">
        <f t="shared" si="198"/>
        <v/>
      </c>
      <c r="N2446" s="30" t="str">
        <f t="shared" si="196"/>
        <v/>
      </c>
      <c r="R2446" s="30" t="str">
        <f t="shared" si="199"/>
        <v/>
      </c>
      <c r="U2446" s="12" t="str">
        <f>IF(OR('Případy DB'!$N2446="(blank)",'Případy DB'!$N2446=""),"",IF($N2446=$U$6,1,""))</f>
        <v/>
      </c>
      <c r="V2446" s="12" t="str">
        <f>IF(OR('Případy DB'!$N2446="(blank)",'Případy DB'!$N2446=""),"",IF($N2446=$V$6,1,""))</f>
        <v/>
      </c>
      <c r="W2446" s="12" t="str">
        <f>IF(OR('Případy DB'!$N2446="(blank)",'Případy DB'!$N2446=""),"",IF($N2446=$W$6,1,""))</f>
        <v/>
      </c>
      <c r="X2446" s="12" t="str">
        <f>IF(OR('Případy DB'!$R2446="(blank)",'Případy DB'!$R2446=""),"",IF($R2446=$X$6,1,""))</f>
        <v/>
      </c>
      <c r="Y2446" s="12" t="str">
        <f>IF(OR('Případy DB'!$R2446="(blank)",'Případy DB'!$R2446=""),"",IF($R2446=$Y$6,1,""))</f>
        <v/>
      </c>
    </row>
    <row r="2447" spans="1:25" x14ac:dyDescent="0.3">
      <c r="A2447" s="41" t="str">
        <f t="shared" si="200"/>
        <v/>
      </c>
      <c r="H2447" s="30" t="str">
        <f>IFERROR(IF(G2447="","",VLOOKUP(G2447,'Zakladní DB'!$F$6:$K$21,4,0)),"")</f>
        <v/>
      </c>
      <c r="I2447" s="30" t="str">
        <f>IFERROR(IF(G2447="","",VLOOKUP(G2447,'Zakladní DB'!$F$6:$K$21,5,0)),"")</f>
        <v/>
      </c>
      <c r="J2447" s="30" t="str">
        <f>IFERROR(IF(G2447="","",VLOOKUP(G2447,'Zakladní DB'!$F$6:$K$21,6,0)),"")</f>
        <v/>
      </c>
      <c r="K2447" s="31" t="str">
        <f t="shared" si="197"/>
        <v/>
      </c>
      <c r="L2447" s="32"/>
      <c r="M2447" s="33" t="str">
        <f t="shared" si="198"/>
        <v/>
      </c>
      <c r="N2447" s="30" t="str">
        <f t="shared" si="196"/>
        <v/>
      </c>
      <c r="R2447" s="30" t="str">
        <f t="shared" si="199"/>
        <v/>
      </c>
      <c r="U2447" s="12" t="str">
        <f>IF(OR('Případy DB'!$N2447="(blank)",'Případy DB'!$N2447=""),"",IF($N2447=$U$6,1,""))</f>
        <v/>
      </c>
      <c r="V2447" s="12" t="str">
        <f>IF(OR('Případy DB'!$N2447="(blank)",'Případy DB'!$N2447=""),"",IF($N2447=$V$6,1,""))</f>
        <v/>
      </c>
      <c r="W2447" s="12" t="str">
        <f>IF(OR('Případy DB'!$N2447="(blank)",'Případy DB'!$N2447=""),"",IF($N2447=$W$6,1,""))</f>
        <v/>
      </c>
      <c r="X2447" s="12" t="str">
        <f>IF(OR('Případy DB'!$R2447="(blank)",'Případy DB'!$R2447=""),"",IF($R2447=$X$6,1,""))</f>
        <v/>
      </c>
      <c r="Y2447" s="12" t="str">
        <f>IF(OR('Případy DB'!$R2447="(blank)",'Případy DB'!$R2447=""),"",IF($R2447=$Y$6,1,""))</f>
        <v/>
      </c>
    </row>
    <row r="2448" spans="1:25" x14ac:dyDescent="0.3">
      <c r="A2448" s="41" t="str">
        <f t="shared" si="200"/>
        <v/>
      </c>
      <c r="H2448" s="30" t="str">
        <f>IFERROR(IF(G2448="","",VLOOKUP(G2448,'Zakladní DB'!$F$6:$K$21,4,0)),"")</f>
        <v/>
      </c>
      <c r="I2448" s="30" t="str">
        <f>IFERROR(IF(G2448="","",VLOOKUP(G2448,'Zakladní DB'!$F$6:$K$21,5,0)),"")</f>
        <v/>
      </c>
      <c r="J2448" s="30" t="str">
        <f>IFERROR(IF(G2448="","",VLOOKUP(G2448,'Zakladní DB'!$F$6:$K$21,6,0)),"")</f>
        <v/>
      </c>
      <c r="K2448" s="31" t="str">
        <f t="shared" si="197"/>
        <v/>
      </c>
      <c r="L2448" s="32"/>
      <c r="M2448" s="33" t="str">
        <f t="shared" si="198"/>
        <v/>
      </c>
      <c r="N2448" s="30" t="str">
        <f t="shared" si="196"/>
        <v/>
      </c>
      <c r="R2448" s="30" t="str">
        <f t="shared" si="199"/>
        <v/>
      </c>
      <c r="U2448" s="12" t="str">
        <f>IF(OR('Případy DB'!$N2448="(blank)",'Případy DB'!$N2448=""),"",IF($N2448=$U$6,1,""))</f>
        <v/>
      </c>
      <c r="V2448" s="12" t="str">
        <f>IF(OR('Případy DB'!$N2448="(blank)",'Případy DB'!$N2448=""),"",IF($N2448=$V$6,1,""))</f>
        <v/>
      </c>
      <c r="W2448" s="12" t="str">
        <f>IF(OR('Případy DB'!$N2448="(blank)",'Případy DB'!$N2448=""),"",IF($N2448=$W$6,1,""))</f>
        <v/>
      </c>
      <c r="X2448" s="12" t="str">
        <f>IF(OR('Případy DB'!$R2448="(blank)",'Případy DB'!$R2448=""),"",IF($R2448=$X$6,1,""))</f>
        <v/>
      </c>
      <c r="Y2448" s="12" t="str">
        <f>IF(OR('Případy DB'!$R2448="(blank)",'Případy DB'!$R2448=""),"",IF($R2448=$Y$6,1,""))</f>
        <v/>
      </c>
    </row>
    <row r="2449" spans="1:25" x14ac:dyDescent="0.3">
      <c r="A2449" s="41" t="str">
        <f t="shared" si="200"/>
        <v/>
      </c>
      <c r="H2449" s="30" t="str">
        <f>IFERROR(IF(G2449="","",VLOOKUP(G2449,'Zakladní DB'!$F$6:$K$21,4,0)),"")</f>
        <v/>
      </c>
      <c r="I2449" s="30" t="str">
        <f>IFERROR(IF(G2449="","",VLOOKUP(G2449,'Zakladní DB'!$F$6:$K$21,5,0)),"")</f>
        <v/>
      </c>
      <c r="J2449" s="30" t="str">
        <f>IFERROR(IF(G2449="","",VLOOKUP(G2449,'Zakladní DB'!$F$6:$K$21,6,0)),"")</f>
        <v/>
      </c>
      <c r="K2449" s="31" t="str">
        <f t="shared" si="197"/>
        <v/>
      </c>
      <c r="L2449" s="32"/>
      <c r="M2449" s="33" t="str">
        <f t="shared" si="198"/>
        <v/>
      </c>
      <c r="N2449" s="30" t="str">
        <f t="shared" si="196"/>
        <v/>
      </c>
      <c r="R2449" s="30" t="str">
        <f t="shared" si="199"/>
        <v/>
      </c>
      <c r="U2449" s="12" t="str">
        <f>IF(OR('Případy DB'!$N2449="(blank)",'Případy DB'!$N2449=""),"",IF($N2449=$U$6,1,""))</f>
        <v/>
      </c>
      <c r="V2449" s="12" t="str">
        <f>IF(OR('Případy DB'!$N2449="(blank)",'Případy DB'!$N2449=""),"",IF($N2449=$V$6,1,""))</f>
        <v/>
      </c>
      <c r="W2449" s="12" t="str">
        <f>IF(OR('Případy DB'!$N2449="(blank)",'Případy DB'!$N2449=""),"",IF($N2449=$W$6,1,""))</f>
        <v/>
      </c>
      <c r="X2449" s="12" t="str">
        <f>IF(OR('Případy DB'!$R2449="(blank)",'Případy DB'!$R2449=""),"",IF($R2449=$X$6,1,""))</f>
        <v/>
      </c>
      <c r="Y2449" s="12" t="str">
        <f>IF(OR('Případy DB'!$R2449="(blank)",'Případy DB'!$R2449=""),"",IF($R2449=$Y$6,1,""))</f>
        <v/>
      </c>
    </row>
    <row r="2450" spans="1:25" x14ac:dyDescent="0.3">
      <c r="A2450" s="41" t="str">
        <f t="shared" si="200"/>
        <v/>
      </c>
      <c r="H2450" s="30" t="str">
        <f>IFERROR(IF(G2450="","",VLOOKUP(G2450,'Zakladní DB'!$F$6:$K$21,4,0)),"")</f>
        <v/>
      </c>
      <c r="I2450" s="30" t="str">
        <f>IFERROR(IF(G2450="","",VLOOKUP(G2450,'Zakladní DB'!$F$6:$K$21,5,0)),"")</f>
        <v/>
      </c>
      <c r="J2450" s="30" t="str">
        <f>IFERROR(IF(G2450="","",VLOOKUP(G2450,'Zakladní DB'!$F$6:$K$21,6,0)),"")</f>
        <v/>
      </c>
      <c r="K2450" s="31" t="str">
        <f t="shared" si="197"/>
        <v/>
      </c>
      <c r="L2450" s="32"/>
      <c r="M2450" s="33" t="str">
        <f t="shared" si="198"/>
        <v/>
      </c>
      <c r="N2450" s="30" t="str">
        <f t="shared" si="196"/>
        <v/>
      </c>
      <c r="R2450" s="30" t="str">
        <f t="shared" si="199"/>
        <v/>
      </c>
      <c r="U2450" s="12" t="str">
        <f>IF(OR('Případy DB'!$N2450="(blank)",'Případy DB'!$N2450=""),"",IF($N2450=$U$6,1,""))</f>
        <v/>
      </c>
      <c r="V2450" s="12" t="str">
        <f>IF(OR('Případy DB'!$N2450="(blank)",'Případy DB'!$N2450=""),"",IF($N2450=$V$6,1,""))</f>
        <v/>
      </c>
      <c r="W2450" s="12" t="str">
        <f>IF(OR('Případy DB'!$N2450="(blank)",'Případy DB'!$N2450=""),"",IF($N2450=$W$6,1,""))</f>
        <v/>
      </c>
      <c r="X2450" s="12" t="str">
        <f>IF(OR('Případy DB'!$R2450="(blank)",'Případy DB'!$R2450=""),"",IF($R2450=$X$6,1,""))</f>
        <v/>
      </c>
      <c r="Y2450" s="12" t="str">
        <f>IF(OR('Případy DB'!$R2450="(blank)",'Případy DB'!$R2450=""),"",IF($R2450=$Y$6,1,""))</f>
        <v/>
      </c>
    </row>
    <row r="2451" spans="1:25" x14ac:dyDescent="0.3">
      <c r="A2451" s="41" t="str">
        <f t="shared" si="200"/>
        <v/>
      </c>
      <c r="H2451" s="30" t="str">
        <f>IFERROR(IF(G2451="","",VLOOKUP(G2451,'Zakladní DB'!$F$6:$K$21,4,0)),"")</f>
        <v/>
      </c>
      <c r="I2451" s="30" t="str">
        <f>IFERROR(IF(G2451="","",VLOOKUP(G2451,'Zakladní DB'!$F$6:$K$21,5,0)),"")</f>
        <v/>
      </c>
      <c r="J2451" s="30" t="str">
        <f>IFERROR(IF(G2451="","",VLOOKUP(G2451,'Zakladní DB'!$F$6:$K$21,6,0)),"")</f>
        <v/>
      </c>
      <c r="K2451" s="31" t="str">
        <f t="shared" si="197"/>
        <v/>
      </c>
      <c r="L2451" s="32"/>
      <c r="M2451" s="33" t="str">
        <f t="shared" si="198"/>
        <v/>
      </c>
      <c r="N2451" s="30" t="str">
        <f t="shared" si="196"/>
        <v/>
      </c>
      <c r="R2451" s="30" t="str">
        <f t="shared" si="199"/>
        <v/>
      </c>
      <c r="U2451" s="12" t="str">
        <f>IF(OR('Případy DB'!$N2451="(blank)",'Případy DB'!$N2451=""),"",IF($N2451=$U$6,1,""))</f>
        <v/>
      </c>
      <c r="V2451" s="12" t="str">
        <f>IF(OR('Případy DB'!$N2451="(blank)",'Případy DB'!$N2451=""),"",IF($N2451=$V$6,1,""))</f>
        <v/>
      </c>
      <c r="W2451" s="12" t="str">
        <f>IF(OR('Případy DB'!$N2451="(blank)",'Případy DB'!$N2451=""),"",IF($N2451=$W$6,1,""))</f>
        <v/>
      </c>
      <c r="X2451" s="12" t="str">
        <f>IF(OR('Případy DB'!$R2451="(blank)",'Případy DB'!$R2451=""),"",IF($R2451=$X$6,1,""))</f>
        <v/>
      </c>
      <c r="Y2451" s="12" t="str">
        <f>IF(OR('Případy DB'!$R2451="(blank)",'Případy DB'!$R2451=""),"",IF($R2451=$Y$6,1,""))</f>
        <v/>
      </c>
    </row>
    <row r="2452" spans="1:25" x14ac:dyDescent="0.3">
      <c r="A2452" s="41" t="str">
        <f t="shared" si="200"/>
        <v/>
      </c>
      <c r="H2452" s="30" t="str">
        <f>IFERROR(IF(G2452="","",VLOOKUP(G2452,'Zakladní DB'!$F$6:$K$21,4,0)),"")</f>
        <v/>
      </c>
      <c r="I2452" s="30" t="str">
        <f>IFERROR(IF(G2452="","",VLOOKUP(G2452,'Zakladní DB'!$F$6:$K$21,5,0)),"")</f>
        <v/>
      </c>
      <c r="J2452" s="30" t="str">
        <f>IFERROR(IF(G2452="","",VLOOKUP(G2452,'Zakladní DB'!$F$6:$K$21,6,0)),"")</f>
        <v/>
      </c>
      <c r="K2452" s="31" t="str">
        <f t="shared" si="197"/>
        <v/>
      </c>
      <c r="L2452" s="32"/>
      <c r="M2452" s="33" t="str">
        <f t="shared" si="198"/>
        <v/>
      </c>
      <c r="N2452" s="30" t="str">
        <f t="shared" si="196"/>
        <v/>
      </c>
      <c r="R2452" s="30" t="str">
        <f t="shared" si="199"/>
        <v/>
      </c>
      <c r="U2452" s="12" t="str">
        <f>IF(OR('Případy DB'!$N2452="(blank)",'Případy DB'!$N2452=""),"",IF($N2452=$U$6,1,""))</f>
        <v/>
      </c>
      <c r="V2452" s="12" t="str">
        <f>IF(OR('Případy DB'!$N2452="(blank)",'Případy DB'!$N2452=""),"",IF($N2452=$V$6,1,""))</f>
        <v/>
      </c>
      <c r="W2452" s="12" t="str">
        <f>IF(OR('Případy DB'!$N2452="(blank)",'Případy DB'!$N2452=""),"",IF($N2452=$W$6,1,""))</f>
        <v/>
      </c>
      <c r="X2452" s="12" t="str">
        <f>IF(OR('Případy DB'!$R2452="(blank)",'Případy DB'!$R2452=""),"",IF($R2452=$X$6,1,""))</f>
        <v/>
      </c>
      <c r="Y2452" s="12" t="str">
        <f>IF(OR('Případy DB'!$R2452="(blank)",'Případy DB'!$R2452=""),"",IF($R2452=$Y$6,1,""))</f>
        <v/>
      </c>
    </row>
    <row r="2453" spans="1:25" x14ac:dyDescent="0.3">
      <c r="A2453" s="41" t="str">
        <f t="shared" si="200"/>
        <v/>
      </c>
      <c r="H2453" s="30" t="str">
        <f>IFERROR(IF(G2453="","",VLOOKUP(G2453,'Zakladní DB'!$F$6:$K$21,4,0)),"")</f>
        <v/>
      </c>
      <c r="I2453" s="30" t="str">
        <f>IFERROR(IF(G2453="","",VLOOKUP(G2453,'Zakladní DB'!$F$6:$K$21,5,0)),"")</f>
        <v/>
      </c>
      <c r="J2453" s="30" t="str">
        <f>IFERROR(IF(G2453="","",VLOOKUP(G2453,'Zakladní DB'!$F$6:$K$21,6,0)),"")</f>
        <v/>
      </c>
      <c r="K2453" s="31" t="str">
        <f t="shared" si="197"/>
        <v/>
      </c>
      <c r="L2453" s="32"/>
      <c r="M2453" s="33" t="str">
        <f t="shared" si="198"/>
        <v/>
      </c>
      <c r="N2453" s="30" t="str">
        <f t="shared" si="196"/>
        <v/>
      </c>
      <c r="R2453" s="30" t="str">
        <f t="shared" si="199"/>
        <v/>
      </c>
      <c r="U2453" s="12" t="str">
        <f>IF(OR('Případy DB'!$N2453="(blank)",'Případy DB'!$N2453=""),"",IF($N2453=$U$6,1,""))</f>
        <v/>
      </c>
      <c r="V2453" s="12" t="str">
        <f>IF(OR('Případy DB'!$N2453="(blank)",'Případy DB'!$N2453=""),"",IF($N2453=$V$6,1,""))</f>
        <v/>
      </c>
      <c r="W2453" s="12" t="str">
        <f>IF(OR('Případy DB'!$N2453="(blank)",'Případy DB'!$N2453=""),"",IF($N2453=$W$6,1,""))</f>
        <v/>
      </c>
      <c r="X2453" s="12" t="str">
        <f>IF(OR('Případy DB'!$R2453="(blank)",'Případy DB'!$R2453=""),"",IF($R2453=$X$6,1,""))</f>
        <v/>
      </c>
      <c r="Y2453" s="12" t="str">
        <f>IF(OR('Případy DB'!$R2453="(blank)",'Případy DB'!$R2453=""),"",IF($R2453=$Y$6,1,""))</f>
        <v/>
      </c>
    </row>
    <row r="2454" spans="1:25" x14ac:dyDescent="0.3">
      <c r="A2454" s="41" t="str">
        <f t="shared" si="200"/>
        <v/>
      </c>
      <c r="H2454" s="30" t="str">
        <f>IFERROR(IF(G2454="","",VLOOKUP(G2454,'Zakladní DB'!$F$6:$K$21,4,0)),"")</f>
        <v/>
      </c>
      <c r="I2454" s="30" t="str">
        <f>IFERROR(IF(G2454="","",VLOOKUP(G2454,'Zakladní DB'!$F$6:$K$21,5,0)),"")</f>
        <v/>
      </c>
      <c r="J2454" s="30" t="str">
        <f>IFERROR(IF(G2454="","",VLOOKUP(G2454,'Zakladní DB'!$F$6:$K$21,6,0)),"")</f>
        <v/>
      </c>
      <c r="K2454" s="31" t="str">
        <f t="shared" si="197"/>
        <v/>
      </c>
      <c r="L2454" s="32"/>
      <c r="M2454" s="33" t="str">
        <f t="shared" si="198"/>
        <v/>
      </c>
      <c r="N2454" s="30" t="str">
        <f t="shared" si="196"/>
        <v/>
      </c>
      <c r="R2454" s="30" t="str">
        <f t="shared" si="199"/>
        <v/>
      </c>
      <c r="U2454" s="12" t="str">
        <f>IF(OR('Případy DB'!$N2454="(blank)",'Případy DB'!$N2454=""),"",IF($N2454=$U$6,1,""))</f>
        <v/>
      </c>
      <c r="V2454" s="12" t="str">
        <f>IF(OR('Případy DB'!$N2454="(blank)",'Případy DB'!$N2454=""),"",IF($N2454=$V$6,1,""))</f>
        <v/>
      </c>
      <c r="W2454" s="12" t="str">
        <f>IF(OR('Případy DB'!$N2454="(blank)",'Případy DB'!$N2454=""),"",IF($N2454=$W$6,1,""))</f>
        <v/>
      </c>
      <c r="X2454" s="12" t="str">
        <f>IF(OR('Případy DB'!$R2454="(blank)",'Případy DB'!$R2454=""),"",IF($R2454=$X$6,1,""))</f>
        <v/>
      </c>
      <c r="Y2454" s="12" t="str">
        <f>IF(OR('Případy DB'!$R2454="(blank)",'Případy DB'!$R2454=""),"",IF($R2454=$Y$6,1,""))</f>
        <v/>
      </c>
    </row>
    <row r="2455" spans="1:25" x14ac:dyDescent="0.3">
      <c r="A2455" s="41" t="str">
        <f t="shared" si="200"/>
        <v/>
      </c>
      <c r="H2455" s="30" t="str">
        <f>IFERROR(IF(G2455="","",VLOOKUP(G2455,'Zakladní DB'!$F$6:$K$21,4,0)),"")</f>
        <v/>
      </c>
      <c r="I2455" s="30" t="str">
        <f>IFERROR(IF(G2455="","",VLOOKUP(G2455,'Zakladní DB'!$F$6:$K$21,5,0)),"")</f>
        <v/>
      </c>
      <c r="J2455" s="30" t="str">
        <f>IFERROR(IF(G2455="","",VLOOKUP(G2455,'Zakladní DB'!$F$6:$K$21,6,0)),"")</f>
        <v/>
      </c>
      <c r="K2455" s="31" t="str">
        <f t="shared" si="197"/>
        <v/>
      </c>
      <c r="L2455" s="32"/>
      <c r="M2455" s="33" t="str">
        <f t="shared" si="198"/>
        <v/>
      </c>
      <c r="N2455" s="30" t="str">
        <f t="shared" si="196"/>
        <v/>
      </c>
      <c r="R2455" s="30" t="str">
        <f t="shared" si="199"/>
        <v/>
      </c>
      <c r="U2455" s="12" t="str">
        <f>IF(OR('Případy DB'!$N2455="(blank)",'Případy DB'!$N2455=""),"",IF($N2455=$U$6,1,""))</f>
        <v/>
      </c>
      <c r="V2455" s="12" t="str">
        <f>IF(OR('Případy DB'!$N2455="(blank)",'Případy DB'!$N2455=""),"",IF($N2455=$V$6,1,""))</f>
        <v/>
      </c>
      <c r="W2455" s="12" t="str">
        <f>IF(OR('Případy DB'!$N2455="(blank)",'Případy DB'!$N2455=""),"",IF($N2455=$W$6,1,""))</f>
        <v/>
      </c>
      <c r="X2455" s="12" t="str">
        <f>IF(OR('Případy DB'!$R2455="(blank)",'Případy DB'!$R2455=""),"",IF($R2455=$X$6,1,""))</f>
        <v/>
      </c>
      <c r="Y2455" s="12" t="str">
        <f>IF(OR('Případy DB'!$R2455="(blank)",'Případy DB'!$R2455=""),"",IF($R2455=$Y$6,1,""))</f>
        <v/>
      </c>
    </row>
    <row r="2456" spans="1:25" x14ac:dyDescent="0.3">
      <c r="A2456" s="41" t="str">
        <f t="shared" si="200"/>
        <v/>
      </c>
      <c r="H2456" s="30" t="str">
        <f>IFERROR(IF(G2456="","",VLOOKUP(G2456,'Zakladní DB'!$F$6:$K$21,4,0)),"")</f>
        <v/>
      </c>
      <c r="I2456" s="30" t="str">
        <f>IFERROR(IF(G2456="","",VLOOKUP(G2456,'Zakladní DB'!$F$6:$K$21,5,0)),"")</f>
        <v/>
      </c>
      <c r="J2456" s="30" t="str">
        <f>IFERROR(IF(G2456="","",VLOOKUP(G2456,'Zakladní DB'!$F$6:$K$21,6,0)),"")</f>
        <v/>
      </c>
      <c r="K2456" s="31" t="str">
        <f t="shared" si="197"/>
        <v/>
      </c>
      <c r="L2456" s="32"/>
      <c r="M2456" s="33" t="str">
        <f t="shared" si="198"/>
        <v/>
      </c>
      <c r="N2456" s="30" t="str">
        <f t="shared" si="196"/>
        <v/>
      </c>
      <c r="R2456" s="30" t="str">
        <f t="shared" si="199"/>
        <v/>
      </c>
      <c r="U2456" s="12" t="str">
        <f>IF(OR('Případy DB'!$N2456="(blank)",'Případy DB'!$N2456=""),"",IF($N2456=$U$6,1,""))</f>
        <v/>
      </c>
      <c r="V2456" s="12" t="str">
        <f>IF(OR('Případy DB'!$N2456="(blank)",'Případy DB'!$N2456=""),"",IF($N2456=$V$6,1,""))</f>
        <v/>
      </c>
      <c r="W2456" s="12" t="str">
        <f>IF(OR('Případy DB'!$N2456="(blank)",'Případy DB'!$N2456=""),"",IF($N2456=$W$6,1,""))</f>
        <v/>
      </c>
      <c r="X2456" s="12" t="str">
        <f>IF(OR('Případy DB'!$R2456="(blank)",'Případy DB'!$R2456=""),"",IF($R2456=$X$6,1,""))</f>
        <v/>
      </c>
      <c r="Y2456" s="12" t="str">
        <f>IF(OR('Případy DB'!$R2456="(blank)",'Případy DB'!$R2456=""),"",IF($R2456=$Y$6,1,""))</f>
        <v/>
      </c>
    </row>
    <row r="2457" spans="1:25" x14ac:dyDescent="0.3">
      <c r="A2457" s="41" t="str">
        <f t="shared" si="200"/>
        <v/>
      </c>
      <c r="H2457" s="30" t="str">
        <f>IFERROR(IF(G2457="","",VLOOKUP(G2457,'Zakladní DB'!$F$6:$K$21,4,0)),"")</f>
        <v/>
      </c>
      <c r="I2457" s="30" t="str">
        <f>IFERROR(IF(G2457="","",VLOOKUP(G2457,'Zakladní DB'!$F$6:$K$21,5,0)),"")</f>
        <v/>
      </c>
      <c r="J2457" s="30" t="str">
        <f>IFERROR(IF(G2457="","",VLOOKUP(G2457,'Zakladní DB'!$F$6:$K$21,6,0)),"")</f>
        <v/>
      </c>
      <c r="K2457" s="31" t="str">
        <f t="shared" si="197"/>
        <v/>
      </c>
      <c r="L2457" s="32"/>
      <c r="M2457" s="33" t="str">
        <f t="shared" si="198"/>
        <v/>
      </c>
      <c r="N2457" s="30" t="str">
        <f t="shared" si="196"/>
        <v/>
      </c>
      <c r="R2457" s="30" t="str">
        <f t="shared" si="199"/>
        <v/>
      </c>
      <c r="U2457" s="12" t="str">
        <f>IF(OR('Případy DB'!$N2457="(blank)",'Případy DB'!$N2457=""),"",IF($N2457=$U$6,1,""))</f>
        <v/>
      </c>
      <c r="V2457" s="12" t="str">
        <f>IF(OR('Případy DB'!$N2457="(blank)",'Případy DB'!$N2457=""),"",IF($N2457=$V$6,1,""))</f>
        <v/>
      </c>
      <c r="W2457" s="12" t="str">
        <f>IF(OR('Případy DB'!$N2457="(blank)",'Případy DB'!$N2457=""),"",IF($N2457=$W$6,1,""))</f>
        <v/>
      </c>
      <c r="X2457" s="12" t="str">
        <f>IF(OR('Případy DB'!$R2457="(blank)",'Případy DB'!$R2457=""),"",IF($R2457=$X$6,1,""))</f>
        <v/>
      </c>
      <c r="Y2457" s="12" t="str">
        <f>IF(OR('Případy DB'!$R2457="(blank)",'Případy DB'!$R2457=""),"",IF($R2457=$Y$6,1,""))</f>
        <v/>
      </c>
    </row>
    <row r="2458" spans="1:25" x14ac:dyDescent="0.3">
      <c r="A2458" s="41" t="str">
        <f t="shared" si="200"/>
        <v/>
      </c>
      <c r="H2458" s="30" t="str">
        <f>IFERROR(IF(G2458="","",VLOOKUP(G2458,'Zakladní DB'!$F$6:$K$21,4,0)),"")</f>
        <v/>
      </c>
      <c r="I2458" s="30" t="str">
        <f>IFERROR(IF(G2458="","",VLOOKUP(G2458,'Zakladní DB'!$F$6:$K$21,5,0)),"")</f>
        <v/>
      </c>
      <c r="J2458" s="30" t="str">
        <f>IFERROR(IF(G2458="","",VLOOKUP(G2458,'Zakladní DB'!$F$6:$K$21,6,0)),"")</f>
        <v/>
      </c>
      <c r="K2458" s="31" t="str">
        <f t="shared" si="197"/>
        <v/>
      </c>
      <c r="L2458" s="32"/>
      <c r="M2458" s="33" t="str">
        <f t="shared" si="198"/>
        <v/>
      </c>
      <c r="N2458" s="30" t="str">
        <f t="shared" si="196"/>
        <v/>
      </c>
      <c r="R2458" s="30" t="str">
        <f t="shared" si="199"/>
        <v/>
      </c>
      <c r="U2458" s="12" t="str">
        <f>IF(OR('Případy DB'!$N2458="(blank)",'Případy DB'!$N2458=""),"",IF($N2458=$U$6,1,""))</f>
        <v/>
      </c>
      <c r="V2458" s="12" t="str">
        <f>IF(OR('Případy DB'!$N2458="(blank)",'Případy DB'!$N2458=""),"",IF($N2458=$V$6,1,""))</f>
        <v/>
      </c>
      <c r="W2458" s="12" t="str">
        <f>IF(OR('Případy DB'!$N2458="(blank)",'Případy DB'!$N2458=""),"",IF($N2458=$W$6,1,""))</f>
        <v/>
      </c>
      <c r="X2458" s="12" t="str">
        <f>IF(OR('Případy DB'!$R2458="(blank)",'Případy DB'!$R2458=""),"",IF($R2458=$X$6,1,""))</f>
        <v/>
      </c>
      <c r="Y2458" s="12" t="str">
        <f>IF(OR('Případy DB'!$R2458="(blank)",'Případy DB'!$R2458=""),"",IF($R2458=$Y$6,1,""))</f>
        <v/>
      </c>
    </row>
    <row r="2459" spans="1:25" x14ac:dyDescent="0.3">
      <c r="A2459" s="41" t="str">
        <f t="shared" si="200"/>
        <v/>
      </c>
      <c r="H2459" s="30" t="str">
        <f>IFERROR(IF(G2459="","",VLOOKUP(G2459,'Zakladní DB'!$F$6:$K$21,4,0)),"")</f>
        <v/>
      </c>
      <c r="I2459" s="30" t="str">
        <f>IFERROR(IF(G2459="","",VLOOKUP(G2459,'Zakladní DB'!$F$6:$K$21,5,0)),"")</f>
        <v/>
      </c>
      <c r="J2459" s="30" t="str">
        <f>IFERROR(IF(G2459="","",VLOOKUP(G2459,'Zakladní DB'!$F$6:$K$21,6,0)),"")</f>
        <v/>
      </c>
      <c r="K2459" s="31" t="str">
        <f t="shared" si="197"/>
        <v/>
      </c>
      <c r="L2459" s="32"/>
      <c r="M2459" s="33" t="str">
        <f t="shared" si="198"/>
        <v/>
      </c>
      <c r="N2459" s="30" t="str">
        <f t="shared" si="196"/>
        <v/>
      </c>
      <c r="R2459" s="30" t="str">
        <f t="shared" si="199"/>
        <v/>
      </c>
      <c r="U2459" s="12" t="str">
        <f>IF(OR('Případy DB'!$N2459="(blank)",'Případy DB'!$N2459=""),"",IF($N2459=$U$6,1,""))</f>
        <v/>
      </c>
      <c r="V2459" s="12" t="str">
        <f>IF(OR('Případy DB'!$N2459="(blank)",'Případy DB'!$N2459=""),"",IF($N2459=$V$6,1,""))</f>
        <v/>
      </c>
      <c r="W2459" s="12" t="str">
        <f>IF(OR('Případy DB'!$N2459="(blank)",'Případy DB'!$N2459=""),"",IF($N2459=$W$6,1,""))</f>
        <v/>
      </c>
      <c r="X2459" s="12" t="str">
        <f>IF(OR('Případy DB'!$R2459="(blank)",'Případy DB'!$R2459=""),"",IF($R2459=$X$6,1,""))</f>
        <v/>
      </c>
      <c r="Y2459" s="12" t="str">
        <f>IF(OR('Případy DB'!$R2459="(blank)",'Případy DB'!$R2459=""),"",IF($R2459=$Y$6,1,""))</f>
        <v/>
      </c>
    </row>
    <row r="2460" spans="1:25" x14ac:dyDescent="0.3">
      <c r="A2460" s="41" t="str">
        <f t="shared" si="200"/>
        <v/>
      </c>
      <c r="H2460" s="30" t="str">
        <f>IFERROR(IF(G2460="","",VLOOKUP(G2460,'Zakladní DB'!$F$6:$K$21,4,0)),"")</f>
        <v/>
      </c>
      <c r="I2460" s="30" t="str">
        <f>IFERROR(IF(G2460="","",VLOOKUP(G2460,'Zakladní DB'!$F$6:$K$21,5,0)),"")</f>
        <v/>
      </c>
      <c r="J2460" s="30" t="str">
        <f>IFERROR(IF(G2460="","",VLOOKUP(G2460,'Zakladní DB'!$F$6:$K$21,6,0)),"")</f>
        <v/>
      </c>
      <c r="K2460" s="31" t="str">
        <f t="shared" si="197"/>
        <v/>
      </c>
      <c r="L2460" s="32"/>
      <c r="M2460" s="33" t="str">
        <f t="shared" si="198"/>
        <v/>
      </c>
      <c r="N2460" s="30" t="str">
        <f t="shared" si="196"/>
        <v/>
      </c>
      <c r="R2460" s="30" t="str">
        <f t="shared" si="199"/>
        <v/>
      </c>
      <c r="U2460" s="12" t="str">
        <f>IF(OR('Případy DB'!$N2460="(blank)",'Případy DB'!$N2460=""),"",IF($N2460=$U$6,1,""))</f>
        <v/>
      </c>
      <c r="V2460" s="12" t="str">
        <f>IF(OR('Případy DB'!$N2460="(blank)",'Případy DB'!$N2460=""),"",IF($N2460=$V$6,1,""))</f>
        <v/>
      </c>
      <c r="W2460" s="12" t="str">
        <f>IF(OR('Případy DB'!$N2460="(blank)",'Případy DB'!$N2460=""),"",IF($N2460=$W$6,1,""))</f>
        <v/>
      </c>
      <c r="X2460" s="12" t="str">
        <f>IF(OR('Případy DB'!$R2460="(blank)",'Případy DB'!$R2460=""),"",IF($R2460=$X$6,1,""))</f>
        <v/>
      </c>
      <c r="Y2460" s="12" t="str">
        <f>IF(OR('Případy DB'!$R2460="(blank)",'Případy DB'!$R2460=""),"",IF($R2460=$Y$6,1,""))</f>
        <v/>
      </c>
    </row>
    <row r="2461" spans="1:25" x14ac:dyDescent="0.3">
      <c r="A2461" s="41" t="str">
        <f t="shared" si="200"/>
        <v/>
      </c>
      <c r="H2461" s="30" t="str">
        <f>IFERROR(IF(G2461="","",VLOOKUP(G2461,'Zakladní DB'!$F$6:$K$21,4,0)),"")</f>
        <v/>
      </c>
      <c r="I2461" s="30" t="str">
        <f>IFERROR(IF(G2461="","",VLOOKUP(G2461,'Zakladní DB'!$F$6:$K$21,5,0)),"")</f>
        <v/>
      </c>
      <c r="J2461" s="30" t="str">
        <f>IFERROR(IF(G2461="","",VLOOKUP(G2461,'Zakladní DB'!$F$6:$K$21,6,0)),"")</f>
        <v/>
      </c>
      <c r="K2461" s="31" t="str">
        <f t="shared" si="197"/>
        <v/>
      </c>
      <c r="L2461" s="32"/>
      <c r="M2461" s="33" t="str">
        <f t="shared" si="198"/>
        <v/>
      </c>
      <c r="N2461" s="30" t="str">
        <f t="shared" si="196"/>
        <v/>
      </c>
      <c r="R2461" s="30" t="str">
        <f t="shared" si="199"/>
        <v/>
      </c>
      <c r="U2461" s="12" t="str">
        <f>IF(OR('Případy DB'!$N2461="(blank)",'Případy DB'!$N2461=""),"",IF($N2461=$U$6,1,""))</f>
        <v/>
      </c>
      <c r="V2461" s="12" t="str">
        <f>IF(OR('Případy DB'!$N2461="(blank)",'Případy DB'!$N2461=""),"",IF($N2461=$V$6,1,""))</f>
        <v/>
      </c>
      <c r="W2461" s="12" t="str">
        <f>IF(OR('Případy DB'!$N2461="(blank)",'Případy DB'!$N2461=""),"",IF($N2461=$W$6,1,""))</f>
        <v/>
      </c>
      <c r="X2461" s="12" t="str">
        <f>IF(OR('Případy DB'!$R2461="(blank)",'Případy DB'!$R2461=""),"",IF($R2461=$X$6,1,""))</f>
        <v/>
      </c>
      <c r="Y2461" s="12" t="str">
        <f>IF(OR('Případy DB'!$R2461="(blank)",'Případy DB'!$R2461=""),"",IF($R2461=$Y$6,1,""))</f>
        <v/>
      </c>
    </row>
    <row r="2462" spans="1:25" x14ac:dyDescent="0.3">
      <c r="A2462" s="41" t="str">
        <f t="shared" si="200"/>
        <v/>
      </c>
      <c r="H2462" s="30" t="str">
        <f>IFERROR(IF(G2462="","",VLOOKUP(G2462,'Zakladní DB'!$F$6:$K$21,4,0)),"")</f>
        <v/>
      </c>
      <c r="I2462" s="30" t="str">
        <f>IFERROR(IF(G2462="","",VLOOKUP(G2462,'Zakladní DB'!$F$6:$K$21,5,0)),"")</f>
        <v/>
      </c>
      <c r="J2462" s="30" t="str">
        <f>IFERROR(IF(G2462="","",VLOOKUP(G2462,'Zakladní DB'!$F$6:$K$21,6,0)),"")</f>
        <v/>
      </c>
      <c r="K2462" s="31" t="str">
        <f t="shared" si="197"/>
        <v/>
      </c>
      <c r="L2462" s="32"/>
      <c r="M2462" s="33" t="str">
        <f t="shared" si="198"/>
        <v/>
      </c>
      <c r="N2462" s="30" t="str">
        <f t="shared" si="196"/>
        <v/>
      </c>
      <c r="R2462" s="30" t="str">
        <f t="shared" si="199"/>
        <v/>
      </c>
      <c r="U2462" s="12" t="str">
        <f>IF(OR('Případy DB'!$N2462="(blank)",'Případy DB'!$N2462=""),"",IF($N2462=$U$6,1,""))</f>
        <v/>
      </c>
      <c r="V2462" s="12" t="str">
        <f>IF(OR('Případy DB'!$N2462="(blank)",'Případy DB'!$N2462=""),"",IF($N2462=$V$6,1,""))</f>
        <v/>
      </c>
      <c r="W2462" s="12" t="str">
        <f>IF(OR('Případy DB'!$N2462="(blank)",'Případy DB'!$N2462=""),"",IF($N2462=$W$6,1,""))</f>
        <v/>
      </c>
      <c r="X2462" s="12" t="str">
        <f>IF(OR('Případy DB'!$R2462="(blank)",'Případy DB'!$R2462=""),"",IF($R2462=$X$6,1,""))</f>
        <v/>
      </c>
      <c r="Y2462" s="12" t="str">
        <f>IF(OR('Případy DB'!$R2462="(blank)",'Případy DB'!$R2462=""),"",IF($R2462=$Y$6,1,""))</f>
        <v/>
      </c>
    </row>
    <row r="2463" spans="1:25" x14ac:dyDescent="0.3">
      <c r="A2463" s="41" t="str">
        <f t="shared" si="200"/>
        <v/>
      </c>
      <c r="H2463" s="30" t="str">
        <f>IFERROR(IF(G2463="","",VLOOKUP(G2463,'Zakladní DB'!$F$6:$K$21,4,0)),"")</f>
        <v/>
      </c>
      <c r="I2463" s="30" t="str">
        <f>IFERROR(IF(G2463="","",VLOOKUP(G2463,'Zakladní DB'!$F$6:$K$21,5,0)),"")</f>
        <v/>
      </c>
      <c r="J2463" s="30" t="str">
        <f>IFERROR(IF(G2463="","",VLOOKUP(G2463,'Zakladní DB'!$F$6:$K$21,6,0)),"")</f>
        <v/>
      </c>
      <c r="K2463" s="31" t="str">
        <f t="shared" si="197"/>
        <v/>
      </c>
      <c r="L2463" s="32"/>
      <c r="M2463" s="33" t="str">
        <f t="shared" si="198"/>
        <v/>
      </c>
      <c r="N2463" s="30" t="str">
        <f t="shared" si="196"/>
        <v/>
      </c>
      <c r="R2463" s="30" t="str">
        <f t="shared" si="199"/>
        <v/>
      </c>
      <c r="U2463" s="12" t="str">
        <f>IF(OR('Případy DB'!$N2463="(blank)",'Případy DB'!$N2463=""),"",IF($N2463=$U$6,1,""))</f>
        <v/>
      </c>
      <c r="V2463" s="12" t="str">
        <f>IF(OR('Případy DB'!$N2463="(blank)",'Případy DB'!$N2463=""),"",IF($N2463=$V$6,1,""))</f>
        <v/>
      </c>
      <c r="W2463" s="12" t="str">
        <f>IF(OR('Případy DB'!$N2463="(blank)",'Případy DB'!$N2463=""),"",IF($N2463=$W$6,1,""))</f>
        <v/>
      </c>
      <c r="X2463" s="12" t="str">
        <f>IF(OR('Případy DB'!$R2463="(blank)",'Případy DB'!$R2463=""),"",IF($R2463=$X$6,1,""))</f>
        <v/>
      </c>
      <c r="Y2463" s="12" t="str">
        <f>IF(OR('Případy DB'!$R2463="(blank)",'Případy DB'!$R2463=""),"",IF($R2463=$Y$6,1,""))</f>
        <v/>
      </c>
    </row>
    <row r="2464" spans="1:25" x14ac:dyDescent="0.3">
      <c r="A2464" s="41" t="str">
        <f t="shared" si="200"/>
        <v/>
      </c>
      <c r="H2464" s="30" t="str">
        <f>IFERROR(IF(G2464="","",VLOOKUP(G2464,'Zakladní DB'!$F$6:$K$21,4,0)),"")</f>
        <v/>
      </c>
      <c r="I2464" s="30" t="str">
        <f>IFERROR(IF(G2464="","",VLOOKUP(G2464,'Zakladní DB'!$F$6:$K$21,5,0)),"")</f>
        <v/>
      </c>
      <c r="J2464" s="30" t="str">
        <f>IFERROR(IF(G2464="","",VLOOKUP(G2464,'Zakladní DB'!$F$6:$K$21,6,0)),"")</f>
        <v/>
      </c>
      <c r="K2464" s="31" t="str">
        <f t="shared" si="197"/>
        <v/>
      </c>
      <c r="L2464" s="32"/>
      <c r="M2464" s="33" t="str">
        <f t="shared" si="198"/>
        <v/>
      </c>
      <c r="N2464" s="30" t="str">
        <f t="shared" si="196"/>
        <v/>
      </c>
      <c r="R2464" s="30" t="str">
        <f t="shared" si="199"/>
        <v/>
      </c>
      <c r="U2464" s="12" t="str">
        <f>IF(OR('Případy DB'!$N2464="(blank)",'Případy DB'!$N2464=""),"",IF($N2464=$U$6,1,""))</f>
        <v/>
      </c>
      <c r="V2464" s="12" t="str">
        <f>IF(OR('Případy DB'!$N2464="(blank)",'Případy DB'!$N2464=""),"",IF($N2464=$V$6,1,""))</f>
        <v/>
      </c>
      <c r="W2464" s="12" t="str">
        <f>IF(OR('Případy DB'!$N2464="(blank)",'Případy DB'!$N2464=""),"",IF($N2464=$W$6,1,""))</f>
        <v/>
      </c>
      <c r="X2464" s="12" t="str">
        <f>IF(OR('Případy DB'!$R2464="(blank)",'Případy DB'!$R2464=""),"",IF($R2464=$X$6,1,""))</f>
        <v/>
      </c>
      <c r="Y2464" s="12" t="str">
        <f>IF(OR('Případy DB'!$R2464="(blank)",'Případy DB'!$R2464=""),"",IF($R2464=$Y$6,1,""))</f>
        <v/>
      </c>
    </row>
    <row r="2465" spans="1:25" x14ac:dyDescent="0.3">
      <c r="A2465" s="41" t="str">
        <f t="shared" si="200"/>
        <v/>
      </c>
      <c r="H2465" s="30" t="str">
        <f>IFERROR(IF(G2465="","",VLOOKUP(G2465,'Zakladní DB'!$F$6:$K$21,4,0)),"")</f>
        <v/>
      </c>
      <c r="I2465" s="30" t="str">
        <f>IFERROR(IF(G2465="","",VLOOKUP(G2465,'Zakladní DB'!$F$6:$K$21,5,0)),"")</f>
        <v/>
      </c>
      <c r="J2465" s="30" t="str">
        <f>IFERROR(IF(G2465="","",VLOOKUP(G2465,'Zakladní DB'!$F$6:$K$21,6,0)),"")</f>
        <v/>
      </c>
      <c r="K2465" s="31" t="str">
        <f t="shared" si="197"/>
        <v/>
      </c>
      <c r="L2465" s="32"/>
      <c r="M2465" s="33" t="str">
        <f t="shared" si="198"/>
        <v/>
      </c>
      <c r="N2465" s="30" t="str">
        <f t="shared" si="196"/>
        <v/>
      </c>
      <c r="R2465" s="30" t="str">
        <f t="shared" si="199"/>
        <v/>
      </c>
      <c r="U2465" s="12" t="str">
        <f>IF(OR('Případy DB'!$N2465="(blank)",'Případy DB'!$N2465=""),"",IF($N2465=$U$6,1,""))</f>
        <v/>
      </c>
      <c r="V2465" s="12" t="str">
        <f>IF(OR('Případy DB'!$N2465="(blank)",'Případy DB'!$N2465=""),"",IF($N2465=$V$6,1,""))</f>
        <v/>
      </c>
      <c r="W2465" s="12" t="str">
        <f>IF(OR('Případy DB'!$N2465="(blank)",'Případy DB'!$N2465=""),"",IF($N2465=$W$6,1,""))</f>
        <v/>
      </c>
      <c r="X2465" s="12" t="str">
        <f>IF(OR('Případy DB'!$R2465="(blank)",'Případy DB'!$R2465=""),"",IF($R2465=$X$6,1,""))</f>
        <v/>
      </c>
      <c r="Y2465" s="12" t="str">
        <f>IF(OR('Případy DB'!$R2465="(blank)",'Případy DB'!$R2465=""),"",IF($R2465=$Y$6,1,""))</f>
        <v/>
      </c>
    </row>
    <row r="2466" spans="1:25" x14ac:dyDescent="0.3">
      <c r="A2466" s="41" t="str">
        <f t="shared" si="200"/>
        <v/>
      </c>
      <c r="H2466" s="30" t="str">
        <f>IFERROR(IF(G2466="","",VLOOKUP(G2466,'Zakladní DB'!$F$6:$K$21,4,0)),"")</f>
        <v/>
      </c>
      <c r="I2466" s="30" t="str">
        <f>IFERROR(IF(G2466="","",VLOOKUP(G2466,'Zakladní DB'!$F$6:$K$21,5,0)),"")</f>
        <v/>
      </c>
      <c r="J2466" s="30" t="str">
        <f>IFERROR(IF(G2466="","",VLOOKUP(G2466,'Zakladní DB'!$F$6:$K$21,6,0)),"")</f>
        <v/>
      </c>
      <c r="K2466" s="31" t="str">
        <f t="shared" si="197"/>
        <v/>
      </c>
      <c r="L2466" s="32"/>
      <c r="M2466" s="33" t="str">
        <f t="shared" si="198"/>
        <v/>
      </c>
      <c r="N2466" s="30" t="str">
        <f t="shared" si="196"/>
        <v/>
      </c>
      <c r="R2466" s="30" t="str">
        <f t="shared" si="199"/>
        <v/>
      </c>
      <c r="U2466" s="12" t="str">
        <f>IF(OR('Případy DB'!$N2466="(blank)",'Případy DB'!$N2466=""),"",IF($N2466=$U$6,1,""))</f>
        <v/>
      </c>
      <c r="V2466" s="12" t="str">
        <f>IF(OR('Případy DB'!$N2466="(blank)",'Případy DB'!$N2466=""),"",IF($N2466=$V$6,1,""))</f>
        <v/>
      </c>
      <c r="W2466" s="12" t="str">
        <f>IF(OR('Případy DB'!$N2466="(blank)",'Případy DB'!$N2466=""),"",IF($N2466=$W$6,1,""))</f>
        <v/>
      </c>
      <c r="X2466" s="12" t="str">
        <f>IF(OR('Případy DB'!$R2466="(blank)",'Případy DB'!$R2466=""),"",IF($R2466=$X$6,1,""))</f>
        <v/>
      </c>
      <c r="Y2466" s="12" t="str">
        <f>IF(OR('Případy DB'!$R2466="(blank)",'Případy DB'!$R2466=""),"",IF($R2466=$Y$6,1,""))</f>
        <v/>
      </c>
    </row>
    <row r="2467" spans="1:25" x14ac:dyDescent="0.3">
      <c r="A2467" s="41" t="str">
        <f t="shared" si="200"/>
        <v/>
      </c>
      <c r="H2467" s="30" t="str">
        <f>IFERROR(IF(G2467="","",VLOOKUP(G2467,'Zakladní DB'!$F$6:$K$21,4,0)),"")</f>
        <v/>
      </c>
      <c r="I2467" s="30" t="str">
        <f>IFERROR(IF(G2467="","",VLOOKUP(G2467,'Zakladní DB'!$F$6:$K$21,5,0)),"")</f>
        <v/>
      </c>
      <c r="J2467" s="30" t="str">
        <f>IFERROR(IF(G2467="","",VLOOKUP(G2467,'Zakladní DB'!$F$6:$K$21,6,0)),"")</f>
        <v/>
      </c>
      <c r="K2467" s="31" t="str">
        <f t="shared" si="197"/>
        <v/>
      </c>
      <c r="L2467" s="32"/>
      <c r="M2467" s="33" t="str">
        <f t="shared" si="198"/>
        <v/>
      </c>
      <c r="N2467" s="30" t="str">
        <f t="shared" si="196"/>
        <v/>
      </c>
      <c r="R2467" s="30" t="str">
        <f t="shared" si="199"/>
        <v/>
      </c>
      <c r="U2467" s="12" t="str">
        <f>IF(OR('Případy DB'!$N2467="(blank)",'Případy DB'!$N2467=""),"",IF($N2467=$U$6,1,""))</f>
        <v/>
      </c>
      <c r="V2467" s="12" t="str">
        <f>IF(OR('Případy DB'!$N2467="(blank)",'Případy DB'!$N2467=""),"",IF($N2467=$V$6,1,""))</f>
        <v/>
      </c>
      <c r="W2467" s="12" t="str">
        <f>IF(OR('Případy DB'!$N2467="(blank)",'Případy DB'!$N2467=""),"",IF($N2467=$W$6,1,""))</f>
        <v/>
      </c>
      <c r="X2467" s="12" t="str">
        <f>IF(OR('Případy DB'!$R2467="(blank)",'Případy DB'!$R2467=""),"",IF($R2467=$X$6,1,""))</f>
        <v/>
      </c>
      <c r="Y2467" s="12" t="str">
        <f>IF(OR('Případy DB'!$R2467="(blank)",'Případy DB'!$R2467=""),"",IF($R2467=$Y$6,1,""))</f>
        <v/>
      </c>
    </row>
    <row r="2468" spans="1:25" x14ac:dyDescent="0.3">
      <c r="A2468" s="41" t="str">
        <f t="shared" si="200"/>
        <v/>
      </c>
      <c r="H2468" s="30" t="str">
        <f>IFERROR(IF(G2468="","",VLOOKUP(G2468,'Zakladní DB'!$F$6:$K$21,4,0)),"")</f>
        <v/>
      </c>
      <c r="I2468" s="30" t="str">
        <f>IFERROR(IF(G2468="","",VLOOKUP(G2468,'Zakladní DB'!$F$6:$K$21,5,0)),"")</f>
        <v/>
      </c>
      <c r="J2468" s="30" t="str">
        <f>IFERROR(IF(G2468="","",VLOOKUP(G2468,'Zakladní DB'!$F$6:$K$21,6,0)),"")</f>
        <v/>
      </c>
      <c r="K2468" s="31" t="str">
        <f t="shared" si="197"/>
        <v/>
      </c>
      <c r="L2468" s="32"/>
      <c r="M2468" s="33" t="str">
        <f t="shared" si="198"/>
        <v/>
      </c>
      <c r="N2468" s="30" t="str">
        <f t="shared" si="196"/>
        <v/>
      </c>
      <c r="R2468" s="30" t="str">
        <f t="shared" si="199"/>
        <v/>
      </c>
      <c r="U2468" s="12" t="str">
        <f>IF(OR('Případy DB'!$N2468="(blank)",'Případy DB'!$N2468=""),"",IF($N2468=$U$6,1,""))</f>
        <v/>
      </c>
      <c r="V2468" s="12" t="str">
        <f>IF(OR('Případy DB'!$N2468="(blank)",'Případy DB'!$N2468=""),"",IF($N2468=$V$6,1,""))</f>
        <v/>
      </c>
      <c r="W2468" s="12" t="str">
        <f>IF(OR('Případy DB'!$N2468="(blank)",'Případy DB'!$N2468=""),"",IF($N2468=$W$6,1,""))</f>
        <v/>
      </c>
      <c r="X2468" s="12" t="str">
        <f>IF(OR('Případy DB'!$R2468="(blank)",'Případy DB'!$R2468=""),"",IF($R2468=$X$6,1,""))</f>
        <v/>
      </c>
      <c r="Y2468" s="12" t="str">
        <f>IF(OR('Případy DB'!$R2468="(blank)",'Případy DB'!$R2468=""),"",IF($R2468=$Y$6,1,""))</f>
        <v/>
      </c>
    </row>
    <row r="2469" spans="1:25" x14ac:dyDescent="0.3">
      <c r="A2469" s="41" t="str">
        <f t="shared" si="200"/>
        <v/>
      </c>
      <c r="H2469" s="30" t="str">
        <f>IFERROR(IF(G2469="","",VLOOKUP(G2469,'Zakladní DB'!$F$6:$K$21,4,0)),"")</f>
        <v/>
      </c>
      <c r="I2469" s="30" t="str">
        <f>IFERROR(IF(G2469="","",VLOOKUP(G2469,'Zakladní DB'!$F$6:$K$21,5,0)),"")</f>
        <v/>
      </c>
      <c r="J2469" s="30" t="str">
        <f>IFERROR(IF(G2469="","",VLOOKUP(G2469,'Zakladní DB'!$F$6:$K$21,6,0)),"")</f>
        <v/>
      </c>
      <c r="K2469" s="31" t="str">
        <f t="shared" si="197"/>
        <v/>
      </c>
      <c r="L2469" s="32"/>
      <c r="M2469" s="33" t="str">
        <f t="shared" si="198"/>
        <v/>
      </c>
      <c r="N2469" s="30" t="str">
        <f t="shared" si="196"/>
        <v/>
      </c>
      <c r="R2469" s="30" t="str">
        <f t="shared" si="199"/>
        <v/>
      </c>
      <c r="U2469" s="12" t="str">
        <f>IF(OR('Případy DB'!$N2469="(blank)",'Případy DB'!$N2469=""),"",IF($N2469=$U$6,1,""))</f>
        <v/>
      </c>
      <c r="V2469" s="12" t="str">
        <f>IF(OR('Případy DB'!$N2469="(blank)",'Případy DB'!$N2469=""),"",IF($N2469=$V$6,1,""))</f>
        <v/>
      </c>
      <c r="W2469" s="12" t="str">
        <f>IF(OR('Případy DB'!$N2469="(blank)",'Případy DB'!$N2469=""),"",IF($N2469=$W$6,1,""))</f>
        <v/>
      </c>
      <c r="X2469" s="12" t="str">
        <f>IF(OR('Případy DB'!$R2469="(blank)",'Případy DB'!$R2469=""),"",IF($R2469=$X$6,1,""))</f>
        <v/>
      </c>
      <c r="Y2469" s="12" t="str">
        <f>IF(OR('Případy DB'!$R2469="(blank)",'Případy DB'!$R2469=""),"",IF($R2469=$Y$6,1,""))</f>
        <v/>
      </c>
    </row>
    <row r="2470" spans="1:25" x14ac:dyDescent="0.3">
      <c r="A2470" s="41" t="str">
        <f t="shared" si="200"/>
        <v/>
      </c>
      <c r="H2470" s="30" t="str">
        <f>IFERROR(IF(G2470="","",VLOOKUP(G2470,'Zakladní DB'!$F$6:$K$21,4,0)),"")</f>
        <v/>
      </c>
      <c r="I2470" s="30" t="str">
        <f>IFERROR(IF(G2470="","",VLOOKUP(G2470,'Zakladní DB'!$F$6:$K$21,5,0)),"")</f>
        <v/>
      </c>
      <c r="J2470" s="30" t="str">
        <f>IFERROR(IF(G2470="","",VLOOKUP(G2470,'Zakladní DB'!$F$6:$K$21,6,0)),"")</f>
        <v/>
      </c>
      <c r="K2470" s="31" t="str">
        <f t="shared" si="197"/>
        <v/>
      </c>
      <c r="L2470" s="32"/>
      <c r="M2470" s="33" t="str">
        <f t="shared" si="198"/>
        <v/>
      </c>
      <c r="N2470" s="30" t="str">
        <f t="shared" si="196"/>
        <v/>
      </c>
      <c r="R2470" s="30" t="str">
        <f t="shared" si="199"/>
        <v/>
      </c>
      <c r="U2470" s="12" t="str">
        <f>IF(OR('Případy DB'!$N2470="(blank)",'Případy DB'!$N2470=""),"",IF($N2470=$U$6,1,""))</f>
        <v/>
      </c>
      <c r="V2470" s="12" t="str">
        <f>IF(OR('Případy DB'!$N2470="(blank)",'Případy DB'!$N2470=""),"",IF($N2470=$V$6,1,""))</f>
        <v/>
      </c>
      <c r="W2470" s="12" t="str">
        <f>IF(OR('Případy DB'!$N2470="(blank)",'Případy DB'!$N2470=""),"",IF($N2470=$W$6,1,""))</f>
        <v/>
      </c>
      <c r="X2470" s="12" t="str">
        <f>IF(OR('Případy DB'!$R2470="(blank)",'Případy DB'!$R2470=""),"",IF($R2470=$X$6,1,""))</f>
        <v/>
      </c>
      <c r="Y2470" s="12" t="str">
        <f>IF(OR('Případy DB'!$R2470="(blank)",'Případy DB'!$R2470=""),"",IF($R2470=$Y$6,1,""))</f>
        <v/>
      </c>
    </row>
    <row r="2471" spans="1:25" x14ac:dyDescent="0.3">
      <c r="A2471" s="41" t="str">
        <f t="shared" si="200"/>
        <v/>
      </c>
      <c r="H2471" s="30" t="str">
        <f>IFERROR(IF(G2471="","",VLOOKUP(G2471,'Zakladní DB'!$F$6:$K$21,4,0)),"")</f>
        <v/>
      </c>
      <c r="I2471" s="30" t="str">
        <f>IFERROR(IF(G2471="","",VLOOKUP(G2471,'Zakladní DB'!$F$6:$K$21,5,0)),"")</f>
        <v/>
      </c>
      <c r="J2471" s="30" t="str">
        <f>IFERROR(IF(G2471="","",VLOOKUP(G2471,'Zakladní DB'!$F$6:$K$21,6,0)),"")</f>
        <v/>
      </c>
      <c r="K2471" s="31" t="str">
        <f t="shared" si="197"/>
        <v/>
      </c>
      <c r="L2471" s="32"/>
      <c r="M2471" s="33" t="str">
        <f t="shared" si="198"/>
        <v/>
      </c>
      <c r="N2471" s="30" t="str">
        <f t="shared" si="196"/>
        <v/>
      </c>
      <c r="R2471" s="30" t="str">
        <f t="shared" si="199"/>
        <v/>
      </c>
      <c r="U2471" s="12" t="str">
        <f>IF(OR('Případy DB'!$N2471="(blank)",'Případy DB'!$N2471=""),"",IF($N2471=$U$6,1,""))</f>
        <v/>
      </c>
      <c r="V2471" s="12" t="str">
        <f>IF(OR('Případy DB'!$N2471="(blank)",'Případy DB'!$N2471=""),"",IF($N2471=$V$6,1,""))</f>
        <v/>
      </c>
      <c r="W2471" s="12" t="str">
        <f>IF(OR('Případy DB'!$N2471="(blank)",'Případy DB'!$N2471=""),"",IF($N2471=$W$6,1,""))</f>
        <v/>
      </c>
      <c r="X2471" s="12" t="str">
        <f>IF(OR('Případy DB'!$R2471="(blank)",'Případy DB'!$R2471=""),"",IF($R2471=$X$6,1,""))</f>
        <v/>
      </c>
      <c r="Y2471" s="12" t="str">
        <f>IF(OR('Případy DB'!$R2471="(blank)",'Případy DB'!$R2471=""),"",IF($R2471=$Y$6,1,""))</f>
        <v/>
      </c>
    </row>
    <row r="2472" spans="1:25" x14ac:dyDescent="0.3">
      <c r="A2472" s="41" t="str">
        <f t="shared" si="200"/>
        <v/>
      </c>
      <c r="H2472" s="30" t="str">
        <f>IFERROR(IF(G2472="","",VLOOKUP(G2472,'Zakladní DB'!$F$6:$K$21,4,0)),"")</f>
        <v/>
      </c>
      <c r="I2472" s="30" t="str">
        <f>IFERROR(IF(G2472="","",VLOOKUP(G2472,'Zakladní DB'!$F$6:$K$21,5,0)),"")</f>
        <v/>
      </c>
      <c r="J2472" s="30" t="str">
        <f>IFERROR(IF(G2472="","",VLOOKUP(G2472,'Zakladní DB'!$F$6:$K$21,6,0)),"")</f>
        <v/>
      </c>
      <c r="K2472" s="31" t="str">
        <f t="shared" si="197"/>
        <v/>
      </c>
      <c r="L2472" s="32"/>
      <c r="M2472" s="33" t="str">
        <f t="shared" si="198"/>
        <v/>
      </c>
      <c r="N2472" s="30" t="str">
        <f t="shared" si="196"/>
        <v/>
      </c>
      <c r="R2472" s="30" t="str">
        <f t="shared" si="199"/>
        <v/>
      </c>
      <c r="U2472" s="12" t="str">
        <f>IF(OR('Případy DB'!$N2472="(blank)",'Případy DB'!$N2472=""),"",IF($N2472=$U$6,1,""))</f>
        <v/>
      </c>
      <c r="V2472" s="12" t="str">
        <f>IF(OR('Případy DB'!$N2472="(blank)",'Případy DB'!$N2472=""),"",IF($N2472=$V$6,1,""))</f>
        <v/>
      </c>
      <c r="W2472" s="12" t="str">
        <f>IF(OR('Případy DB'!$N2472="(blank)",'Případy DB'!$N2472=""),"",IF($N2472=$W$6,1,""))</f>
        <v/>
      </c>
      <c r="X2472" s="12" t="str">
        <f>IF(OR('Případy DB'!$R2472="(blank)",'Případy DB'!$R2472=""),"",IF($R2472=$X$6,1,""))</f>
        <v/>
      </c>
      <c r="Y2472" s="12" t="str">
        <f>IF(OR('Případy DB'!$R2472="(blank)",'Případy DB'!$R2472=""),"",IF($R2472=$Y$6,1,""))</f>
        <v/>
      </c>
    </row>
    <row r="2473" spans="1:25" x14ac:dyDescent="0.3">
      <c r="A2473" s="41" t="str">
        <f t="shared" si="200"/>
        <v/>
      </c>
      <c r="H2473" s="30" t="str">
        <f>IFERROR(IF(G2473="","",VLOOKUP(G2473,'Zakladní DB'!$F$6:$K$21,4,0)),"")</f>
        <v/>
      </c>
      <c r="I2473" s="30" t="str">
        <f>IFERROR(IF(G2473="","",VLOOKUP(G2473,'Zakladní DB'!$F$6:$K$21,5,0)),"")</f>
        <v/>
      </c>
      <c r="J2473" s="30" t="str">
        <f>IFERROR(IF(G2473="","",VLOOKUP(G2473,'Zakladní DB'!$F$6:$K$21,6,0)),"")</f>
        <v/>
      </c>
      <c r="K2473" s="31" t="str">
        <f t="shared" si="197"/>
        <v/>
      </c>
      <c r="L2473" s="32"/>
      <c r="M2473" s="33" t="str">
        <f t="shared" si="198"/>
        <v/>
      </c>
      <c r="N2473" s="30" t="str">
        <f t="shared" si="196"/>
        <v/>
      </c>
      <c r="R2473" s="30" t="str">
        <f t="shared" si="199"/>
        <v/>
      </c>
      <c r="U2473" s="12" t="str">
        <f>IF(OR('Případy DB'!$N2473="(blank)",'Případy DB'!$N2473=""),"",IF($N2473=$U$6,1,""))</f>
        <v/>
      </c>
      <c r="V2473" s="12" t="str">
        <f>IF(OR('Případy DB'!$N2473="(blank)",'Případy DB'!$N2473=""),"",IF($N2473=$V$6,1,""))</f>
        <v/>
      </c>
      <c r="W2473" s="12" t="str">
        <f>IF(OR('Případy DB'!$N2473="(blank)",'Případy DB'!$N2473=""),"",IF($N2473=$W$6,1,""))</f>
        <v/>
      </c>
      <c r="X2473" s="12" t="str">
        <f>IF(OR('Případy DB'!$R2473="(blank)",'Případy DB'!$R2473=""),"",IF($R2473=$X$6,1,""))</f>
        <v/>
      </c>
      <c r="Y2473" s="12" t="str">
        <f>IF(OR('Případy DB'!$R2473="(blank)",'Případy DB'!$R2473=""),"",IF($R2473=$Y$6,1,""))</f>
        <v/>
      </c>
    </row>
    <row r="2474" spans="1:25" x14ac:dyDescent="0.3">
      <c r="A2474" s="41" t="str">
        <f t="shared" si="200"/>
        <v/>
      </c>
      <c r="H2474" s="30" t="str">
        <f>IFERROR(IF(G2474="","",VLOOKUP(G2474,'Zakladní DB'!$F$6:$K$21,4,0)),"")</f>
        <v/>
      </c>
      <c r="I2474" s="30" t="str">
        <f>IFERROR(IF(G2474="","",VLOOKUP(G2474,'Zakladní DB'!$F$6:$K$21,5,0)),"")</f>
        <v/>
      </c>
      <c r="J2474" s="30" t="str">
        <f>IFERROR(IF(G2474="","",VLOOKUP(G2474,'Zakladní DB'!$F$6:$K$21,6,0)),"")</f>
        <v/>
      </c>
      <c r="K2474" s="31" t="str">
        <f t="shared" si="197"/>
        <v/>
      </c>
      <c r="L2474" s="32"/>
      <c r="M2474" s="33" t="str">
        <f t="shared" si="198"/>
        <v/>
      </c>
      <c r="N2474" s="30" t="str">
        <f t="shared" si="196"/>
        <v/>
      </c>
      <c r="R2474" s="30" t="str">
        <f t="shared" si="199"/>
        <v/>
      </c>
      <c r="U2474" s="12" t="str">
        <f>IF(OR('Případy DB'!$N2474="(blank)",'Případy DB'!$N2474=""),"",IF($N2474=$U$6,1,""))</f>
        <v/>
      </c>
      <c r="V2474" s="12" t="str">
        <f>IF(OR('Případy DB'!$N2474="(blank)",'Případy DB'!$N2474=""),"",IF($N2474=$V$6,1,""))</f>
        <v/>
      </c>
      <c r="W2474" s="12" t="str">
        <f>IF(OR('Případy DB'!$N2474="(blank)",'Případy DB'!$N2474=""),"",IF($N2474=$W$6,1,""))</f>
        <v/>
      </c>
      <c r="X2474" s="12" t="str">
        <f>IF(OR('Případy DB'!$R2474="(blank)",'Případy DB'!$R2474=""),"",IF($R2474=$X$6,1,""))</f>
        <v/>
      </c>
      <c r="Y2474" s="12" t="str">
        <f>IF(OR('Případy DB'!$R2474="(blank)",'Případy DB'!$R2474=""),"",IF($R2474=$Y$6,1,""))</f>
        <v/>
      </c>
    </row>
    <row r="2475" spans="1:25" x14ac:dyDescent="0.3">
      <c r="A2475" s="41" t="str">
        <f t="shared" si="200"/>
        <v/>
      </c>
      <c r="H2475" s="30" t="str">
        <f>IFERROR(IF(G2475="","",VLOOKUP(G2475,'Zakladní DB'!$F$6:$K$21,4,0)),"")</f>
        <v/>
      </c>
      <c r="I2475" s="30" t="str">
        <f>IFERROR(IF(G2475="","",VLOOKUP(G2475,'Zakladní DB'!$F$6:$K$21,5,0)),"")</f>
        <v/>
      </c>
      <c r="J2475" s="30" t="str">
        <f>IFERROR(IF(G2475="","",VLOOKUP(G2475,'Zakladní DB'!$F$6:$K$21,6,0)),"")</f>
        <v/>
      </c>
      <c r="K2475" s="31" t="str">
        <f t="shared" si="197"/>
        <v/>
      </c>
      <c r="L2475" s="32"/>
      <c r="M2475" s="33" t="str">
        <f t="shared" si="198"/>
        <v/>
      </c>
      <c r="N2475" s="30" t="str">
        <f t="shared" si="196"/>
        <v/>
      </c>
      <c r="R2475" s="30" t="str">
        <f t="shared" si="199"/>
        <v/>
      </c>
      <c r="U2475" s="12" t="str">
        <f>IF(OR('Případy DB'!$N2475="(blank)",'Případy DB'!$N2475=""),"",IF($N2475=$U$6,1,""))</f>
        <v/>
      </c>
      <c r="V2475" s="12" t="str">
        <f>IF(OR('Případy DB'!$N2475="(blank)",'Případy DB'!$N2475=""),"",IF($N2475=$V$6,1,""))</f>
        <v/>
      </c>
      <c r="W2475" s="12" t="str">
        <f>IF(OR('Případy DB'!$N2475="(blank)",'Případy DB'!$N2475=""),"",IF($N2475=$W$6,1,""))</f>
        <v/>
      </c>
      <c r="X2475" s="12" t="str">
        <f>IF(OR('Případy DB'!$R2475="(blank)",'Případy DB'!$R2475=""),"",IF($R2475=$X$6,1,""))</f>
        <v/>
      </c>
      <c r="Y2475" s="12" t="str">
        <f>IF(OR('Případy DB'!$R2475="(blank)",'Případy DB'!$R2475=""),"",IF($R2475=$Y$6,1,""))</f>
        <v/>
      </c>
    </row>
    <row r="2476" spans="1:25" x14ac:dyDescent="0.3">
      <c r="A2476" s="41" t="str">
        <f t="shared" si="200"/>
        <v/>
      </c>
      <c r="H2476" s="30" t="str">
        <f>IFERROR(IF(G2476="","",VLOOKUP(G2476,'Zakladní DB'!$F$6:$K$21,4,0)),"")</f>
        <v/>
      </c>
      <c r="I2476" s="30" t="str">
        <f>IFERROR(IF(G2476="","",VLOOKUP(G2476,'Zakladní DB'!$F$6:$K$21,5,0)),"")</f>
        <v/>
      </c>
      <c r="J2476" s="30" t="str">
        <f>IFERROR(IF(G2476="","",VLOOKUP(G2476,'Zakladní DB'!$F$6:$K$21,6,0)),"")</f>
        <v/>
      </c>
      <c r="K2476" s="31" t="str">
        <f t="shared" si="197"/>
        <v/>
      </c>
      <c r="L2476" s="32"/>
      <c r="M2476" s="33" t="str">
        <f t="shared" si="198"/>
        <v/>
      </c>
      <c r="N2476" s="30" t="str">
        <f t="shared" si="196"/>
        <v/>
      </c>
      <c r="R2476" s="30" t="str">
        <f t="shared" si="199"/>
        <v/>
      </c>
      <c r="U2476" s="12" t="str">
        <f>IF(OR('Případy DB'!$N2476="(blank)",'Případy DB'!$N2476=""),"",IF($N2476=$U$6,1,""))</f>
        <v/>
      </c>
      <c r="V2476" s="12" t="str">
        <f>IF(OR('Případy DB'!$N2476="(blank)",'Případy DB'!$N2476=""),"",IF($N2476=$V$6,1,""))</f>
        <v/>
      </c>
      <c r="W2476" s="12" t="str">
        <f>IF(OR('Případy DB'!$N2476="(blank)",'Případy DB'!$N2476=""),"",IF($N2476=$W$6,1,""))</f>
        <v/>
      </c>
      <c r="X2476" s="12" t="str">
        <f>IF(OR('Případy DB'!$R2476="(blank)",'Případy DB'!$R2476=""),"",IF($R2476=$X$6,1,""))</f>
        <v/>
      </c>
      <c r="Y2476" s="12" t="str">
        <f>IF(OR('Případy DB'!$R2476="(blank)",'Případy DB'!$R2476=""),"",IF($R2476=$Y$6,1,""))</f>
        <v/>
      </c>
    </row>
    <row r="2477" spans="1:25" x14ac:dyDescent="0.3">
      <c r="A2477" s="41" t="str">
        <f t="shared" si="200"/>
        <v/>
      </c>
      <c r="H2477" s="30" t="str">
        <f>IFERROR(IF(G2477="","",VLOOKUP(G2477,'Zakladní DB'!$F$6:$K$21,4,0)),"")</f>
        <v/>
      </c>
      <c r="I2477" s="30" t="str">
        <f>IFERROR(IF(G2477="","",VLOOKUP(G2477,'Zakladní DB'!$F$6:$K$21,5,0)),"")</f>
        <v/>
      </c>
      <c r="J2477" s="30" t="str">
        <f>IFERROR(IF(G2477="","",VLOOKUP(G2477,'Zakladní DB'!$F$6:$K$21,6,0)),"")</f>
        <v/>
      </c>
      <c r="K2477" s="31" t="str">
        <f t="shared" si="197"/>
        <v/>
      </c>
      <c r="L2477" s="32"/>
      <c r="M2477" s="33" t="str">
        <f t="shared" si="198"/>
        <v/>
      </c>
      <c r="N2477" s="30" t="str">
        <f t="shared" si="196"/>
        <v/>
      </c>
      <c r="R2477" s="30" t="str">
        <f t="shared" si="199"/>
        <v/>
      </c>
      <c r="U2477" s="12" t="str">
        <f>IF(OR('Případy DB'!$N2477="(blank)",'Případy DB'!$N2477=""),"",IF($N2477=$U$6,1,""))</f>
        <v/>
      </c>
      <c r="V2477" s="12" t="str">
        <f>IF(OR('Případy DB'!$N2477="(blank)",'Případy DB'!$N2477=""),"",IF($N2477=$V$6,1,""))</f>
        <v/>
      </c>
      <c r="W2477" s="12" t="str">
        <f>IF(OR('Případy DB'!$N2477="(blank)",'Případy DB'!$N2477=""),"",IF($N2477=$W$6,1,""))</f>
        <v/>
      </c>
      <c r="X2477" s="12" t="str">
        <f>IF(OR('Případy DB'!$R2477="(blank)",'Případy DB'!$R2477=""),"",IF($R2477=$X$6,1,""))</f>
        <v/>
      </c>
      <c r="Y2477" s="12" t="str">
        <f>IF(OR('Případy DB'!$R2477="(blank)",'Případy DB'!$R2477=""),"",IF($R2477=$Y$6,1,""))</f>
        <v/>
      </c>
    </row>
    <row r="2478" spans="1:25" x14ac:dyDescent="0.3">
      <c r="A2478" s="41" t="str">
        <f t="shared" si="200"/>
        <v/>
      </c>
      <c r="H2478" s="30" t="str">
        <f>IFERROR(IF(G2478="","",VLOOKUP(G2478,'Zakladní DB'!$F$6:$K$21,4,0)),"")</f>
        <v/>
      </c>
      <c r="I2478" s="30" t="str">
        <f>IFERROR(IF(G2478="","",VLOOKUP(G2478,'Zakladní DB'!$F$6:$K$21,5,0)),"")</f>
        <v/>
      </c>
      <c r="J2478" s="30" t="str">
        <f>IFERROR(IF(G2478="","",VLOOKUP(G2478,'Zakladní DB'!$F$6:$K$21,6,0)),"")</f>
        <v/>
      </c>
      <c r="K2478" s="31" t="str">
        <f t="shared" si="197"/>
        <v/>
      </c>
      <c r="L2478" s="32"/>
      <c r="M2478" s="33" t="str">
        <f t="shared" si="198"/>
        <v/>
      </c>
      <c r="N2478" s="30" t="str">
        <f t="shared" si="196"/>
        <v/>
      </c>
      <c r="R2478" s="30" t="str">
        <f t="shared" si="199"/>
        <v/>
      </c>
      <c r="U2478" s="12" t="str">
        <f>IF(OR('Případy DB'!$N2478="(blank)",'Případy DB'!$N2478=""),"",IF($N2478=$U$6,1,""))</f>
        <v/>
      </c>
      <c r="V2478" s="12" t="str">
        <f>IF(OR('Případy DB'!$N2478="(blank)",'Případy DB'!$N2478=""),"",IF($N2478=$V$6,1,""))</f>
        <v/>
      </c>
      <c r="W2478" s="12" t="str">
        <f>IF(OR('Případy DB'!$N2478="(blank)",'Případy DB'!$N2478=""),"",IF($N2478=$W$6,1,""))</f>
        <v/>
      </c>
      <c r="X2478" s="12" t="str">
        <f>IF(OR('Případy DB'!$R2478="(blank)",'Případy DB'!$R2478=""),"",IF($R2478=$X$6,1,""))</f>
        <v/>
      </c>
      <c r="Y2478" s="12" t="str">
        <f>IF(OR('Případy DB'!$R2478="(blank)",'Případy DB'!$R2478=""),"",IF($R2478=$Y$6,1,""))</f>
        <v/>
      </c>
    </row>
    <row r="2479" spans="1:25" x14ac:dyDescent="0.3">
      <c r="A2479" s="41" t="str">
        <f t="shared" si="200"/>
        <v/>
      </c>
      <c r="H2479" s="30" t="str">
        <f>IFERROR(IF(G2479="","",VLOOKUP(G2479,'Zakladní DB'!$F$6:$K$21,4,0)),"")</f>
        <v/>
      </c>
      <c r="I2479" s="30" t="str">
        <f>IFERROR(IF(G2479="","",VLOOKUP(G2479,'Zakladní DB'!$F$6:$K$21,5,0)),"")</f>
        <v/>
      </c>
      <c r="J2479" s="30" t="str">
        <f>IFERROR(IF(G2479="","",VLOOKUP(G2479,'Zakladní DB'!$F$6:$K$21,6,0)),"")</f>
        <v/>
      </c>
      <c r="K2479" s="31" t="str">
        <f t="shared" si="197"/>
        <v/>
      </c>
      <c r="L2479" s="32"/>
      <c r="M2479" s="33" t="str">
        <f t="shared" si="198"/>
        <v/>
      </c>
      <c r="N2479" s="30" t="str">
        <f t="shared" si="196"/>
        <v/>
      </c>
      <c r="R2479" s="30" t="str">
        <f t="shared" si="199"/>
        <v/>
      </c>
      <c r="U2479" s="12" t="str">
        <f>IF(OR('Případy DB'!$N2479="(blank)",'Případy DB'!$N2479=""),"",IF($N2479=$U$6,1,""))</f>
        <v/>
      </c>
      <c r="V2479" s="12" t="str">
        <f>IF(OR('Případy DB'!$N2479="(blank)",'Případy DB'!$N2479=""),"",IF($N2479=$V$6,1,""))</f>
        <v/>
      </c>
      <c r="W2479" s="12" t="str">
        <f>IF(OR('Případy DB'!$N2479="(blank)",'Případy DB'!$N2479=""),"",IF($N2479=$W$6,1,""))</f>
        <v/>
      </c>
      <c r="X2479" s="12" t="str">
        <f>IF(OR('Případy DB'!$R2479="(blank)",'Případy DB'!$R2479=""),"",IF($R2479=$X$6,1,""))</f>
        <v/>
      </c>
      <c r="Y2479" s="12" t="str">
        <f>IF(OR('Případy DB'!$R2479="(blank)",'Případy DB'!$R2479=""),"",IF($R2479=$Y$6,1,""))</f>
        <v/>
      </c>
    </row>
    <row r="2480" spans="1:25" x14ac:dyDescent="0.3">
      <c r="A2480" s="41" t="str">
        <f t="shared" si="200"/>
        <v/>
      </c>
      <c r="H2480" s="30" t="str">
        <f>IFERROR(IF(G2480="","",VLOOKUP(G2480,'Zakladní DB'!$F$6:$K$21,4,0)),"")</f>
        <v/>
      </c>
      <c r="I2480" s="30" t="str">
        <f>IFERROR(IF(G2480="","",VLOOKUP(G2480,'Zakladní DB'!$F$6:$K$21,5,0)),"")</f>
        <v/>
      </c>
      <c r="J2480" s="30" t="str">
        <f>IFERROR(IF(G2480="","",VLOOKUP(G2480,'Zakladní DB'!$F$6:$K$21,6,0)),"")</f>
        <v/>
      </c>
      <c r="K2480" s="31" t="str">
        <f t="shared" si="197"/>
        <v/>
      </c>
      <c r="L2480" s="32"/>
      <c r="M2480" s="33" t="str">
        <f t="shared" si="198"/>
        <v/>
      </c>
      <c r="N2480" s="30" t="str">
        <f t="shared" si="196"/>
        <v/>
      </c>
      <c r="R2480" s="30" t="str">
        <f t="shared" si="199"/>
        <v/>
      </c>
      <c r="U2480" s="12" t="str">
        <f>IF(OR('Případy DB'!$N2480="(blank)",'Případy DB'!$N2480=""),"",IF($N2480=$U$6,1,""))</f>
        <v/>
      </c>
      <c r="V2480" s="12" t="str">
        <f>IF(OR('Případy DB'!$N2480="(blank)",'Případy DB'!$N2480=""),"",IF($N2480=$V$6,1,""))</f>
        <v/>
      </c>
      <c r="W2480" s="12" t="str">
        <f>IF(OR('Případy DB'!$N2480="(blank)",'Případy DB'!$N2480=""),"",IF($N2480=$W$6,1,""))</f>
        <v/>
      </c>
      <c r="X2480" s="12" t="str">
        <f>IF(OR('Případy DB'!$R2480="(blank)",'Případy DB'!$R2480=""),"",IF($R2480=$X$6,1,""))</f>
        <v/>
      </c>
      <c r="Y2480" s="12" t="str">
        <f>IF(OR('Případy DB'!$R2480="(blank)",'Případy DB'!$R2480=""),"",IF($R2480=$Y$6,1,""))</f>
        <v/>
      </c>
    </row>
    <row r="2481" spans="1:25" x14ac:dyDescent="0.3">
      <c r="A2481" s="41" t="str">
        <f t="shared" si="200"/>
        <v/>
      </c>
      <c r="H2481" s="30" t="str">
        <f>IFERROR(IF(G2481="","",VLOOKUP(G2481,'Zakladní DB'!$F$6:$K$21,4,0)),"")</f>
        <v/>
      </c>
      <c r="I2481" s="30" t="str">
        <f>IFERROR(IF(G2481="","",VLOOKUP(G2481,'Zakladní DB'!$F$6:$K$21,5,0)),"")</f>
        <v/>
      </c>
      <c r="J2481" s="30" t="str">
        <f>IFERROR(IF(G2481="","",VLOOKUP(G2481,'Zakladní DB'!$F$6:$K$21,6,0)),"")</f>
        <v/>
      </c>
      <c r="K2481" s="31" t="str">
        <f t="shared" si="197"/>
        <v/>
      </c>
      <c r="L2481" s="32"/>
      <c r="M2481" s="33" t="str">
        <f t="shared" si="198"/>
        <v/>
      </c>
      <c r="N2481" s="30" t="str">
        <f t="shared" si="196"/>
        <v/>
      </c>
      <c r="R2481" s="30" t="str">
        <f t="shared" si="199"/>
        <v/>
      </c>
      <c r="U2481" s="12" t="str">
        <f>IF(OR('Případy DB'!$N2481="(blank)",'Případy DB'!$N2481=""),"",IF($N2481=$U$6,1,""))</f>
        <v/>
      </c>
      <c r="V2481" s="12" t="str">
        <f>IF(OR('Případy DB'!$N2481="(blank)",'Případy DB'!$N2481=""),"",IF($N2481=$V$6,1,""))</f>
        <v/>
      </c>
      <c r="W2481" s="12" t="str">
        <f>IF(OR('Případy DB'!$N2481="(blank)",'Případy DB'!$N2481=""),"",IF($N2481=$W$6,1,""))</f>
        <v/>
      </c>
      <c r="X2481" s="12" t="str">
        <f>IF(OR('Případy DB'!$R2481="(blank)",'Případy DB'!$R2481=""),"",IF($R2481=$X$6,1,""))</f>
        <v/>
      </c>
      <c r="Y2481" s="12" t="str">
        <f>IF(OR('Případy DB'!$R2481="(blank)",'Případy DB'!$R2481=""),"",IF($R2481=$Y$6,1,""))</f>
        <v/>
      </c>
    </row>
    <row r="2482" spans="1:25" x14ac:dyDescent="0.3">
      <c r="A2482" s="41" t="str">
        <f t="shared" si="200"/>
        <v/>
      </c>
      <c r="H2482" s="30" t="str">
        <f>IFERROR(IF(G2482="","",VLOOKUP(G2482,'Zakladní DB'!$F$6:$K$21,4,0)),"")</f>
        <v/>
      </c>
      <c r="I2482" s="30" t="str">
        <f>IFERROR(IF(G2482="","",VLOOKUP(G2482,'Zakladní DB'!$F$6:$K$21,5,0)),"")</f>
        <v/>
      </c>
      <c r="J2482" s="30" t="str">
        <f>IFERROR(IF(G2482="","",VLOOKUP(G2482,'Zakladní DB'!$F$6:$K$21,6,0)),"")</f>
        <v/>
      </c>
      <c r="K2482" s="31" t="str">
        <f t="shared" si="197"/>
        <v/>
      </c>
      <c r="L2482" s="32"/>
      <c r="M2482" s="33" t="str">
        <f t="shared" si="198"/>
        <v/>
      </c>
      <c r="N2482" s="30" t="str">
        <f t="shared" si="196"/>
        <v/>
      </c>
      <c r="R2482" s="30" t="str">
        <f t="shared" si="199"/>
        <v/>
      </c>
      <c r="U2482" s="12" t="str">
        <f>IF(OR('Případy DB'!$N2482="(blank)",'Případy DB'!$N2482=""),"",IF($N2482=$U$6,1,""))</f>
        <v/>
      </c>
      <c r="V2482" s="12" t="str">
        <f>IF(OR('Případy DB'!$N2482="(blank)",'Případy DB'!$N2482=""),"",IF($N2482=$V$6,1,""))</f>
        <v/>
      </c>
      <c r="W2482" s="12" t="str">
        <f>IF(OR('Případy DB'!$N2482="(blank)",'Případy DB'!$N2482=""),"",IF($N2482=$W$6,1,""))</f>
        <v/>
      </c>
      <c r="X2482" s="12" t="str">
        <f>IF(OR('Případy DB'!$R2482="(blank)",'Případy DB'!$R2482=""),"",IF($R2482=$X$6,1,""))</f>
        <v/>
      </c>
      <c r="Y2482" s="12" t="str">
        <f>IF(OR('Případy DB'!$R2482="(blank)",'Případy DB'!$R2482=""),"",IF($R2482=$Y$6,1,""))</f>
        <v/>
      </c>
    </row>
    <row r="2483" spans="1:25" x14ac:dyDescent="0.3">
      <c r="A2483" s="41" t="str">
        <f t="shared" si="200"/>
        <v/>
      </c>
      <c r="H2483" s="30" t="str">
        <f>IFERROR(IF(G2483="","",VLOOKUP(G2483,'Zakladní DB'!$F$6:$K$21,4,0)),"")</f>
        <v/>
      </c>
      <c r="I2483" s="30" t="str">
        <f>IFERROR(IF(G2483="","",VLOOKUP(G2483,'Zakladní DB'!$F$6:$K$21,5,0)),"")</f>
        <v/>
      </c>
      <c r="J2483" s="30" t="str">
        <f>IFERROR(IF(G2483="","",VLOOKUP(G2483,'Zakladní DB'!$F$6:$K$21,6,0)),"")</f>
        <v/>
      </c>
      <c r="K2483" s="31" t="str">
        <f t="shared" si="197"/>
        <v/>
      </c>
      <c r="L2483" s="32"/>
      <c r="M2483" s="33" t="str">
        <f t="shared" si="198"/>
        <v/>
      </c>
      <c r="N2483" s="30" t="str">
        <f t="shared" si="196"/>
        <v/>
      </c>
      <c r="R2483" s="30" t="str">
        <f t="shared" si="199"/>
        <v/>
      </c>
      <c r="U2483" s="12" t="str">
        <f>IF(OR('Případy DB'!$N2483="(blank)",'Případy DB'!$N2483=""),"",IF($N2483=$U$6,1,""))</f>
        <v/>
      </c>
      <c r="V2483" s="12" t="str">
        <f>IF(OR('Případy DB'!$N2483="(blank)",'Případy DB'!$N2483=""),"",IF($N2483=$V$6,1,""))</f>
        <v/>
      </c>
      <c r="W2483" s="12" t="str">
        <f>IF(OR('Případy DB'!$N2483="(blank)",'Případy DB'!$N2483=""),"",IF($N2483=$W$6,1,""))</f>
        <v/>
      </c>
      <c r="X2483" s="12" t="str">
        <f>IF(OR('Případy DB'!$R2483="(blank)",'Případy DB'!$R2483=""),"",IF($R2483=$X$6,1,""))</f>
        <v/>
      </c>
      <c r="Y2483" s="12" t="str">
        <f>IF(OR('Případy DB'!$R2483="(blank)",'Případy DB'!$R2483=""),"",IF($R2483=$Y$6,1,""))</f>
        <v/>
      </c>
    </row>
    <row r="2484" spans="1:25" x14ac:dyDescent="0.3">
      <c r="A2484" s="41" t="str">
        <f t="shared" si="200"/>
        <v/>
      </c>
      <c r="H2484" s="30" t="str">
        <f>IFERROR(IF(G2484="","",VLOOKUP(G2484,'Zakladní DB'!$F$6:$K$21,4,0)),"")</f>
        <v/>
      </c>
      <c r="I2484" s="30" t="str">
        <f>IFERROR(IF(G2484="","",VLOOKUP(G2484,'Zakladní DB'!$F$6:$K$21,5,0)),"")</f>
        <v/>
      </c>
      <c r="J2484" s="30" t="str">
        <f>IFERROR(IF(G2484="","",VLOOKUP(G2484,'Zakladní DB'!$F$6:$K$21,6,0)),"")</f>
        <v/>
      </c>
      <c r="K2484" s="31" t="str">
        <f t="shared" si="197"/>
        <v/>
      </c>
      <c r="L2484" s="32"/>
      <c r="M2484" s="33" t="str">
        <f t="shared" si="198"/>
        <v/>
      </c>
      <c r="N2484" s="30" t="str">
        <f t="shared" si="196"/>
        <v/>
      </c>
      <c r="R2484" s="30" t="str">
        <f t="shared" si="199"/>
        <v/>
      </c>
      <c r="U2484" s="12" t="str">
        <f>IF(OR('Případy DB'!$N2484="(blank)",'Případy DB'!$N2484=""),"",IF($N2484=$U$6,1,""))</f>
        <v/>
      </c>
      <c r="V2484" s="12" t="str">
        <f>IF(OR('Případy DB'!$N2484="(blank)",'Případy DB'!$N2484=""),"",IF($N2484=$V$6,1,""))</f>
        <v/>
      </c>
      <c r="W2484" s="12" t="str">
        <f>IF(OR('Případy DB'!$N2484="(blank)",'Případy DB'!$N2484=""),"",IF($N2484=$W$6,1,""))</f>
        <v/>
      </c>
      <c r="X2484" s="12" t="str">
        <f>IF(OR('Případy DB'!$R2484="(blank)",'Případy DB'!$R2484=""),"",IF($R2484=$X$6,1,""))</f>
        <v/>
      </c>
      <c r="Y2484" s="12" t="str">
        <f>IF(OR('Případy DB'!$R2484="(blank)",'Případy DB'!$R2484=""),"",IF($R2484=$Y$6,1,""))</f>
        <v/>
      </c>
    </row>
    <row r="2485" spans="1:25" x14ac:dyDescent="0.3">
      <c r="A2485" s="41" t="str">
        <f t="shared" si="200"/>
        <v/>
      </c>
      <c r="H2485" s="30" t="str">
        <f>IFERROR(IF(G2485="","",VLOOKUP(G2485,'Zakladní DB'!$F$6:$K$21,4,0)),"")</f>
        <v/>
      </c>
      <c r="I2485" s="30" t="str">
        <f>IFERROR(IF(G2485="","",VLOOKUP(G2485,'Zakladní DB'!$F$6:$K$21,5,0)),"")</f>
        <v/>
      </c>
      <c r="J2485" s="30" t="str">
        <f>IFERROR(IF(G2485="","",VLOOKUP(G2485,'Zakladní DB'!$F$6:$K$21,6,0)),"")</f>
        <v/>
      </c>
      <c r="K2485" s="31" t="str">
        <f t="shared" si="197"/>
        <v/>
      </c>
      <c r="L2485" s="32"/>
      <c r="M2485" s="33" t="str">
        <f t="shared" si="198"/>
        <v/>
      </c>
      <c r="N2485" s="30" t="str">
        <f t="shared" si="196"/>
        <v/>
      </c>
      <c r="R2485" s="30" t="str">
        <f t="shared" si="199"/>
        <v/>
      </c>
      <c r="U2485" s="12" t="str">
        <f>IF(OR('Případy DB'!$N2485="(blank)",'Případy DB'!$N2485=""),"",IF($N2485=$U$6,1,""))</f>
        <v/>
      </c>
      <c r="V2485" s="12" t="str">
        <f>IF(OR('Případy DB'!$N2485="(blank)",'Případy DB'!$N2485=""),"",IF($N2485=$V$6,1,""))</f>
        <v/>
      </c>
      <c r="W2485" s="12" t="str">
        <f>IF(OR('Případy DB'!$N2485="(blank)",'Případy DB'!$N2485=""),"",IF($N2485=$W$6,1,""))</f>
        <v/>
      </c>
      <c r="X2485" s="12" t="str">
        <f>IF(OR('Případy DB'!$R2485="(blank)",'Případy DB'!$R2485=""),"",IF($R2485=$X$6,1,""))</f>
        <v/>
      </c>
      <c r="Y2485" s="12" t="str">
        <f>IF(OR('Případy DB'!$R2485="(blank)",'Případy DB'!$R2485=""),"",IF($R2485=$Y$6,1,""))</f>
        <v/>
      </c>
    </row>
    <row r="2486" spans="1:25" x14ac:dyDescent="0.3">
      <c r="A2486" s="41" t="str">
        <f t="shared" si="200"/>
        <v/>
      </c>
      <c r="H2486" s="30" t="str">
        <f>IFERROR(IF(G2486="","",VLOOKUP(G2486,'Zakladní DB'!$F$6:$K$21,4,0)),"")</f>
        <v/>
      </c>
      <c r="I2486" s="30" t="str">
        <f>IFERROR(IF(G2486="","",VLOOKUP(G2486,'Zakladní DB'!$F$6:$K$21,5,0)),"")</f>
        <v/>
      </c>
      <c r="J2486" s="30" t="str">
        <f>IFERROR(IF(G2486="","",VLOOKUP(G2486,'Zakladní DB'!$F$6:$K$21,6,0)),"")</f>
        <v/>
      </c>
      <c r="K2486" s="31" t="str">
        <f t="shared" si="197"/>
        <v/>
      </c>
      <c r="L2486" s="32"/>
      <c r="M2486" s="33" t="str">
        <f t="shared" si="198"/>
        <v/>
      </c>
      <c r="N2486" s="30" t="str">
        <f t="shared" si="196"/>
        <v/>
      </c>
      <c r="R2486" s="30" t="str">
        <f t="shared" si="199"/>
        <v/>
      </c>
      <c r="U2486" s="12" t="str">
        <f>IF(OR('Případy DB'!$N2486="(blank)",'Případy DB'!$N2486=""),"",IF($N2486=$U$6,1,""))</f>
        <v/>
      </c>
      <c r="V2486" s="12" t="str">
        <f>IF(OR('Případy DB'!$N2486="(blank)",'Případy DB'!$N2486=""),"",IF($N2486=$V$6,1,""))</f>
        <v/>
      </c>
      <c r="W2486" s="12" t="str">
        <f>IF(OR('Případy DB'!$N2486="(blank)",'Případy DB'!$N2486=""),"",IF($N2486=$W$6,1,""))</f>
        <v/>
      </c>
      <c r="X2486" s="12" t="str">
        <f>IF(OR('Případy DB'!$R2486="(blank)",'Případy DB'!$R2486=""),"",IF($R2486=$X$6,1,""))</f>
        <v/>
      </c>
      <c r="Y2486" s="12" t="str">
        <f>IF(OR('Případy DB'!$R2486="(blank)",'Případy DB'!$R2486=""),"",IF($R2486=$Y$6,1,""))</f>
        <v/>
      </c>
    </row>
    <row r="2487" spans="1:25" x14ac:dyDescent="0.3">
      <c r="A2487" s="41" t="str">
        <f t="shared" si="200"/>
        <v/>
      </c>
      <c r="H2487" s="30" t="str">
        <f>IFERROR(IF(G2487="","",VLOOKUP(G2487,'Zakladní DB'!$F$6:$K$21,4,0)),"")</f>
        <v/>
      </c>
      <c r="I2487" s="30" t="str">
        <f>IFERROR(IF(G2487="","",VLOOKUP(G2487,'Zakladní DB'!$F$6:$K$21,5,0)),"")</f>
        <v/>
      </c>
      <c r="J2487" s="30" t="str">
        <f>IFERROR(IF(G2487="","",VLOOKUP(G2487,'Zakladní DB'!$F$6:$K$21,6,0)),"")</f>
        <v/>
      </c>
      <c r="K2487" s="31" t="str">
        <f t="shared" si="197"/>
        <v/>
      </c>
      <c r="L2487" s="32"/>
      <c r="M2487" s="33" t="str">
        <f t="shared" si="198"/>
        <v/>
      </c>
      <c r="N2487" s="30" t="str">
        <f t="shared" si="196"/>
        <v/>
      </c>
      <c r="R2487" s="30" t="str">
        <f t="shared" si="199"/>
        <v/>
      </c>
      <c r="U2487" s="12" t="str">
        <f>IF(OR('Případy DB'!$N2487="(blank)",'Případy DB'!$N2487=""),"",IF($N2487=$U$6,1,""))</f>
        <v/>
      </c>
      <c r="V2487" s="12" t="str">
        <f>IF(OR('Případy DB'!$N2487="(blank)",'Případy DB'!$N2487=""),"",IF($N2487=$V$6,1,""))</f>
        <v/>
      </c>
      <c r="W2487" s="12" t="str">
        <f>IF(OR('Případy DB'!$N2487="(blank)",'Případy DB'!$N2487=""),"",IF($N2487=$W$6,1,""))</f>
        <v/>
      </c>
      <c r="X2487" s="12" t="str">
        <f>IF(OR('Případy DB'!$R2487="(blank)",'Případy DB'!$R2487=""),"",IF($R2487=$X$6,1,""))</f>
        <v/>
      </c>
      <c r="Y2487" s="12" t="str">
        <f>IF(OR('Případy DB'!$R2487="(blank)",'Případy DB'!$R2487=""),"",IF($R2487=$Y$6,1,""))</f>
        <v/>
      </c>
    </row>
    <row r="2488" spans="1:25" x14ac:dyDescent="0.3">
      <c r="A2488" s="41" t="str">
        <f t="shared" si="200"/>
        <v/>
      </c>
      <c r="H2488" s="30" t="str">
        <f>IFERROR(IF(G2488="","",VLOOKUP(G2488,'Zakladní DB'!$F$6:$K$21,4,0)),"")</f>
        <v/>
      </c>
      <c r="I2488" s="30" t="str">
        <f>IFERROR(IF(G2488="","",VLOOKUP(G2488,'Zakladní DB'!$F$6:$K$21,5,0)),"")</f>
        <v/>
      </c>
      <c r="J2488" s="30" t="str">
        <f>IFERROR(IF(G2488="","",VLOOKUP(G2488,'Zakladní DB'!$F$6:$K$21,6,0)),"")</f>
        <v/>
      </c>
      <c r="K2488" s="31" t="str">
        <f t="shared" si="197"/>
        <v/>
      </c>
      <c r="L2488" s="32"/>
      <c r="M2488" s="33" t="str">
        <f t="shared" si="198"/>
        <v/>
      </c>
      <c r="N2488" s="30" t="str">
        <f t="shared" si="196"/>
        <v/>
      </c>
      <c r="R2488" s="30" t="str">
        <f t="shared" si="199"/>
        <v/>
      </c>
      <c r="U2488" s="12" t="str">
        <f>IF(OR('Případy DB'!$N2488="(blank)",'Případy DB'!$N2488=""),"",IF($N2488=$U$6,1,""))</f>
        <v/>
      </c>
      <c r="V2488" s="12" t="str">
        <f>IF(OR('Případy DB'!$N2488="(blank)",'Případy DB'!$N2488=""),"",IF($N2488=$V$6,1,""))</f>
        <v/>
      </c>
      <c r="W2488" s="12" t="str">
        <f>IF(OR('Případy DB'!$N2488="(blank)",'Případy DB'!$N2488=""),"",IF($N2488=$W$6,1,""))</f>
        <v/>
      </c>
      <c r="X2488" s="12" t="str">
        <f>IF(OR('Případy DB'!$R2488="(blank)",'Případy DB'!$R2488=""),"",IF($R2488=$X$6,1,""))</f>
        <v/>
      </c>
      <c r="Y2488" s="12" t="str">
        <f>IF(OR('Případy DB'!$R2488="(blank)",'Případy DB'!$R2488=""),"",IF($R2488=$Y$6,1,""))</f>
        <v/>
      </c>
    </row>
    <row r="2489" spans="1:25" x14ac:dyDescent="0.3">
      <c r="A2489" s="41" t="str">
        <f t="shared" si="200"/>
        <v/>
      </c>
      <c r="H2489" s="30" t="str">
        <f>IFERROR(IF(G2489="","",VLOOKUP(G2489,'Zakladní DB'!$F$6:$K$21,4,0)),"")</f>
        <v/>
      </c>
      <c r="I2489" s="30" t="str">
        <f>IFERROR(IF(G2489="","",VLOOKUP(G2489,'Zakladní DB'!$F$6:$K$21,5,0)),"")</f>
        <v/>
      </c>
      <c r="J2489" s="30" t="str">
        <f>IFERROR(IF(G2489="","",VLOOKUP(G2489,'Zakladní DB'!$F$6:$K$21,6,0)),"")</f>
        <v/>
      </c>
      <c r="K2489" s="31" t="str">
        <f t="shared" si="197"/>
        <v/>
      </c>
      <c r="L2489" s="32"/>
      <c r="M2489" s="33" t="str">
        <f t="shared" si="198"/>
        <v/>
      </c>
      <c r="N2489" s="30" t="str">
        <f t="shared" si="196"/>
        <v/>
      </c>
      <c r="R2489" s="30" t="str">
        <f t="shared" si="199"/>
        <v/>
      </c>
      <c r="U2489" s="12" t="str">
        <f>IF(OR('Případy DB'!$N2489="(blank)",'Případy DB'!$N2489=""),"",IF($N2489=$U$6,1,""))</f>
        <v/>
      </c>
      <c r="V2489" s="12" t="str">
        <f>IF(OR('Případy DB'!$N2489="(blank)",'Případy DB'!$N2489=""),"",IF($N2489=$V$6,1,""))</f>
        <v/>
      </c>
      <c r="W2489" s="12" t="str">
        <f>IF(OR('Případy DB'!$N2489="(blank)",'Případy DB'!$N2489=""),"",IF($N2489=$W$6,1,""))</f>
        <v/>
      </c>
      <c r="X2489" s="12" t="str">
        <f>IF(OR('Případy DB'!$R2489="(blank)",'Případy DB'!$R2489=""),"",IF($R2489=$X$6,1,""))</f>
        <v/>
      </c>
      <c r="Y2489" s="12" t="str">
        <f>IF(OR('Případy DB'!$R2489="(blank)",'Případy DB'!$R2489=""),"",IF($R2489=$Y$6,1,""))</f>
        <v/>
      </c>
    </row>
    <row r="2490" spans="1:25" x14ac:dyDescent="0.3">
      <c r="A2490" s="41" t="str">
        <f t="shared" si="200"/>
        <v/>
      </c>
      <c r="H2490" s="30" t="str">
        <f>IFERROR(IF(G2490="","",VLOOKUP(G2490,'Zakladní DB'!$F$6:$K$21,4,0)),"")</f>
        <v/>
      </c>
      <c r="I2490" s="30" t="str">
        <f>IFERROR(IF(G2490="","",VLOOKUP(G2490,'Zakladní DB'!$F$6:$K$21,5,0)),"")</f>
        <v/>
      </c>
      <c r="J2490" s="30" t="str">
        <f>IFERROR(IF(G2490="","",VLOOKUP(G2490,'Zakladní DB'!$F$6:$K$21,6,0)),"")</f>
        <v/>
      </c>
      <c r="K2490" s="31" t="str">
        <f t="shared" si="197"/>
        <v/>
      </c>
      <c r="L2490" s="32"/>
      <c r="M2490" s="33" t="str">
        <f t="shared" si="198"/>
        <v/>
      </c>
      <c r="N2490" s="30" t="str">
        <f t="shared" si="196"/>
        <v/>
      </c>
      <c r="R2490" s="30" t="str">
        <f t="shared" si="199"/>
        <v/>
      </c>
      <c r="U2490" s="12" t="str">
        <f>IF(OR('Případy DB'!$N2490="(blank)",'Případy DB'!$N2490=""),"",IF($N2490=$U$6,1,""))</f>
        <v/>
      </c>
      <c r="V2490" s="12" t="str">
        <f>IF(OR('Případy DB'!$N2490="(blank)",'Případy DB'!$N2490=""),"",IF($N2490=$V$6,1,""))</f>
        <v/>
      </c>
      <c r="W2490" s="12" t="str">
        <f>IF(OR('Případy DB'!$N2490="(blank)",'Případy DB'!$N2490=""),"",IF($N2490=$W$6,1,""))</f>
        <v/>
      </c>
      <c r="X2490" s="12" t="str">
        <f>IF(OR('Případy DB'!$R2490="(blank)",'Případy DB'!$R2490=""),"",IF($R2490=$X$6,1,""))</f>
        <v/>
      </c>
      <c r="Y2490" s="12" t="str">
        <f>IF(OR('Případy DB'!$R2490="(blank)",'Případy DB'!$R2490=""),"",IF($R2490=$Y$6,1,""))</f>
        <v/>
      </c>
    </row>
    <row r="2491" spans="1:25" x14ac:dyDescent="0.3">
      <c r="A2491" s="41" t="str">
        <f t="shared" si="200"/>
        <v/>
      </c>
      <c r="H2491" s="30" t="str">
        <f>IFERROR(IF(G2491="","",VLOOKUP(G2491,'Zakladní DB'!$F$6:$K$21,4,0)),"")</f>
        <v/>
      </c>
      <c r="I2491" s="30" t="str">
        <f>IFERROR(IF(G2491="","",VLOOKUP(G2491,'Zakladní DB'!$F$6:$K$21,5,0)),"")</f>
        <v/>
      </c>
      <c r="J2491" s="30" t="str">
        <f>IFERROR(IF(G2491="","",VLOOKUP(G2491,'Zakladní DB'!$F$6:$K$21,6,0)),"")</f>
        <v/>
      </c>
      <c r="K2491" s="31" t="str">
        <f t="shared" si="197"/>
        <v/>
      </c>
      <c r="L2491" s="32"/>
      <c r="M2491" s="33" t="str">
        <f t="shared" si="198"/>
        <v/>
      </c>
      <c r="N2491" s="30" t="str">
        <f t="shared" si="196"/>
        <v/>
      </c>
      <c r="R2491" s="30" t="str">
        <f t="shared" si="199"/>
        <v/>
      </c>
      <c r="U2491" s="12" t="str">
        <f>IF(OR('Případy DB'!$N2491="(blank)",'Případy DB'!$N2491=""),"",IF($N2491=$U$6,1,""))</f>
        <v/>
      </c>
      <c r="V2491" s="12" t="str">
        <f>IF(OR('Případy DB'!$N2491="(blank)",'Případy DB'!$N2491=""),"",IF($N2491=$V$6,1,""))</f>
        <v/>
      </c>
      <c r="W2491" s="12" t="str">
        <f>IF(OR('Případy DB'!$N2491="(blank)",'Případy DB'!$N2491=""),"",IF($N2491=$W$6,1,""))</f>
        <v/>
      </c>
      <c r="X2491" s="12" t="str">
        <f>IF(OR('Případy DB'!$R2491="(blank)",'Případy DB'!$R2491=""),"",IF($R2491=$X$6,1,""))</f>
        <v/>
      </c>
      <c r="Y2491" s="12" t="str">
        <f>IF(OR('Případy DB'!$R2491="(blank)",'Případy DB'!$R2491=""),"",IF($R2491=$Y$6,1,""))</f>
        <v/>
      </c>
    </row>
    <row r="2492" spans="1:25" x14ac:dyDescent="0.3">
      <c r="A2492" s="41" t="str">
        <f t="shared" si="200"/>
        <v/>
      </c>
      <c r="H2492" s="30" t="str">
        <f>IFERROR(IF(G2492="","",VLOOKUP(G2492,'Zakladní DB'!$F$6:$K$21,4,0)),"")</f>
        <v/>
      </c>
      <c r="I2492" s="30" t="str">
        <f>IFERROR(IF(G2492="","",VLOOKUP(G2492,'Zakladní DB'!$F$6:$K$21,5,0)),"")</f>
        <v/>
      </c>
      <c r="J2492" s="30" t="str">
        <f>IFERROR(IF(G2492="","",VLOOKUP(G2492,'Zakladní DB'!$F$6:$K$21,6,0)),"")</f>
        <v/>
      </c>
      <c r="K2492" s="31" t="str">
        <f t="shared" si="197"/>
        <v/>
      </c>
      <c r="L2492" s="32"/>
      <c r="M2492" s="33" t="str">
        <f t="shared" si="198"/>
        <v/>
      </c>
      <c r="N2492" s="30" t="str">
        <f t="shared" si="196"/>
        <v/>
      </c>
      <c r="R2492" s="30" t="str">
        <f t="shared" si="199"/>
        <v/>
      </c>
      <c r="U2492" s="12" t="str">
        <f>IF(OR('Případy DB'!$N2492="(blank)",'Případy DB'!$N2492=""),"",IF($N2492=$U$6,1,""))</f>
        <v/>
      </c>
      <c r="V2492" s="12" t="str">
        <f>IF(OR('Případy DB'!$N2492="(blank)",'Případy DB'!$N2492=""),"",IF($N2492=$V$6,1,""))</f>
        <v/>
      </c>
      <c r="W2492" s="12" t="str">
        <f>IF(OR('Případy DB'!$N2492="(blank)",'Případy DB'!$N2492=""),"",IF($N2492=$W$6,1,""))</f>
        <v/>
      </c>
      <c r="X2492" s="12" t="str">
        <f>IF(OR('Případy DB'!$R2492="(blank)",'Případy DB'!$R2492=""),"",IF($R2492=$X$6,1,""))</f>
        <v/>
      </c>
      <c r="Y2492" s="12" t="str">
        <f>IF(OR('Případy DB'!$R2492="(blank)",'Případy DB'!$R2492=""),"",IF($R2492=$Y$6,1,""))</f>
        <v/>
      </c>
    </row>
    <row r="2493" spans="1:25" x14ac:dyDescent="0.3">
      <c r="A2493" s="41" t="str">
        <f t="shared" si="200"/>
        <v/>
      </c>
      <c r="H2493" s="30" t="str">
        <f>IFERROR(IF(G2493="","",VLOOKUP(G2493,'Zakladní DB'!$F$6:$K$21,4,0)),"")</f>
        <v/>
      </c>
      <c r="I2493" s="30" t="str">
        <f>IFERROR(IF(G2493="","",VLOOKUP(G2493,'Zakladní DB'!$F$6:$K$21,5,0)),"")</f>
        <v/>
      </c>
      <c r="J2493" s="30" t="str">
        <f>IFERROR(IF(G2493="","",VLOOKUP(G2493,'Zakladní DB'!$F$6:$K$21,6,0)),"")</f>
        <v/>
      </c>
      <c r="K2493" s="31" t="str">
        <f t="shared" si="197"/>
        <v/>
      </c>
      <c r="L2493" s="32"/>
      <c r="M2493" s="33" t="str">
        <f t="shared" si="198"/>
        <v/>
      </c>
      <c r="N2493" s="30" t="str">
        <f t="shared" si="196"/>
        <v/>
      </c>
      <c r="R2493" s="30" t="str">
        <f t="shared" si="199"/>
        <v/>
      </c>
      <c r="U2493" s="12" t="str">
        <f>IF(OR('Případy DB'!$N2493="(blank)",'Případy DB'!$N2493=""),"",IF($N2493=$U$6,1,""))</f>
        <v/>
      </c>
      <c r="V2493" s="12" t="str">
        <f>IF(OR('Případy DB'!$N2493="(blank)",'Případy DB'!$N2493=""),"",IF($N2493=$V$6,1,""))</f>
        <v/>
      </c>
      <c r="W2493" s="12" t="str">
        <f>IF(OR('Případy DB'!$N2493="(blank)",'Případy DB'!$N2493=""),"",IF($N2493=$W$6,1,""))</f>
        <v/>
      </c>
      <c r="X2493" s="12" t="str">
        <f>IF(OR('Případy DB'!$R2493="(blank)",'Případy DB'!$R2493=""),"",IF($R2493=$X$6,1,""))</f>
        <v/>
      </c>
      <c r="Y2493" s="12" t="str">
        <f>IF(OR('Případy DB'!$R2493="(blank)",'Případy DB'!$R2493=""),"",IF($R2493=$Y$6,1,""))</f>
        <v/>
      </c>
    </row>
    <row r="2494" spans="1:25" x14ac:dyDescent="0.3">
      <c r="A2494" s="41" t="str">
        <f t="shared" si="200"/>
        <v/>
      </c>
      <c r="H2494" s="30" t="str">
        <f>IFERROR(IF(G2494="","",VLOOKUP(G2494,'Zakladní DB'!$F$6:$K$21,4,0)),"")</f>
        <v/>
      </c>
      <c r="I2494" s="30" t="str">
        <f>IFERROR(IF(G2494="","",VLOOKUP(G2494,'Zakladní DB'!$F$6:$K$21,5,0)),"")</f>
        <v/>
      </c>
      <c r="J2494" s="30" t="str">
        <f>IFERROR(IF(G2494="","",VLOOKUP(G2494,'Zakladní DB'!$F$6:$K$21,6,0)),"")</f>
        <v/>
      </c>
      <c r="K2494" s="31" t="str">
        <f t="shared" si="197"/>
        <v/>
      </c>
      <c r="L2494" s="32"/>
      <c r="M2494" s="33" t="str">
        <f t="shared" si="198"/>
        <v/>
      </c>
      <c r="N2494" s="30" t="str">
        <f t="shared" si="196"/>
        <v/>
      </c>
      <c r="R2494" s="30" t="str">
        <f t="shared" si="199"/>
        <v/>
      </c>
      <c r="U2494" s="12" t="str">
        <f>IF(OR('Případy DB'!$N2494="(blank)",'Případy DB'!$N2494=""),"",IF($N2494=$U$6,1,""))</f>
        <v/>
      </c>
      <c r="V2494" s="12" t="str">
        <f>IF(OR('Případy DB'!$N2494="(blank)",'Případy DB'!$N2494=""),"",IF($N2494=$V$6,1,""))</f>
        <v/>
      </c>
      <c r="W2494" s="12" t="str">
        <f>IF(OR('Případy DB'!$N2494="(blank)",'Případy DB'!$N2494=""),"",IF($N2494=$W$6,1,""))</f>
        <v/>
      </c>
      <c r="X2494" s="12" t="str">
        <f>IF(OR('Případy DB'!$R2494="(blank)",'Případy DB'!$R2494=""),"",IF($R2494=$X$6,1,""))</f>
        <v/>
      </c>
      <c r="Y2494" s="12" t="str">
        <f>IF(OR('Případy DB'!$R2494="(blank)",'Případy DB'!$R2494=""),"",IF($R2494=$Y$6,1,""))</f>
        <v/>
      </c>
    </row>
    <row r="2495" spans="1:25" x14ac:dyDescent="0.3">
      <c r="A2495" s="41" t="str">
        <f t="shared" si="200"/>
        <v/>
      </c>
      <c r="H2495" s="30" t="str">
        <f>IFERROR(IF(G2495="","",VLOOKUP(G2495,'Zakladní DB'!$F$6:$K$21,4,0)),"")</f>
        <v/>
      </c>
      <c r="I2495" s="30" t="str">
        <f>IFERROR(IF(G2495="","",VLOOKUP(G2495,'Zakladní DB'!$F$6:$K$21,5,0)),"")</f>
        <v/>
      </c>
      <c r="J2495" s="30" t="str">
        <f>IFERROR(IF(G2495="","",VLOOKUP(G2495,'Zakladní DB'!$F$6:$K$21,6,0)),"")</f>
        <v/>
      </c>
      <c r="K2495" s="31" t="str">
        <f t="shared" si="197"/>
        <v/>
      </c>
      <c r="L2495" s="32"/>
      <c r="M2495" s="33" t="str">
        <f t="shared" si="198"/>
        <v/>
      </c>
      <c r="N2495" s="30" t="str">
        <f t="shared" si="196"/>
        <v/>
      </c>
      <c r="R2495" s="30" t="str">
        <f t="shared" si="199"/>
        <v/>
      </c>
      <c r="U2495" s="12" t="str">
        <f>IF(OR('Případy DB'!$N2495="(blank)",'Případy DB'!$N2495=""),"",IF($N2495=$U$6,1,""))</f>
        <v/>
      </c>
      <c r="V2495" s="12" t="str">
        <f>IF(OR('Případy DB'!$N2495="(blank)",'Případy DB'!$N2495=""),"",IF($N2495=$V$6,1,""))</f>
        <v/>
      </c>
      <c r="W2495" s="12" t="str">
        <f>IF(OR('Případy DB'!$N2495="(blank)",'Případy DB'!$N2495=""),"",IF($N2495=$W$6,1,""))</f>
        <v/>
      </c>
      <c r="X2495" s="12" t="str">
        <f>IF(OR('Případy DB'!$R2495="(blank)",'Případy DB'!$R2495=""),"",IF($R2495=$X$6,1,""))</f>
        <v/>
      </c>
      <c r="Y2495" s="12" t="str">
        <f>IF(OR('Případy DB'!$R2495="(blank)",'Případy DB'!$R2495=""),"",IF($R2495=$Y$6,1,""))</f>
        <v/>
      </c>
    </row>
    <row r="2496" spans="1:25" x14ac:dyDescent="0.3">
      <c r="A2496" s="41" t="str">
        <f t="shared" si="200"/>
        <v/>
      </c>
      <c r="H2496" s="30" t="str">
        <f>IFERROR(IF(G2496="","",VLOOKUP(G2496,'Zakladní DB'!$F$6:$K$21,4,0)),"")</f>
        <v/>
      </c>
      <c r="I2496" s="30" t="str">
        <f>IFERROR(IF(G2496="","",VLOOKUP(G2496,'Zakladní DB'!$F$6:$K$21,5,0)),"")</f>
        <v/>
      </c>
      <c r="J2496" s="30" t="str">
        <f>IFERROR(IF(G2496="","",VLOOKUP(G2496,'Zakladní DB'!$F$6:$K$21,6,0)),"")</f>
        <v/>
      </c>
      <c r="K2496" s="31" t="str">
        <f t="shared" si="197"/>
        <v/>
      </c>
      <c r="L2496" s="32"/>
      <c r="M2496" s="33" t="str">
        <f t="shared" si="198"/>
        <v/>
      </c>
      <c r="N2496" s="30" t="str">
        <f t="shared" si="196"/>
        <v/>
      </c>
      <c r="R2496" s="30" t="str">
        <f t="shared" si="199"/>
        <v/>
      </c>
      <c r="U2496" s="12" t="str">
        <f>IF(OR('Případy DB'!$N2496="(blank)",'Případy DB'!$N2496=""),"",IF($N2496=$U$6,1,""))</f>
        <v/>
      </c>
      <c r="V2496" s="12" t="str">
        <f>IF(OR('Případy DB'!$N2496="(blank)",'Případy DB'!$N2496=""),"",IF($N2496=$V$6,1,""))</f>
        <v/>
      </c>
      <c r="W2496" s="12" t="str">
        <f>IF(OR('Případy DB'!$N2496="(blank)",'Případy DB'!$N2496=""),"",IF($N2496=$W$6,1,""))</f>
        <v/>
      </c>
      <c r="X2496" s="12" t="str">
        <f>IF(OR('Případy DB'!$R2496="(blank)",'Případy DB'!$R2496=""),"",IF($R2496=$X$6,1,""))</f>
        <v/>
      </c>
      <c r="Y2496" s="12" t="str">
        <f>IF(OR('Případy DB'!$R2496="(blank)",'Případy DB'!$R2496=""),"",IF($R2496=$Y$6,1,""))</f>
        <v/>
      </c>
    </row>
    <row r="2497" spans="1:25" x14ac:dyDescent="0.3">
      <c r="A2497" s="41" t="str">
        <f t="shared" si="200"/>
        <v/>
      </c>
      <c r="H2497" s="30" t="str">
        <f>IFERROR(IF(G2497="","",VLOOKUP(G2497,'Zakladní DB'!$F$6:$K$21,4,0)),"")</f>
        <v/>
      </c>
      <c r="I2497" s="30" t="str">
        <f>IFERROR(IF(G2497="","",VLOOKUP(G2497,'Zakladní DB'!$F$6:$K$21,5,0)),"")</f>
        <v/>
      </c>
      <c r="J2497" s="30" t="str">
        <f>IFERROR(IF(G2497="","",VLOOKUP(G2497,'Zakladní DB'!$F$6:$K$21,6,0)),"")</f>
        <v/>
      </c>
      <c r="K2497" s="31" t="str">
        <f t="shared" si="197"/>
        <v/>
      </c>
      <c r="L2497" s="32"/>
      <c r="M2497" s="33" t="str">
        <f t="shared" si="198"/>
        <v/>
      </c>
      <c r="N2497" s="30" t="str">
        <f t="shared" si="196"/>
        <v/>
      </c>
      <c r="R2497" s="30" t="str">
        <f t="shared" si="199"/>
        <v/>
      </c>
      <c r="U2497" s="12" t="str">
        <f>IF(OR('Případy DB'!$N2497="(blank)",'Případy DB'!$N2497=""),"",IF($N2497=$U$6,1,""))</f>
        <v/>
      </c>
      <c r="V2497" s="12" t="str">
        <f>IF(OR('Případy DB'!$N2497="(blank)",'Případy DB'!$N2497=""),"",IF($N2497=$V$6,1,""))</f>
        <v/>
      </c>
      <c r="W2497" s="12" t="str">
        <f>IF(OR('Případy DB'!$N2497="(blank)",'Případy DB'!$N2497=""),"",IF($N2497=$W$6,1,""))</f>
        <v/>
      </c>
      <c r="X2497" s="12" t="str">
        <f>IF(OR('Případy DB'!$R2497="(blank)",'Případy DB'!$R2497=""),"",IF($R2497=$X$6,1,""))</f>
        <v/>
      </c>
      <c r="Y2497" s="12" t="str">
        <f>IF(OR('Případy DB'!$R2497="(blank)",'Případy DB'!$R2497=""),"",IF($R2497=$Y$6,1,""))</f>
        <v/>
      </c>
    </row>
    <row r="2498" spans="1:25" x14ac:dyDescent="0.3">
      <c r="A2498" s="41" t="str">
        <f t="shared" si="200"/>
        <v/>
      </c>
      <c r="H2498" s="30" t="str">
        <f>IFERROR(IF(G2498="","",VLOOKUP(G2498,'Zakladní DB'!$F$6:$K$21,4,0)),"")</f>
        <v/>
      </c>
      <c r="I2498" s="30" t="str">
        <f>IFERROR(IF(G2498="","",VLOOKUP(G2498,'Zakladní DB'!$F$6:$K$21,5,0)),"")</f>
        <v/>
      </c>
      <c r="J2498" s="30" t="str">
        <f>IFERROR(IF(G2498="","",VLOOKUP(G2498,'Zakladní DB'!$F$6:$K$21,6,0)),"")</f>
        <v/>
      </c>
      <c r="K2498" s="31" t="str">
        <f t="shared" si="197"/>
        <v/>
      </c>
      <c r="L2498" s="32"/>
      <c r="M2498" s="33" t="str">
        <f t="shared" si="198"/>
        <v/>
      </c>
      <c r="N2498" s="30" t="str">
        <f t="shared" si="196"/>
        <v/>
      </c>
      <c r="R2498" s="30" t="str">
        <f t="shared" si="199"/>
        <v/>
      </c>
      <c r="U2498" s="12" t="str">
        <f>IF(OR('Případy DB'!$N2498="(blank)",'Případy DB'!$N2498=""),"",IF($N2498=$U$6,1,""))</f>
        <v/>
      </c>
      <c r="V2498" s="12" t="str">
        <f>IF(OR('Případy DB'!$N2498="(blank)",'Případy DB'!$N2498=""),"",IF($N2498=$V$6,1,""))</f>
        <v/>
      </c>
      <c r="W2498" s="12" t="str">
        <f>IF(OR('Případy DB'!$N2498="(blank)",'Případy DB'!$N2498=""),"",IF($N2498=$W$6,1,""))</f>
        <v/>
      </c>
      <c r="X2498" s="12" t="str">
        <f>IF(OR('Případy DB'!$R2498="(blank)",'Případy DB'!$R2498=""),"",IF($R2498=$X$6,1,""))</f>
        <v/>
      </c>
      <c r="Y2498" s="12" t="str">
        <f>IF(OR('Případy DB'!$R2498="(blank)",'Případy DB'!$R2498=""),"",IF($R2498=$Y$6,1,""))</f>
        <v/>
      </c>
    </row>
    <row r="2499" spans="1:25" x14ac:dyDescent="0.3">
      <c r="A2499" s="41" t="str">
        <f t="shared" si="200"/>
        <v/>
      </c>
      <c r="H2499" s="30" t="str">
        <f>IFERROR(IF(G2499="","",VLOOKUP(G2499,'Zakladní DB'!$F$6:$K$21,4,0)),"")</f>
        <v/>
      </c>
      <c r="I2499" s="30" t="str">
        <f>IFERROR(IF(G2499="","",VLOOKUP(G2499,'Zakladní DB'!$F$6:$K$21,5,0)),"")</f>
        <v/>
      </c>
      <c r="J2499" s="30" t="str">
        <f>IFERROR(IF(G2499="","",VLOOKUP(G2499,'Zakladní DB'!$F$6:$K$21,6,0)),"")</f>
        <v/>
      </c>
      <c r="K2499" s="31" t="str">
        <f t="shared" si="197"/>
        <v/>
      </c>
      <c r="L2499" s="32"/>
      <c r="M2499" s="33" t="str">
        <f t="shared" si="198"/>
        <v/>
      </c>
      <c r="N2499" s="30" t="str">
        <f t="shared" si="196"/>
        <v/>
      </c>
      <c r="R2499" s="30" t="str">
        <f t="shared" si="199"/>
        <v/>
      </c>
      <c r="U2499" s="12" t="str">
        <f>IF(OR('Případy DB'!$N2499="(blank)",'Případy DB'!$N2499=""),"",IF($N2499=$U$6,1,""))</f>
        <v/>
      </c>
      <c r="V2499" s="12" t="str">
        <f>IF(OR('Případy DB'!$N2499="(blank)",'Případy DB'!$N2499=""),"",IF($N2499=$V$6,1,""))</f>
        <v/>
      </c>
      <c r="W2499" s="12" t="str">
        <f>IF(OR('Případy DB'!$N2499="(blank)",'Případy DB'!$N2499=""),"",IF($N2499=$W$6,1,""))</f>
        <v/>
      </c>
      <c r="X2499" s="12" t="str">
        <f>IF(OR('Případy DB'!$R2499="(blank)",'Případy DB'!$R2499=""),"",IF($R2499=$X$6,1,""))</f>
        <v/>
      </c>
      <c r="Y2499" s="12" t="str">
        <f>IF(OR('Případy DB'!$R2499="(blank)",'Případy DB'!$R2499=""),"",IF($R2499=$Y$6,1,""))</f>
        <v/>
      </c>
    </row>
    <row r="2500" spans="1:25" x14ac:dyDescent="0.3">
      <c r="A2500" s="41" t="str">
        <f t="shared" si="200"/>
        <v/>
      </c>
      <c r="H2500" s="30" t="str">
        <f>IFERROR(IF(G2500="","",VLOOKUP(G2500,'Zakladní DB'!$F$6:$K$21,4,0)),"")</f>
        <v/>
      </c>
      <c r="I2500" s="30" t="str">
        <f>IFERROR(IF(G2500="","",VLOOKUP(G2500,'Zakladní DB'!$F$6:$K$21,5,0)),"")</f>
        <v/>
      </c>
      <c r="J2500" s="30" t="str">
        <f>IFERROR(IF(G2500="","",VLOOKUP(G2500,'Zakladní DB'!$F$6:$K$21,6,0)),"")</f>
        <v/>
      </c>
      <c r="K2500" s="31" t="str">
        <f t="shared" si="197"/>
        <v/>
      </c>
      <c r="L2500" s="32"/>
      <c r="M2500" s="33" t="str">
        <f t="shared" si="198"/>
        <v/>
      </c>
      <c r="N2500" s="30" t="str">
        <f t="shared" si="196"/>
        <v/>
      </c>
      <c r="R2500" s="30" t="str">
        <f t="shared" si="199"/>
        <v/>
      </c>
      <c r="U2500" s="12" t="str">
        <f>IF(OR('Případy DB'!$N2500="(blank)",'Případy DB'!$N2500=""),"",IF($N2500=$U$6,1,""))</f>
        <v/>
      </c>
      <c r="V2500" s="12" t="str">
        <f>IF(OR('Případy DB'!$N2500="(blank)",'Případy DB'!$N2500=""),"",IF($N2500=$V$6,1,""))</f>
        <v/>
      </c>
      <c r="W2500" s="12" t="str">
        <f>IF(OR('Případy DB'!$N2500="(blank)",'Případy DB'!$N2500=""),"",IF($N2500=$W$6,1,""))</f>
        <v/>
      </c>
      <c r="X2500" s="12" t="str">
        <f>IF(OR('Případy DB'!$R2500="(blank)",'Případy DB'!$R2500=""),"",IF($R2500=$X$6,1,""))</f>
        <v/>
      </c>
      <c r="Y2500" s="12" t="str">
        <f>IF(OR('Případy DB'!$R2500="(blank)",'Případy DB'!$R2500=""),"",IF($R2500=$Y$6,1,""))</f>
        <v/>
      </c>
    </row>
    <row r="2501" spans="1:25" x14ac:dyDescent="0.3">
      <c r="A2501" s="41" t="str">
        <f t="shared" si="200"/>
        <v/>
      </c>
      <c r="H2501" s="30" t="str">
        <f>IFERROR(IF(G2501="","",VLOOKUP(G2501,'Zakladní DB'!$F$6:$K$21,4,0)),"")</f>
        <v/>
      </c>
      <c r="I2501" s="30" t="str">
        <f>IFERROR(IF(G2501="","",VLOOKUP(G2501,'Zakladní DB'!$F$6:$K$21,5,0)),"")</f>
        <v/>
      </c>
      <c r="J2501" s="30" t="str">
        <f>IFERROR(IF(G2501="","",VLOOKUP(G2501,'Zakladní DB'!$F$6:$K$21,6,0)),"")</f>
        <v/>
      </c>
      <c r="K2501" s="31" t="str">
        <f t="shared" si="197"/>
        <v/>
      </c>
      <c r="L2501" s="32"/>
      <c r="M2501" s="33" t="str">
        <f t="shared" si="198"/>
        <v/>
      </c>
      <c r="N2501" s="30" t="str">
        <f t="shared" si="196"/>
        <v/>
      </c>
      <c r="R2501" s="30" t="str">
        <f t="shared" si="199"/>
        <v/>
      </c>
      <c r="U2501" s="12" t="str">
        <f>IF(OR('Případy DB'!$N2501="(blank)",'Případy DB'!$N2501=""),"",IF($N2501=$U$6,1,""))</f>
        <v/>
      </c>
      <c r="V2501" s="12" t="str">
        <f>IF(OR('Případy DB'!$N2501="(blank)",'Případy DB'!$N2501=""),"",IF($N2501=$V$6,1,""))</f>
        <v/>
      </c>
      <c r="W2501" s="12" t="str">
        <f>IF(OR('Případy DB'!$N2501="(blank)",'Případy DB'!$N2501=""),"",IF($N2501=$W$6,1,""))</f>
        <v/>
      </c>
      <c r="X2501" s="12" t="str">
        <f>IF(OR('Případy DB'!$R2501="(blank)",'Případy DB'!$R2501=""),"",IF($R2501=$X$6,1,""))</f>
        <v/>
      </c>
      <c r="Y2501" s="12" t="str">
        <f>IF(OR('Případy DB'!$R2501="(blank)",'Případy DB'!$R2501=""),"",IF($R2501=$Y$6,1,""))</f>
        <v/>
      </c>
    </row>
    <row r="2502" spans="1:25" x14ac:dyDescent="0.3">
      <c r="A2502" s="41" t="str">
        <f t="shared" si="200"/>
        <v/>
      </c>
      <c r="H2502" s="30" t="str">
        <f>IFERROR(IF(G2502="","",VLOOKUP(G2502,'Zakladní DB'!$F$6:$K$21,4,0)),"")</f>
        <v/>
      </c>
      <c r="I2502" s="30" t="str">
        <f>IFERROR(IF(G2502="","",VLOOKUP(G2502,'Zakladní DB'!$F$6:$K$21,5,0)),"")</f>
        <v/>
      </c>
      <c r="J2502" s="30" t="str">
        <f>IFERROR(IF(G2502="","",VLOOKUP(G2502,'Zakladní DB'!$F$6:$K$21,6,0)),"")</f>
        <v/>
      </c>
      <c r="K2502" s="31" t="str">
        <f t="shared" si="197"/>
        <v/>
      </c>
      <c r="L2502" s="32"/>
      <c r="M2502" s="33" t="str">
        <f t="shared" si="198"/>
        <v/>
      </c>
      <c r="N2502" s="30" t="str">
        <f t="shared" si="196"/>
        <v/>
      </c>
      <c r="R2502" s="30" t="str">
        <f t="shared" si="199"/>
        <v/>
      </c>
      <c r="U2502" s="12" t="str">
        <f>IF(OR('Případy DB'!$N2502="(blank)",'Případy DB'!$N2502=""),"",IF($N2502=$U$6,1,""))</f>
        <v/>
      </c>
      <c r="V2502" s="12" t="str">
        <f>IF(OR('Případy DB'!$N2502="(blank)",'Případy DB'!$N2502=""),"",IF($N2502=$V$6,1,""))</f>
        <v/>
      </c>
      <c r="W2502" s="12" t="str">
        <f>IF(OR('Případy DB'!$N2502="(blank)",'Případy DB'!$N2502=""),"",IF($N2502=$W$6,1,""))</f>
        <v/>
      </c>
      <c r="X2502" s="12" t="str">
        <f>IF(OR('Případy DB'!$R2502="(blank)",'Případy DB'!$R2502=""),"",IF($R2502=$X$6,1,""))</f>
        <v/>
      </c>
      <c r="Y2502" s="12" t="str">
        <f>IF(OR('Případy DB'!$R2502="(blank)",'Případy DB'!$R2502=""),"",IF($R2502=$Y$6,1,""))</f>
        <v/>
      </c>
    </row>
    <row r="2503" spans="1:25" x14ac:dyDescent="0.3">
      <c r="A2503" s="41" t="str">
        <f t="shared" si="200"/>
        <v/>
      </c>
      <c r="H2503" s="30" t="str">
        <f>IFERROR(IF(G2503="","",VLOOKUP(G2503,'Zakladní DB'!$F$6:$K$21,4,0)),"")</f>
        <v/>
      </c>
      <c r="I2503" s="30" t="str">
        <f>IFERROR(IF(G2503="","",VLOOKUP(G2503,'Zakladní DB'!$F$6:$K$21,5,0)),"")</f>
        <v/>
      </c>
      <c r="J2503" s="30" t="str">
        <f>IFERROR(IF(G2503="","",VLOOKUP(G2503,'Zakladní DB'!$F$6:$K$21,6,0)),"")</f>
        <v/>
      </c>
      <c r="K2503" s="31" t="str">
        <f t="shared" si="197"/>
        <v/>
      </c>
      <c r="L2503" s="32"/>
      <c r="M2503" s="33" t="str">
        <f t="shared" si="198"/>
        <v/>
      </c>
      <c r="N2503" s="30" t="str">
        <f t="shared" si="196"/>
        <v/>
      </c>
      <c r="R2503" s="30" t="str">
        <f t="shared" si="199"/>
        <v/>
      </c>
      <c r="U2503" s="12" t="str">
        <f>IF(OR('Případy DB'!$N2503="(blank)",'Případy DB'!$N2503=""),"",IF($N2503=$U$6,1,""))</f>
        <v/>
      </c>
      <c r="V2503" s="12" t="str">
        <f>IF(OR('Případy DB'!$N2503="(blank)",'Případy DB'!$N2503=""),"",IF($N2503=$V$6,1,""))</f>
        <v/>
      </c>
      <c r="W2503" s="12" t="str">
        <f>IF(OR('Případy DB'!$N2503="(blank)",'Případy DB'!$N2503=""),"",IF($N2503=$W$6,1,""))</f>
        <v/>
      </c>
      <c r="X2503" s="12" t="str">
        <f>IF(OR('Případy DB'!$R2503="(blank)",'Případy DB'!$R2503=""),"",IF($R2503=$X$6,1,""))</f>
        <v/>
      </c>
      <c r="Y2503" s="12" t="str">
        <f>IF(OR('Případy DB'!$R2503="(blank)",'Případy DB'!$R2503=""),"",IF($R2503=$Y$6,1,""))</f>
        <v/>
      </c>
    </row>
    <row r="2504" spans="1:25" x14ac:dyDescent="0.3">
      <c r="A2504" s="41" t="str">
        <f t="shared" si="200"/>
        <v/>
      </c>
      <c r="H2504" s="30" t="str">
        <f>IFERROR(IF(G2504="","",VLOOKUP(G2504,'Zakladní DB'!$F$6:$K$21,4,0)),"")</f>
        <v/>
      </c>
      <c r="I2504" s="30" t="str">
        <f>IFERROR(IF(G2504="","",VLOOKUP(G2504,'Zakladní DB'!$F$6:$K$21,5,0)),"")</f>
        <v/>
      </c>
      <c r="J2504" s="30" t="str">
        <f>IFERROR(IF(G2504="","",VLOOKUP(G2504,'Zakladní DB'!$F$6:$K$21,6,0)),"")</f>
        <v/>
      </c>
      <c r="K2504" s="31" t="str">
        <f t="shared" si="197"/>
        <v/>
      </c>
      <c r="L2504" s="32"/>
      <c r="M2504" s="33" t="str">
        <f t="shared" si="198"/>
        <v/>
      </c>
      <c r="N2504" s="30" t="str">
        <f t="shared" ref="N2504:N2567" si="201">IFERROR(IF(B2504&lt;&gt;"",(IF(H2504=2,IF(L2504="",IF(F2504="","NE","nedokončeno"),"ANO"),IF(H2504=1,IF(F2504="","nedokončeno","ANO"),"NE"))),""),"NE")</f>
        <v/>
      </c>
      <c r="R2504" s="30" t="str">
        <f t="shared" si="199"/>
        <v/>
      </c>
      <c r="U2504" s="12" t="str">
        <f>IF(OR('Případy DB'!$N2504="(blank)",'Případy DB'!$N2504=""),"",IF($N2504=$U$6,1,""))</f>
        <v/>
      </c>
      <c r="V2504" s="12" t="str">
        <f>IF(OR('Případy DB'!$N2504="(blank)",'Případy DB'!$N2504=""),"",IF($N2504=$V$6,1,""))</f>
        <v/>
      </c>
      <c r="W2504" s="12" t="str">
        <f>IF(OR('Případy DB'!$N2504="(blank)",'Případy DB'!$N2504=""),"",IF($N2504=$W$6,1,""))</f>
        <v/>
      </c>
      <c r="X2504" s="12" t="str">
        <f>IF(OR('Případy DB'!$R2504="(blank)",'Případy DB'!$R2504=""),"",IF($R2504=$X$6,1,""))</f>
        <v/>
      </c>
      <c r="Y2504" s="12" t="str">
        <f>IF(OR('Případy DB'!$R2504="(blank)",'Případy DB'!$R2504=""),"",IF($R2504=$Y$6,1,""))</f>
        <v/>
      </c>
    </row>
    <row r="2505" spans="1:25" x14ac:dyDescent="0.3">
      <c r="A2505" s="41" t="str">
        <f t="shared" si="200"/>
        <v/>
      </c>
      <c r="H2505" s="30" t="str">
        <f>IFERROR(IF(G2505="","",VLOOKUP(G2505,'Zakladní DB'!$F$6:$K$21,4,0)),"")</f>
        <v/>
      </c>
      <c r="I2505" s="30" t="str">
        <f>IFERROR(IF(G2505="","",VLOOKUP(G2505,'Zakladní DB'!$F$6:$K$21,5,0)),"")</f>
        <v/>
      </c>
      <c r="J2505" s="30" t="str">
        <f>IFERROR(IF(G2505="","",VLOOKUP(G2505,'Zakladní DB'!$F$6:$K$21,6,0)),"")</f>
        <v/>
      </c>
      <c r="K2505" s="31" t="str">
        <f t="shared" si="197"/>
        <v/>
      </c>
      <c r="L2505" s="32"/>
      <c r="M2505" s="33" t="str">
        <f t="shared" si="198"/>
        <v/>
      </c>
      <c r="N2505" s="30" t="str">
        <f t="shared" si="201"/>
        <v/>
      </c>
      <c r="R2505" s="30" t="str">
        <f t="shared" si="199"/>
        <v/>
      </c>
      <c r="U2505" s="12" t="str">
        <f>IF(OR('Případy DB'!$N2505="(blank)",'Případy DB'!$N2505=""),"",IF($N2505=$U$6,1,""))</f>
        <v/>
      </c>
      <c r="V2505" s="12" t="str">
        <f>IF(OR('Případy DB'!$N2505="(blank)",'Případy DB'!$N2505=""),"",IF($N2505=$V$6,1,""))</f>
        <v/>
      </c>
      <c r="W2505" s="12" t="str">
        <f>IF(OR('Případy DB'!$N2505="(blank)",'Případy DB'!$N2505=""),"",IF($N2505=$W$6,1,""))</f>
        <v/>
      </c>
      <c r="X2505" s="12" t="str">
        <f>IF(OR('Případy DB'!$R2505="(blank)",'Případy DB'!$R2505=""),"",IF($R2505=$X$6,1,""))</f>
        <v/>
      </c>
      <c r="Y2505" s="12" t="str">
        <f>IF(OR('Případy DB'!$R2505="(blank)",'Případy DB'!$R2505=""),"",IF($R2505=$Y$6,1,""))</f>
        <v/>
      </c>
    </row>
    <row r="2506" spans="1:25" x14ac:dyDescent="0.3">
      <c r="A2506" s="41" t="str">
        <f t="shared" si="200"/>
        <v/>
      </c>
      <c r="H2506" s="30" t="str">
        <f>IFERROR(IF(G2506="","",VLOOKUP(G2506,'Zakladní DB'!$F$6:$K$21,4,0)),"")</f>
        <v/>
      </c>
      <c r="I2506" s="30" t="str">
        <f>IFERROR(IF(G2506="","",VLOOKUP(G2506,'Zakladní DB'!$F$6:$K$21,5,0)),"")</f>
        <v/>
      </c>
      <c r="J2506" s="30" t="str">
        <f>IFERROR(IF(G2506="","",VLOOKUP(G2506,'Zakladní DB'!$F$6:$K$21,6,0)),"")</f>
        <v/>
      </c>
      <c r="K2506" s="31" t="str">
        <f t="shared" si="197"/>
        <v/>
      </c>
      <c r="L2506" s="32"/>
      <c r="M2506" s="33" t="str">
        <f t="shared" si="198"/>
        <v/>
      </c>
      <c r="N2506" s="30" t="str">
        <f t="shared" si="201"/>
        <v/>
      </c>
      <c r="R2506" s="30" t="str">
        <f t="shared" si="199"/>
        <v/>
      </c>
      <c r="U2506" s="12" t="str">
        <f>IF(OR('Případy DB'!$N2506="(blank)",'Případy DB'!$N2506=""),"",IF($N2506=$U$6,1,""))</f>
        <v/>
      </c>
      <c r="V2506" s="12" t="str">
        <f>IF(OR('Případy DB'!$N2506="(blank)",'Případy DB'!$N2506=""),"",IF($N2506=$V$6,1,""))</f>
        <v/>
      </c>
      <c r="W2506" s="12" t="str">
        <f>IF(OR('Případy DB'!$N2506="(blank)",'Případy DB'!$N2506=""),"",IF($N2506=$W$6,1,""))</f>
        <v/>
      </c>
      <c r="X2506" s="12" t="str">
        <f>IF(OR('Případy DB'!$R2506="(blank)",'Případy DB'!$R2506=""),"",IF($R2506=$X$6,1,""))</f>
        <v/>
      </c>
      <c r="Y2506" s="12" t="str">
        <f>IF(OR('Případy DB'!$R2506="(blank)",'Případy DB'!$R2506=""),"",IF($R2506=$Y$6,1,""))</f>
        <v/>
      </c>
    </row>
    <row r="2507" spans="1:25" x14ac:dyDescent="0.3">
      <c r="A2507" s="41" t="str">
        <f t="shared" si="200"/>
        <v/>
      </c>
      <c r="H2507" s="30" t="str">
        <f>IFERROR(IF(G2507="","",VLOOKUP(G2507,'Zakladní DB'!$F$6:$K$21,4,0)),"")</f>
        <v/>
      </c>
      <c r="I2507" s="30" t="str">
        <f>IFERROR(IF(G2507="","",VLOOKUP(G2507,'Zakladní DB'!$F$6:$K$21,5,0)),"")</f>
        <v/>
      </c>
      <c r="J2507" s="30" t="str">
        <f>IFERROR(IF(G2507="","",VLOOKUP(G2507,'Zakladní DB'!$F$6:$K$21,6,0)),"")</f>
        <v/>
      </c>
      <c r="K2507" s="31" t="str">
        <f t="shared" ref="K2507:K2570" si="202">IFERROR(IF(H2507=2,IF(F2507="","",F2507+I2507),""),"")</f>
        <v/>
      </c>
      <c r="L2507" s="32"/>
      <c r="M2507" s="33" t="str">
        <f t="shared" ref="M2507:M2570" si="203">IFERROR(IF(L2507&lt;&gt;"",K2507-L2507,""),"")</f>
        <v/>
      </c>
      <c r="N2507" s="30" t="str">
        <f t="shared" si="201"/>
        <v/>
      </c>
      <c r="R2507" s="30" t="str">
        <f t="shared" ref="R2507:R2570" si="204">IFERROR(IF(B2507&lt;&gt;"",(IF(O2507="",IF(P2507="",IF(Q2507="","NE","ANO"),"ANO"),"ANO")),""),"NE")</f>
        <v/>
      </c>
      <c r="U2507" s="12" t="str">
        <f>IF(OR('Případy DB'!$N2507="(blank)",'Případy DB'!$N2507=""),"",IF($N2507=$U$6,1,""))</f>
        <v/>
      </c>
      <c r="V2507" s="12" t="str">
        <f>IF(OR('Případy DB'!$N2507="(blank)",'Případy DB'!$N2507=""),"",IF($N2507=$V$6,1,""))</f>
        <v/>
      </c>
      <c r="W2507" s="12" t="str">
        <f>IF(OR('Případy DB'!$N2507="(blank)",'Případy DB'!$N2507=""),"",IF($N2507=$W$6,1,""))</f>
        <v/>
      </c>
      <c r="X2507" s="12" t="str">
        <f>IF(OR('Případy DB'!$R2507="(blank)",'Případy DB'!$R2507=""),"",IF($R2507=$X$6,1,""))</f>
        <v/>
      </c>
      <c r="Y2507" s="12" t="str">
        <f>IF(OR('Případy DB'!$R2507="(blank)",'Případy DB'!$R2507=""),"",IF($R2507=$Y$6,1,""))</f>
        <v/>
      </c>
    </row>
    <row r="2508" spans="1:25" x14ac:dyDescent="0.3">
      <c r="A2508" s="41" t="str">
        <f t="shared" ref="A2508:A2571" si="205">IF(AND(B2507&lt;&gt;"",B2508=""),"---&gt;","")</f>
        <v/>
      </c>
      <c r="H2508" s="30" t="str">
        <f>IFERROR(IF(G2508="","",VLOOKUP(G2508,'Zakladní DB'!$F$6:$K$21,4,0)),"")</f>
        <v/>
      </c>
      <c r="I2508" s="30" t="str">
        <f>IFERROR(IF(G2508="","",VLOOKUP(G2508,'Zakladní DB'!$F$6:$K$21,5,0)),"")</f>
        <v/>
      </c>
      <c r="J2508" s="30" t="str">
        <f>IFERROR(IF(G2508="","",VLOOKUP(G2508,'Zakladní DB'!$F$6:$K$21,6,0)),"")</f>
        <v/>
      </c>
      <c r="K2508" s="31" t="str">
        <f t="shared" si="202"/>
        <v/>
      </c>
      <c r="L2508" s="32"/>
      <c r="M2508" s="33" t="str">
        <f t="shared" si="203"/>
        <v/>
      </c>
      <c r="N2508" s="30" t="str">
        <f t="shared" si="201"/>
        <v/>
      </c>
      <c r="R2508" s="30" t="str">
        <f t="shared" si="204"/>
        <v/>
      </c>
      <c r="U2508" s="12" t="str">
        <f>IF(OR('Případy DB'!$N2508="(blank)",'Případy DB'!$N2508=""),"",IF($N2508=$U$6,1,""))</f>
        <v/>
      </c>
      <c r="V2508" s="12" t="str">
        <f>IF(OR('Případy DB'!$N2508="(blank)",'Případy DB'!$N2508=""),"",IF($N2508=$V$6,1,""))</f>
        <v/>
      </c>
      <c r="W2508" s="12" t="str">
        <f>IF(OR('Případy DB'!$N2508="(blank)",'Případy DB'!$N2508=""),"",IF($N2508=$W$6,1,""))</f>
        <v/>
      </c>
      <c r="X2508" s="12" t="str">
        <f>IF(OR('Případy DB'!$R2508="(blank)",'Případy DB'!$R2508=""),"",IF($R2508=$X$6,1,""))</f>
        <v/>
      </c>
      <c r="Y2508" s="12" t="str">
        <f>IF(OR('Případy DB'!$R2508="(blank)",'Případy DB'!$R2508=""),"",IF($R2508=$Y$6,1,""))</f>
        <v/>
      </c>
    </row>
    <row r="2509" spans="1:25" x14ac:dyDescent="0.3">
      <c r="A2509" s="41" t="str">
        <f t="shared" si="205"/>
        <v/>
      </c>
      <c r="H2509" s="30" t="str">
        <f>IFERROR(IF(G2509="","",VLOOKUP(G2509,'Zakladní DB'!$F$6:$K$21,4,0)),"")</f>
        <v/>
      </c>
      <c r="I2509" s="30" t="str">
        <f>IFERROR(IF(G2509="","",VLOOKUP(G2509,'Zakladní DB'!$F$6:$K$21,5,0)),"")</f>
        <v/>
      </c>
      <c r="J2509" s="30" t="str">
        <f>IFERROR(IF(G2509="","",VLOOKUP(G2509,'Zakladní DB'!$F$6:$K$21,6,0)),"")</f>
        <v/>
      </c>
      <c r="K2509" s="31" t="str">
        <f t="shared" si="202"/>
        <v/>
      </c>
      <c r="L2509" s="32"/>
      <c r="M2509" s="33" t="str">
        <f t="shared" si="203"/>
        <v/>
      </c>
      <c r="N2509" s="30" t="str">
        <f t="shared" si="201"/>
        <v/>
      </c>
      <c r="R2509" s="30" t="str">
        <f t="shared" si="204"/>
        <v/>
      </c>
      <c r="U2509" s="12" t="str">
        <f>IF(OR('Případy DB'!$N2509="(blank)",'Případy DB'!$N2509=""),"",IF($N2509=$U$6,1,""))</f>
        <v/>
      </c>
      <c r="V2509" s="12" t="str">
        <f>IF(OR('Případy DB'!$N2509="(blank)",'Případy DB'!$N2509=""),"",IF($N2509=$V$6,1,""))</f>
        <v/>
      </c>
      <c r="W2509" s="12" t="str">
        <f>IF(OR('Případy DB'!$N2509="(blank)",'Případy DB'!$N2509=""),"",IF($N2509=$W$6,1,""))</f>
        <v/>
      </c>
      <c r="X2509" s="12" t="str">
        <f>IF(OR('Případy DB'!$R2509="(blank)",'Případy DB'!$R2509=""),"",IF($R2509=$X$6,1,""))</f>
        <v/>
      </c>
      <c r="Y2509" s="12" t="str">
        <f>IF(OR('Případy DB'!$R2509="(blank)",'Případy DB'!$R2509=""),"",IF($R2509=$Y$6,1,""))</f>
        <v/>
      </c>
    </row>
    <row r="2510" spans="1:25" x14ac:dyDescent="0.3">
      <c r="A2510" s="41" t="str">
        <f t="shared" si="205"/>
        <v/>
      </c>
      <c r="H2510" s="30" t="str">
        <f>IFERROR(IF(G2510="","",VLOOKUP(G2510,'Zakladní DB'!$F$6:$K$21,4,0)),"")</f>
        <v/>
      </c>
      <c r="I2510" s="30" t="str">
        <f>IFERROR(IF(G2510="","",VLOOKUP(G2510,'Zakladní DB'!$F$6:$K$21,5,0)),"")</f>
        <v/>
      </c>
      <c r="J2510" s="30" t="str">
        <f>IFERROR(IF(G2510="","",VLOOKUP(G2510,'Zakladní DB'!$F$6:$K$21,6,0)),"")</f>
        <v/>
      </c>
      <c r="K2510" s="31" t="str">
        <f t="shared" si="202"/>
        <v/>
      </c>
      <c r="L2510" s="32"/>
      <c r="M2510" s="33" t="str">
        <f t="shared" si="203"/>
        <v/>
      </c>
      <c r="N2510" s="30" t="str">
        <f t="shared" si="201"/>
        <v/>
      </c>
      <c r="R2510" s="30" t="str">
        <f t="shared" si="204"/>
        <v/>
      </c>
      <c r="U2510" s="12" t="str">
        <f>IF(OR('Případy DB'!$N2510="(blank)",'Případy DB'!$N2510=""),"",IF($N2510=$U$6,1,""))</f>
        <v/>
      </c>
      <c r="V2510" s="12" t="str">
        <f>IF(OR('Případy DB'!$N2510="(blank)",'Případy DB'!$N2510=""),"",IF($N2510=$V$6,1,""))</f>
        <v/>
      </c>
      <c r="W2510" s="12" t="str">
        <f>IF(OR('Případy DB'!$N2510="(blank)",'Případy DB'!$N2510=""),"",IF($N2510=$W$6,1,""))</f>
        <v/>
      </c>
      <c r="X2510" s="12" t="str">
        <f>IF(OR('Případy DB'!$R2510="(blank)",'Případy DB'!$R2510=""),"",IF($R2510=$X$6,1,""))</f>
        <v/>
      </c>
      <c r="Y2510" s="12" t="str">
        <f>IF(OR('Případy DB'!$R2510="(blank)",'Případy DB'!$R2510=""),"",IF($R2510=$Y$6,1,""))</f>
        <v/>
      </c>
    </row>
    <row r="2511" spans="1:25" x14ac:dyDescent="0.3">
      <c r="A2511" s="41" t="str">
        <f t="shared" si="205"/>
        <v/>
      </c>
      <c r="H2511" s="30" t="str">
        <f>IFERROR(IF(G2511="","",VLOOKUP(G2511,'Zakladní DB'!$F$6:$K$21,4,0)),"")</f>
        <v/>
      </c>
      <c r="I2511" s="30" t="str">
        <f>IFERROR(IF(G2511="","",VLOOKUP(G2511,'Zakladní DB'!$F$6:$K$21,5,0)),"")</f>
        <v/>
      </c>
      <c r="J2511" s="30" t="str">
        <f>IFERROR(IF(G2511="","",VLOOKUP(G2511,'Zakladní DB'!$F$6:$K$21,6,0)),"")</f>
        <v/>
      </c>
      <c r="K2511" s="31" t="str">
        <f t="shared" si="202"/>
        <v/>
      </c>
      <c r="L2511" s="32"/>
      <c r="M2511" s="33" t="str">
        <f t="shared" si="203"/>
        <v/>
      </c>
      <c r="N2511" s="30" t="str">
        <f t="shared" si="201"/>
        <v/>
      </c>
      <c r="R2511" s="30" t="str">
        <f t="shared" si="204"/>
        <v/>
      </c>
      <c r="U2511" s="12" t="str">
        <f>IF(OR('Případy DB'!$N2511="(blank)",'Případy DB'!$N2511=""),"",IF($N2511=$U$6,1,""))</f>
        <v/>
      </c>
      <c r="V2511" s="12" t="str">
        <f>IF(OR('Případy DB'!$N2511="(blank)",'Případy DB'!$N2511=""),"",IF($N2511=$V$6,1,""))</f>
        <v/>
      </c>
      <c r="W2511" s="12" t="str">
        <f>IF(OR('Případy DB'!$N2511="(blank)",'Případy DB'!$N2511=""),"",IF($N2511=$W$6,1,""))</f>
        <v/>
      </c>
      <c r="X2511" s="12" t="str">
        <f>IF(OR('Případy DB'!$R2511="(blank)",'Případy DB'!$R2511=""),"",IF($R2511=$X$6,1,""))</f>
        <v/>
      </c>
      <c r="Y2511" s="12" t="str">
        <f>IF(OR('Případy DB'!$R2511="(blank)",'Případy DB'!$R2511=""),"",IF($R2511=$Y$6,1,""))</f>
        <v/>
      </c>
    </row>
    <row r="2512" spans="1:25" x14ac:dyDescent="0.3">
      <c r="A2512" s="41" t="str">
        <f t="shared" si="205"/>
        <v/>
      </c>
      <c r="H2512" s="30" t="str">
        <f>IFERROR(IF(G2512="","",VLOOKUP(G2512,'Zakladní DB'!$F$6:$K$21,4,0)),"")</f>
        <v/>
      </c>
      <c r="I2512" s="30" t="str">
        <f>IFERROR(IF(G2512="","",VLOOKUP(G2512,'Zakladní DB'!$F$6:$K$21,5,0)),"")</f>
        <v/>
      </c>
      <c r="J2512" s="30" t="str">
        <f>IFERROR(IF(G2512="","",VLOOKUP(G2512,'Zakladní DB'!$F$6:$K$21,6,0)),"")</f>
        <v/>
      </c>
      <c r="K2512" s="31" t="str">
        <f t="shared" si="202"/>
        <v/>
      </c>
      <c r="L2512" s="32"/>
      <c r="M2512" s="33" t="str">
        <f t="shared" si="203"/>
        <v/>
      </c>
      <c r="N2512" s="30" t="str">
        <f t="shared" si="201"/>
        <v/>
      </c>
      <c r="R2512" s="30" t="str">
        <f t="shared" si="204"/>
        <v/>
      </c>
      <c r="U2512" s="12" t="str">
        <f>IF(OR('Případy DB'!$N2512="(blank)",'Případy DB'!$N2512=""),"",IF($N2512=$U$6,1,""))</f>
        <v/>
      </c>
      <c r="V2512" s="12" t="str">
        <f>IF(OR('Případy DB'!$N2512="(blank)",'Případy DB'!$N2512=""),"",IF($N2512=$V$6,1,""))</f>
        <v/>
      </c>
      <c r="W2512" s="12" t="str">
        <f>IF(OR('Případy DB'!$N2512="(blank)",'Případy DB'!$N2512=""),"",IF($N2512=$W$6,1,""))</f>
        <v/>
      </c>
      <c r="X2512" s="12" t="str">
        <f>IF(OR('Případy DB'!$R2512="(blank)",'Případy DB'!$R2512=""),"",IF($R2512=$X$6,1,""))</f>
        <v/>
      </c>
      <c r="Y2512" s="12" t="str">
        <f>IF(OR('Případy DB'!$R2512="(blank)",'Případy DB'!$R2512=""),"",IF($R2512=$Y$6,1,""))</f>
        <v/>
      </c>
    </row>
    <row r="2513" spans="1:25" x14ac:dyDescent="0.3">
      <c r="A2513" s="41" t="str">
        <f t="shared" si="205"/>
        <v/>
      </c>
      <c r="H2513" s="30" t="str">
        <f>IFERROR(IF(G2513="","",VLOOKUP(G2513,'Zakladní DB'!$F$6:$K$21,4,0)),"")</f>
        <v/>
      </c>
      <c r="I2513" s="30" t="str">
        <f>IFERROR(IF(G2513="","",VLOOKUP(G2513,'Zakladní DB'!$F$6:$K$21,5,0)),"")</f>
        <v/>
      </c>
      <c r="J2513" s="30" t="str">
        <f>IFERROR(IF(G2513="","",VLOOKUP(G2513,'Zakladní DB'!$F$6:$K$21,6,0)),"")</f>
        <v/>
      </c>
      <c r="K2513" s="31" t="str">
        <f t="shared" si="202"/>
        <v/>
      </c>
      <c r="L2513" s="32"/>
      <c r="M2513" s="33" t="str">
        <f t="shared" si="203"/>
        <v/>
      </c>
      <c r="N2513" s="30" t="str">
        <f t="shared" si="201"/>
        <v/>
      </c>
      <c r="R2513" s="30" t="str">
        <f t="shared" si="204"/>
        <v/>
      </c>
      <c r="U2513" s="12" t="str">
        <f>IF(OR('Případy DB'!$N2513="(blank)",'Případy DB'!$N2513=""),"",IF($N2513=$U$6,1,""))</f>
        <v/>
      </c>
      <c r="V2513" s="12" t="str">
        <f>IF(OR('Případy DB'!$N2513="(blank)",'Případy DB'!$N2513=""),"",IF($N2513=$V$6,1,""))</f>
        <v/>
      </c>
      <c r="W2513" s="12" t="str">
        <f>IF(OR('Případy DB'!$N2513="(blank)",'Případy DB'!$N2513=""),"",IF($N2513=$W$6,1,""))</f>
        <v/>
      </c>
      <c r="X2513" s="12" t="str">
        <f>IF(OR('Případy DB'!$R2513="(blank)",'Případy DB'!$R2513=""),"",IF($R2513=$X$6,1,""))</f>
        <v/>
      </c>
      <c r="Y2513" s="12" t="str">
        <f>IF(OR('Případy DB'!$R2513="(blank)",'Případy DB'!$R2513=""),"",IF($R2513=$Y$6,1,""))</f>
        <v/>
      </c>
    </row>
    <row r="2514" spans="1:25" x14ac:dyDescent="0.3">
      <c r="A2514" s="41" t="str">
        <f t="shared" si="205"/>
        <v/>
      </c>
      <c r="H2514" s="30" t="str">
        <f>IFERROR(IF(G2514="","",VLOOKUP(G2514,'Zakladní DB'!$F$6:$K$21,4,0)),"")</f>
        <v/>
      </c>
      <c r="I2514" s="30" t="str">
        <f>IFERROR(IF(G2514="","",VLOOKUP(G2514,'Zakladní DB'!$F$6:$K$21,5,0)),"")</f>
        <v/>
      </c>
      <c r="J2514" s="30" t="str">
        <f>IFERROR(IF(G2514="","",VLOOKUP(G2514,'Zakladní DB'!$F$6:$K$21,6,0)),"")</f>
        <v/>
      </c>
      <c r="K2514" s="31" t="str">
        <f t="shared" si="202"/>
        <v/>
      </c>
      <c r="L2514" s="32"/>
      <c r="M2514" s="33" t="str">
        <f t="shared" si="203"/>
        <v/>
      </c>
      <c r="N2514" s="30" t="str">
        <f t="shared" si="201"/>
        <v/>
      </c>
      <c r="R2514" s="30" t="str">
        <f t="shared" si="204"/>
        <v/>
      </c>
      <c r="U2514" s="12" t="str">
        <f>IF(OR('Případy DB'!$N2514="(blank)",'Případy DB'!$N2514=""),"",IF($N2514=$U$6,1,""))</f>
        <v/>
      </c>
      <c r="V2514" s="12" t="str">
        <f>IF(OR('Případy DB'!$N2514="(blank)",'Případy DB'!$N2514=""),"",IF($N2514=$V$6,1,""))</f>
        <v/>
      </c>
      <c r="W2514" s="12" t="str">
        <f>IF(OR('Případy DB'!$N2514="(blank)",'Případy DB'!$N2514=""),"",IF($N2514=$W$6,1,""))</f>
        <v/>
      </c>
      <c r="X2514" s="12" t="str">
        <f>IF(OR('Případy DB'!$R2514="(blank)",'Případy DB'!$R2514=""),"",IF($R2514=$X$6,1,""))</f>
        <v/>
      </c>
      <c r="Y2514" s="12" t="str">
        <f>IF(OR('Případy DB'!$R2514="(blank)",'Případy DB'!$R2514=""),"",IF($R2514=$Y$6,1,""))</f>
        <v/>
      </c>
    </row>
    <row r="2515" spans="1:25" x14ac:dyDescent="0.3">
      <c r="A2515" s="41" t="str">
        <f t="shared" si="205"/>
        <v/>
      </c>
      <c r="H2515" s="30" t="str">
        <f>IFERROR(IF(G2515="","",VLOOKUP(G2515,'Zakladní DB'!$F$6:$K$21,4,0)),"")</f>
        <v/>
      </c>
      <c r="I2515" s="30" t="str">
        <f>IFERROR(IF(G2515="","",VLOOKUP(G2515,'Zakladní DB'!$F$6:$K$21,5,0)),"")</f>
        <v/>
      </c>
      <c r="J2515" s="30" t="str">
        <f>IFERROR(IF(G2515="","",VLOOKUP(G2515,'Zakladní DB'!$F$6:$K$21,6,0)),"")</f>
        <v/>
      </c>
      <c r="K2515" s="31" t="str">
        <f t="shared" si="202"/>
        <v/>
      </c>
      <c r="L2515" s="32"/>
      <c r="M2515" s="33" t="str">
        <f t="shared" si="203"/>
        <v/>
      </c>
      <c r="N2515" s="30" t="str">
        <f t="shared" si="201"/>
        <v/>
      </c>
      <c r="R2515" s="30" t="str">
        <f t="shared" si="204"/>
        <v/>
      </c>
      <c r="U2515" s="12" t="str">
        <f>IF(OR('Případy DB'!$N2515="(blank)",'Případy DB'!$N2515=""),"",IF($N2515=$U$6,1,""))</f>
        <v/>
      </c>
      <c r="V2515" s="12" t="str">
        <f>IF(OR('Případy DB'!$N2515="(blank)",'Případy DB'!$N2515=""),"",IF($N2515=$V$6,1,""))</f>
        <v/>
      </c>
      <c r="W2515" s="12" t="str">
        <f>IF(OR('Případy DB'!$N2515="(blank)",'Případy DB'!$N2515=""),"",IF($N2515=$W$6,1,""))</f>
        <v/>
      </c>
      <c r="X2515" s="12" t="str">
        <f>IF(OR('Případy DB'!$R2515="(blank)",'Případy DB'!$R2515=""),"",IF($R2515=$X$6,1,""))</f>
        <v/>
      </c>
      <c r="Y2515" s="12" t="str">
        <f>IF(OR('Případy DB'!$R2515="(blank)",'Případy DB'!$R2515=""),"",IF($R2515=$Y$6,1,""))</f>
        <v/>
      </c>
    </row>
    <row r="2516" spans="1:25" x14ac:dyDescent="0.3">
      <c r="A2516" s="41" t="str">
        <f t="shared" si="205"/>
        <v/>
      </c>
      <c r="H2516" s="30" t="str">
        <f>IFERROR(IF(G2516="","",VLOOKUP(G2516,'Zakladní DB'!$F$6:$K$21,4,0)),"")</f>
        <v/>
      </c>
      <c r="I2516" s="30" t="str">
        <f>IFERROR(IF(G2516="","",VLOOKUP(G2516,'Zakladní DB'!$F$6:$K$21,5,0)),"")</f>
        <v/>
      </c>
      <c r="J2516" s="30" t="str">
        <f>IFERROR(IF(G2516="","",VLOOKUP(G2516,'Zakladní DB'!$F$6:$K$21,6,0)),"")</f>
        <v/>
      </c>
      <c r="K2516" s="31" t="str">
        <f t="shared" si="202"/>
        <v/>
      </c>
      <c r="L2516" s="32"/>
      <c r="M2516" s="33" t="str">
        <f t="shared" si="203"/>
        <v/>
      </c>
      <c r="N2516" s="30" t="str">
        <f t="shared" si="201"/>
        <v/>
      </c>
      <c r="R2516" s="30" t="str">
        <f t="shared" si="204"/>
        <v/>
      </c>
      <c r="U2516" s="12" t="str">
        <f>IF(OR('Případy DB'!$N2516="(blank)",'Případy DB'!$N2516=""),"",IF($N2516=$U$6,1,""))</f>
        <v/>
      </c>
      <c r="V2516" s="12" t="str">
        <f>IF(OR('Případy DB'!$N2516="(blank)",'Případy DB'!$N2516=""),"",IF($N2516=$V$6,1,""))</f>
        <v/>
      </c>
      <c r="W2516" s="12" t="str">
        <f>IF(OR('Případy DB'!$N2516="(blank)",'Případy DB'!$N2516=""),"",IF($N2516=$W$6,1,""))</f>
        <v/>
      </c>
      <c r="X2516" s="12" t="str">
        <f>IF(OR('Případy DB'!$R2516="(blank)",'Případy DB'!$R2516=""),"",IF($R2516=$X$6,1,""))</f>
        <v/>
      </c>
      <c r="Y2516" s="12" t="str">
        <f>IF(OR('Případy DB'!$R2516="(blank)",'Případy DB'!$R2516=""),"",IF($R2516=$Y$6,1,""))</f>
        <v/>
      </c>
    </row>
    <row r="2517" spans="1:25" x14ac:dyDescent="0.3">
      <c r="A2517" s="41" t="str">
        <f t="shared" si="205"/>
        <v/>
      </c>
      <c r="H2517" s="30" t="str">
        <f>IFERROR(IF(G2517="","",VLOOKUP(G2517,'Zakladní DB'!$F$6:$K$21,4,0)),"")</f>
        <v/>
      </c>
      <c r="I2517" s="30" t="str">
        <f>IFERROR(IF(G2517="","",VLOOKUP(G2517,'Zakladní DB'!$F$6:$K$21,5,0)),"")</f>
        <v/>
      </c>
      <c r="J2517" s="30" t="str">
        <f>IFERROR(IF(G2517="","",VLOOKUP(G2517,'Zakladní DB'!$F$6:$K$21,6,0)),"")</f>
        <v/>
      </c>
      <c r="K2517" s="31" t="str">
        <f t="shared" si="202"/>
        <v/>
      </c>
      <c r="L2517" s="32"/>
      <c r="M2517" s="33" t="str">
        <f t="shared" si="203"/>
        <v/>
      </c>
      <c r="N2517" s="30" t="str">
        <f t="shared" si="201"/>
        <v/>
      </c>
      <c r="R2517" s="30" t="str">
        <f t="shared" si="204"/>
        <v/>
      </c>
      <c r="U2517" s="12" t="str">
        <f>IF(OR('Případy DB'!$N2517="(blank)",'Případy DB'!$N2517=""),"",IF($N2517=$U$6,1,""))</f>
        <v/>
      </c>
      <c r="V2517" s="12" t="str">
        <f>IF(OR('Případy DB'!$N2517="(blank)",'Případy DB'!$N2517=""),"",IF($N2517=$V$6,1,""))</f>
        <v/>
      </c>
      <c r="W2517" s="12" t="str">
        <f>IF(OR('Případy DB'!$N2517="(blank)",'Případy DB'!$N2517=""),"",IF($N2517=$W$6,1,""))</f>
        <v/>
      </c>
      <c r="X2517" s="12" t="str">
        <f>IF(OR('Případy DB'!$R2517="(blank)",'Případy DB'!$R2517=""),"",IF($R2517=$X$6,1,""))</f>
        <v/>
      </c>
      <c r="Y2517" s="12" t="str">
        <f>IF(OR('Případy DB'!$R2517="(blank)",'Případy DB'!$R2517=""),"",IF($R2517=$Y$6,1,""))</f>
        <v/>
      </c>
    </row>
    <row r="2518" spans="1:25" x14ac:dyDescent="0.3">
      <c r="A2518" s="41" t="str">
        <f t="shared" si="205"/>
        <v/>
      </c>
      <c r="H2518" s="30" t="str">
        <f>IFERROR(IF(G2518="","",VLOOKUP(G2518,'Zakladní DB'!$F$6:$K$21,4,0)),"")</f>
        <v/>
      </c>
      <c r="I2518" s="30" t="str">
        <f>IFERROR(IF(G2518="","",VLOOKUP(G2518,'Zakladní DB'!$F$6:$K$21,5,0)),"")</f>
        <v/>
      </c>
      <c r="J2518" s="30" t="str">
        <f>IFERROR(IF(G2518="","",VLOOKUP(G2518,'Zakladní DB'!$F$6:$K$21,6,0)),"")</f>
        <v/>
      </c>
      <c r="K2518" s="31" t="str">
        <f t="shared" si="202"/>
        <v/>
      </c>
      <c r="L2518" s="32"/>
      <c r="M2518" s="33" t="str">
        <f t="shared" si="203"/>
        <v/>
      </c>
      <c r="N2518" s="30" t="str">
        <f t="shared" si="201"/>
        <v/>
      </c>
      <c r="R2518" s="30" t="str">
        <f t="shared" si="204"/>
        <v/>
      </c>
      <c r="U2518" s="12" t="str">
        <f>IF(OR('Případy DB'!$N2518="(blank)",'Případy DB'!$N2518=""),"",IF($N2518=$U$6,1,""))</f>
        <v/>
      </c>
      <c r="V2518" s="12" t="str">
        <f>IF(OR('Případy DB'!$N2518="(blank)",'Případy DB'!$N2518=""),"",IF($N2518=$V$6,1,""))</f>
        <v/>
      </c>
      <c r="W2518" s="12" t="str">
        <f>IF(OR('Případy DB'!$N2518="(blank)",'Případy DB'!$N2518=""),"",IF($N2518=$W$6,1,""))</f>
        <v/>
      </c>
      <c r="X2518" s="12" t="str">
        <f>IF(OR('Případy DB'!$R2518="(blank)",'Případy DB'!$R2518=""),"",IF($R2518=$X$6,1,""))</f>
        <v/>
      </c>
      <c r="Y2518" s="12" t="str">
        <f>IF(OR('Případy DB'!$R2518="(blank)",'Případy DB'!$R2518=""),"",IF($R2518=$Y$6,1,""))</f>
        <v/>
      </c>
    </row>
    <row r="2519" spans="1:25" x14ac:dyDescent="0.3">
      <c r="A2519" s="41" t="str">
        <f t="shared" si="205"/>
        <v/>
      </c>
      <c r="H2519" s="30" t="str">
        <f>IFERROR(IF(G2519="","",VLOOKUP(G2519,'Zakladní DB'!$F$6:$K$21,4,0)),"")</f>
        <v/>
      </c>
      <c r="I2519" s="30" t="str">
        <f>IFERROR(IF(G2519="","",VLOOKUP(G2519,'Zakladní DB'!$F$6:$K$21,5,0)),"")</f>
        <v/>
      </c>
      <c r="J2519" s="30" t="str">
        <f>IFERROR(IF(G2519="","",VLOOKUP(G2519,'Zakladní DB'!$F$6:$K$21,6,0)),"")</f>
        <v/>
      </c>
      <c r="K2519" s="31" t="str">
        <f t="shared" si="202"/>
        <v/>
      </c>
      <c r="L2519" s="32"/>
      <c r="M2519" s="33" t="str">
        <f t="shared" si="203"/>
        <v/>
      </c>
      <c r="N2519" s="30" t="str">
        <f t="shared" si="201"/>
        <v/>
      </c>
      <c r="R2519" s="30" t="str">
        <f t="shared" si="204"/>
        <v/>
      </c>
      <c r="U2519" s="12" t="str">
        <f>IF(OR('Případy DB'!$N2519="(blank)",'Případy DB'!$N2519=""),"",IF($N2519=$U$6,1,""))</f>
        <v/>
      </c>
      <c r="V2519" s="12" t="str">
        <f>IF(OR('Případy DB'!$N2519="(blank)",'Případy DB'!$N2519=""),"",IF($N2519=$V$6,1,""))</f>
        <v/>
      </c>
      <c r="W2519" s="12" t="str">
        <f>IF(OR('Případy DB'!$N2519="(blank)",'Případy DB'!$N2519=""),"",IF($N2519=$W$6,1,""))</f>
        <v/>
      </c>
      <c r="X2519" s="12" t="str">
        <f>IF(OR('Případy DB'!$R2519="(blank)",'Případy DB'!$R2519=""),"",IF($R2519=$X$6,1,""))</f>
        <v/>
      </c>
      <c r="Y2519" s="12" t="str">
        <f>IF(OR('Případy DB'!$R2519="(blank)",'Případy DB'!$R2519=""),"",IF($R2519=$Y$6,1,""))</f>
        <v/>
      </c>
    </row>
    <row r="2520" spans="1:25" x14ac:dyDescent="0.3">
      <c r="A2520" s="41" t="str">
        <f t="shared" si="205"/>
        <v/>
      </c>
      <c r="H2520" s="30" t="str">
        <f>IFERROR(IF(G2520="","",VLOOKUP(G2520,'Zakladní DB'!$F$6:$K$21,4,0)),"")</f>
        <v/>
      </c>
      <c r="I2520" s="30" t="str">
        <f>IFERROR(IF(G2520="","",VLOOKUP(G2520,'Zakladní DB'!$F$6:$K$21,5,0)),"")</f>
        <v/>
      </c>
      <c r="J2520" s="30" t="str">
        <f>IFERROR(IF(G2520="","",VLOOKUP(G2520,'Zakladní DB'!$F$6:$K$21,6,0)),"")</f>
        <v/>
      </c>
      <c r="K2520" s="31" t="str">
        <f t="shared" si="202"/>
        <v/>
      </c>
      <c r="L2520" s="32"/>
      <c r="M2520" s="33" t="str">
        <f t="shared" si="203"/>
        <v/>
      </c>
      <c r="N2520" s="30" t="str">
        <f t="shared" si="201"/>
        <v/>
      </c>
      <c r="R2520" s="30" t="str">
        <f t="shared" si="204"/>
        <v/>
      </c>
      <c r="U2520" s="12" t="str">
        <f>IF(OR('Případy DB'!$N2520="(blank)",'Případy DB'!$N2520=""),"",IF($N2520=$U$6,1,""))</f>
        <v/>
      </c>
      <c r="V2520" s="12" t="str">
        <f>IF(OR('Případy DB'!$N2520="(blank)",'Případy DB'!$N2520=""),"",IF($N2520=$V$6,1,""))</f>
        <v/>
      </c>
      <c r="W2520" s="12" t="str">
        <f>IF(OR('Případy DB'!$N2520="(blank)",'Případy DB'!$N2520=""),"",IF($N2520=$W$6,1,""))</f>
        <v/>
      </c>
      <c r="X2520" s="12" t="str">
        <f>IF(OR('Případy DB'!$R2520="(blank)",'Případy DB'!$R2520=""),"",IF($R2520=$X$6,1,""))</f>
        <v/>
      </c>
      <c r="Y2520" s="12" t="str">
        <f>IF(OR('Případy DB'!$R2520="(blank)",'Případy DB'!$R2520=""),"",IF($R2520=$Y$6,1,""))</f>
        <v/>
      </c>
    </row>
    <row r="2521" spans="1:25" x14ac:dyDescent="0.3">
      <c r="A2521" s="41" t="str">
        <f t="shared" si="205"/>
        <v/>
      </c>
      <c r="H2521" s="30" t="str">
        <f>IFERROR(IF(G2521="","",VLOOKUP(G2521,'Zakladní DB'!$F$6:$K$21,4,0)),"")</f>
        <v/>
      </c>
      <c r="I2521" s="30" t="str">
        <f>IFERROR(IF(G2521="","",VLOOKUP(G2521,'Zakladní DB'!$F$6:$K$21,5,0)),"")</f>
        <v/>
      </c>
      <c r="J2521" s="30" t="str">
        <f>IFERROR(IF(G2521="","",VLOOKUP(G2521,'Zakladní DB'!$F$6:$K$21,6,0)),"")</f>
        <v/>
      </c>
      <c r="K2521" s="31" t="str">
        <f t="shared" si="202"/>
        <v/>
      </c>
      <c r="L2521" s="32"/>
      <c r="M2521" s="33" t="str">
        <f t="shared" si="203"/>
        <v/>
      </c>
      <c r="N2521" s="30" t="str">
        <f t="shared" si="201"/>
        <v/>
      </c>
      <c r="R2521" s="30" t="str">
        <f t="shared" si="204"/>
        <v/>
      </c>
      <c r="U2521" s="12" t="str">
        <f>IF(OR('Případy DB'!$N2521="(blank)",'Případy DB'!$N2521=""),"",IF($N2521=$U$6,1,""))</f>
        <v/>
      </c>
      <c r="V2521" s="12" t="str">
        <f>IF(OR('Případy DB'!$N2521="(blank)",'Případy DB'!$N2521=""),"",IF($N2521=$V$6,1,""))</f>
        <v/>
      </c>
      <c r="W2521" s="12" t="str">
        <f>IF(OR('Případy DB'!$N2521="(blank)",'Případy DB'!$N2521=""),"",IF($N2521=$W$6,1,""))</f>
        <v/>
      </c>
      <c r="X2521" s="12" t="str">
        <f>IF(OR('Případy DB'!$R2521="(blank)",'Případy DB'!$R2521=""),"",IF($R2521=$X$6,1,""))</f>
        <v/>
      </c>
      <c r="Y2521" s="12" t="str">
        <f>IF(OR('Případy DB'!$R2521="(blank)",'Případy DB'!$R2521=""),"",IF($R2521=$Y$6,1,""))</f>
        <v/>
      </c>
    </row>
    <row r="2522" spans="1:25" x14ac:dyDescent="0.3">
      <c r="A2522" s="41" t="str">
        <f t="shared" si="205"/>
        <v/>
      </c>
      <c r="H2522" s="30" t="str">
        <f>IFERROR(IF(G2522="","",VLOOKUP(G2522,'Zakladní DB'!$F$6:$K$21,4,0)),"")</f>
        <v/>
      </c>
      <c r="I2522" s="30" t="str">
        <f>IFERROR(IF(G2522="","",VLOOKUP(G2522,'Zakladní DB'!$F$6:$K$21,5,0)),"")</f>
        <v/>
      </c>
      <c r="J2522" s="30" t="str">
        <f>IFERROR(IF(G2522="","",VLOOKUP(G2522,'Zakladní DB'!$F$6:$K$21,6,0)),"")</f>
        <v/>
      </c>
      <c r="K2522" s="31" t="str">
        <f t="shared" si="202"/>
        <v/>
      </c>
      <c r="L2522" s="32"/>
      <c r="M2522" s="33" t="str">
        <f t="shared" si="203"/>
        <v/>
      </c>
      <c r="N2522" s="30" t="str">
        <f t="shared" si="201"/>
        <v/>
      </c>
      <c r="R2522" s="30" t="str">
        <f t="shared" si="204"/>
        <v/>
      </c>
      <c r="U2522" s="12" t="str">
        <f>IF(OR('Případy DB'!$N2522="(blank)",'Případy DB'!$N2522=""),"",IF($N2522=$U$6,1,""))</f>
        <v/>
      </c>
      <c r="V2522" s="12" t="str">
        <f>IF(OR('Případy DB'!$N2522="(blank)",'Případy DB'!$N2522=""),"",IF($N2522=$V$6,1,""))</f>
        <v/>
      </c>
      <c r="W2522" s="12" t="str">
        <f>IF(OR('Případy DB'!$N2522="(blank)",'Případy DB'!$N2522=""),"",IF($N2522=$W$6,1,""))</f>
        <v/>
      </c>
      <c r="X2522" s="12" t="str">
        <f>IF(OR('Případy DB'!$R2522="(blank)",'Případy DB'!$R2522=""),"",IF($R2522=$X$6,1,""))</f>
        <v/>
      </c>
      <c r="Y2522" s="12" t="str">
        <f>IF(OR('Případy DB'!$R2522="(blank)",'Případy DB'!$R2522=""),"",IF($R2522=$Y$6,1,""))</f>
        <v/>
      </c>
    </row>
    <row r="2523" spans="1:25" x14ac:dyDescent="0.3">
      <c r="A2523" s="41" t="str">
        <f t="shared" si="205"/>
        <v/>
      </c>
      <c r="H2523" s="30" t="str">
        <f>IFERROR(IF(G2523="","",VLOOKUP(G2523,'Zakladní DB'!$F$6:$K$21,4,0)),"")</f>
        <v/>
      </c>
      <c r="I2523" s="30" t="str">
        <f>IFERROR(IF(G2523="","",VLOOKUP(G2523,'Zakladní DB'!$F$6:$K$21,5,0)),"")</f>
        <v/>
      </c>
      <c r="J2523" s="30" t="str">
        <f>IFERROR(IF(G2523="","",VLOOKUP(G2523,'Zakladní DB'!$F$6:$K$21,6,0)),"")</f>
        <v/>
      </c>
      <c r="K2523" s="31" t="str">
        <f t="shared" si="202"/>
        <v/>
      </c>
      <c r="L2523" s="32"/>
      <c r="M2523" s="33" t="str">
        <f t="shared" si="203"/>
        <v/>
      </c>
      <c r="N2523" s="30" t="str">
        <f t="shared" si="201"/>
        <v/>
      </c>
      <c r="R2523" s="30" t="str">
        <f t="shared" si="204"/>
        <v/>
      </c>
      <c r="U2523" s="12" t="str">
        <f>IF(OR('Případy DB'!$N2523="(blank)",'Případy DB'!$N2523=""),"",IF($N2523=$U$6,1,""))</f>
        <v/>
      </c>
      <c r="V2523" s="12" t="str">
        <f>IF(OR('Případy DB'!$N2523="(blank)",'Případy DB'!$N2523=""),"",IF($N2523=$V$6,1,""))</f>
        <v/>
      </c>
      <c r="W2523" s="12" t="str">
        <f>IF(OR('Případy DB'!$N2523="(blank)",'Případy DB'!$N2523=""),"",IF($N2523=$W$6,1,""))</f>
        <v/>
      </c>
      <c r="X2523" s="12" t="str">
        <f>IF(OR('Případy DB'!$R2523="(blank)",'Případy DB'!$R2523=""),"",IF($R2523=$X$6,1,""))</f>
        <v/>
      </c>
      <c r="Y2523" s="12" t="str">
        <f>IF(OR('Případy DB'!$R2523="(blank)",'Případy DB'!$R2523=""),"",IF($R2523=$Y$6,1,""))</f>
        <v/>
      </c>
    </row>
    <row r="2524" spans="1:25" x14ac:dyDescent="0.3">
      <c r="A2524" s="41" t="str">
        <f t="shared" si="205"/>
        <v/>
      </c>
      <c r="H2524" s="30" t="str">
        <f>IFERROR(IF(G2524="","",VLOOKUP(G2524,'Zakladní DB'!$F$6:$K$21,4,0)),"")</f>
        <v/>
      </c>
      <c r="I2524" s="30" t="str">
        <f>IFERROR(IF(G2524="","",VLOOKUP(G2524,'Zakladní DB'!$F$6:$K$21,5,0)),"")</f>
        <v/>
      </c>
      <c r="J2524" s="30" t="str">
        <f>IFERROR(IF(G2524="","",VLOOKUP(G2524,'Zakladní DB'!$F$6:$K$21,6,0)),"")</f>
        <v/>
      </c>
      <c r="K2524" s="31" t="str">
        <f t="shared" si="202"/>
        <v/>
      </c>
      <c r="L2524" s="32"/>
      <c r="M2524" s="33" t="str">
        <f t="shared" si="203"/>
        <v/>
      </c>
      <c r="N2524" s="30" t="str">
        <f t="shared" si="201"/>
        <v/>
      </c>
      <c r="R2524" s="30" t="str">
        <f t="shared" si="204"/>
        <v/>
      </c>
      <c r="U2524" s="12" t="str">
        <f>IF(OR('Případy DB'!$N2524="(blank)",'Případy DB'!$N2524=""),"",IF($N2524=$U$6,1,""))</f>
        <v/>
      </c>
      <c r="V2524" s="12" t="str">
        <f>IF(OR('Případy DB'!$N2524="(blank)",'Případy DB'!$N2524=""),"",IF($N2524=$V$6,1,""))</f>
        <v/>
      </c>
      <c r="W2524" s="12" t="str">
        <f>IF(OR('Případy DB'!$N2524="(blank)",'Případy DB'!$N2524=""),"",IF($N2524=$W$6,1,""))</f>
        <v/>
      </c>
      <c r="X2524" s="12" t="str">
        <f>IF(OR('Případy DB'!$R2524="(blank)",'Případy DB'!$R2524=""),"",IF($R2524=$X$6,1,""))</f>
        <v/>
      </c>
      <c r="Y2524" s="12" t="str">
        <f>IF(OR('Případy DB'!$R2524="(blank)",'Případy DB'!$R2524=""),"",IF($R2524=$Y$6,1,""))</f>
        <v/>
      </c>
    </row>
    <row r="2525" spans="1:25" x14ac:dyDescent="0.3">
      <c r="A2525" s="41" t="str">
        <f t="shared" si="205"/>
        <v/>
      </c>
      <c r="H2525" s="30" t="str">
        <f>IFERROR(IF(G2525="","",VLOOKUP(G2525,'Zakladní DB'!$F$6:$K$21,4,0)),"")</f>
        <v/>
      </c>
      <c r="I2525" s="30" t="str">
        <f>IFERROR(IF(G2525="","",VLOOKUP(G2525,'Zakladní DB'!$F$6:$K$21,5,0)),"")</f>
        <v/>
      </c>
      <c r="J2525" s="30" t="str">
        <f>IFERROR(IF(G2525="","",VLOOKUP(G2525,'Zakladní DB'!$F$6:$K$21,6,0)),"")</f>
        <v/>
      </c>
      <c r="K2525" s="31" t="str">
        <f t="shared" si="202"/>
        <v/>
      </c>
      <c r="L2525" s="32"/>
      <c r="M2525" s="33" t="str">
        <f t="shared" si="203"/>
        <v/>
      </c>
      <c r="N2525" s="30" t="str">
        <f t="shared" si="201"/>
        <v/>
      </c>
      <c r="R2525" s="30" t="str">
        <f t="shared" si="204"/>
        <v/>
      </c>
      <c r="U2525" s="12" t="str">
        <f>IF(OR('Případy DB'!$N2525="(blank)",'Případy DB'!$N2525=""),"",IF($N2525=$U$6,1,""))</f>
        <v/>
      </c>
      <c r="V2525" s="12" t="str">
        <f>IF(OR('Případy DB'!$N2525="(blank)",'Případy DB'!$N2525=""),"",IF($N2525=$V$6,1,""))</f>
        <v/>
      </c>
      <c r="W2525" s="12" t="str">
        <f>IF(OR('Případy DB'!$N2525="(blank)",'Případy DB'!$N2525=""),"",IF($N2525=$W$6,1,""))</f>
        <v/>
      </c>
      <c r="X2525" s="12" t="str">
        <f>IF(OR('Případy DB'!$R2525="(blank)",'Případy DB'!$R2525=""),"",IF($R2525=$X$6,1,""))</f>
        <v/>
      </c>
      <c r="Y2525" s="12" t="str">
        <f>IF(OR('Případy DB'!$R2525="(blank)",'Případy DB'!$R2525=""),"",IF($R2525=$Y$6,1,""))</f>
        <v/>
      </c>
    </row>
    <row r="2526" spans="1:25" x14ac:dyDescent="0.3">
      <c r="A2526" s="41" t="str">
        <f t="shared" si="205"/>
        <v/>
      </c>
      <c r="H2526" s="30" t="str">
        <f>IFERROR(IF(G2526="","",VLOOKUP(G2526,'Zakladní DB'!$F$6:$K$21,4,0)),"")</f>
        <v/>
      </c>
      <c r="I2526" s="30" t="str">
        <f>IFERROR(IF(G2526="","",VLOOKUP(G2526,'Zakladní DB'!$F$6:$K$21,5,0)),"")</f>
        <v/>
      </c>
      <c r="J2526" s="30" t="str">
        <f>IFERROR(IF(G2526="","",VLOOKUP(G2526,'Zakladní DB'!$F$6:$K$21,6,0)),"")</f>
        <v/>
      </c>
      <c r="K2526" s="31" t="str">
        <f t="shared" si="202"/>
        <v/>
      </c>
      <c r="L2526" s="32"/>
      <c r="M2526" s="33" t="str">
        <f t="shared" si="203"/>
        <v/>
      </c>
      <c r="N2526" s="30" t="str">
        <f t="shared" si="201"/>
        <v/>
      </c>
      <c r="R2526" s="30" t="str">
        <f t="shared" si="204"/>
        <v/>
      </c>
      <c r="U2526" s="12" t="str">
        <f>IF(OR('Případy DB'!$N2526="(blank)",'Případy DB'!$N2526=""),"",IF($N2526=$U$6,1,""))</f>
        <v/>
      </c>
      <c r="V2526" s="12" t="str">
        <f>IF(OR('Případy DB'!$N2526="(blank)",'Případy DB'!$N2526=""),"",IF($N2526=$V$6,1,""))</f>
        <v/>
      </c>
      <c r="W2526" s="12" t="str">
        <f>IF(OR('Případy DB'!$N2526="(blank)",'Případy DB'!$N2526=""),"",IF($N2526=$W$6,1,""))</f>
        <v/>
      </c>
      <c r="X2526" s="12" t="str">
        <f>IF(OR('Případy DB'!$R2526="(blank)",'Případy DB'!$R2526=""),"",IF($R2526=$X$6,1,""))</f>
        <v/>
      </c>
      <c r="Y2526" s="12" t="str">
        <f>IF(OR('Případy DB'!$R2526="(blank)",'Případy DB'!$R2526=""),"",IF($R2526=$Y$6,1,""))</f>
        <v/>
      </c>
    </row>
    <row r="2527" spans="1:25" x14ac:dyDescent="0.3">
      <c r="A2527" s="41" t="str">
        <f t="shared" si="205"/>
        <v/>
      </c>
      <c r="H2527" s="30" t="str">
        <f>IFERROR(IF(G2527="","",VLOOKUP(G2527,'Zakladní DB'!$F$6:$K$21,4,0)),"")</f>
        <v/>
      </c>
      <c r="I2527" s="30" t="str">
        <f>IFERROR(IF(G2527="","",VLOOKUP(G2527,'Zakladní DB'!$F$6:$K$21,5,0)),"")</f>
        <v/>
      </c>
      <c r="J2527" s="30" t="str">
        <f>IFERROR(IF(G2527="","",VLOOKUP(G2527,'Zakladní DB'!$F$6:$K$21,6,0)),"")</f>
        <v/>
      </c>
      <c r="K2527" s="31" t="str">
        <f t="shared" si="202"/>
        <v/>
      </c>
      <c r="L2527" s="32"/>
      <c r="M2527" s="33" t="str">
        <f t="shared" si="203"/>
        <v/>
      </c>
      <c r="N2527" s="30" t="str">
        <f t="shared" si="201"/>
        <v/>
      </c>
      <c r="R2527" s="30" t="str">
        <f t="shared" si="204"/>
        <v/>
      </c>
      <c r="U2527" s="12" t="str">
        <f>IF(OR('Případy DB'!$N2527="(blank)",'Případy DB'!$N2527=""),"",IF($N2527=$U$6,1,""))</f>
        <v/>
      </c>
      <c r="V2527" s="12" t="str">
        <f>IF(OR('Případy DB'!$N2527="(blank)",'Případy DB'!$N2527=""),"",IF($N2527=$V$6,1,""))</f>
        <v/>
      </c>
      <c r="W2527" s="12" t="str">
        <f>IF(OR('Případy DB'!$N2527="(blank)",'Případy DB'!$N2527=""),"",IF($N2527=$W$6,1,""))</f>
        <v/>
      </c>
      <c r="X2527" s="12" t="str">
        <f>IF(OR('Případy DB'!$R2527="(blank)",'Případy DB'!$R2527=""),"",IF($R2527=$X$6,1,""))</f>
        <v/>
      </c>
      <c r="Y2527" s="12" t="str">
        <f>IF(OR('Případy DB'!$R2527="(blank)",'Případy DB'!$R2527=""),"",IF($R2527=$Y$6,1,""))</f>
        <v/>
      </c>
    </row>
    <row r="2528" spans="1:25" x14ac:dyDescent="0.3">
      <c r="A2528" s="41" t="str">
        <f t="shared" si="205"/>
        <v/>
      </c>
      <c r="H2528" s="30" t="str">
        <f>IFERROR(IF(G2528="","",VLOOKUP(G2528,'Zakladní DB'!$F$6:$K$21,4,0)),"")</f>
        <v/>
      </c>
      <c r="I2528" s="30" t="str">
        <f>IFERROR(IF(G2528="","",VLOOKUP(G2528,'Zakladní DB'!$F$6:$K$21,5,0)),"")</f>
        <v/>
      </c>
      <c r="J2528" s="30" t="str">
        <f>IFERROR(IF(G2528="","",VLOOKUP(G2528,'Zakladní DB'!$F$6:$K$21,6,0)),"")</f>
        <v/>
      </c>
      <c r="K2528" s="31" t="str">
        <f t="shared" si="202"/>
        <v/>
      </c>
      <c r="L2528" s="32"/>
      <c r="M2528" s="33" t="str">
        <f t="shared" si="203"/>
        <v/>
      </c>
      <c r="N2528" s="30" t="str">
        <f t="shared" si="201"/>
        <v/>
      </c>
      <c r="R2528" s="30" t="str">
        <f t="shared" si="204"/>
        <v/>
      </c>
      <c r="U2528" s="12" t="str">
        <f>IF(OR('Případy DB'!$N2528="(blank)",'Případy DB'!$N2528=""),"",IF($N2528=$U$6,1,""))</f>
        <v/>
      </c>
      <c r="V2528" s="12" t="str">
        <f>IF(OR('Případy DB'!$N2528="(blank)",'Případy DB'!$N2528=""),"",IF($N2528=$V$6,1,""))</f>
        <v/>
      </c>
      <c r="W2528" s="12" t="str">
        <f>IF(OR('Případy DB'!$N2528="(blank)",'Případy DB'!$N2528=""),"",IF($N2528=$W$6,1,""))</f>
        <v/>
      </c>
      <c r="X2528" s="12" t="str">
        <f>IF(OR('Případy DB'!$R2528="(blank)",'Případy DB'!$R2528=""),"",IF($R2528=$X$6,1,""))</f>
        <v/>
      </c>
      <c r="Y2528" s="12" t="str">
        <f>IF(OR('Případy DB'!$R2528="(blank)",'Případy DB'!$R2528=""),"",IF($R2528=$Y$6,1,""))</f>
        <v/>
      </c>
    </row>
    <row r="2529" spans="1:25" x14ac:dyDescent="0.3">
      <c r="A2529" s="41" t="str">
        <f t="shared" si="205"/>
        <v/>
      </c>
      <c r="H2529" s="30" t="str">
        <f>IFERROR(IF(G2529="","",VLOOKUP(G2529,'Zakladní DB'!$F$6:$K$21,4,0)),"")</f>
        <v/>
      </c>
      <c r="I2529" s="30" t="str">
        <f>IFERROR(IF(G2529="","",VLOOKUP(G2529,'Zakladní DB'!$F$6:$K$21,5,0)),"")</f>
        <v/>
      </c>
      <c r="J2529" s="30" t="str">
        <f>IFERROR(IF(G2529="","",VLOOKUP(G2529,'Zakladní DB'!$F$6:$K$21,6,0)),"")</f>
        <v/>
      </c>
      <c r="K2529" s="31" t="str">
        <f t="shared" si="202"/>
        <v/>
      </c>
      <c r="L2529" s="32"/>
      <c r="M2529" s="33" t="str">
        <f t="shared" si="203"/>
        <v/>
      </c>
      <c r="N2529" s="30" t="str">
        <f t="shared" si="201"/>
        <v/>
      </c>
      <c r="R2529" s="30" t="str">
        <f t="shared" si="204"/>
        <v/>
      </c>
      <c r="U2529" s="12" t="str">
        <f>IF(OR('Případy DB'!$N2529="(blank)",'Případy DB'!$N2529=""),"",IF($N2529=$U$6,1,""))</f>
        <v/>
      </c>
      <c r="V2529" s="12" t="str">
        <f>IF(OR('Případy DB'!$N2529="(blank)",'Případy DB'!$N2529=""),"",IF($N2529=$V$6,1,""))</f>
        <v/>
      </c>
      <c r="W2529" s="12" t="str">
        <f>IF(OR('Případy DB'!$N2529="(blank)",'Případy DB'!$N2529=""),"",IF($N2529=$W$6,1,""))</f>
        <v/>
      </c>
      <c r="X2529" s="12" t="str">
        <f>IF(OR('Případy DB'!$R2529="(blank)",'Případy DB'!$R2529=""),"",IF($R2529=$X$6,1,""))</f>
        <v/>
      </c>
      <c r="Y2529" s="12" t="str">
        <f>IF(OR('Případy DB'!$R2529="(blank)",'Případy DB'!$R2529=""),"",IF($R2529=$Y$6,1,""))</f>
        <v/>
      </c>
    </row>
    <row r="2530" spans="1:25" x14ac:dyDescent="0.3">
      <c r="A2530" s="41" t="str">
        <f t="shared" si="205"/>
        <v/>
      </c>
      <c r="H2530" s="30" t="str">
        <f>IFERROR(IF(G2530="","",VLOOKUP(G2530,'Zakladní DB'!$F$6:$K$21,4,0)),"")</f>
        <v/>
      </c>
      <c r="I2530" s="30" t="str">
        <f>IFERROR(IF(G2530="","",VLOOKUP(G2530,'Zakladní DB'!$F$6:$K$21,5,0)),"")</f>
        <v/>
      </c>
      <c r="J2530" s="30" t="str">
        <f>IFERROR(IF(G2530="","",VLOOKUP(G2530,'Zakladní DB'!$F$6:$K$21,6,0)),"")</f>
        <v/>
      </c>
      <c r="K2530" s="31" t="str">
        <f t="shared" si="202"/>
        <v/>
      </c>
      <c r="L2530" s="32"/>
      <c r="M2530" s="33" t="str">
        <f t="shared" si="203"/>
        <v/>
      </c>
      <c r="N2530" s="30" t="str">
        <f t="shared" si="201"/>
        <v/>
      </c>
      <c r="R2530" s="30" t="str">
        <f t="shared" si="204"/>
        <v/>
      </c>
      <c r="U2530" s="12" t="str">
        <f>IF(OR('Případy DB'!$N2530="(blank)",'Případy DB'!$N2530=""),"",IF($N2530=$U$6,1,""))</f>
        <v/>
      </c>
      <c r="V2530" s="12" t="str">
        <f>IF(OR('Případy DB'!$N2530="(blank)",'Případy DB'!$N2530=""),"",IF($N2530=$V$6,1,""))</f>
        <v/>
      </c>
      <c r="W2530" s="12" t="str">
        <f>IF(OR('Případy DB'!$N2530="(blank)",'Případy DB'!$N2530=""),"",IF($N2530=$W$6,1,""))</f>
        <v/>
      </c>
      <c r="X2530" s="12" t="str">
        <f>IF(OR('Případy DB'!$R2530="(blank)",'Případy DB'!$R2530=""),"",IF($R2530=$X$6,1,""))</f>
        <v/>
      </c>
      <c r="Y2530" s="12" t="str">
        <f>IF(OR('Případy DB'!$R2530="(blank)",'Případy DB'!$R2530=""),"",IF($R2530=$Y$6,1,""))</f>
        <v/>
      </c>
    </row>
    <row r="2531" spans="1:25" x14ac:dyDescent="0.3">
      <c r="A2531" s="41" t="str">
        <f t="shared" si="205"/>
        <v/>
      </c>
      <c r="H2531" s="30" t="str">
        <f>IFERROR(IF(G2531="","",VLOOKUP(G2531,'Zakladní DB'!$F$6:$K$21,4,0)),"")</f>
        <v/>
      </c>
      <c r="I2531" s="30" t="str">
        <f>IFERROR(IF(G2531="","",VLOOKUP(G2531,'Zakladní DB'!$F$6:$K$21,5,0)),"")</f>
        <v/>
      </c>
      <c r="J2531" s="30" t="str">
        <f>IFERROR(IF(G2531="","",VLOOKUP(G2531,'Zakladní DB'!$F$6:$K$21,6,0)),"")</f>
        <v/>
      </c>
      <c r="K2531" s="31" t="str">
        <f t="shared" si="202"/>
        <v/>
      </c>
      <c r="L2531" s="32"/>
      <c r="M2531" s="33" t="str">
        <f t="shared" si="203"/>
        <v/>
      </c>
      <c r="N2531" s="30" t="str">
        <f t="shared" si="201"/>
        <v/>
      </c>
      <c r="R2531" s="30" t="str">
        <f t="shared" si="204"/>
        <v/>
      </c>
      <c r="U2531" s="12" t="str">
        <f>IF(OR('Případy DB'!$N2531="(blank)",'Případy DB'!$N2531=""),"",IF($N2531=$U$6,1,""))</f>
        <v/>
      </c>
      <c r="V2531" s="12" t="str">
        <f>IF(OR('Případy DB'!$N2531="(blank)",'Případy DB'!$N2531=""),"",IF($N2531=$V$6,1,""))</f>
        <v/>
      </c>
      <c r="W2531" s="12" t="str">
        <f>IF(OR('Případy DB'!$N2531="(blank)",'Případy DB'!$N2531=""),"",IF($N2531=$W$6,1,""))</f>
        <v/>
      </c>
      <c r="X2531" s="12" t="str">
        <f>IF(OR('Případy DB'!$R2531="(blank)",'Případy DB'!$R2531=""),"",IF($R2531=$X$6,1,""))</f>
        <v/>
      </c>
      <c r="Y2531" s="12" t="str">
        <f>IF(OR('Případy DB'!$R2531="(blank)",'Případy DB'!$R2531=""),"",IF($R2531=$Y$6,1,""))</f>
        <v/>
      </c>
    </row>
    <row r="2532" spans="1:25" x14ac:dyDescent="0.3">
      <c r="A2532" s="41" t="str">
        <f t="shared" si="205"/>
        <v/>
      </c>
      <c r="H2532" s="30" t="str">
        <f>IFERROR(IF(G2532="","",VLOOKUP(G2532,'Zakladní DB'!$F$6:$K$21,4,0)),"")</f>
        <v/>
      </c>
      <c r="I2532" s="30" t="str">
        <f>IFERROR(IF(G2532="","",VLOOKUP(G2532,'Zakladní DB'!$F$6:$K$21,5,0)),"")</f>
        <v/>
      </c>
      <c r="J2532" s="30" t="str">
        <f>IFERROR(IF(G2532="","",VLOOKUP(G2532,'Zakladní DB'!$F$6:$K$21,6,0)),"")</f>
        <v/>
      </c>
      <c r="K2532" s="31" t="str">
        <f t="shared" si="202"/>
        <v/>
      </c>
      <c r="L2532" s="32"/>
      <c r="M2532" s="33" t="str">
        <f t="shared" si="203"/>
        <v/>
      </c>
      <c r="N2532" s="30" t="str">
        <f t="shared" si="201"/>
        <v/>
      </c>
      <c r="R2532" s="30" t="str">
        <f t="shared" si="204"/>
        <v/>
      </c>
      <c r="U2532" s="12" t="str">
        <f>IF(OR('Případy DB'!$N2532="(blank)",'Případy DB'!$N2532=""),"",IF($N2532=$U$6,1,""))</f>
        <v/>
      </c>
      <c r="V2532" s="12" t="str">
        <f>IF(OR('Případy DB'!$N2532="(blank)",'Případy DB'!$N2532=""),"",IF($N2532=$V$6,1,""))</f>
        <v/>
      </c>
      <c r="W2532" s="12" t="str">
        <f>IF(OR('Případy DB'!$N2532="(blank)",'Případy DB'!$N2532=""),"",IF($N2532=$W$6,1,""))</f>
        <v/>
      </c>
      <c r="X2532" s="12" t="str">
        <f>IF(OR('Případy DB'!$R2532="(blank)",'Případy DB'!$R2532=""),"",IF($R2532=$X$6,1,""))</f>
        <v/>
      </c>
      <c r="Y2532" s="12" t="str">
        <f>IF(OR('Případy DB'!$R2532="(blank)",'Případy DB'!$R2532=""),"",IF($R2532=$Y$6,1,""))</f>
        <v/>
      </c>
    </row>
    <row r="2533" spans="1:25" x14ac:dyDescent="0.3">
      <c r="A2533" s="41" t="str">
        <f t="shared" si="205"/>
        <v/>
      </c>
      <c r="H2533" s="30" t="str">
        <f>IFERROR(IF(G2533="","",VLOOKUP(G2533,'Zakladní DB'!$F$6:$K$21,4,0)),"")</f>
        <v/>
      </c>
      <c r="I2533" s="30" t="str">
        <f>IFERROR(IF(G2533="","",VLOOKUP(G2533,'Zakladní DB'!$F$6:$K$21,5,0)),"")</f>
        <v/>
      </c>
      <c r="J2533" s="30" t="str">
        <f>IFERROR(IF(G2533="","",VLOOKUP(G2533,'Zakladní DB'!$F$6:$K$21,6,0)),"")</f>
        <v/>
      </c>
      <c r="K2533" s="31" t="str">
        <f t="shared" si="202"/>
        <v/>
      </c>
      <c r="L2533" s="32"/>
      <c r="M2533" s="33" t="str">
        <f t="shared" si="203"/>
        <v/>
      </c>
      <c r="N2533" s="30" t="str">
        <f t="shared" si="201"/>
        <v/>
      </c>
      <c r="R2533" s="30" t="str">
        <f t="shared" si="204"/>
        <v/>
      </c>
      <c r="U2533" s="12" t="str">
        <f>IF(OR('Případy DB'!$N2533="(blank)",'Případy DB'!$N2533=""),"",IF($N2533=$U$6,1,""))</f>
        <v/>
      </c>
      <c r="V2533" s="12" t="str">
        <f>IF(OR('Případy DB'!$N2533="(blank)",'Případy DB'!$N2533=""),"",IF($N2533=$V$6,1,""))</f>
        <v/>
      </c>
      <c r="W2533" s="12" t="str">
        <f>IF(OR('Případy DB'!$N2533="(blank)",'Případy DB'!$N2533=""),"",IF($N2533=$W$6,1,""))</f>
        <v/>
      </c>
      <c r="X2533" s="12" t="str">
        <f>IF(OR('Případy DB'!$R2533="(blank)",'Případy DB'!$R2533=""),"",IF($R2533=$X$6,1,""))</f>
        <v/>
      </c>
      <c r="Y2533" s="12" t="str">
        <f>IF(OR('Případy DB'!$R2533="(blank)",'Případy DB'!$R2533=""),"",IF($R2533=$Y$6,1,""))</f>
        <v/>
      </c>
    </row>
    <row r="2534" spans="1:25" x14ac:dyDescent="0.3">
      <c r="A2534" s="41" t="str">
        <f t="shared" si="205"/>
        <v/>
      </c>
      <c r="H2534" s="30" t="str">
        <f>IFERROR(IF(G2534="","",VLOOKUP(G2534,'Zakladní DB'!$F$6:$K$21,4,0)),"")</f>
        <v/>
      </c>
      <c r="I2534" s="30" t="str">
        <f>IFERROR(IF(G2534="","",VLOOKUP(G2534,'Zakladní DB'!$F$6:$K$21,5,0)),"")</f>
        <v/>
      </c>
      <c r="J2534" s="30" t="str">
        <f>IFERROR(IF(G2534="","",VLOOKUP(G2534,'Zakladní DB'!$F$6:$K$21,6,0)),"")</f>
        <v/>
      </c>
      <c r="K2534" s="31" t="str">
        <f t="shared" si="202"/>
        <v/>
      </c>
      <c r="L2534" s="32"/>
      <c r="M2534" s="33" t="str">
        <f t="shared" si="203"/>
        <v/>
      </c>
      <c r="N2534" s="30" t="str">
        <f t="shared" si="201"/>
        <v/>
      </c>
      <c r="R2534" s="30" t="str">
        <f t="shared" si="204"/>
        <v/>
      </c>
      <c r="U2534" s="12" t="str">
        <f>IF(OR('Případy DB'!$N2534="(blank)",'Případy DB'!$N2534=""),"",IF($N2534=$U$6,1,""))</f>
        <v/>
      </c>
      <c r="V2534" s="12" t="str">
        <f>IF(OR('Případy DB'!$N2534="(blank)",'Případy DB'!$N2534=""),"",IF($N2534=$V$6,1,""))</f>
        <v/>
      </c>
      <c r="W2534" s="12" t="str">
        <f>IF(OR('Případy DB'!$N2534="(blank)",'Případy DB'!$N2534=""),"",IF($N2534=$W$6,1,""))</f>
        <v/>
      </c>
      <c r="X2534" s="12" t="str">
        <f>IF(OR('Případy DB'!$R2534="(blank)",'Případy DB'!$R2534=""),"",IF($R2534=$X$6,1,""))</f>
        <v/>
      </c>
      <c r="Y2534" s="12" t="str">
        <f>IF(OR('Případy DB'!$R2534="(blank)",'Případy DB'!$R2534=""),"",IF($R2534=$Y$6,1,""))</f>
        <v/>
      </c>
    </row>
    <row r="2535" spans="1:25" x14ac:dyDescent="0.3">
      <c r="A2535" s="41" t="str">
        <f t="shared" si="205"/>
        <v/>
      </c>
      <c r="H2535" s="30" t="str">
        <f>IFERROR(IF(G2535="","",VLOOKUP(G2535,'Zakladní DB'!$F$6:$K$21,4,0)),"")</f>
        <v/>
      </c>
      <c r="I2535" s="30" t="str">
        <f>IFERROR(IF(G2535="","",VLOOKUP(G2535,'Zakladní DB'!$F$6:$K$21,5,0)),"")</f>
        <v/>
      </c>
      <c r="J2535" s="30" t="str">
        <f>IFERROR(IF(G2535="","",VLOOKUP(G2535,'Zakladní DB'!$F$6:$K$21,6,0)),"")</f>
        <v/>
      </c>
      <c r="K2535" s="31" t="str">
        <f t="shared" si="202"/>
        <v/>
      </c>
      <c r="L2535" s="32"/>
      <c r="M2535" s="33" t="str">
        <f t="shared" si="203"/>
        <v/>
      </c>
      <c r="N2535" s="30" t="str">
        <f t="shared" si="201"/>
        <v/>
      </c>
      <c r="R2535" s="30" t="str">
        <f t="shared" si="204"/>
        <v/>
      </c>
      <c r="U2535" s="12" t="str">
        <f>IF(OR('Případy DB'!$N2535="(blank)",'Případy DB'!$N2535=""),"",IF($N2535=$U$6,1,""))</f>
        <v/>
      </c>
      <c r="V2535" s="12" t="str">
        <f>IF(OR('Případy DB'!$N2535="(blank)",'Případy DB'!$N2535=""),"",IF($N2535=$V$6,1,""))</f>
        <v/>
      </c>
      <c r="W2535" s="12" t="str">
        <f>IF(OR('Případy DB'!$N2535="(blank)",'Případy DB'!$N2535=""),"",IF($N2535=$W$6,1,""))</f>
        <v/>
      </c>
      <c r="X2535" s="12" t="str">
        <f>IF(OR('Případy DB'!$R2535="(blank)",'Případy DB'!$R2535=""),"",IF($R2535=$X$6,1,""))</f>
        <v/>
      </c>
      <c r="Y2535" s="12" t="str">
        <f>IF(OR('Případy DB'!$R2535="(blank)",'Případy DB'!$R2535=""),"",IF($R2535=$Y$6,1,""))</f>
        <v/>
      </c>
    </row>
    <row r="2536" spans="1:25" x14ac:dyDescent="0.3">
      <c r="A2536" s="41" t="str">
        <f t="shared" si="205"/>
        <v/>
      </c>
      <c r="H2536" s="30" t="str">
        <f>IFERROR(IF(G2536="","",VLOOKUP(G2536,'Zakladní DB'!$F$6:$K$21,4,0)),"")</f>
        <v/>
      </c>
      <c r="I2536" s="30" t="str">
        <f>IFERROR(IF(G2536="","",VLOOKUP(G2536,'Zakladní DB'!$F$6:$K$21,5,0)),"")</f>
        <v/>
      </c>
      <c r="J2536" s="30" t="str">
        <f>IFERROR(IF(G2536="","",VLOOKUP(G2536,'Zakladní DB'!$F$6:$K$21,6,0)),"")</f>
        <v/>
      </c>
      <c r="K2536" s="31" t="str">
        <f t="shared" si="202"/>
        <v/>
      </c>
      <c r="L2536" s="32"/>
      <c r="M2536" s="33" t="str">
        <f t="shared" si="203"/>
        <v/>
      </c>
      <c r="N2536" s="30" t="str">
        <f t="shared" si="201"/>
        <v/>
      </c>
      <c r="R2536" s="30" t="str">
        <f t="shared" si="204"/>
        <v/>
      </c>
      <c r="U2536" s="12" t="str">
        <f>IF(OR('Případy DB'!$N2536="(blank)",'Případy DB'!$N2536=""),"",IF($N2536=$U$6,1,""))</f>
        <v/>
      </c>
      <c r="V2536" s="12" t="str">
        <f>IF(OR('Případy DB'!$N2536="(blank)",'Případy DB'!$N2536=""),"",IF($N2536=$V$6,1,""))</f>
        <v/>
      </c>
      <c r="W2536" s="12" t="str">
        <f>IF(OR('Případy DB'!$N2536="(blank)",'Případy DB'!$N2536=""),"",IF($N2536=$W$6,1,""))</f>
        <v/>
      </c>
      <c r="X2536" s="12" t="str">
        <f>IF(OR('Případy DB'!$R2536="(blank)",'Případy DB'!$R2536=""),"",IF($R2536=$X$6,1,""))</f>
        <v/>
      </c>
      <c r="Y2536" s="12" t="str">
        <f>IF(OR('Případy DB'!$R2536="(blank)",'Případy DB'!$R2536=""),"",IF($R2536=$Y$6,1,""))</f>
        <v/>
      </c>
    </row>
    <row r="2537" spans="1:25" x14ac:dyDescent="0.3">
      <c r="A2537" s="41" t="str">
        <f t="shared" si="205"/>
        <v/>
      </c>
      <c r="H2537" s="30" t="str">
        <f>IFERROR(IF(G2537="","",VLOOKUP(G2537,'Zakladní DB'!$F$6:$K$21,4,0)),"")</f>
        <v/>
      </c>
      <c r="I2537" s="30" t="str">
        <f>IFERROR(IF(G2537="","",VLOOKUP(G2537,'Zakladní DB'!$F$6:$K$21,5,0)),"")</f>
        <v/>
      </c>
      <c r="J2537" s="30" t="str">
        <f>IFERROR(IF(G2537="","",VLOOKUP(G2537,'Zakladní DB'!$F$6:$K$21,6,0)),"")</f>
        <v/>
      </c>
      <c r="K2537" s="31" t="str">
        <f t="shared" si="202"/>
        <v/>
      </c>
      <c r="L2537" s="32"/>
      <c r="M2537" s="33" t="str">
        <f t="shared" si="203"/>
        <v/>
      </c>
      <c r="N2537" s="30" t="str">
        <f t="shared" si="201"/>
        <v/>
      </c>
      <c r="R2537" s="30" t="str">
        <f t="shared" si="204"/>
        <v/>
      </c>
      <c r="U2537" s="12" t="str">
        <f>IF(OR('Případy DB'!$N2537="(blank)",'Případy DB'!$N2537=""),"",IF($N2537=$U$6,1,""))</f>
        <v/>
      </c>
      <c r="V2537" s="12" t="str">
        <f>IF(OR('Případy DB'!$N2537="(blank)",'Případy DB'!$N2537=""),"",IF($N2537=$V$6,1,""))</f>
        <v/>
      </c>
      <c r="W2537" s="12" t="str">
        <f>IF(OR('Případy DB'!$N2537="(blank)",'Případy DB'!$N2537=""),"",IF($N2537=$W$6,1,""))</f>
        <v/>
      </c>
      <c r="X2537" s="12" t="str">
        <f>IF(OR('Případy DB'!$R2537="(blank)",'Případy DB'!$R2537=""),"",IF($R2537=$X$6,1,""))</f>
        <v/>
      </c>
      <c r="Y2537" s="12" t="str">
        <f>IF(OR('Případy DB'!$R2537="(blank)",'Případy DB'!$R2537=""),"",IF($R2537=$Y$6,1,""))</f>
        <v/>
      </c>
    </row>
    <row r="2538" spans="1:25" x14ac:dyDescent="0.3">
      <c r="A2538" s="41" t="str">
        <f t="shared" si="205"/>
        <v/>
      </c>
      <c r="H2538" s="30" t="str">
        <f>IFERROR(IF(G2538="","",VLOOKUP(G2538,'Zakladní DB'!$F$6:$K$21,4,0)),"")</f>
        <v/>
      </c>
      <c r="I2538" s="30" t="str">
        <f>IFERROR(IF(G2538="","",VLOOKUP(G2538,'Zakladní DB'!$F$6:$K$21,5,0)),"")</f>
        <v/>
      </c>
      <c r="J2538" s="30" t="str">
        <f>IFERROR(IF(G2538="","",VLOOKUP(G2538,'Zakladní DB'!$F$6:$K$21,6,0)),"")</f>
        <v/>
      </c>
      <c r="K2538" s="31" t="str">
        <f t="shared" si="202"/>
        <v/>
      </c>
      <c r="L2538" s="32"/>
      <c r="M2538" s="33" t="str">
        <f t="shared" si="203"/>
        <v/>
      </c>
      <c r="N2538" s="30" t="str">
        <f t="shared" si="201"/>
        <v/>
      </c>
      <c r="R2538" s="30" t="str">
        <f t="shared" si="204"/>
        <v/>
      </c>
      <c r="U2538" s="12" t="str">
        <f>IF(OR('Případy DB'!$N2538="(blank)",'Případy DB'!$N2538=""),"",IF($N2538=$U$6,1,""))</f>
        <v/>
      </c>
      <c r="V2538" s="12" t="str">
        <f>IF(OR('Případy DB'!$N2538="(blank)",'Případy DB'!$N2538=""),"",IF($N2538=$V$6,1,""))</f>
        <v/>
      </c>
      <c r="W2538" s="12" t="str">
        <f>IF(OR('Případy DB'!$N2538="(blank)",'Případy DB'!$N2538=""),"",IF($N2538=$W$6,1,""))</f>
        <v/>
      </c>
      <c r="X2538" s="12" t="str">
        <f>IF(OR('Případy DB'!$R2538="(blank)",'Případy DB'!$R2538=""),"",IF($R2538=$X$6,1,""))</f>
        <v/>
      </c>
      <c r="Y2538" s="12" t="str">
        <f>IF(OR('Případy DB'!$R2538="(blank)",'Případy DB'!$R2538=""),"",IF($R2538=$Y$6,1,""))</f>
        <v/>
      </c>
    </row>
    <row r="2539" spans="1:25" x14ac:dyDescent="0.3">
      <c r="A2539" s="41" t="str">
        <f t="shared" si="205"/>
        <v/>
      </c>
      <c r="H2539" s="30" t="str">
        <f>IFERROR(IF(G2539="","",VLOOKUP(G2539,'Zakladní DB'!$F$6:$K$21,4,0)),"")</f>
        <v/>
      </c>
      <c r="I2539" s="30" t="str">
        <f>IFERROR(IF(G2539="","",VLOOKUP(G2539,'Zakladní DB'!$F$6:$K$21,5,0)),"")</f>
        <v/>
      </c>
      <c r="J2539" s="30" t="str">
        <f>IFERROR(IF(G2539="","",VLOOKUP(G2539,'Zakladní DB'!$F$6:$K$21,6,0)),"")</f>
        <v/>
      </c>
      <c r="K2539" s="31" t="str">
        <f t="shared" si="202"/>
        <v/>
      </c>
      <c r="L2539" s="32"/>
      <c r="M2539" s="33" t="str">
        <f t="shared" si="203"/>
        <v/>
      </c>
      <c r="N2539" s="30" t="str">
        <f t="shared" si="201"/>
        <v/>
      </c>
      <c r="R2539" s="30" t="str">
        <f t="shared" si="204"/>
        <v/>
      </c>
      <c r="U2539" s="12" t="str">
        <f>IF(OR('Případy DB'!$N2539="(blank)",'Případy DB'!$N2539=""),"",IF($N2539=$U$6,1,""))</f>
        <v/>
      </c>
      <c r="V2539" s="12" t="str">
        <f>IF(OR('Případy DB'!$N2539="(blank)",'Případy DB'!$N2539=""),"",IF($N2539=$V$6,1,""))</f>
        <v/>
      </c>
      <c r="W2539" s="12" t="str">
        <f>IF(OR('Případy DB'!$N2539="(blank)",'Případy DB'!$N2539=""),"",IF($N2539=$W$6,1,""))</f>
        <v/>
      </c>
      <c r="X2539" s="12" t="str">
        <f>IF(OR('Případy DB'!$R2539="(blank)",'Případy DB'!$R2539=""),"",IF($R2539=$X$6,1,""))</f>
        <v/>
      </c>
      <c r="Y2539" s="12" t="str">
        <f>IF(OR('Případy DB'!$R2539="(blank)",'Případy DB'!$R2539=""),"",IF($R2539=$Y$6,1,""))</f>
        <v/>
      </c>
    </row>
    <row r="2540" spans="1:25" x14ac:dyDescent="0.3">
      <c r="A2540" s="41" t="str">
        <f t="shared" si="205"/>
        <v/>
      </c>
      <c r="H2540" s="30" t="str">
        <f>IFERROR(IF(G2540="","",VLOOKUP(G2540,'Zakladní DB'!$F$6:$K$21,4,0)),"")</f>
        <v/>
      </c>
      <c r="I2540" s="30" t="str">
        <f>IFERROR(IF(G2540="","",VLOOKUP(G2540,'Zakladní DB'!$F$6:$K$21,5,0)),"")</f>
        <v/>
      </c>
      <c r="J2540" s="30" t="str">
        <f>IFERROR(IF(G2540="","",VLOOKUP(G2540,'Zakladní DB'!$F$6:$K$21,6,0)),"")</f>
        <v/>
      </c>
      <c r="K2540" s="31" t="str">
        <f t="shared" si="202"/>
        <v/>
      </c>
      <c r="L2540" s="32"/>
      <c r="M2540" s="33" t="str">
        <f t="shared" si="203"/>
        <v/>
      </c>
      <c r="N2540" s="30" t="str">
        <f t="shared" si="201"/>
        <v/>
      </c>
      <c r="R2540" s="30" t="str">
        <f t="shared" si="204"/>
        <v/>
      </c>
      <c r="U2540" s="12" t="str">
        <f>IF(OR('Případy DB'!$N2540="(blank)",'Případy DB'!$N2540=""),"",IF($N2540=$U$6,1,""))</f>
        <v/>
      </c>
      <c r="V2540" s="12" t="str">
        <f>IF(OR('Případy DB'!$N2540="(blank)",'Případy DB'!$N2540=""),"",IF($N2540=$V$6,1,""))</f>
        <v/>
      </c>
      <c r="W2540" s="12" t="str">
        <f>IF(OR('Případy DB'!$N2540="(blank)",'Případy DB'!$N2540=""),"",IF($N2540=$W$6,1,""))</f>
        <v/>
      </c>
      <c r="X2540" s="12" t="str">
        <f>IF(OR('Případy DB'!$R2540="(blank)",'Případy DB'!$R2540=""),"",IF($R2540=$X$6,1,""))</f>
        <v/>
      </c>
      <c r="Y2540" s="12" t="str">
        <f>IF(OR('Případy DB'!$R2540="(blank)",'Případy DB'!$R2540=""),"",IF($R2540=$Y$6,1,""))</f>
        <v/>
      </c>
    </row>
    <row r="2541" spans="1:25" x14ac:dyDescent="0.3">
      <c r="A2541" s="41" t="str">
        <f t="shared" si="205"/>
        <v/>
      </c>
      <c r="H2541" s="30" t="str">
        <f>IFERROR(IF(G2541="","",VLOOKUP(G2541,'Zakladní DB'!$F$6:$K$21,4,0)),"")</f>
        <v/>
      </c>
      <c r="I2541" s="30" t="str">
        <f>IFERROR(IF(G2541="","",VLOOKUP(G2541,'Zakladní DB'!$F$6:$K$21,5,0)),"")</f>
        <v/>
      </c>
      <c r="J2541" s="30" t="str">
        <f>IFERROR(IF(G2541="","",VLOOKUP(G2541,'Zakladní DB'!$F$6:$K$21,6,0)),"")</f>
        <v/>
      </c>
      <c r="K2541" s="31" t="str">
        <f t="shared" si="202"/>
        <v/>
      </c>
      <c r="L2541" s="32"/>
      <c r="M2541" s="33" t="str">
        <f t="shared" si="203"/>
        <v/>
      </c>
      <c r="N2541" s="30" t="str">
        <f t="shared" si="201"/>
        <v/>
      </c>
      <c r="R2541" s="30" t="str">
        <f t="shared" si="204"/>
        <v/>
      </c>
      <c r="U2541" s="12" t="str">
        <f>IF(OR('Případy DB'!$N2541="(blank)",'Případy DB'!$N2541=""),"",IF($N2541=$U$6,1,""))</f>
        <v/>
      </c>
      <c r="V2541" s="12" t="str">
        <f>IF(OR('Případy DB'!$N2541="(blank)",'Případy DB'!$N2541=""),"",IF($N2541=$V$6,1,""))</f>
        <v/>
      </c>
      <c r="W2541" s="12" t="str">
        <f>IF(OR('Případy DB'!$N2541="(blank)",'Případy DB'!$N2541=""),"",IF($N2541=$W$6,1,""))</f>
        <v/>
      </c>
      <c r="X2541" s="12" t="str">
        <f>IF(OR('Případy DB'!$R2541="(blank)",'Případy DB'!$R2541=""),"",IF($R2541=$X$6,1,""))</f>
        <v/>
      </c>
      <c r="Y2541" s="12" t="str">
        <f>IF(OR('Případy DB'!$R2541="(blank)",'Případy DB'!$R2541=""),"",IF($R2541=$Y$6,1,""))</f>
        <v/>
      </c>
    </row>
    <row r="2542" spans="1:25" x14ac:dyDescent="0.3">
      <c r="A2542" s="41" t="str">
        <f t="shared" si="205"/>
        <v/>
      </c>
      <c r="H2542" s="30" t="str">
        <f>IFERROR(IF(G2542="","",VLOOKUP(G2542,'Zakladní DB'!$F$6:$K$21,4,0)),"")</f>
        <v/>
      </c>
      <c r="I2542" s="30" t="str">
        <f>IFERROR(IF(G2542="","",VLOOKUP(G2542,'Zakladní DB'!$F$6:$K$21,5,0)),"")</f>
        <v/>
      </c>
      <c r="J2542" s="30" t="str">
        <f>IFERROR(IF(G2542="","",VLOOKUP(G2542,'Zakladní DB'!$F$6:$K$21,6,0)),"")</f>
        <v/>
      </c>
      <c r="K2542" s="31" t="str">
        <f t="shared" si="202"/>
        <v/>
      </c>
      <c r="L2542" s="32"/>
      <c r="M2542" s="33" t="str">
        <f t="shared" si="203"/>
        <v/>
      </c>
      <c r="N2542" s="30" t="str">
        <f t="shared" si="201"/>
        <v/>
      </c>
      <c r="R2542" s="30" t="str">
        <f t="shared" si="204"/>
        <v/>
      </c>
      <c r="U2542" s="12" t="str">
        <f>IF(OR('Případy DB'!$N2542="(blank)",'Případy DB'!$N2542=""),"",IF($N2542=$U$6,1,""))</f>
        <v/>
      </c>
      <c r="V2542" s="12" t="str">
        <f>IF(OR('Případy DB'!$N2542="(blank)",'Případy DB'!$N2542=""),"",IF($N2542=$V$6,1,""))</f>
        <v/>
      </c>
      <c r="W2542" s="12" t="str">
        <f>IF(OR('Případy DB'!$N2542="(blank)",'Případy DB'!$N2542=""),"",IF($N2542=$W$6,1,""))</f>
        <v/>
      </c>
      <c r="X2542" s="12" t="str">
        <f>IF(OR('Případy DB'!$R2542="(blank)",'Případy DB'!$R2542=""),"",IF($R2542=$X$6,1,""))</f>
        <v/>
      </c>
      <c r="Y2542" s="12" t="str">
        <f>IF(OR('Případy DB'!$R2542="(blank)",'Případy DB'!$R2542=""),"",IF($R2542=$Y$6,1,""))</f>
        <v/>
      </c>
    </row>
    <row r="2543" spans="1:25" x14ac:dyDescent="0.3">
      <c r="A2543" s="41" t="str">
        <f t="shared" si="205"/>
        <v/>
      </c>
      <c r="H2543" s="30" t="str">
        <f>IFERROR(IF(G2543="","",VLOOKUP(G2543,'Zakladní DB'!$F$6:$K$21,4,0)),"")</f>
        <v/>
      </c>
      <c r="I2543" s="30" t="str">
        <f>IFERROR(IF(G2543="","",VLOOKUP(G2543,'Zakladní DB'!$F$6:$K$21,5,0)),"")</f>
        <v/>
      </c>
      <c r="J2543" s="30" t="str">
        <f>IFERROR(IF(G2543="","",VLOOKUP(G2543,'Zakladní DB'!$F$6:$K$21,6,0)),"")</f>
        <v/>
      </c>
      <c r="K2543" s="31" t="str">
        <f t="shared" si="202"/>
        <v/>
      </c>
      <c r="L2543" s="32"/>
      <c r="M2543" s="33" t="str">
        <f t="shared" si="203"/>
        <v/>
      </c>
      <c r="N2543" s="30" t="str">
        <f t="shared" si="201"/>
        <v/>
      </c>
      <c r="R2543" s="30" t="str">
        <f t="shared" si="204"/>
        <v/>
      </c>
      <c r="U2543" s="12" t="str">
        <f>IF(OR('Případy DB'!$N2543="(blank)",'Případy DB'!$N2543=""),"",IF($N2543=$U$6,1,""))</f>
        <v/>
      </c>
      <c r="V2543" s="12" t="str">
        <f>IF(OR('Případy DB'!$N2543="(blank)",'Případy DB'!$N2543=""),"",IF($N2543=$V$6,1,""))</f>
        <v/>
      </c>
      <c r="W2543" s="12" t="str">
        <f>IF(OR('Případy DB'!$N2543="(blank)",'Případy DB'!$N2543=""),"",IF($N2543=$W$6,1,""))</f>
        <v/>
      </c>
      <c r="X2543" s="12" t="str">
        <f>IF(OR('Případy DB'!$R2543="(blank)",'Případy DB'!$R2543=""),"",IF($R2543=$X$6,1,""))</f>
        <v/>
      </c>
      <c r="Y2543" s="12" t="str">
        <f>IF(OR('Případy DB'!$R2543="(blank)",'Případy DB'!$R2543=""),"",IF($R2543=$Y$6,1,""))</f>
        <v/>
      </c>
    </row>
    <row r="2544" spans="1:25" x14ac:dyDescent="0.3">
      <c r="A2544" s="41" t="str">
        <f t="shared" si="205"/>
        <v/>
      </c>
      <c r="H2544" s="30" t="str">
        <f>IFERROR(IF(G2544="","",VLOOKUP(G2544,'Zakladní DB'!$F$6:$K$21,4,0)),"")</f>
        <v/>
      </c>
      <c r="I2544" s="30" t="str">
        <f>IFERROR(IF(G2544="","",VLOOKUP(G2544,'Zakladní DB'!$F$6:$K$21,5,0)),"")</f>
        <v/>
      </c>
      <c r="J2544" s="30" t="str">
        <f>IFERROR(IF(G2544="","",VLOOKUP(G2544,'Zakladní DB'!$F$6:$K$21,6,0)),"")</f>
        <v/>
      </c>
      <c r="K2544" s="31" t="str">
        <f t="shared" si="202"/>
        <v/>
      </c>
      <c r="L2544" s="32"/>
      <c r="M2544" s="33" t="str">
        <f t="shared" si="203"/>
        <v/>
      </c>
      <c r="N2544" s="30" t="str">
        <f t="shared" si="201"/>
        <v/>
      </c>
      <c r="R2544" s="30" t="str">
        <f t="shared" si="204"/>
        <v/>
      </c>
      <c r="U2544" s="12" t="str">
        <f>IF(OR('Případy DB'!$N2544="(blank)",'Případy DB'!$N2544=""),"",IF($N2544=$U$6,1,""))</f>
        <v/>
      </c>
      <c r="V2544" s="12" t="str">
        <f>IF(OR('Případy DB'!$N2544="(blank)",'Případy DB'!$N2544=""),"",IF($N2544=$V$6,1,""))</f>
        <v/>
      </c>
      <c r="W2544" s="12" t="str">
        <f>IF(OR('Případy DB'!$N2544="(blank)",'Případy DB'!$N2544=""),"",IF($N2544=$W$6,1,""))</f>
        <v/>
      </c>
      <c r="X2544" s="12" t="str">
        <f>IF(OR('Případy DB'!$R2544="(blank)",'Případy DB'!$R2544=""),"",IF($R2544=$X$6,1,""))</f>
        <v/>
      </c>
      <c r="Y2544" s="12" t="str">
        <f>IF(OR('Případy DB'!$R2544="(blank)",'Případy DB'!$R2544=""),"",IF($R2544=$Y$6,1,""))</f>
        <v/>
      </c>
    </row>
    <row r="2545" spans="1:25" x14ac:dyDescent="0.3">
      <c r="A2545" s="41" t="str">
        <f t="shared" si="205"/>
        <v/>
      </c>
      <c r="H2545" s="30" t="str">
        <f>IFERROR(IF(G2545="","",VLOOKUP(G2545,'Zakladní DB'!$F$6:$K$21,4,0)),"")</f>
        <v/>
      </c>
      <c r="I2545" s="30" t="str">
        <f>IFERROR(IF(G2545="","",VLOOKUP(G2545,'Zakladní DB'!$F$6:$K$21,5,0)),"")</f>
        <v/>
      </c>
      <c r="J2545" s="30" t="str">
        <f>IFERROR(IF(G2545="","",VLOOKUP(G2545,'Zakladní DB'!$F$6:$K$21,6,0)),"")</f>
        <v/>
      </c>
      <c r="K2545" s="31" t="str">
        <f t="shared" si="202"/>
        <v/>
      </c>
      <c r="L2545" s="32"/>
      <c r="M2545" s="33" t="str">
        <f t="shared" si="203"/>
        <v/>
      </c>
      <c r="N2545" s="30" t="str">
        <f t="shared" si="201"/>
        <v/>
      </c>
      <c r="R2545" s="30" t="str">
        <f t="shared" si="204"/>
        <v/>
      </c>
      <c r="U2545" s="12" t="str">
        <f>IF(OR('Případy DB'!$N2545="(blank)",'Případy DB'!$N2545=""),"",IF($N2545=$U$6,1,""))</f>
        <v/>
      </c>
      <c r="V2545" s="12" t="str">
        <f>IF(OR('Případy DB'!$N2545="(blank)",'Případy DB'!$N2545=""),"",IF($N2545=$V$6,1,""))</f>
        <v/>
      </c>
      <c r="W2545" s="12" t="str">
        <f>IF(OR('Případy DB'!$N2545="(blank)",'Případy DB'!$N2545=""),"",IF($N2545=$W$6,1,""))</f>
        <v/>
      </c>
      <c r="X2545" s="12" t="str">
        <f>IF(OR('Případy DB'!$R2545="(blank)",'Případy DB'!$R2545=""),"",IF($R2545=$X$6,1,""))</f>
        <v/>
      </c>
      <c r="Y2545" s="12" t="str">
        <f>IF(OR('Případy DB'!$R2545="(blank)",'Případy DB'!$R2545=""),"",IF($R2545=$Y$6,1,""))</f>
        <v/>
      </c>
    </row>
    <row r="2546" spans="1:25" x14ac:dyDescent="0.3">
      <c r="A2546" s="41" t="str">
        <f t="shared" si="205"/>
        <v/>
      </c>
      <c r="H2546" s="30" t="str">
        <f>IFERROR(IF(G2546="","",VLOOKUP(G2546,'Zakladní DB'!$F$6:$K$21,4,0)),"")</f>
        <v/>
      </c>
      <c r="I2546" s="30" t="str">
        <f>IFERROR(IF(G2546="","",VLOOKUP(G2546,'Zakladní DB'!$F$6:$K$21,5,0)),"")</f>
        <v/>
      </c>
      <c r="J2546" s="30" t="str">
        <f>IFERROR(IF(G2546="","",VLOOKUP(G2546,'Zakladní DB'!$F$6:$K$21,6,0)),"")</f>
        <v/>
      </c>
      <c r="K2546" s="31" t="str">
        <f t="shared" si="202"/>
        <v/>
      </c>
      <c r="L2546" s="32"/>
      <c r="M2546" s="33" t="str">
        <f t="shared" si="203"/>
        <v/>
      </c>
      <c r="N2546" s="30" t="str">
        <f t="shared" si="201"/>
        <v/>
      </c>
      <c r="R2546" s="30" t="str">
        <f t="shared" si="204"/>
        <v/>
      </c>
      <c r="U2546" s="12" t="str">
        <f>IF(OR('Případy DB'!$N2546="(blank)",'Případy DB'!$N2546=""),"",IF($N2546=$U$6,1,""))</f>
        <v/>
      </c>
      <c r="V2546" s="12" t="str">
        <f>IF(OR('Případy DB'!$N2546="(blank)",'Případy DB'!$N2546=""),"",IF($N2546=$V$6,1,""))</f>
        <v/>
      </c>
      <c r="W2546" s="12" t="str">
        <f>IF(OR('Případy DB'!$N2546="(blank)",'Případy DB'!$N2546=""),"",IF($N2546=$W$6,1,""))</f>
        <v/>
      </c>
      <c r="X2546" s="12" t="str">
        <f>IF(OR('Případy DB'!$R2546="(blank)",'Případy DB'!$R2546=""),"",IF($R2546=$X$6,1,""))</f>
        <v/>
      </c>
      <c r="Y2546" s="12" t="str">
        <f>IF(OR('Případy DB'!$R2546="(blank)",'Případy DB'!$R2546=""),"",IF($R2546=$Y$6,1,""))</f>
        <v/>
      </c>
    </row>
    <row r="2547" spans="1:25" x14ac:dyDescent="0.3">
      <c r="A2547" s="41" t="str">
        <f t="shared" si="205"/>
        <v/>
      </c>
      <c r="H2547" s="30" t="str">
        <f>IFERROR(IF(G2547="","",VLOOKUP(G2547,'Zakladní DB'!$F$6:$K$21,4,0)),"")</f>
        <v/>
      </c>
      <c r="I2547" s="30" t="str">
        <f>IFERROR(IF(G2547="","",VLOOKUP(G2547,'Zakladní DB'!$F$6:$K$21,5,0)),"")</f>
        <v/>
      </c>
      <c r="J2547" s="30" t="str">
        <f>IFERROR(IF(G2547="","",VLOOKUP(G2547,'Zakladní DB'!$F$6:$K$21,6,0)),"")</f>
        <v/>
      </c>
      <c r="K2547" s="31" t="str">
        <f t="shared" si="202"/>
        <v/>
      </c>
      <c r="L2547" s="32"/>
      <c r="M2547" s="33" t="str">
        <f t="shared" si="203"/>
        <v/>
      </c>
      <c r="N2547" s="30" t="str">
        <f t="shared" si="201"/>
        <v/>
      </c>
      <c r="R2547" s="30" t="str">
        <f t="shared" si="204"/>
        <v/>
      </c>
      <c r="U2547" s="12" t="str">
        <f>IF(OR('Případy DB'!$N2547="(blank)",'Případy DB'!$N2547=""),"",IF($N2547=$U$6,1,""))</f>
        <v/>
      </c>
      <c r="V2547" s="12" t="str">
        <f>IF(OR('Případy DB'!$N2547="(blank)",'Případy DB'!$N2547=""),"",IF($N2547=$V$6,1,""))</f>
        <v/>
      </c>
      <c r="W2547" s="12" t="str">
        <f>IF(OR('Případy DB'!$N2547="(blank)",'Případy DB'!$N2547=""),"",IF($N2547=$W$6,1,""))</f>
        <v/>
      </c>
      <c r="X2547" s="12" t="str">
        <f>IF(OR('Případy DB'!$R2547="(blank)",'Případy DB'!$R2547=""),"",IF($R2547=$X$6,1,""))</f>
        <v/>
      </c>
      <c r="Y2547" s="12" t="str">
        <f>IF(OR('Případy DB'!$R2547="(blank)",'Případy DB'!$R2547=""),"",IF($R2547=$Y$6,1,""))</f>
        <v/>
      </c>
    </row>
    <row r="2548" spans="1:25" x14ac:dyDescent="0.3">
      <c r="A2548" s="41" t="str">
        <f t="shared" si="205"/>
        <v/>
      </c>
      <c r="H2548" s="30" t="str">
        <f>IFERROR(IF(G2548="","",VLOOKUP(G2548,'Zakladní DB'!$F$6:$K$21,4,0)),"")</f>
        <v/>
      </c>
      <c r="I2548" s="30" t="str">
        <f>IFERROR(IF(G2548="","",VLOOKUP(G2548,'Zakladní DB'!$F$6:$K$21,5,0)),"")</f>
        <v/>
      </c>
      <c r="J2548" s="30" t="str">
        <f>IFERROR(IF(G2548="","",VLOOKUP(G2548,'Zakladní DB'!$F$6:$K$21,6,0)),"")</f>
        <v/>
      </c>
      <c r="K2548" s="31" t="str">
        <f t="shared" si="202"/>
        <v/>
      </c>
      <c r="L2548" s="32"/>
      <c r="M2548" s="33" t="str">
        <f t="shared" si="203"/>
        <v/>
      </c>
      <c r="N2548" s="30" t="str">
        <f t="shared" si="201"/>
        <v/>
      </c>
      <c r="R2548" s="30" t="str">
        <f t="shared" si="204"/>
        <v/>
      </c>
      <c r="U2548" s="12" t="str">
        <f>IF(OR('Případy DB'!$N2548="(blank)",'Případy DB'!$N2548=""),"",IF($N2548=$U$6,1,""))</f>
        <v/>
      </c>
      <c r="V2548" s="12" t="str">
        <f>IF(OR('Případy DB'!$N2548="(blank)",'Případy DB'!$N2548=""),"",IF($N2548=$V$6,1,""))</f>
        <v/>
      </c>
      <c r="W2548" s="12" t="str">
        <f>IF(OR('Případy DB'!$N2548="(blank)",'Případy DB'!$N2548=""),"",IF($N2548=$W$6,1,""))</f>
        <v/>
      </c>
      <c r="X2548" s="12" t="str">
        <f>IF(OR('Případy DB'!$R2548="(blank)",'Případy DB'!$R2548=""),"",IF($R2548=$X$6,1,""))</f>
        <v/>
      </c>
      <c r="Y2548" s="12" t="str">
        <f>IF(OR('Případy DB'!$R2548="(blank)",'Případy DB'!$R2548=""),"",IF($R2548=$Y$6,1,""))</f>
        <v/>
      </c>
    </row>
    <row r="2549" spans="1:25" x14ac:dyDescent="0.3">
      <c r="A2549" s="41" t="str">
        <f t="shared" si="205"/>
        <v/>
      </c>
      <c r="H2549" s="30" t="str">
        <f>IFERROR(IF(G2549="","",VLOOKUP(G2549,'Zakladní DB'!$F$6:$K$21,4,0)),"")</f>
        <v/>
      </c>
      <c r="I2549" s="30" t="str">
        <f>IFERROR(IF(G2549="","",VLOOKUP(G2549,'Zakladní DB'!$F$6:$K$21,5,0)),"")</f>
        <v/>
      </c>
      <c r="J2549" s="30" t="str">
        <f>IFERROR(IF(G2549="","",VLOOKUP(G2549,'Zakladní DB'!$F$6:$K$21,6,0)),"")</f>
        <v/>
      </c>
      <c r="K2549" s="31" t="str">
        <f t="shared" si="202"/>
        <v/>
      </c>
      <c r="L2549" s="32"/>
      <c r="M2549" s="33" t="str">
        <f t="shared" si="203"/>
        <v/>
      </c>
      <c r="N2549" s="30" t="str">
        <f t="shared" si="201"/>
        <v/>
      </c>
      <c r="R2549" s="30" t="str">
        <f t="shared" si="204"/>
        <v/>
      </c>
      <c r="U2549" s="12" t="str">
        <f>IF(OR('Případy DB'!$N2549="(blank)",'Případy DB'!$N2549=""),"",IF($N2549=$U$6,1,""))</f>
        <v/>
      </c>
      <c r="V2549" s="12" t="str">
        <f>IF(OR('Případy DB'!$N2549="(blank)",'Případy DB'!$N2549=""),"",IF($N2549=$V$6,1,""))</f>
        <v/>
      </c>
      <c r="W2549" s="12" t="str">
        <f>IF(OR('Případy DB'!$N2549="(blank)",'Případy DB'!$N2549=""),"",IF($N2549=$W$6,1,""))</f>
        <v/>
      </c>
      <c r="X2549" s="12" t="str">
        <f>IF(OR('Případy DB'!$R2549="(blank)",'Případy DB'!$R2549=""),"",IF($R2549=$X$6,1,""))</f>
        <v/>
      </c>
      <c r="Y2549" s="12" t="str">
        <f>IF(OR('Případy DB'!$R2549="(blank)",'Případy DB'!$R2549=""),"",IF($R2549=$Y$6,1,""))</f>
        <v/>
      </c>
    </row>
    <row r="2550" spans="1:25" x14ac:dyDescent="0.3">
      <c r="A2550" s="41" t="str">
        <f t="shared" si="205"/>
        <v/>
      </c>
      <c r="H2550" s="30" t="str">
        <f>IFERROR(IF(G2550="","",VLOOKUP(G2550,'Zakladní DB'!$F$6:$K$21,4,0)),"")</f>
        <v/>
      </c>
      <c r="I2550" s="30" t="str">
        <f>IFERROR(IF(G2550="","",VLOOKUP(G2550,'Zakladní DB'!$F$6:$K$21,5,0)),"")</f>
        <v/>
      </c>
      <c r="J2550" s="30" t="str">
        <f>IFERROR(IF(G2550="","",VLOOKUP(G2550,'Zakladní DB'!$F$6:$K$21,6,0)),"")</f>
        <v/>
      </c>
      <c r="K2550" s="31" t="str">
        <f t="shared" si="202"/>
        <v/>
      </c>
      <c r="L2550" s="32"/>
      <c r="M2550" s="33" t="str">
        <f t="shared" si="203"/>
        <v/>
      </c>
      <c r="N2550" s="30" t="str">
        <f t="shared" si="201"/>
        <v/>
      </c>
      <c r="R2550" s="30" t="str">
        <f t="shared" si="204"/>
        <v/>
      </c>
      <c r="U2550" s="12" t="str">
        <f>IF(OR('Případy DB'!$N2550="(blank)",'Případy DB'!$N2550=""),"",IF($N2550=$U$6,1,""))</f>
        <v/>
      </c>
      <c r="V2550" s="12" t="str">
        <f>IF(OR('Případy DB'!$N2550="(blank)",'Případy DB'!$N2550=""),"",IF($N2550=$V$6,1,""))</f>
        <v/>
      </c>
      <c r="W2550" s="12" t="str">
        <f>IF(OR('Případy DB'!$N2550="(blank)",'Případy DB'!$N2550=""),"",IF($N2550=$W$6,1,""))</f>
        <v/>
      </c>
      <c r="X2550" s="12" t="str">
        <f>IF(OR('Případy DB'!$R2550="(blank)",'Případy DB'!$R2550=""),"",IF($R2550=$X$6,1,""))</f>
        <v/>
      </c>
      <c r="Y2550" s="12" t="str">
        <f>IF(OR('Případy DB'!$R2550="(blank)",'Případy DB'!$R2550=""),"",IF($R2550=$Y$6,1,""))</f>
        <v/>
      </c>
    </row>
    <row r="2551" spans="1:25" x14ac:dyDescent="0.3">
      <c r="A2551" s="41" t="str">
        <f t="shared" si="205"/>
        <v/>
      </c>
      <c r="H2551" s="30" t="str">
        <f>IFERROR(IF(G2551="","",VLOOKUP(G2551,'Zakladní DB'!$F$6:$K$21,4,0)),"")</f>
        <v/>
      </c>
      <c r="I2551" s="30" t="str">
        <f>IFERROR(IF(G2551="","",VLOOKUP(G2551,'Zakladní DB'!$F$6:$K$21,5,0)),"")</f>
        <v/>
      </c>
      <c r="J2551" s="30" t="str">
        <f>IFERROR(IF(G2551="","",VLOOKUP(G2551,'Zakladní DB'!$F$6:$K$21,6,0)),"")</f>
        <v/>
      </c>
      <c r="K2551" s="31" t="str">
        <f t="shared" si="202"/>
        <v/>
      </c>
      <c r="L2551" s="32"/>
      <c r="M2551" s="33" t="str">
        <f t="shared" si="203"/>
        <v/>
      </c>
      <c r="N2551" s="30" t="str">
        <f t="shared" si="201"/>
        <v/>
      </c>
      <c r="R2551" s="30" t="str">
        <f t="shared" si="204"/>
        <v/>
      </c>
      <c r="U2551" s="12" t="str">
        <f>IF(OR('Případy DB'!$N2551="(blank)",'Případy DB'!$N2551=""),"",IF($N2551=$U$6,1,""))</f>
        <v/>
      </c>
      <c r="V2551" s="12" t="str">
        <f>IF(OR('Případy DB'!$N2551="(blank)",'Případy DB'!$N2551=""),"",IF($N2551=$V$6,1,""))</f>
        <v/>
      </c>
      <c r="W2551" s="12" t="str">
        <f>IF(OR('Případy DB'!$N2551="(blank)",'Případy DB'!$N2551=""),"",IF($N2551=$W$6,1,""))</f>
        <v/>
      </c>
      <c r="X2551" s="12" t="str">
        <f>IF(OR('Případy DB'!$R2551="(blank)",'Případy DB'!$R2551=""),"",IF($R2551=$X$6,1,""))</f>
        <v/>
      </c>
      <c r="Y2551" s="12" t="str">
        <f>IF(OR('Případy DB'!$R2551="(blank)",'Případy DB'!$R2551=""),"",IF($R2551=$Y$6,1,""))</f>
        <v/>
      </c>
    </row>
    <row r="2552" spans="1:25" x14ac:dyDescent="0.3">
      <c r="A2552" s="41" t="str">
        <f t="shared" si="205"/>
        <v/>
      </c>
      <c r="H2552" s="30" t="str">
        <f>IFERROR(IF(G2552="","",VLOOKUP(G2552,'Zakladní DB'!$F$6:$K$21,4,0)),"")</f>
        <v/>
      </c>
      <c r="I2552" s="30" t="str">
        <f>IFERROR(IF(G2552="","",VLOOKUP(G2552,'Zakladní DB'!$F$6:$K$21,5,0)),"")</f>
        <v/>
      </c>
      <c r="J2552" s="30" t="str">
        <f>IFERROR(IF(G2552="","",VLOOKUP(G2552,'Zakladní DB'!$F$6:$K$21,6,0)),"")</f>
        <v/>
      </c>
      <c r="K2552" s="31" t="str">
        <f t="shared" si="202"/>
        <v/>
      </c>
      <c r="L2552" s="32"/>
      <c r="M2552" s="33" t="str">
        <f t="shared" si="203"/>
        <v/>
      </c>
      <c r="N2552" s="30" t="str">
        <f t="shared" si="201"/>
        <v/>
      </c>
      <c r="R2552" s="30" t="str">
        <f t="shared" si="204"/>
        <v/>
      </c>
      <c r="U2552" s="12" t="str">
        <f>IF(OR('Případy DB'!$N2552="(blank)",'Případy DB'!$N2552=""),"",IF($N2552=$U$6,1,""))</f>
        <v/>
      </c>
      <c r="V2552" s="12" t="str">
        <f>IF(OR('Případy DB'!$N2552="(blank)",'Případy DB'!$N2552=""),"",IF($N2552=$V$6,1,""))</f>
        <v/>
      </c>
      <c r="W2552" s="12" t="str">
        <f>IF(OR('Případy DB'!$N2552="(blank)",'Případy DB'!$N2552=""),"",IF($N2552=$W$6,1,""))</f>
        <v/>
      </c>
      <c r="X2552" s="12" t="str">
        <f>IF(OR('Případy DB'!$R2552="(blank)",'Případy DB'!$R2552=""),"",IF($R2552=$X$6,1,""))</f>
        <v/>
      </c>
      <c r="Y2552" s="12" t="str">
        <f>IF(OR('Případy DB'!$R2552="(blank)",'Případy DB'!$R2552=""),"",IF($R2552=$Y$6,1,""))</f>
        <v/>
      </c>
    </row>
    <row r="2553" spans="1:25" x14ac:dyDescent="0.3">
      <c r="A2553" s="41" t="str">
        <f t="shared" si="205"/>
        <v/>
      </c>
      <c r="H2553" s="30" t="str">
        <f>IFERROR(IF(G2553="","",VLOOKUP(G2553,'Zakladní DB'!$F$6:$K$21,4,0)),"")</f>
        <v/>
      </c>
      <c r="I2553" s="30" t="str">
        <f>IFERROR(IF(G2553="","",VLOOKUP(G2553,'Zakladní DB'!$F$6:$K$21,5,0)),"")</f>
        <v/>
      </c>
      <c r="J2553" s="30" t="str">
        <f>IFERROR(IF(G2553="","",VLOOKUP(G2553,'Zakladní DB'!$F$6:$K$21,6,0)),"")</f>
        <v/>
      </c>
      <c r="K2553" s="31" t="str">
        <f t="shared" si="202"/>
        <v/>
      </c>
      <c r="L2553" s="32"/>
      <c r="M2553" s="33" t="str">
        <f t="shared" si="203"/>
        <v/>
      </c>
      <c r="N2553" s="30" t="str">
        <f t="shared" si="201"/>
        <v/>
      </c>
      <c r="R2553" s="30" t="str">
        <f t="shared" si="204"/>
        <v/>
      </c>
      <c r="U2553" s="12" t="str">
        <f>IF(OR('Případy DB'!$N2553="(blank)",'Případy DB'!$N2553=""),"",IF($N2553=$U$6,1,""))</f>
        <v/>
      </c>
      <c r="V2553" s="12" t="str">
        <f>IF(OR('Případy DB'!$N2553="(blank)",'Případy DB'!$N2553=""),"",IF($N2553=$V$6,1,""))</f>
        <v/>
      </c>
      <c r="W2553" s="12" t="str">
        <f>IF(OR('Případy DB'!$N2553="(blank)",'Případy DB'!$N2553=""),"",IF($N2553=$W$6,1,""))</f>
        <v/>
      </c>
      <c r="X2553" s="12" t="str">
        <f>IF(OR('Případy DB'!$R2553="(blank)",'Případy DB'!$R2553=""),"",IF($R2553=$X$6,1,""))</f>
        <v/>
      </c>
      <c r="Y2553" s="12" t="str">
        <f>IF(OR('Případy DB'!$R2553="(blank)",'Případy DB'!$R2553=""),"",IF($R2553=$Y$6,1,""))</f>
        <v/>
      </c>
    </row>
    <row r="2554" spans="1:25" x14ac:dyDescent="0.3">
      <c r="A2554" s="41" t="str">
        <f t="shared" si="205"/>
        <v/>
      </c>
      <c r="H2554" s="30" t="str">
        <f>IFERROR(IF(G2554="","",VLOOKUP(G2554,'Zakladní DB'!$F$6:$K$21,4,0)),"")</f>
        <v/>
      </c>
      <c r="I2554" s="30" t="str">
        <f>IFERROR(IF(G2554="","",VLOOKUP(G2554,'Zakladní DB'!$F$6:$K$21,5,0)),"")</f>
        <v/>
      </c>
      <c r="J2554" s="30" t="str">
        <f>IFERROR(IF(G2554="","",VLOOKUP(G2554,'Zakladní DB'!$F$6:$K$21,6,0)),"")</f>
        <v/>
      </c>
      <c r="K2554" s="31" t="str">
        <f t="shared" si="202"/>
        <v/>
      </c>
      <c r="L2554" s="32"/>
      <c r="M2554" s="33" t="str">
        <f t="shared" si="203"/>
        <v/>
      </c>
      <c r="N2554" s="30" t="str">
        <f t="shared" si="201"/>
        <v/>
      </c>
      <c r="R2554" s="30" t="str">
        <f t="shared" si="204"/>
        <v/>
      </c>
      <c r="U2554" s="12" t="str">
        <f>IF(OR('Případy DB'!$N2554="(blank)",'Případy DB'!$N2554=""),"",IF($N2554=$U$6,1,""))</f>
        <v/>
      </c>
      <c r="V2554" s="12" t="str">
        <f>IF(OR('Případy DB'!$N2554="(blank)",'Případy DB'!$N2554=""),"",IF($N2554=$V$6,1,""))</f>
        <v/>
      </c>
      <c r="W2554" s="12" t="str">
        <f>IF(OR('Případy DB'!$N2554="(blank)",'Případy DB'!$N2554=""),"",IF($N2554=$W$6,1,""))</f>
        <v/>
      </c>
      <c r="X2554" s="12" t="str">
        <f>IF(OR('Případy DB'!$R2554="(blank)",'Případy DB'!$R2554=""),"",IF($R2554=$X$6,1,""))</f>
        <v/>
      </c>
      <c r="Y2554" s="12" t="str">
        <f>IF(OR('Případy DB'!$R2554="(blank)",'Případy DB'!$R2554=""),"",IF($R2554=$Y$6,1,""))</f>
        <v/>
      </c>
    </row>
    <row r="2555" spans="1:25" x14ac:dyDescent="0.3">
      <c r="A2555" s="41" t="str">
        <f t="shared" si="205"/>
        <v/>
      </c>
      <c r="H2555" s="30" t="str">
        <f>IFERROR(IF(G2555="","",VLOOKUP(G2555,'Zakladní DB'!$F$6:$K$21,4,0)),"")</f>
        <v/>
      </c>
      <c r="I2555" s="30" t="str">
        <f>IFERROR(IF(G2555="","",VLOOKUP(G2555,'Zakladní DB'!$F$6:$K$21,5,0)),"")</f>
        <v/>
      </c>
      <c r="J2555" s="30" t="str">
        <f>IFERROR(IF(G2555="","",VLOOKUP(G2555,'Zakladní DB'!$F$6:$K$21,6,0)),"")</f>
        <v/>
      </c>
      <c r="K2555" s="31" t="str">
        <f t="shared" si="202"/>
        <v/>
      </c>
      <c r="L2555" s="32"/>
      <c r="M2555" s="33" t="str">
        <f t="shared" si="203"/>
        <v/>
      </c>
      <c r="N2555" s="30" t="str">
        <f t="shared" si="201"/>
        <v/>
      </c>
      <c r="R2555" s="30" t="str">
        <f t="shared" si="204"/>
        <v/>
      </c>
      <c r="U2555" s="12" t="str">
        <f>IF(OR('Případy DB'!$N2555="(blank)",'Případy DB'!$N2555=""),"",IF($N2555=$U$6,1,""))</f>
        <v/>
      </c>
      <c r="V2555" s="12" t="str">
        <f>IF(OR('Případy DB'!$N2555="(blank)",'Případy DB'!$N2555=""),"",IF($N2555=$V$6,1,""))</f>
        <v/>
      </c>
      <c r="W2555" s="12" t="str">
        <f>IF(OR('Případy DB'!$N2555="(blank)",'Případy DB'!$N2555=""),"",IF($N2555=$W$6,1,""))</f>
        <v/>
      </c>
      <c r="X2555" s="12" t="str">
        <f>IF(OR('Případy DB'!$R2555="(blank)",'Případy DB'!$R2555=""),"",IF($R2555=$X$6,1,""))</f>
        <v/>
      </c>
      <c r="Y2555" s="12" t="str">
        <f>IF(OR('Případy DB'!$R2555="(blank)",'Případy DB'!$R2555=""),"",IF($R2555=$Y$6,1,""))</f>
        <v/>
      </c>
    </row>
    <row r="2556" spans="1:25" x14ac:dyDescent="0.3">
      <c r="A2556" s="41" t="str">
        <f t="shared" si="205"/>
        <v/>
      </c>
      <c r="H2556" s="30" t="str">
        <f>IFERROR(IF(G2556="","",VLOOKUP(G2556,'Zakladní DB'!$F$6:$K$21,4,0)),"")</f>
        <v/>
      </c>
      <c r="I2556" s="30" t="str">
        <f>IFERROR(IF(G2556="","",VLOOKUP(G2556,'Zakladní DB'!$F$6:$K$21,5,0)),"")</f>
        <v/>
      </c>
      <c r="J2556" s="30" t="str">
        <f>IFERROR(IF(G2556="","",VLOOKUP(G2556,'Zakladní DB'!$F$6:$K$21,6,0)),"")</f>
        <v/>
      </c>
      <c r="K2556" s="31" t="str">
        <f t="shared" si="202"/>
        <v/>
      </c>
      <c r="L2556" s="32"/>
      <c r="M2556" s="33" t="str">
        <f t="shared" si="203"/>
        <v/>
      </c>
      <c r="N2556" s="30" t="str">
        <f t="shared" si="201"/>
        <v/>
      </c>
      <c r="R2556" s="30" t="str">
        <f t="shared" si="204"/>
        <v/>
      </c>
      <c r="U2556" s="12" t="str">
        <f>IF(OR('Případy DB'!$N2556="(blank)",'Případy DB'!$N2556=""),"",IF($N2556=$U$6,1,""))</f>
        <v/>
      </c>
      <c r="V2556" s="12" t="str">
        <f>IF(OR('Případy DB'!$N2556="(blank)",'Případy DB'!$N2556=""),"",IF($N2556=$V$6,1,""))</f>
        <v/>
      </c>
      <c r="W2556" s="12" t="str">
        <f>IF(OR('Případy DB'!$N2556="(blank)",'Případy DB'!$N2556=""),"",IF($N2556=$W$6,1,""))</f>
        <v/>
      </c>
      <c r="X2556" s="12" t="str">
        <f>IF(OR('Případy DB'!$R2556="(blank)",'Případy DB'!$R2556=""),"",IF($R2556=$X$6,1,""))</f>
        <v/>
      </c>
      <c r="Y2556" s="12" t="str">
        <f>IF(OR('Případy DB'!$R2556="(blank)",'Případy DB'!$R2556=""),"",IF($R2556=$Y$6,1,""))</f>
        <v/>
      </c>
    </row>
    <row r="2557" spans="1:25" x14ac:dyDescent="0.3">
      <c r="A2557" s="41" t="str">
        <f t="shared" si="205"/>
        <v/>
      </c>
      <c r="H2557" s="30" t="str">
        <f>IFERROR(IF(G2557="","",VLOOKUP(G2557,'Zakladní DB'!$F$6:$K$21,4,0)),"")</f>
        <v/>
      </c>
      <c r="I2557" s="30" t="str">
        <f>IFERROR(IF(G2557="","",VLOOKUP(G2557,'Zakladní DB'!$F$6:$K$21,5,0)),"")</f>
        <v/>
      </c>
      <c r="J2557" s="30" t="str">
        <f>IFERROR(IF(G2557="","",VLOOKUP(G2557,'Zakladní DB'!$F$6:$K$21,6,0)),"")</f>
        <v/>
      </c>
      <c r="K2557" s="31" t="str">
        <f t="shared" si="202"/>
        <v/>
      </c>
      <c r="L2557" s="32"/>
      <c r="M2557" s="33" t="str">
        <f t="shared" si="203"/>
        <v/>
      </c>
      <c r="N2557" s="30" t="str">
        <f t="shared" si="201"/>
        <v/>
      </c>
      <c r="R2557" s="30" t="str">
        <f t="shared" si="204"/>
        <v/>
      </c>
      <c r="U2557" s="12" t="str">
        <f>IF(OR('Případy DB'!$N2557="(blank)",'Případy DB'!$N2557=""),"",IF($N2557=$U$6,1,""))</f>
        <v/>
      </c>
      <c r="V2557" s="12" t="str">
        <f>IF(OR('Případy DB'!$N2557="(blank)",'Případy DB'!$N2557=""),"",IF($N2557=$V$6,1,""))</f>
        <v/>
      </c>
      <c r="W2557" s="12" t="str">
        <f>IF(OR('Případy DB'!$N2557="(blank)",'Případy DB'!$N2557=""),"",IF($N2557=$W$6,1,""))</f>
        <v/>
      </c>
      <c r="X2557" s="12" t="str">
        <f>IF(OR('Případy DB'!$R2557="(blank)",'Případy DB'!$R2557=""),"",IF($R2557=$X$6,1,""))</f>
        <v/>
      </c>
      <c r="Y2557" s="12" t="str">
        <f>IF(OR('Případy DB'!$R2557="(blank)",'Případy DB'!$R2557=""),"",IF($R2557=$Y$6,1,""))</f>
        <v/>
      </c>
    </row>
    <row r="2558" spans="1:25" x14ac:dyDescent="0.3">
      <c r="A2558" s="41" t="str">
        <f t="shared" si="205"/>
        <v/>
      </c>
      <c r="H2558" s="30" t="str">
        <f>IFERROR(IF(G2558="","",VLOOKUP(G2558,'Zakladní DB'!$F$6:$K$21,4,0)),"")</f>
        <v/>
      </c>
      <c r="I2558" s="30" t="str">
        <f>IFERROR(IF(G2558="","",VLOOKUP(G2558,'Zakladní DB'!$F$6:$K$21,5,0)),"")</f>
        <v/>
      </c>
      <c r="J2558" s="30" t="str">
        <f>IFERROR(IF(G2558="","",VLOOKUP(G2558,'Zakladní DB'!$F$6:$K$21,6,0)),"")</f>
        <v/>
      </c>
      <c r="K2558" s="31" t="str">
        <f t="shared" si="202"/>
        <v/>
      </c>
      <c r="L2558" s="32"/>
      <c r="M2558" s="33" t="str">
        <f t="shared" si="203"/>
        <v/>
      </c>
      <c r="N2558" s="30" t="str">
        <f t="shared" si="201"/>
        <v/>
      </c>
      <c r="R2558" s="30" t="str">
        <f t="shared" si="204"/>
        <v/>
      </c>
      <c r="U2558" s="12" t="str">
        <f>IF(OR('Případy DB'!$N2558="(blank)",'Případy DB'!$N2558=""),"",IF($N2558=$U$6,1,""))</f>
        <v/>
      </c>
      <c r="V2558" s="12" t="str">
        <f>IF(OR('Případy DB'!$N2558="(blank)",'Případy DB'!$N2558=""),"",IF($N2558=$V$6,1,""))</f>
        <v/>
      </c>
      <c r="W2558" s="12" t="str">
        <f>IF(OR('Případy DB'!$N2558="(blank)",'Případy DB'!$N2558=""),"",IF($N2558=$W$6,1,""))</f>
        <v/>
      </c>
      <c r="X2558" s="12" t="str">
        <f>IF(OR('Případy DB'!$R2558="(blank)",'Případy DB'!$R2558=""),"",IF($R2558=$X$6,1,""))</f>
        <v/>
      </c>
      <c r="Y2558" s="12" t="str">
        <f>IF(OR('Případy DB'!$R2558="(blank)",'Případy DB'!$R2558=""),"",IF($R2558=$Y$6,1,""))</f>
        <v/>
      </c>
    </row>
    <row r="2559" spans="1:25" x14ac:dyDescent="0.3">
      <c r="A2559" s="41" t="str">
        <f t="shared" si="205"/>
        <v/>
      </c>
      <c r="H2559" s="30" t="str">
        <f>IFERROR(IF(G2559="","",VLOOKUP(G2559,'Zakladní DB'!$F$6:$K$21,4,0)),"")</f>
        <v/>
      </c>
      <c r="I2559" s="30" t="str">
        <f>IFERROR(IF(G2559="","",VLOOKUP(G2559,'Zakladní DB'!$F$6:$K$21,5,0)),"")</f>
        <v/>
      </c>
      <c r="J2559" s="30" t="str">
        <f>IFERROR(IF(G2559="","",VLOOKUP(G2559,'Zakladní DB'!$F$6:$K$21,6,0)),"")</f>
        <v/>
      </c>
      <c r="K2559" s="31" t="str">
        <f t="shared" si="202"/>
        <v/>
      </c>
      <c r="L2559" s="32"/>
      <c r="M2559" s="33" t="str">
        <f t="shared" si="203"/>
        <v/>
      </c>
      <c r="N2559" s="30" t="str">
        <f t="shared" si="201"/>
        <v/>
      </c>
      <c r="R2559" s="30" t="str">
        <f t="shared" si="204"/>
        <v/>
      </c>
      <c r="U2559" s="12" t="str">
        <f>IF(OR('Případy DB'!$N2559="(blank)",'Případy DB'!$N2559=""),"",IF($N2559=$U$6,1,""))</f>
        <v/>
      </c>
      <c r="V2559" s="12" t="str">
        <f>IF(OR('Případy DB'!$N2559="(blank)",'Případy DB'!$N2559=""),"",IF($N2559=$V$6,1,""))</f>
        <v/>
      </c>
      <c r="W2559" s="12" t="str">
        <f>IF(OR('Případy DB'!$N2559="(blank)",'Případy DB'!$N2559=""),"",IF($N2559=$W$6,1,""))</f>
        <v/>
      </c>
      <c r="X2559" s="12" t="str">
        <f>IF(OR('Případy DB'!$R2559="(blank)",'Případy DB'!$R2559=""),"",IF($R2559=$X$6,1,""))</f>
        <v/>
      </c>
      <c r="Y2559" s="12" t="str">
        <f>IF(OR('Případy DB'!$R2559="(blank)",'Případy DB'!$R2559=""),"",IF($R2559=$Y$6,1,""))</f>
        <v/>
      </c>
    </row>
    <row r="2560" spans="1:25" x14ac:dyDescent="0.3">
      <c r="A2560" s="41" t="str">
        <f t="shared" si="205"/>
        <v/>
      </c>
      <c r="H2560" s="30" t="str">
        <f>IFERROR(IF(G2560="","",VLOOKUP(G2560,'Zakladní DB'!$F$6:$K$21,4,0)),"")</f>
        <v/>
      </c>
      <c r="I2560" s="30" t="str">
        <f>IFERROR(IF(G2560="","",VLOOKUP(G2560,'Zakladní DB'!$F$6:$K$21,5,0)),"")</f>
        <v/>
      </c>
      <c r="J2560" s="30" t="str">
        <f>IFERROR(IF(G2560="","",VLOOKUP(G2560,'Zakladní DB'!$F$6:$K$21,6,0)),"")</f>
        <v/>
      </c>
      <c r="K2560" s="31" t="str">
        <f t="shared" si="202"/>
        <v/>
      </c>
      <c r="L2560" s="32"/>
      <c r="M2560" s="33" t="str">
        <f t="shared" si="203"/>
        <v/>
      </c>
      <c r="N2560" s="30" t="str">
        <f t="shared" si="201"/>
        <v/>
      </c>
      <c r="R2560" s="30" t="str">
        <f t="shared" si="204"/>
        <v/>
      </c>
      <c r="U2560" s="12" t="str">
        <f>IF(OR('Případy DB'!$N2560="(blank)",'Případy DB'!$N2560=""),"",IF($N2560=$U$6,1,""))</f>
        <v/>
      </c>
      <c r="V2560" s="12" t="str">
        <f>IF(OR('Případy DB'!$N2560="(blank)",'Případy DB'!$N2560=""),"",IF($N2560=$V$6,1,""))</f>
        <v/>
      </c>
      <c r="W2560" s="12" t="str">
        <f>IF(OR('Případy DB'!$N2560="(blank)",'Případy DB'!$N2560=""),"",IF($N2560=$W$6,1,""))</f>
        <v/>
      </c>
      <c r="X2560" s="12" t="str">
        <f>IF(OR('Případy DB'!$R2560="(blank)",'Případy DB'!$R2560=""),"",IF($R2560=$X$6,1,""))</f>
        <v/>
      </c>
      <c r="Y2560" s="12" t="str">
        <f>IF(OR('Případy DB'!$R2560="(blank)",'Případy DB'!$R2560=""),"",IF($R2560=$Y$6,1,""))</f>
        <v/>
      </c>
    </row>
    <row r="2561" spans="1:25" x14ac:dyDescent="0.3">
      <c r="A2561" s="41" t="str">
        <f t="shared" si="205"/>
        <v/>
      </c>
      <c r="H2561" s="30" t="str">
        <f>IFERROR(IF(G2561="","",VLOOKUP(G2561,'Zakladní DB'!$F$6:$K$21,4,0)),"")</f>
        <v/>
      </c>
      <c r="I2561" s="30" t="str">
        <f>IFERROR(IF(G2561="","",VLOOKUP(G2561,'Zakladní DB'!$F$6:$K$21,5,0)),"")</f>
        <v/>
      </c>
      <c r="J2561" s="30" t="str">
        <f>IFERROR(IF(G2561="","",VLOOKUP(G2561,'Zakladní DB'!$F$6:$K$21,6,0)),"")</f>
        <v/>
      </c>
      <c r="K2561" s="31" t="str">
        <f t="shared" si="202"/>
        <v/>
      </c>
      <c r="L2561" s="32"/>
      <c r="M2561" s="33" t="str">
        <f t="shared" si="203"/>
        <v/>
      </c>
      <c r="N2561" s="30" t="str">
        <f t="shared" si="201"/>
        <v/>
      </c>
      <c r="R2561" s="30" t="str">
        <f t="shared" si="204"/>
        <v/>
      </c>
      <c r="U2561" s="12" t="str">
        <f>IF(OR('Případy DB'!$N2561="(blank)",'Případy DB'!$N2561=""),"",IF($N2561=$U$6,1,""))</f>
        <v/>
      </c>
      <c r="V2561" s="12" t="str">
        <f>IF(OR('Případy DB'!$N2561="(blank)",'Případy DB'!$N2561=""),"",IF($N2561=$V$6,1,""))</f>
        <v/>
      </c>
      <c r="W2561" s="12" t="str">
        <f>IF(OR('Případy DB'!$N2561="(blank)",'Případy DB'!$N2561=""),"",IF($N2561=$W$6,1,""))</f>
        <v/>
      </c>
      <c r="X2561" s="12" t="str">
        <f>IF(OR('Případy DB'!$R2561="(blank)",'Případy DB'!$R2561=""),"",IF($R2561=$X$6,1,""))</f>
        <v/>
      </c>
      <c r="Y2561" s="12" t="str">
        <f>IF(OR('Případy DB'!$R2561="(blank)",'Případy DB'!$R2561=""),"",IF($R2561=$Y$6,1,""))</f>
        <v/>
      </c>
    </row>
    <row r="2562" spans="1:25" x14ac:dyDescent="0.3">
      <c r="A2562" s="41" t="str">
        <f t="shared" si="205"/>
        <v/>
      </c>
      <c r="H2562" s="30" t="str">
        <f>IFERROR(IF(G2562="","",VLOOKUP(G2562,'Zakladní DB'!$F$6:$K$21,4,0)),"")</f>
        <v/>
      </c>
      <c r="I2562" s="30" t="str">
        <f>IFERROR(IF(G2562="","",VLOOKUP(G2562,'Zakladní DB'!$F$6:$K$21,5,0)),"")</f>
        <v/>
      </c>
      <c r="J2562" s="30" t="str">
        <f>IFERROR(IF(G2562="","",VLOOKUP(G2562,'Zakladní DB'!$F$6:$K$21,6,0)),"")</f>
        <v/>
      </c>
      <c r="K2562" s="31" t="str">
        <f t="shared" si="202"/>
        <v/>
      </c>
      <c r="L2562" s="32"/>
      <c r="M2562" s="33" t="str">
        <f t="shared" si="203"/>
        <v/>
      </c>
      <c r="N2562" s="30" t="str">
        <f t="shared" si="201"/>
        <v/>
      </c>
      <c r="R2562" s="30" t="str">
        <f t="shared" si="204"/>
        <v/>
      </c>
      <c r="U2562" s="12" t="str">
        <f>IF(OR('Případy DB'!$N2562="(blank)",'Případy DB'!$N2562=""),"",IF($N2562=$U$6,1,""))</f>
        <v/>
      </c>
      <c r="V2562" s="12" t="str">
        <f>IF(OR('Případy DB'!$N2562="(blank)",'Případy DB'!$N2562=""),"",IF($N2562=$V$6,1,""))</f>
        <v/>
      </c>
      <c r="W2562" s="12" t="str">
        <f>IF(OR('Případy DB'!$N2562="(blank)",'Případy DB'!$N2562=""),"",IF($N2562=$W$6,1,""))</f>
        <v/>
      </c>
      <c r="X2562" s="12" t="str">
        <f>IF(OR('Případy DB'!$R2562="(blank)",'Případy DB'!$R2562=""),"",IF($R2562=$X$6,1,""))</f>
        <v/>
      </c>
      <c r="Y2562" s="12" t="str">
        <f>IF(OR('Případy DB'!$R2562="(blank)",'Případy DB'!$R2562=""),"",IF($R2562=$Y$6,1,""))</f>
        <v/>
      </c>
    </row>
    <row r="2563" spans="1:25" x14ac:dyDescent="0.3">
      <c r="A2563" s="41" t="str">
        <f t="shared" si="205"/>
        <v/>
      </c>
      <c r="H2563" s="30" t="str">
        <f>IFERROR(IF(G2563="","",VLOOKUP(G2563,'Zakladní DB'!$F$6:$K$21,4,0)),"")</f>
        <v/>
      </c>
      <c r="I2563" s="30" t="str">
        <f>IFERROR(IF(G2563="","",VLOOKUP(G2563,'Zakladní DB'!$F$6:$K$21,5,0)),"")</f>
        <v/>
      </c>
      <c r="J2563" s="30" t="str">
        <f>IFERROR(IF(G2563="","",VLOOKUP(G2563,'Zakladní DB'!$F$6:$K$21,6,0)),"")</f>
        <v/>
      </c>
      <c r="K2563" s="31" t="str">
        <f t="shared" si="202"/>
        <v/>
      </c>
      <c r="L2563" s="32"/>
      <c r="M2563" s="33" t="str">
        <f t="shared" si="203"/>
        <v/>
      </c>
      <c r="N2563" s="30" t="str">
        <f t="shared" si="201"/>
        <v/>
      </c>
      <c r="R2563" s="30" t="str">
        <f t="shared" si="204"/>
        <v/>
      </c>
      <c r="U2563" s="12" t="str">
        <f>IF(OR('Případy DB'!$N2563="(blank)",'Případy DB'!$N2563=""),"",IF($N2563=$U$6,1,""))</f>
        <v/>
      </c>
      <c r="V2563" s="12" t="str">
        <f>IF(OR('Případy DB'!$N2563="(blank)",'Případy DB'!$N2563=""),"",IF($N2563=$V$6,1,""))</f>
        <v/>
      </c>
      <c r="W2563" s="12" t="str">
        <f>IF(OR('Případy DB'!$N2563="(blank)",'Případy DB'!$N2563=""),"",IF($N2563=$W$6,1,""))</f>
        <v/>
      </c>
      <c r="X2563" s="12" t="str">
        <f>IF(OR('Případy DB'!$R2563="(blank)",'Případy DB'!$R2563=""),"",IF($R2563=$X$6,1,""))</f>
        <v/>
      </c>
      <c r="Y2563" s="12" t="str">
        <f>IF(OR('Případy DB'!$R2563="(blank)",'Případy DB'!$R2563=""),"",IF($R2563=$Y$6,1,""))</f>
        <v/>
      </c>
    </row>
    <row r="2564" spans="1:25" x14ac:dyDescent="0.3">
      <c r="A2564" s="41" t="str">
        <f t="shared" si="205"/>
        <v/>
      </c>
      <c r="H2564" s="30" t="str">
        <f>IFERROR(IF(G2564="","",VLOOKUP(G2564,'Zakladní DB'!$F$6:$K$21,4,0)),"")</f>
        <v/>
      </c>
      <c r="I2564" s="30" t="str">
        <f>IFERROR(IF(G2564="","",VLOOKUP(G2564,'Zakladní DB'!$F$6:$K$21,5,0)),"")</f>
        <v/>
      </c>
      <c r="J2564" s="30" t="str">
        <f>IFERROR(IF(G2564="","",VLOOKUP(G2564,'Zakladní DB'!$F$6:$K$21,6,0)),"")</f>
        <v/>
      </c>
      <c r="K2564" s="31" t="str">
        <f t="shared" si="202"/>
        <v/>
      </c>
      <c r="L2564" s="32"/>
      <c r="M2564" s="33" t="str">
        <f t="shared" si="203"/>
        <v/>
      </c>
      <c r="N2564" s="30" t="str">
        <f t="shared" si="201"/>
        <v/>
      </c>
      <c r="R2564" s="30" t="str">
        <f t="shared" si="204"/>
        <v/>
      </c>
      <c r="U2564" s="12" t="str">
        <f>IF(OR('Případy DB'!$N2564="(blank)",'Případy DB'!$N2564=""),"",IF($N2564=$U$6,1,""))</f>
        <v/>
      </c>
      <c r="V2564" s="12" t="str">
        <f>IF(OR('Případy DB'!$N2564="(blank)",'Případy DB'!$N2564=""),"",IF($N2564=$V$6,1,""))</f>
        <v/>
      </c>
      <c r="W2564" s="12" t="str">
        <f>IF(OR('Případy DB'!$N2564="(blank)",'Případy DB'!$N2564=""),"",IF($N2564=$W$6,1,""))</f>
        <v/>
      </c>
      <c r="X2564" s="12" t="str">
        <f>IF(OR('Případy DB'!$R2564="(blank)",'Případy DB'!$R2564=""),"",IF($R2564=$X$6,1,""))</f>
        <v/>
      </c>
      <c r="Y2564" s="12" t="str">
        <f>IF(OR('Případy DB'!$R2564="(blank)",'Případy DB'!$R2564=""),"",IF($R2564=$Y$6,1,""))</f>
        <v/>
      </c>
    </row>
    <row r="2565" spans="1:25" x14ac:dyDescent="0.3">
      <c r="A2565" s="41" t="str">
        <f t="shared" si="205"/>
        <v/>
      </c>
      <c r="H2565" s="30" t="str">
        <f>IFERROR(IF(G2565="","",VLOOKUP(G2565,'Zakladní DB'!$F$6:$K$21,4,0)),"")</f>
        <v/>
      </c>
      <c r="I2565" s="30" t="str">
        <f>IFERROR(IF(G2565="","",VLOOKUP(G2565,'Zakladní DB'!$F$6:$K$21,5,0)),"")</f>
        <v/>
      </c>
      <c r="J2565" s="30" t="str">
        <f>IFERROR(IF(G2565="","",VLOOKUP(G2565,'Zakladní DB'!$F$6:$K$21,6,0)),"")</f>
        <v/>
      </c>
      <c r="K2565" s="31" t="str">
        <f t="shared" si="202"/>
        <v/>
      </c>
      <c r="L2565" s="32"/>
      <c r="M2565" s="33" t="str">
        <f t="shared" si="203"/>
        <v/>
      </c>
      <c r="N2565" s="30" t="str">
        <f t="shared" si="201"/>
        <v/>
      </c>
      <c r="R2565" s="30" t="str">
        <f t="shared" si="204"/>
        <v/>
      </c>
      <c r="U2565" s="12" t="str">
        <f>IF(OR('Případy DB'!$N2565="(blank)",'Případy DB'!$N2565=""),"",IF($N2565=$U$6,1,""))</f>
        <v/>
      </c>
      <c r="V2565" s="12" t="str">
        <f>IF(OR('Případy DB'!$N2565="(blank)",'Případy DB'!$N2565=""),"",IF($N2565=$V$6,1,""))</f>
        <v/>
      </c>
      <c r="W2565" s="12" t="str">
        <f>IF(OR('Případy DB'!$N2565="(blank)",'Případy DB'!$N2565=""),"",IF($N2565=$W$6,1,""))</f>
        <v/>
      </c>
      <c r="X2565" s="12" t="str">
        <f>IF(OR('Případy DB'!$R2565="(blank)",'Případy DB'!$R2565=""),"",IF($R2565=$X$6,1,""))</f>
        <v/>
      </c>
      <c r="Y2565" s="12" t="str">
        <f>IF(OR('Případy DB'!$R2565="(blank)",'Případy DB'!$R2565=""),"",IF($R2565=$Y$6,1,""))</f>
        <v/>
      </c>
    </row>
    <row r="2566" spans="1:25" x14ac:dyDescent="0.3">
      <c r="A2566" s="41" t="str">
        <f t="shared" si="205"/>
        <v/>
      </c>
      <c r="H2566" s="30" t="str">
        <f>IFERROR(IF(G2566="","",VLOOKUP(G2566,'Zakladní DB'!$F$6:$K$21,4,0)),"")</f>
        <v/>
      </c>
      <c r="I2566" s="30" t="str">
        <f>IFERROR(IF(G2566="","",VLOOKUP(G2566,'Zakladní DB'!$F$6:$K$21,5,0)),"")</f>
        <v/>
      </c>
      <c r="J2566" s="30" t="str">
        <f>IFERROR(IF(G2566="","",VLOOKUP(G2566,'Zakladní DB'!$F$6:$K$21,6,0)),"")</f>
        <v/>
      </c>
      <c r="K2566" s="31" t="str">
        <f t="shared" si="202"/>
        <v/>
      </c>
      <c r="L2566" s="32"/>
      <c r="M2566" s="33" t="str">
        <f t="shared" si="203"/>
        <v/>
      </c>
      <c r="N2566" s="30" t="str">
        <f t="shared" si="201"/>
        <v/>
      </c>
      <c r="R2566" s="30" t="str">
        <f t="shared" si="204"/>
        <v/>
      </c>
      <c r="U2566" s="12" t="str">
        <f>IF(OR('Případy DB'!$N2566="(blank)",'Případy DB'!$N2566=""),"",IF($N2566=$U$6,1,""))</f>
        <v/>
      </c>
      <c r="V2566" s="12" t="str">
        <f>IF(OR('Případy DB'!$N2566="(blank)",'Případy DB'!$N2566=""),"",IF($N2566=$V$6,1,""))</f>
        <v/>
      </c>
      <c r="W2566" s="12" t="str">
        <f>IF(OR('Případy DB'!$N2566="(blank)",'Případy DB'!$N2566=""),"",IF($N2566=$W$6,1,""))</f>
        <v/>
      </c>
      <c r="X2566" s="12" t="str">
        <f>IF(OR('Případy DB'!$R2566="(blank)",'Případy DB'!$R2566=""),"",IF($R2566=$X$6,1,""))</f>
        <v/>
      </c>
      <c r="Y2566" s="12" t="str">
        <f>IF(OR('Případy DB'!$R2566="(blank)",'Případy DB'!$R2566=""),"",IF($R2566=$Y$6,1,""))</f>
        <v/>
      </c>
    </row>
    <row r="2567" spans="1:25" x14ac:dyDescent="0.3">
      <c r="A2567" s="41" t="str">
        <f t="shared" si="205"/>
        <v/>
      </c>
      <c r="H2567" s="30" t="str">
        <f>IFERROR(IF(G2567="","",VLOOKUP(G2567,'Zakladní DB'!$F$6:$K$21,4,0)),"")</f>
        <v/>
      </c>
      <c r="I2567" s="30" t="str">
        <f>IFERROR(IF(G2567="","",VLOOKUP(G2567,'Zakladní DB'!$F$6:$K$21,5,0)),"")</f>
        <v/>
      </c>
      <c r="J2567" s="30" t="str">
        <f>IFERROR(IF(G2567="","",VLOOKUP(G2567,'Zakladní DB'!$F$6:$K$21,6,0)),"")</f>
        <v/>
      </c>
      <c r="K2567" s="31" t="str">
        <f t="shared" si="202"/>
        <v/>
      </c>
      <c r="L2567" s="32"/>
      <c r="M2567" s="33" t="str">
        <f t="shared" si="203"/>
        <v/>
      </c>
      <c r="N2567" s="30" t="str">
        <f t="shared" si="201"/>
        <v/>
      </c>
      <c r="R2567" s="30" t="str">
        <f t="shared" si="204"/>
        <v/>
      </c>
      <c r="U2567" s="12" t="str">
        <f>IF(OR('Případy DB'!$N2567="(blank)",'Případy DB'!$N2567=""),"",IF($N2567=$U$6,1,""))</f>
        <v/>
      </c>
      <c r="V2567" s="12" t="str">
        <f>IF(OR('Případy DB'!$N2567="(blank)",'Případy DB'!$N2567=""),"",IF($N2567=$V$6,1,""))</f>
        <v/>
      </c>
      <c r="W2567" s="12" t="str">
        <f>IF(OR('Případy DB'!$N2567="(blank)",'Případy DB'!$N2567=""),"",IF($N2567=$W$6,1,""))</f>
        <v/>
      </c>
      <c r="X2567" s="12" t="str">
        <f>IF(OR('Případy DB'!$R2567="(blank)",'Případy DB'!$R2567=""),"",IF($R2567=$X$6,1,""))</f>
        <v/>
      </c>
      <c r="Y2567" s="12" t="str">
        <f>IF(OR('Případy DB'!$R2567="(blank)",'Případy DB'!$R2567=""),"",IF($R2567=$Y$6,1,""))</f>
        <v/>
      </c>
    </row>
    <row r="2568" spans="1:25" x14ac:dyDescent="0.3">
      <c r="A2568" s="41" t="str">
        <f t="shared" si="205"/>
        <v/>
      </c>
      <c r="H2568" s="30" t="str">
        <f>IFERROR(IF(G2568="","",VLOOKUP(G2568,'Zakladní DB'!$F$6:$K$21,4,0)),"")</f>
        <v/>
      </c>
      <c r="I2568" s="30" t="str">
        <f>IFERROR(IF(G2568="","",VLOOKUP(G2568,'Zakladní DB'!$F$6:$K$21,5,0)),"")</f>
        <v/>
      </c>
      <c r="J2568" s="30" t="str">
        <f>IFERROR(IF(G2568="","",VLOOKUP(G2568,'Zakladní DB'!$F$6:$K$21,6,0)),"")</f>
        <v/>
      </c>
      <c r="K2568" s="31" t="str">
        <f t="shared" si="202"/>
        <v/>
      </c>
      <c r="L2568" s="32"/>
      <c r="M2568" s="33" t="str">
        <f t="shared" si="203"/>
        <v/>
      </c>
      <c r="N2568" s="30" t="str">
        <f t="shared" ref="N2568:N2631" si="206">IFERROR(IF(B2568&lt;&gt;"",(IF(H2568=2,IF(L2568="",IF(F2568="","NE","nedokončeno"),"ANO"),IF(H2568=1,IF(F2568="","nedokončeno","ANO"),"NE"))),""),"NE")</f>
        <v/>
      </c>
      <c r="R2568" s="30" t="str">
        <f t="shared" si="204"/>
        <v/>
      </c>
      <c r="U2568" s="12" t="str">
        <f>IF(OR('Případy DB'!$N2568="(blank)",'Případy DB'!$N2568=""),"",IF($N2568=$U$6,1,""))</f>
        <v/>
      </c>
      <c r="V2568" s="12" t="str">
        <f>IF(OR('Případy DB'!$N2568="(blank)",'Případy DB'!$N2568=""),"",IF($N2568=$V$6,1,""))</f>
        <v/>
      </c>
      <c r="W2568" s="12" t="str">
        <f>IF(OR('Případy DB'!$N2568="(blank)",'Případy DB'!$N2568=""),"",IF($N2568=$W$6,1,""))</f>
        <v/>
      </c>
      <c r="X2568" s="12" t="str">
        <f>IF(OR('Případy DB'!$R2568="(blank)",'Případy DB'!$R2568=""),"",IF($R2568=$X$6,1,""))</f>
        <v/>
      </c>
      <c r="Y2568" s="12" t="str">
        <f>IF(OR('Případy DB'!$R2568="(blank)",'Případy DB'!$R2568=""),"",IF($R2568=$Y$6,1,""))</f>
        <v/>
      </c>
    </row>
    <row r="2569" spans="1:25" x14ac:dyDescent="0.3">
      <c r="A2569" s="41" t="str">
        <f t="shared" si="205"/>
        <v/>
      </c>
      <c r="H2569" s="30" t="str">
        <f>IFERROR(IF(G2569="","",VLOOKUP(G2569,'Zakladní DB'!$F$6:$K$21,4,0)),"")</f>
        <v/>
      </c>
      <c r="I2569" s="30" t="str">
        <f>IFERROR(IF(G2569="","",VLOOKUP(G2569,'Zakladní DB'!$F$6:$K$21,5,0)),"")</f>
        <v/>
      </c>
      <c r="J2569" s="30" t="str">
        <f>IFERROR(IF(G2569="","",VLOOKUP(G2569,'Zakladní DB'!$F$6:$K$21,6,0)),"")</f>
        <v/>
      </c>
      <c r="K2569" s="31" t="str">
        <f t="shared" si="202"/>
        <v/>
      </c>
      <c r="L2569" s="32"/>
      <c r="M2569" s="33" t="str">
        <f t="shared" si="203"/>
        <v/>
      </c>
      <c r="N2569" s="30" t="str">
        <f t="shared" si="206"/>
        <v/>
      </c>
      <c r="R2569" s="30" t="str">
        <f t="shared" si="204"/>
        <v/>
      </c>
      <c r="U2569" s="12" t="str">
        <f>IF(OR('Případy DB'!$N2569="(blank)",'Případy DB'!$N2569=""),"",IF($N2569=$U$6,1,""))</f>
        <v/>
      </c>
      <c r="V2569" s="12" t="str">
        <f>IF(OR('Případy DB'!$N2569="(blank)",'Případy DB'!$N2569=""),"",IF($N2569=$V$6,1,""))</f>
        <v/>
      </c>
      <c r="W2569" s="12" t="str">
        <f>IF(OR('Případy DB'!$N2569="(blank)",'Případy DB'!$N2569=""),"",IF($N2569=$W$6,1,""))</f>
        <v/>
      </c>
      <c r="X2569" s="12" t="str">
        <f>IF(OR('Případy DB'!$R2569="(blank)",'Případy DB'!$R2569=""),"",IF($R2569=$X$6,1,""))</f>
        <v/>
      </c>
      <c r="Y2569" s="12" t="str">
        <f>IF(OR('Případy DB'!$R2569="(blank)",'Případy DB'!$R2569=""),"",IF($R2569=$Y$6,1,""))</f>
        <v/>
      </c>
    </row>
    <row r="2570" spans="1:25" x14ac:dyDescent="0.3">
      <c r="A2570" s="41" t="str">
        <f t="shared" si="205"/>
        <v/>
      </c>
      <c r="H2570" s="30" t="str">
        <f>IFERROR(IF(G2570="","",VLOOKUP(G2570,'Zakladní DB'!$F$6:$K$21,4,0)),"")</f>
        <v/>
      </c>
      <c r="I2570" s="30" t="str">
        <f>IFERROR(IF(G2570="","",VLOOKUP(G2570,'Zakladní DB'!$F$6:$K$21,5,0)),"")</f>
        <v/>
      </c>
      <c r="J2570" s="30" t="str">
        <f>IFERROR(IF(G2570="","",VLOOKUP(G2570,'Zakladní DB'!$F$6:$K$21,6,0)),"")</f>
        <v/>
      </c>
      <c r="K2570" s="31" t="str">
        <f t="shared" si="202"/>
        <v/>
      </c>
      <c r="L2570" s="32"/>
      <c r="M2570" s="33" t="str">
        <f t="shared" si="203"/>
        <v/>
      </c>
      <c r="N2570" s="30" t="str">
        <f t="shared" si="206"/>
        <v/>
      </c>
      <c r="R2570" s="30" t="str">
        <f t="shared" si="204"/>
        <v/>
      </c>
      <c r="U2570" s="12" t="str">
        <f>IF(OR('Případy DB'!$N2570="(blank)",'Případy DB'!$N2570=""),"",IF($N2570=$U$6,1,""))</f>
        <v/>
      </c>
      <c r="V2570" s="12" t="str">
        <f>IF(OR('Případy DB'!$N2570="(blank)",'Případy DB'!$N2570=""),"",IF($N2570=$V$6,1,""))</f>
        <v/>
      </c>
      <c r="W2570" s="12" t="str">
        <f>IF(OR('Případy DB'!$N2570="(blank)",'Případy DB'!$N2570=""),"",IF($N2570=$W$6,1,""))</f>
        <v/>
      </c>
      <c r="X2570" s="12" t="str">
        <f>IF(OR('Případy DB'!$R2570="(blank)",'Případy DB'!$R2570=""),"",IF($R2570=$X$6,1,""))</f>
        <v/>
      </c>
      <c r="Y2570" s="12" t="str">
        <f>IF(OR('Případy DB'!$R2570="(blank)",'Případy DB'!$R2570=""),"",IF($R2570=$Y$6,1,""))</f>
        <v/>
      </c>
    </row>
    <row r="2571" spans="1:25" x14ac:dyDescent="0.3">
      <c r="A2571" s="41" t="str">
        <f t="shared" si="205"/>
        <v/>
      </c>
      <c r="H2571" s="30" t="str">
        <f>IFERROR(IF(G2571="","",VLOOKUP(G2571,'Zakladní DB'!$F$6:$K$21,4,0)),"")</f>
        <v/>
      </c>
      <c r="I2571" s="30" t="str">
        <f>IFERROR(IF(G2571="","",VLOOKUP(G2571,'Zakladní DB'!$F$6:$K$21,5,0)),"")</f>
        <v/>
      </c>
      <c r="J2571" s="30" t="str">
        <f>IFERROR(IF(G2571="","",VLOOKUP(G2571,'Zakladní DB'!$F$6:$K$21,6,0)),"")</f>
        <v/>
      </c>
      <c r="K2571" s="31" t="str">
        <f t="shared" ref="K2571:K2634" si="207">IFERROR(IF(H2571=2,IF(F2571="","",F2571+I2571),""),"")</f>
        <v/>
      </c>
      <c r="L2571" s="32"/>
      <c r="M2571" s="33" t="str">
        <f t="shared" ref="M2571:M2634" si="208">IFERROR(IF(L2571&lt;&gt;"",K2571-L2571,""),"")</f>
        <v/>
      </c>
      <c r="N2571" s="30" t="str">
        <f t="shared" si="206"/>
        <v/>
      </c>
      <c r="R2571" s="30" t="str">
        <f t="shared" ref="R2571:R2634" si="209">IFERROR(IF(B2571&lt;&gt;"",(IF(O2571="",IF(P2571="",IF(Q2571="","NE","ANO"),"ANO"),"ANO")),""),"NE")</f>
        <v/>
      </c>
      <c r="U2571" s="12" t="str">
        <f>IF(OR('Případy DB'!$N2571="(blank)",'Případy DB'!$N2571=""),"",IF($N2571=$U$6,1,""))</f>
        <v/>
      </c>
      <c r="V2571" s="12" t="str">
        <f>IF(OR('Případy DB'!$N2571="(blank)",'Případy DB'!$N2571=""),"",IF($N2571=$V$6,1,""))</f>
        <v/>
      </c>
      <c r="W2571" s="12" t="str">
        <f>IF(OR('Případy DB'!$N2571="(blank)",'Případy DB'!$N2571=""),"",IF($N2571=$W$6,1,""))</f>
        <v/>
      </c>
      <c r="X2571" s="12" t="str">
        <f>IF(OR('Případy DB'!$R2571="(blank)",'Případy DB'!$R2571=""),"",IF($R2571=$X$6,1,""))</f>
        <v/>
      </c>
      <c r="Y2571" s="12" t="str">
        <f>IF(OR('Případy DB'!$R2571="(blank)",'Případy DB'!$R2571=""),"",IF($R2571=$Y$6,1,""))</f>
        <v/>
      </c>
    </row>
    <row r="2572" spans="1:25" x14ac:dyDescent="0.3">
      <c r="A2572" s="41" t="str">
        <f t="shared" ref="A2572:A2635" si="210">IF(AND(B2571&lt;&gt;"",B2572=""),"---&gt;","")</f>
        <v/>
      </c>
      <c r="H2572" s="30" t="str">
        <f>IFERROR(IF(G2572="","",VLOOKUP(G2572,'Zakladní DB'!$F$6:$K$21,4,0)),"")</f>
        <v/>
      </c>
      <c r="I2572" s="30" t="str">
        <f>IFERROR(IF(G2572="","",VLOOKUP(G2572,'Zakladní DB'!$F$6:$K$21,5,0)),"")</f>
        <v/>
      </c>
      <c r="J2572" s="30" t="str">
        <f>IFERROR(IF(G2572="","",VLOOKUP(G2572,'Zakladní DB'!$F$6:$K$21,6,0)),"")</f>
        <v/>
      </c>
      <c r="K2572" s="31" t="str">
        <f t="shared" si="207"/>
        <v/>
      </c>
      <c r="L2572" s="32"/>
      <c r="M2572" s="33" t="str">
        <f t="shared" si="208"/>
        <v/>
      </c>
      <c r="N2572" s="30" t="str">
        <f t="shared" si="206"/>
        <v/>
      </c>
      <c r="R2572" s="30" t="str">
        <f t="shared" si="209"/>
        <v/>
      </c>
      <c r="U2572" s="12" t="str">
        <f>IF(OR('Případy DB'!$N2572="(blank)",'Případy DB'!$N2572=""),"",IF($N2572=$U$6,1,""))</f>
        <v/>
      </c>
      <c r="V2572" s="12" t="str">
        <f>IF(OR('Případy DB'!$N2572="(blank)",'Případy DB'!$N2572=""),"",IF($N2572=$V$6,1,""))</f>
        <v/>
      </c>
      <c r="W2572" s="12" t="str">
        <f>IF(OR('Případy DB'!$N2572="(blank)",'Případy DB'!$N2572=""),"",IF($N2572=$W$6,1,""))</f>
        <v/>
      </c>
      <c r="X2572" s="12" t="str">
        <f>IF(OR('Případy DB'!$R2572="(blank)",'Případy DB'!$R2572=""),"",IF($R2572=$X$6,1,""))</f>
        <v/>
      </c>
      <c r="Y2572" s="12" t="str">
        <f>IF(OR('Případy DB'!$R2572="(blank)",'Případy DB'!$R2572=""),"",IF($R2572=$Y$6,1,""))</f>
        <v/>
      </c>
    </row>
    <row r="2573" spans="1:25" x14ac:dyDescent="0.3">
      <c r="A2573" s="41" t="str">
        <f t="shared" si="210"/>
        <v/>
      </c>
      <c r="H2573" s="30" t="str">
        <f>IFERROR(IF(G2573="","",VLOOKUP(G2573,'Zakladní DB'!$F$6:$K$21,4,0)),"")</f>
        <v/>
      </c>
      <c r="I2573" s="30" t="str">
        <f>IFERROR(IF(G2573="","",VLOOKUP(G2573,'Zakladní DB'!$F$6:$K$21,5,0)),"")</f>
        <v/>
      </c>
      <c r="J2573" s="30" t="str">
        <f>IFERROR(IF(G2573="","",VLOOKUP(G2573,'Zakladní DB'!$F$6:$K$21,6,0)),"")</f>
        <v/>
      </c>
      <c r="K2573" s="31" t="str">
        <f t="shared" si="207"/>
        <v/>
      </c>
      <c r="L2573" s="32"/>
      <c r="M2573" s="33" t="str">
        <f t="shared" si="208"/>
        <v/>
      </c>
      <c r="N2573" s="30" t="str">
        <f t="shared" si="206"/>
        <v/>
      </c>
      <c r="R2573" s="30" t="str">
        <f t="shared" si="209"/>
        <v/>
      </c>
      <c r="U2573" s="12" t="str">
        <f>IF(OR('Případy DB'!$N2573="(blank)",'Případy DB'!$N2573=""),"",IF($N2573=$U$6,1,""))</f>
        <v/>
      </c>
      <c r="V2573" s="12" t="str">
        <f>IF(OR('Případy DB'!$N2573="(blank)",'Případy DB'!$N2573=""),"",IF($N2573=$V$6,1,""))</f>
        <v/>
      </c>
      <c r="W2573" s="12" t="str">
        <f>IF(OR('Případy DB'!$N2573="(blank)",'Případy DB'!$N2573=""),"",IF($N2573=$W$6,1,""))</f>
        <v/>
      </c>
      <c r="X2573" s="12" t="str">
        <f>IF(OR('Případy DB'!$R2573="(blank)",'Případy DB'!$R2573=""),"",IF($R2573=$X$6,1,""))</f>
        <v/>
      </c>
      <c r="Y2573" s="12" t="str">
        <f>IF(OR('Případy DB'!$R2573="(blank)",'Případy DB'!$R2573=""),"",IF($R2573=$Y$6,1,""))</f>
        <v/>
      </c>
    </row>
    <row r="2574" spans="1:25" x14ac:dyDescent="0.3">
      <c r="A2574" s="41" t="str">
        <f t="shared" si="210"/>
        <v/>
      </c>
      <c r="H2574" s="30" t="str">
        <f>IFERROR(IF(G2574="","",VLOOKUP(G2574,'Zakladní DB'!$F$6:$K$21,4,0)),"")</f>
        <v/>
      </c>
      <c r="I2574" s="30" t="str">
        <f>IFERROR(IF(G2574="","",VLOOKUP(G2574,'Zakladní DB'!$F$6:$K$21,5,0)),"")</f>
        <v/>
      </c>
      <c r="J2574" s="30" t="str">
        <f>IFERROR(IF(G2574="","",VLOOKUP(G2574,'Zakladní DB'!$F$6:$K$21,6,0)),"")</f>
        <v/>
      </c>
      <c r="K2574" s="31" t="str">
        <f t="shared" si="207"/>
        <v/>
      </c>
      <c r="L2574" s="32"/>
      <c r="M2574" s="33" t="str">
        <f t="shared" si="208"/>
        <v/>
      </c>
      <c r="N2574" s="30" t="str">
        <f t="shared" si="206"/>
        <v/>
      </c>
      <c r="R2574" s="30" t="str">
        <f t="shared" si="209"/>
        <v/>
      </c>
      <c r="U2574" s="12" t="str">
        <f>IF(OR('Případy DB'!$N2574="(blank)",'Případy DB'!$N2574=""),"",IF($N2574=$U$6,1,""))</f>
        <v/>
      </c>
      <c r="V2574" s="12" t="str">
        <f>IF(OR('Případy DB'!$N2574="(blank)",'Případy DB'!$N2574=""),"",IF($N2574=$V$6,1,""))</f>
        <v/>
      </c>
      <c r="W2574" s="12" t="str">
        <f>IF(OR('Případy DB'!$N2574="(blank)",'Případy DB'!$N2574=""),"",IF($N2574=$W$6,1,""))</f>
        <v/>
      </c>
      <c r="X2574" s="12" t="str">
        <f>IF(OR('Případy DB'!$R2574="(blank)",'Případy DB'!$R2574=""),"",IF($R2574=$X$6,1,""))</f>
        <v/>
      </c>
      <c r="Y2574" s="12" t="str">
        <f>IF(OR('Případy DB'!$R2574="(blank)",'Případy DB'!$R2574=""),"",IF($R2574=$Y$6,1,""))</f>
        <v/>
      </c>
    </row>
    <row r="2575" spans="1:25" x14ac:dyDescent="0.3">
      <c r="A2575" s="41" t="str">
        <f t="shared" si="210"/>
        <v/>
      </c>
      <c r="H2575" s="30" t="str">
        <f>IFERROR(IF(G2575="","",VLOOKUP(G2575,'Zakladní DB'!$F$6:$K$21,4,0)),"")</f>
        <v/>
      </c>
      <c r="I2575" s="30" t="str">
        <f>IFERROR(IF(G2575="","",VLOOKUP(G2575,'Zakladní DB'!$F$6:$K$21,5,0)),"")</f>
        <v/>
      </c>
      <c r="J2575" s="30" t="str">
        <f>IFERROR(IF(G2575="","",VLOOKUP(G2575,'Zakladní DB'!$F$6:$K$21,6,0)),"")</f>
        <v/>
      </c>
      <c r="K2575" s="31" t="str">
        <f t="shared" si="207"/>
        <v/>
      </c>
      <c r="L2575" s="32"/>
      <c r="M2575" s="33" t="str">
        <f t="shared" si="208"/>
        <v/>
      </c>
      <c r="N2575" s="30" t="str">
        <f t="shared" si="206"/>
        <v/>
      </c>
      <c r="R2575" s="30" t="str">
        <f t="shared" si="209"/>
        <v/>
      </c>
      <c r="U2575" s="12" t="str">
        <f>IF(OR('Případy DB'!$N2575="(blank)",'Případy DB'!$N2575=""),"",IF($N2575=$U$6,1,""))</f>
        <v/>
      </c>
      <c r="V2575" s="12" t="str">
        <f>IF(OR('Případy DB'!$N2575="(blank)",'Případy DB'!$N2575=""),"",IF($N2575=$V$6,1,""))</f>
        <v/>
      </c>
      <c r="W2575" s="12" t="str">
        <f>IF(OR('Případy DB'!$N2575="(blank)",'Případy DB'!$N2575=""),"",IF($N2575=$W$6,1,""))</f>
        <v/>
      </c>
      <c r="X2575" s="12" t="str">
        <f>IF(OR('Případy DB'!$R2575="(blank)",'Případy DB'!$R2575=""),"",IF($R2575=$X$6,1,""))</f>
        <v/>
      </c>
      <c r="Y2575" s="12" t="str">
        <f>IF(OR('Případy DB'!$R2575="(blank)",'Případy DB'!$R2575=""),"",IF($R2575=$Y$6,1,""))</f>
        <v/>
      </c>
    </row>
    <row r="2576" spans="1:25" x14ac:dyDescent="0.3">
      <c r="A2576" s="41" t="str">
        <f t="shared" si="210"/>
        <v/>
      </c>
      <c r="H2576" s="30" t="str">
        <f>IFERROR(IF(G2576="","",VLOOKUP(G2576,'Zakladní DB'!$F$6:$K$21,4,0)),"")</f>
        <v/>
      </c>
      <c r="I2576" s="30" t="str">
        <f>IFERROR(IF(G2576="","",VLOOKUP(G2576,'Zakladní DB'!$F$6:$K$21,5,0)),"")</f>
        <v/>
      </c>
      <c r="J2576" s="30" t="str">
        <f>IFERROR(IF(G2576="","",VLOOKUP(G2576,'Zakladní DB'!$F$6:$K$21,6,0)),"")</f>
        <v/>
      </c>
      <c r="K2576" s="31" t="str">
        <f t="shared" si="207"/>
        <v/>
      </c>
      <c r="L2576" s="32"/>
      <c r="M2576" s="33" t="str">
        <f t="shared" si="208"/>
        <v/>
      </c>
      <c r="N2576" s="30" t="str">
        <f t="shared" si="206"/>
        <v/>
      </c>
      <c r="R2576" s="30" t="str">
        <f t="shared" si="209"/>
        <v/>
      </c>
      <c r="U2576" s="12" t="str">
        <f>IF(OR('Případy DB'!$N2576="(blank)",'Případy DB'!$N2576=""),"",IF($N2576=$U$6,1,""))</f>
        <v/>
      </c>
      <c r="V2576" s="12" t="str">
        <f>IF(OR('Případy DB'!$N2576="(blank)",'Případy DB'!$N2576=""),"",IF($N2576=$V$6,1,""))</f>
        <v/>
      </c>
      <c r="W2576" s="12" t="str">
        <f>IF(OR('Případy DB'!$N2576="(blank)",'Případy DB'!$N2576=""),"",IF($N2576=$W$6,1,""))</f>
        <v/>
      </c>
      <c r="X2576" s="12" t="str">
        <f>IF(OR('Případy DB'!$R2576="(blank)",'Případy DB'!$R2576=""),"",IF($R2576=$X$6,1,""))</f>
        <v/>
      </c>
      <c r="Y2576" s="12" t="str">
        <f>IF(OR('Případy DB'!$R2576="(blank)",'Případy DB'!$R2576=""),"",IF($R2576=$Y$6,1,""))</f>
        <v/>
      </c>
    </row>
    <row r="2577" spans="1:25" x14ac:dyDescent="0.3">
      <c r="A2577" s="41" t="str">
        <f t="shared" si="210"/>
        <v/>
      </c>
      <c r="H2577" s="30" t="str">
        <f>IFERROR(IF(G2577="","",VLOOKUP(G2577,'Zakladní DB'!$F$6:$K$21,4,0)),"")</f>
        <v/>
      </c>
      <c r="I2577" s="30" t="str">
        <f>IFERROR(IF(G2577="","",VLOOKUP(G2577,'Zakladní DB'!$F$6:$K$21,5,0)),"")</f>
        <v/>
      </c>
      <c r="J2577" s="30" t="str">
        <f>IFERROR(IF(G2577="","",VLOOKUP(G2577,'Zakladní DB'!$F$6:$K$21,6,0)),"")</f>
        <v/>
      </c>
      <c r="K2577" s="31" t="str">
        <f t="shared" si="207"/>
        <v/>
      </c>
      <c r="L2577" s="32"/>
      <c r="M2577" s="33" t="str">
        <f t="shared" si="208"/>
        <v/>
      </c>
      <c r="N2577" s="30" t="str">
        <f t="shared" si="206"/>
        <v/>
      </c>
      <c r="R2577" s="30" t="str">
        <f t="shared" si="209"/>
        <v/>
      </c>
      <c r="U2577" s="12" t="str">
        <f>IF(OR('Případy DB'!$N2577="(blank)",'Případy DB'!$N2577=""),"",IF($N2577=$U$6,1,""))</f>
        <v/>
      </c>
      <c r="V2577" s="12" t="str">
        <f>IF(OR('Případy DB'!$N2577="(blank)",'Případy DB'!$N2577=""),"",IF($N2577=$V$6,1,""))</f>
        <v/>
      </c>
      <c r="W2577" s="12" t="str">
        <f>IF(OR('Případy DB'!$N2577="(blank)",'Případy DB'!$N2577=""),"",IF($N2577=$W$6,1,""))</f>
        <v/>
      </c>
      <c r="X2577" s="12" t="str">
        <f>IF(OR('Případy DB'!$R2577="(blank)",'Případy DB'!$R2577=""),"",IF($R2577=$X$6,1,""))</f>
        <v/>
      </c>
      <c r="Y2577" s="12" t="str">
        <f>IF(OR('Případy DB'!$R2577="(blank)",'Případy DB'!$R2577=""),"",IF($R2577=$Y$6,1,""))</f>
        <v/>
      </c>
    </row>
    <row r="2578" spans="1:25" x14ac:dyDescent="0.3">
      <c r="A2578" s="41" t="str">
        <f t="shared" si="210"/>
        <v/>
      </c>
      <c r="H2578" s="30" t="str">
        <f>IFERROR(IF(G2578="","",VLOOKUP(G2578,'Zakladní DB'!$F$6:$K$21,4,0)),"")</f>
        <v/>
      </c>
      <c r="I2578" s="30" t="str">
        <f>IFERROR(IF(G2578="","",VLOOKUP(G2578,'Zakladní DB'!$F$6:$K$21,5,0)),"")</f>
        <v/>
      </c>
      <c r="J2578" s="30" t="str">
        <f>IFERROR(IF(G2578="","",VLOOKUP(G2578,'Zakladní DB'!$F$6:$K$21,6,0)),"")</f>
        <v/>
      </c>
      <c r="K2578" s="31" t="str">
        <f t="shared" si="207"/>
        <v/>
      </c>
      <c r="L2578" s="32"/>
      <c r="M2578" s="33" t="str">
        <f t="shared" si="208"/>
        <v/>
      </c>
      <c r="N2578" s="30" t="str">
        <f t="shared" si="206"/>
        <v/>
      </c>
      <c r="R2578" s="30" t="str">
        <f t="shared" si="209"/>
        <v/>
      </c>
      <c r="U2578" s="12" t="str">
        <f>IF(OR('Případy DB'!$N2578="(blank)",'Případy DB'!$N2578=""),"",IF($N2578=$U$6,1,""))</f>
        <v/>
      </c>
      <c r="V2578" s="12" t="str">
        <f>IF(OR('Případy DB'!$N2578="(blank)",'Případy DB'!$N2578=""),"",IF($N2578=$V$6,1,""))</f>
        <v/>
      </c>
      <c r="W2578" s="12" t="str">
        <f>IF(OR('Případy DB'!$N2578="(blank)",'Případy DB'!$N2578=""),"",IF($N2578=$W$6,1,""))</f>
        <v/>
      </c>
      <c r="X2578" s="12" t="str">
        <f>IF(OR('Případy DB'!$R2578="(blank)",'Případy DB'!$R2578=""),"",IF($R2578=$X$6,1,""))</f>
        <v/>
      </c>
      <c r="Y2578" s="12" t="str">
        <f>IF(OR('Případy DB'!$R2578="(blank)",'Případy DB'!$R2578=""),"",IF($R2578=$Y$6,1,""))</f>
        <v/>
      </c>
    </row>
    <row r="2579" spans="1:25" x14ac:dyDescent="0.3">
      <c r="A2579" s="41" t="str">
        <f t="shared" si="210"/>
        <v/>
      </c>
      <c r="H2579" s="30" t="str">
        <f>IFERROR(IF(G2579="","",VLOOKUP(G2579,'Zakladní DB'!$F$6:$K$21,4,0)),"")</f>
        <v/>
      </c>
      <c r="I2579" s="30" t="str">
        <f>IFERROR(IF(G2579="","",VLOOKUP(G2579,'Zakladní DB'!$F$6:$K$21,5,0)),"")</f>
        <v/>
      </c>
      <c r="J2579" s="30" t="str">
        <f>IFERROR(IF(G2579="","",VLOOKUP(G2579,'Zakladní DB'!$F$6:$K$21,6,0)),"")</f>
        <v/>
      </c>
      <c r="K2579" s="31" t="str">
        <f t="shared" si="207"/>
        <v/>
      </c>
      <c r="L2579" s="32"/>
      <c r="M2579" s="33" t="str">
        <f t="shared" si="208"/>
        <v/>
      </c>
      <c r="N2579" s="30" t="str">
        <f t="shared" si="206"/>
        <v/>
      </c>
      <c r="R2579" s="30" t="str">
        <f t="shared" si="209"/>
        <v/>
      </c>
      <c r="U2579" s="12" t="str">
        <f>IF(OR('Případy DB'!$N2579="(blank)",'Případy DB'!$N2579=""),"",IF($N2579=$U$6,1,""))</f>
        <v/>
      </c>
      <c r="V2579" s="12" t="str">
        <f>IF(OR('Případy DB'!$N2579="(blank)",'Případy DB'!$N2579=""),"",IF($N2579=$V$6,1,""))</f>
        <v/>
      </c>
      <c r="W2579" s="12" t="str">
        <f>IF(OR('Případy DB'!$N2579="(blank)",'Případy DB'!$N2579=""),"",IF($N2579=$W$6,1,""))</f>
        <v/>
      </c>
      <c r="X2579" s="12" t="str">
        <f>IF(OR('Případy DB'!$R2579="(blank)",'Případy DB'!$R2579=""),"",IF($R2579=$X$6,1,""))</f>
        <v/>
      </c>
      <c r="Y2579" s="12" t="str">
        <f>IF(OR('Případy DB'!$R2579="(blank)",'Případy DB'!$R2579=""),"",IF($R2579=$Y$6,1,""))</f>
        <v/>
      </c>
    </row>
    <row r="2580" spans="1:25" x14ac:dyDescent="0.3">
      <c r="A2580" s="41" t="str">
        <f t="shared" si="210"/>
        <v/>
      </c>
      <c r="H2580" s="30" t="str">
        <f>IFERROR(IF(G2580="","",VLOOKUP(G2580,'Zakladní DB'!$F$6:$K$21,4,0)),"")</f>
        <v/>
      </c>
      <c r="I2580" s="30" t="str">
        <f>IFERROR(IF(G2580="","",VLOOKUP(G2580,'Zakladní DB'!$F$6:$K$21,5,0)),"")</f>
        <v/>
      </c>
      <c r="J2580" s="30" t="str">
        <f>IFERROR(IF(G2580="","",VLOOKUP(G2580,'Zakladní DB'!$F$6:$K$21,6,0)),"")</f>
        <v/>
      </c>
      <c r="K2580" s="31" t="str">
        <f t="shared" si="207"/>
        <v/>
      </c>
      <c r="L2580" s="32"/>
      <c r="M2580" s="33" t="str">
        <f t="shared" si="208"/>
        <v/>
      </c>
      <c r="N2580" s="30" t="str">
        <f t="shared" si="206"/>
        <v/>
      </c>
      <c r="R2580" s="30" t="str">
        <f t="shared" si="209"/>
        <v/>
      </c>
      <c r="U2580" s="12" t="str">
        <f>IF(OR('Případy DB'!$N2580="(blank)",'Případy DB'!$N2580=""),"",IF($N2580=$U$6,1,""))</f>
        <v/>
      </c>
      <c r="V2580" s="12" t="str">
        <f>IF(OR('Případy DB'!$N2580="(blank)",'Případy DB'!$N2580=""),"",IF($N2580=$V$6,1,""))</f>
        <v/>
      </c>
      <c r="W2580" s="12" t="str">
        <f>IF(OR('Případy DB'!$N2580="(blank)",'Případy DB'!$N2580=""),"",IF($N2580=$W$6,1,""))</f>
        <v/>
      </c>
      <c r="X2580" s="12" t="str">
        <f>IF(OR('Případy DB'!$R2580="(blank)",'Případy DB'!$R2580=""),"",IF($R2580=$X$6,1,""))</f>
        <v/>
      </c>
      <c r="Y2580" s="12" t="str">
        <f>IF(OR('Případy DB'!$R2580="(blank)",'Případy DB'!$R2580=""),"",IF($R2580=$Y$6,1,""))</f>
        <v/>
      </c>
    </row>
    <row r="2581" spans="1:25" x14ac:dyDescent="0.3">
      <c r="A2581" s="41" t="str">
        <f t="shared" si="210"/>
        <v/>
      </c>
      <c r="H2581" s="30" t="str">
        <f>IFERROR(IF(G2581="","",VLOOKUP(G2581,'Zakladní DB'!$F$6:$K$21,4,0)),"")</f>
        <v/>
      </c>
      <c r="I2581" s="30" t="str">
        <f>IFERROR(IF(G2581="","",VLOOKUP(G2581,'Zakladní DB'!$F$6:$K$21,5,0)),"")</f>
        <v/>
      </c>
      <c r="J2581" s="30" t="str">
        <f>IFERROR(IF(G2581="","",VLOOKUP(G2581,'Zakladní DB'!$F$6:$K$21,6,0)),"")</f>
        <v/>
      </c>
      <c r="K2581" s="31" t="str">
        <f t="shared" si="207"/>
        <v/>
      </c>
      <c r="L2581" s="32"/>
      <c r="M2581" s="33" t="str">
        <f t="shared" si="208"/>
        <v/>
      </c>
      <c r="N2581" s="30" t="str">
        <f t="shared" si="206"/>
        <v/>
      </c>
      <c r="R2581" s="30" t="str">
        <f t="shared" si="209"/>
        <v/>
      </c>
      <c r="U2581" s="12" t="str">
        <f>IF(OR('Případy DB'!$N2581="(blank)",'Případy DB'!$N2581=""),"",IF($N2581=$U$6,1,""))</f>
        <v/>
      </c>
      <c r="V2581" s="12" t="str">
        <f>IF(OR('Případy DB'!$N2581="(blank)",'Případy DB'!$N2581=""),"",IF($N2581=$V$6,1,""))</f>
        <v/>
      </c>
      <c r="W2581" s="12" t="str">
        <f>IF(OR('Případy DB'!$N2581="(blank)",'Případy DB'!$N2581=""),"",IF($N2581=$W$6,1,""))</f>
        <v/>
      </c>
      <c r="X2581" s="12" t="str">
        <f>IF(OR('Případy DB'!$R2581="(blank)",'Případy DB'!$R2581=""),"",IF($R2581=$X$6,1,""))</f>
        <v/>
      </c>
      <c r="Y2581" s="12" t="str">
        <f>IF(OR('Případy DB'!$R2581="(blank)",'Případy DB'!$R2581=""),"",IF($R2581=$Y$6,1,""))</f>
        <v/>
      </c>
    </row>
    <row r="2582" spans="1:25" x14ac:dyDescent="0.3">
      <c r="A2582" s="41" t="str">
        <f t="shared" si="210"/>
        <v/>
      </c>
      <c r="H2582" s="30" t="str">
        <f>IFERROR(IF(G2582="","",VLOOKUP(G2582,'Zakladní DB'!$F$6:$K$21,4,0)),"")</f>
        <v/>
      </c>
      <c r="I2582" s="30" t="str">
        <f>IFERROR(IF(G2582="","",VLOOKUP(G2582,'Zakladní DB'!$F$6:$K$21,5,0)),"")</f>
        <v/>
      </c>
      <c r="J2582" s="30" t="str">
        <f>IFERROR(IF(G2582="","",VLOOKUP(G2582,'Zakladní DB'!$F$6:$K$21,6,0)),"")</f>
        <v/>
      </c>
      <c r="K2582" s="31" t="str">
        <f t="shared" si="207"/>
        <v/>
      </c>
      <c r="L2582" s="32"/>
      <c r="M2582" s="33" t="str">
        <f t="shared" si="208"/>
        <v/>
      </c>
      <c r="N2582" s="30" t="str">
        <f t="shared" si="206"/>
        <v/>
      </c>
      <c r="R2582" s="30" t="str">
        <f t="shared" si="209"/>
        <v/>
      </c>
      <c r="U2582" s="12" t="str">
        <f>IF(OR('Případy DB'!$N2582="(blank)",'Případy DB'!$N2582=""),"",IF($N2582=$U$6,1,""))</f>
        <v/>
      </c>
      <c r="V2582" s="12" t="str">
        <f>IF(OR('Případy DB'!$N2582="(blank)",'Případy DB'!$N2582=""),"",IF($N2582=$V$6,1,""))</f>
        <v/>
      </c>
      <c r="W2582" s="12" t="str">
        <f>IF(OR('Případy DB'!$N2582="(blank)",'Případy DB'!$N2582=""),"",IF($N2582=$W$6,1,""))</f>
        <v/>
      </c>
      <c r="X2582" s="12" t="str">
        <f>IF(OR('Případy DB'!$R2582="(blank)",'Případy DB'!$R2582=""),"",IF($R2582=$X$6,1,""))</f>
        <v/>
      </c>
      <c r="Y2582" s="12" t="str">
        <f>IF(OR('Případy DB'!$R2582="(blank)",'Případy DB'!$R2582=""),"",IF($R2582=$Y$6,1,""))</f>
        <v/>
      </c>
    </row>
    <row r="2583" spans="1:25" x14ac:dyDescent="0.3">
      <c r="A2583" s="41" t="str">
        <f t="shared" si="210"/>
        <v/>
      </c>
      <c r="H2583" s="30" t="str">
        <f>IFERROR(IF(G2583="","",VLOOKUP(G2583,'Zakladní DB'!$F$6:$K$21,4,0)),"")</f>
        <v/>
      </c>
      <c r="I2583" s="30" t="str">
        <f>IFERROR(IF(G2583="","",VLOOKUP(G2583,'Zakladní DB'!$F$6:$K$21,5,0)),"")</f>
        <v/>
      </c>
      <c r="J2583" s="30" t="str">
        <f>IFERROR(IF(G2583="","",VLOOKUP(G2583,'Zakladní DB'!$F$6:$K$21,6,0)),"")</f>
        <v/>
      </c>
      <c r="K2583" s="31" t="str">
        <f t="shared" si="207"/>
        <v/>
      </c>
      <c r="L2583" s="32"/>
      <c r="M2583" s="33" t="str">
        <f t="shared" si="208"/>
        <v/>
      </c>
      <c r="N2583" s="30" t="str">
        <f t="shared" si="206"/>
        <v/>
      </c>
      <c r="R2583" s="30" t="str">
        <f t="shared" si="209"/>
        <v/>
      </c>
      <c r="U2583" s="12" t="str">
        <f>IF(OR('Případy DB'!$N2583="(blank)",'Případy DB'!$N2583=""),"",IF($N2583=$U$6,1,""))</f>
        <v/>
      </c>
      <c r="V2583" s="12" t="str">
        <f>IF(OR('Případy DB'!$N2583="(blank)",'Případy DB'!$N2583=""),"",IF($N2583=$V$6,1,""))</f>
        <v/>
      </c>
      <c r="W2583" s="12" t="str">
        <f>IF(OR('Případy DB'!$N2583="(blank)",'Případy DB'!$N2583=""),"",IF($N2583=$W$6,1,""))</f>
        <v/>
      </c>
      <c r="X2583" s="12" t="str">
        <f>IF(OR('Případy DB'!$R2583="(blank)",'Případy DB'!$R2583=""),"",IF($R2583=$X$6,1,""))</f>
        <v/>
      </c>
      <c r="Y2583" s="12" t="str">
        <f>IF(OR('Případy DB'!$R2583="(blank)",'Případy DB'!$R2583=""),"",IF($R2583=$Y$6,1,""))</f>
        <v/>
      </c>
    </row>
    <row r="2584" spans="1:25" x14ac:dyDescent="0.3">
      <c r="A2584" s="41" t="str">
        <f t="shared" si="210"/>
        <v/>
      </c>
      <c r="H2584" s="30" t="str">
        <f>IFERROR(IF(G2584="","",VLOOKUP(G2584,'Zakladní DB'!$F$6:$K$21,4,0)),"")</f>
        <v/>
      </c>
      <c r="I2584" s="30" t="str">
        <f>IFERROR(IF(G2584="","",VLOOKUP(G2584,'Zakladní DB'!$F$6:$K$21,5,0)),"")</f>
        <v/>
      </c>
      <c r="J2584" s="30" t="str">
        <f>IFERROR(IF(G2584="","",VLOOKUP(G2584,'Zakladní DB'!$F$6:$K$21,6,0)),"")</f>
        <v/>
      </c>
      <c r="K2584" s="31" t="str">
        <f t="shared" si="207"/>
        <v/>
      </c>
      <c r="L2584" s="32"/>
      <c r="M2584" s="33" t="str">
        <f t="shared" si="208"/>
        <v/>
      </c>
      <c r="N2584" s="30" t="str">
        <f t="shared" si="206"/>
        <v/>
      </c>
      <c r="R2584" s="30" t="str">
        <f t="shared" si="209"/>
        <v/>
      </c>
      <c r="U2584" s="12" t="str">
        <f>IF(OR('Případy DB'!$N2584="(blank)",'Případy DB'!$N2584=""),"",IF($N2584=$U$6,1,""))</f>
        <v/>
      </c>
      <c r="V2584" s="12" t="str">
        <f>IF(OR('Případy DB'!$N2584="(blank)",'Případy DB'!$N2584=""),"",IF($N2584=$V$6,1,""))</f>
        <v/>
      </c>
      <c r="W2584" s="12" t="str">
        <f>IF(OR('Případy DB'!$N2584="(blank)",'Případy DB'!$N2584=""),"",IF($N2584=$W$6,1,""))</f>
        <v/>
      </c>
      <c r="X2584" s="12" t="str">
        <f>IF(OR('Případy DB'!$R2584="(blank)",'Případy DB'!$R2584=""),"",IF($R2584=$X$6,1,""))</f>
        <v/>
      </c>
      <c r="Y2584" s="12" t="str">
        <f>IF(OR('Případy DB'!$R2584="(blank)",'Případy DB'!$R2584=""),"",IF($R2584=$Y$6,1,""))</f>
        <v/>
      </c>
    </row>
    <row r="2585" spans="1:25" x14ac:dyDescent="0.3">
      <c r="A2585" s="41" t="str">
        <f t="shared" si="210"/>
        <v/>
      </c>
      <c r="H2585" s="30" t="str">
        <f>IFERROR(IF(G2585="","",VLOOKUP(G2585,'Zakladní DB'!$F$6:$K$21,4,0)),"")</f>
        <v/>
      </c>
      <c r="I2585" s="30" t="str">
        <f>IFERROR(IF(G2585="","",VLOOKUP(G2585,'Zakladní DB'!$F$6:$K$21,5,0)),"")</f>
        <v/>
      </c>
      <c r="J2585" s="30" t="str">
        <f>IFERROR(IF(G2585="","",VLOOKUP(G2585,'Zakladní DB'!$F$6:$K$21,6,0)),"")</f>
        <v/>
      </c>
      <c r="K2585" s="31" t="str">
        <f t="shared" si="207"/>
        <v/>
      </c>
      <c r="L2585" s="32"/>
      <c r="M2585" s="33" t="str">
        <f t="shared" si="208"/>
        <v/>
      </c>
      <c r="N2585" s="30" t="str">
        <f t="shared" si="206"/>
        <v/>
      </c>
      <c r="R2585" s="30" t="str">
        <f t="shared" si="209"/>
        <v/>
      </c>
      <c r="U2585" s="12" t="str">
        <f>IF(OR('Případy DB'!$N2585="(blank)",'Případy DB'!$N2585=""),"",IF($N2585=$U$6,1,""))</f>
        <v/>
      </c>
      <c r="V2585" s="12" t="str">
        <f>IF(OR('Případy DB'!$N2585="(blank)",'Případy DB'!$N2585=""),"",IF($N2585=$V$6,1,""))</f>
        <v/>
      </c>
      <c r="W2585" s="12" t="str">
        <f>IF(OR('Případy DB'!$N2585="(blank)",'Případy DB'!$N2585=""),"",IF($N2585=$W$6,1,""))</f>
        <v/>
      </c>
      <c r="X2585" s="12" t="str">
        <f>IF(OR('Případy DB'!$R2585="(blank)",'Případy DB'!$R2585=""),"",IF($R2585=$X$6,1,""))</f>
        <v/>
      </c>
      <c r="Y2585" s="12" t="str">
        <f>IF(OR('Případy DB'!$R2585="(blank)",'Případy DB'!$R2585=""),"",IF($R2585=$Y$6,1,""))</f>
        <v/>
      </c>
    </row>
    <row r="2586" spans="1:25" x14ac:dyDescent="0.3">
      <c r="A2586" s="41" t="str">
        <f t="shared" si="210"/>
        <v/>
      </c>
      <c r="H2586" s="30" t="str">
        <f>IFERROR(IF(G2586="","",VLOOKUP(G2586,'Zakladní DB'!$F$6:$K$21,4,0)),"")</f>
        <v/>
      </c>
      <c r="I2586" s="30" t="str">
        <f>IFERROR(IF(G2586="","",VLOOKUP(G2586,'Zakladní DB'!$F$6:$K$21,5,0)),"")</f>
        <v/>
      </c>
      <c r="J2586" s="30" t="str">
        <f>IFERROR(IF(G2586="","",VLOOKUP(G2586,'Zakladní DB'!$F$6:$K$21,6,0)),"")</f>
        <v/>
      </c>
      <c r="K2586" s="31" t="str">
        <f t="shared" si="207"/>
        <v/>
      </c>
      <c r="L2586" s="32"/>
      <c r="M2586" s="33" t="str">
        <f t="shared" si="208"/>
        <v/>
      </c>
      <c r="N2586" s="30" t="str">
        <f t="shared" si="206"/>
        <v/>
      </c>
      <c r="R2586" s="30" t="str">
        <f t="shared" si="209"/>
        <v/>
      </c>
      <c r="U2586" s="12" t="str">
        <f>IF(OR('Případy DB'!$N2586="(blank)",'Případy DB'!$N2586=""),"",IF($N2586=$U$6,1,""))</f>
        <v/>
      </c>
      <c r="V2586" s="12" t="str">
        <f>IF(OR('Případy DB'!$N2586="(blank)",'Případy DB'!$N2586=""),"",IF($N2586=$V$6,1,""))</f>
        <v/>
      </c>
      <c r="W2586" s="12" t="str">
        <f>IF(OR('Případy DB'!$N2586="(blank)",'Případy DB'!$N2586=""),"",IF($N2586=$W$6,1,""))</f>
        <v/>
      </c>
      <c r="X2586" s="12" t="str">
        <f>IF(OR('Případy DB'!$R2586="(blank)",'Případy DB'!$R2586=""),"",IF($R2586=$X$6,1,""))</f>
        <v/>
      </c>
      <c r="Y2586" s="12" t="str">
        <f>IF(OR('Případy DB'!$R2586="(blank)",'Případy DB'!$R2586=""),"",IF($R2586=$Y$6,1,""))</f>
        <v/>
      </c>
    </row>
    <row r="2587" spans="1:25" x14ac:dyDescent="0.3">
      <c r="A2587" s="41" t="str">
        <f t="shared" si="210"/>
        <v/>
      </c>
      <c r="H2587" s="30" t="str">
        <f>IFERROR(IF(G2587="","",VLOOKUP(G2587,'Zakladní DB'!$F$6:$K$21,4,0)),"")</f>
        <v/>
      </c>
      <c r="I2587" s="30" t="str">
        <f>IFERROR(IF(G2587="","",VLOOKUP(G2587,'Zakladní DB'!$F$6:$K$21,5,0)),"")</f>
        <v/>
      </c>
      <c r="J2587" s="30" t="str">
        <f>IFERROR(IF(G2587="","",VLOOKUP(G2587,'Zakladní DB'!$F$6:$K$21,6,0)),"")</f>
        <v/>
      </c>
      <c r="K2587" s="31" t="str">
        <f t="shared" si="207"/>
        <v/>
      </c>
      <c r="L2587" s="32"/>
      <c r="M2587" s="33" t="str">
        <f t="shared" si="208"/>
        <v/>
      </c>
      <c r="N2587" s="30" t="str">
        <f t="shared" si="206"/>
        <v/>
      </c>
      <c r="R2587" s="30" t="str">
        <f t="shared" si="209"/>
        <v/>
      </c>
      <c r="U2587" s="12" t="str">
        <f>IF(OR('Případy DB'!$N2587="(blank)",'Případy DB'!$N2587=""),"",IF($N2587=$U$6,1,""))</f>
        <v/>
      </c>
      <c r="V2587" s="12" t="str">
        <f>IF(OR('Případy DB'!$N2587="(blank)",'Případy DB'!$N2587=""),"",IF($N2587=$V$6,1,""))</f>
        <v/>
      </c>
      <c r="W2587" s="12" t="str">
        <f>IF(OR('Případy DB'!$N2587="(blank)",'Případy DB'!$N2587=""),"",IF($N2587=$W$6,1,""))</f>
        <v/>
      </c>
      <c r="X2587" s="12" t="str">
        <f>IF(OR('Případy DB'!$R2587="(blank)",'Případy DB'!$R2587=""),"",IF($R2587=$X$6,1,""))</f>
        <v/>
      </c>
      <c r="Y2587" s="12" t="str">
        <f>IF(OR('Případy DB'!$R2587="(blank)",'Případy DB'!$R2587=""),"",IF($R2587=$Y$6,1,""))</f>
        <v/>
      </c>
    </row>
    <row r="2588" spans="1:25" x14ac:dyDescent="0.3">
      <c r="A2588" s="41" t="str">
        <f t="shared" si="210"/>
        <v/>
      </c>
      <c r="H2588" s="30" t="str">
        <f>IFERROR(IF(G2588="","",VLOOKUP(G2588,'Zakladní DB'!$F$6:$K$21,4,0)),"")</f>
        <v/>
      </c>
      <c r="I2588" s="30" t="str">
        <f>IFERROR(IF(G2588="","",VLOOKUP(G2588,'Zakladní DB'!$F$6:$K$21,5,0)),"")</f>
        <v/>
      </c>
      <c r="J2588" s="30" t="str">
        <f>IFERROR(IF(G2588="","",VLOOKUP(G2588,'Zakladní DB'!$F$6:$K$21,6,0)),"")</f>
        <v/>
      </c>
      <c r="K2588" s="31" t="str">
        <f t="shared" si="207"/>
        <v/>
      </c>
      <c r="L2588" s="32"/>
      <c r="M2588" s="33" t="str">
        <f t="shared" si="208"/>
        <v/>
      </c>
      <c r="N2588" s="30" t="str">
        <f t="shared" si="206"/>
        <v/>
      </c>
      <c r="R2588" s="30" t="str">
        <f t="shared" si="209"/>
        <v/>
      </c>
      <c r="U2588" s="12" t="str">
        <f>IF(OR('Případy DB'!$N2588="(blank)",'Případy DB'!$N2588=""),"",IF($N2588=$U$6,1,""))</f>
        <v/>
      </c>
      <c r="V2588" s="12" t="str">
        <f>IF(OR('Případy DB'!$N2588="(blank)",'Případy DB'!$N2588=""),"",IF($N2588=$V$6,1,""))</f>
        <v/>
      </c>
      <c r="W2588" s="12" t="str">
        <f>IF(OR('Případy DB'!$N2588="(blank)",'Případy DB'!$N2588=""),"",IF($N2588=$W$6,1,""))</f>
        <v/>
      </c>
      <c r="X2588" s="12" t="str">
        <f>IF(OR('Případy DB'!$R2588="(blank)",'Případy DB'!$R2588=""),"",IF($R2588=$X$6,1,""))</f>
        <v/>
      </c>
      <c r="Y2588" s="12" t="str">
        <f>IF(OR('Případy DB'!$R2588="(blank)",'Případy DB'!$R2588=""),"",IF($R2588=$Y$6,1,""))</f>
        <v/>
      </c>
    </row>
    <row r="2589" spans="1:25" x14ac:dyDescent="0.3">
      <c r="A2589" s="41" t="str">
        <f t="shared" si="210"/>
        <v/>
      </c>
      <c r="H2589" s="30" t="str">
        <f>IFERROR(IF(G2589="","",VLOOKUP(G2589,'Zakladní DB'!$F$6:$K$21,4,0)),"")</f>
        <v/>
      </c>
      <c r="I2589" s="30" t="str">
        <f>IFERROR(IF(G2589="","",VLOOKUP(G2589,'Zakladní DB'!$F$6:$K$21,5,0)),"")</f>
        <v/>
      </c>
      <c r="J2589" s="30" t="str">
        <f>IFERROR(IF(G2589="","",VLOOKUP(G2589,'Zakladní DB'!$F$6:$K$21,6,0)),"")</f>
        <v/>
      </c>
      <c r="K2589" s="31" t="str">
        <f t="shared" si="207"/>
        <v/>
      </c>
      <c r="L2589" s="32"/>
      <c r="M2589" s="33" t="str">
        <f t="shared" si="208"/>
        <v/>
      </c>
      <c r="N2589" s="30" t="str">
        <f t="shared" si="206"/>
        <v/>
      </c>
      <c r="R2589" s="30" t="str">
        <f t="shared" si="209"/>
        <v/>
      </c>
      <c r="U2589" s="12" t="str">
        <f>IF(OR('Případy DB'!$N2589="(blank)",'Případy DB'!$N2589=""),"",IF($N2589=$U$6,1,""))</f>
        <v/>
      </c>
      <c r="V2589" s="12" t="str">
        <f>IF(OR('Případy DB'!$N2589="(blank)",'Případy DB'!$N2589=""),"",IF($N2589=$V$6,1,""))</f>
        <v/>
      </c>
      <c r="W2589" s="12" t="str">
        <f>IF(OR('Případy DB'!$N2589="(blank)",'Případy DB'!$N2589=""),"",IF($N2589=$W$6,1,""))</f>
        <v/>
      </c>
      <c r="X2589" s="12" t="str">
        <f>IF(OR('Případy DB'!$R2589="(blank)",'Případy DB'!$R2589=""),"",IF($R2589=$X$6,1,""))</f>
        <v/>
      </c>
      <c r="Y2589" s="12" t="str">
        <f>IF(OR('Případy DB'!$R2589="(blank)",'Případy DB'!$R2589=""),"",IF($R2589=$Y$6,1,""))</f>
        <v/>
      </c>
    </row>
    <row r="2590" spans="1:25" x14ac:dyDescent="0.3">
      <c r="A2590" s="41" t="str">
        <f t="shared" si="210"/>
        <v/>
      </c>
      <c r="H2590" s="30" t="str">
        <f>IFERROR(IF(G2590="","",VLOOKUP(G2590,'Zakladní DB'!$F$6:$K$21,4,0)),"")</f>
        <v/>
      </c>
      <c r="I2590" s="30" t="str">
        <f>IFERROR(IF(G2590="","",VLOOKUP(G2590,'Zakladní DB'!$F$6:$K$21,5,0)),"")</f>
        <v/>
      </c>
      <c r="J2590" s="30" t="str">
        <f>IFERROR(IF(G2590="","",VLOOKUP(G2590,'Zakladní DB'!$F$6:$K$21,6,0)),"")</f>
        <v/>
      </c>
      <c r="K2590" s="31" t="str">
        <f t="shared" si="207"/>
        <v/>
      </c>
      <c r="L2590" s="32"/>
      <c r="M2590" s="33" t="str">
        <f t="shared" si="208"/>
        <v/>
      </c>
      <c r="N2590" s="30" t="str">
        <f t="shared" si="206"/>
        <v/>
      </c>
      <c r="R2590" s="30" t="str">
        <f t="shared" si="209"/>
        <v/>
      </c>
      <c r="U2590" s="12" t="str">
        <f>IF(OR('Případy DB'!$N2590="(blank)",'Případy DB'!$N2590=""),"",IF($N2590=$U$6,1,""))</f>
        <v/>
      </c>
      <c r="V2590" s="12" t="str">
        <f>IF(OR('Případy DB'!$N2590="(blank)",'Případy DB'!$N2590=""),"",IF($N2590=$V$6,1,""))</f>
        <v/>
      </c>
      <c r="W2590" s="12" t="str">
        <f>IF(OR('Případy DB'!$N2590="(blank)",'Případy DB'!$N2590=""),"",IF($N2590=$W$6,1,""))</f>
        <v/>
      </c>
      <c r="X2590" s="12" t="str">
        <f>IF(OR('Případy DB'!$R2590="(blank)",'Případy DB'!$R2590=""),"",IF($R2590=$X$6,1,""))</f>
        <v/>
      </c>
      <c r="Y2590" s="12" t="str">
        <f>IF(OR('Případy DB'!$R2590="(blank)",'Případy DB'!$R2590=""),"",IF($R2590=$Y$6,1,""))</f>
        <v/>
      </c>
    </row>
    <row r="2591" spans="1:25" x14ac:dyDescent="0.3">
      <c r="A2591" s="41" t="str">
        <f t="shared" si="210"/>
        <v/>
      </c>
      <c r="H2591" s="30" t="str">
        <f>IFERROR(IF(G2591="","",VLOOKUP(G2591,'Zakladní DB'!$F$6:$K$21,4,0)),"")</f>
        <v/>
      </c>
      <c r="I2591" s="30" t="str">
        <f>IFERROR(IF(G2591="","",VLOOKUP(G2591,'Zakladní DB'!$F$6:$K$21,5,0)),"")</f>
        <v/>
      </c>
      <c r="J2591" s="30" t="str">
        <f>IFERROR(IF(G2591="","",VLOOKUP(G2591,'Zakladní DB'!$F$6:$K$21,6,0)),"")</f>
        <v/>
      </c>
      <c r="K2591" s="31" t="str">
        <f t="shared" si="207"/>
        <v/>
      </c>
      <c r="L2591" s="32"/>
      <c r="M2591" s="33" t="str">
        <f t="shared" si="208"/>
        <v/>
      </c>
      <c r="N2591" s="30" t="str">
        <f t="shared" si="206"/>
        <v/>
      </c>
      <c r="R2591" s="30" t="str">
        <f t="shared" si="209"/>
        <v/>
      </c>
      <c r="U2591" s="12" t="str">
        <f>IF(OR('Případy DB'!$N2591="(blank)",'Případy DB'!$N2591=""),"",IF($N2591=$U$6,1,""))</f>
        <v/>
      </c>
      <c r="V2591" s="12" t="str">
        <f>IF(OR('Případy DB'!$N2591="(blank)",'Případy DB'!$N2591=""),"",IF($N2591=$V$6,1,""))</f>
        <v/>
      </c>
      <c r="W2591" s="12" t="str">
        <f>IF(OR('Případy DB'!$N2591="(blank)",'Případy DB'!$N2591=""),"",IF($N2591=$W$6,1,""))</f>
        <v/>
      </c>
      <c r="X2591" s="12" t="str">
        <f>IF(OR('Případy DB'!$R2591="(blank)",'Případy DB'!$R2591=""),"",IF($R2591=$X$6,1,""))</f>
        <v/>
      </c>
      <c r="Y2591" s="12" t="str">
        <f>IF(OR('Případy DB'!$R2591="(blank)",'Případy DB'!$R2591=""),"",IF($R2591=$Y$6,1,""))</f>
        <v/>
      </c>
    </row>
    <row r="2592" spans="1:25" x14ac:dyDescent="0.3">
      <c r="A2592" s="41" t="str">
        <f t="shared" si="210"/>
        <v/>
      </c>
      <c r="H2592" s="30" t="str">
        <f>IFERROR(IF(G2592="","",VLOOKUP(G2592,'Zakladní DB'!$F$6:$K$21,4,0)),"")</f>
        <v/>
      </c>
      <c r="I2592" s="30" t="str">
        <f>IFERROR(IF(G2592="","",VLOOKUP(G2592,'Zakladní DB'!$F$6:$K$21,5,0)),"")</f>
        <v/>
      </c>
      <c r="J2592" s="30" t="str">
        <f>IFERROR(IF(G2592="","",VLOOKUP(G2592,'Zakladní DB'!$F$6:$K$21,6,0)),"")</f>
        <v/>
      </c>
      <c r="K2592" s="31" t="str">
        <f t="shared" si="207"/>
        <v/>
      </c>
      <c r="L2592" s="32"/>
      <c r="M2592" s="33" t="str">
        <f t="shared" si="208"/>
        <v/>
      </c>
      <c r="N2592" s="30" t="str">
        <f t="shared" si="206"/>
        <v/>
      </c>
      <c r="R2592" s="30" t="str">
        <f t="shared" si="209"/>
        <v/>
      </c>
      <c r="U2592" s="12" t="str">
        <f>IF(OR('Případy DB'!$N2592="(blank)",'Případy DB'!$N2592=""),"",IF($N2592=$U$6,1,""))</f>
        <v/>
      </c>
      <c r="V2592" s="12" t="str">
        <f>IF(OR('Případy DB'!$N2592="(blank)",'Případy DB'!$N2592=""),"",IF($N2592=$V$6,1,""))</f>
        <v/>
      </c>
      <c r="W2592" s="12" t="str">
        <f>IF(OR('Případy DB'!$N2592="(blank)",'Případy DB'!$N2592=""),"",IF($N2592=$W$6,1,""))</f>
        <v/>
      </c>
      <c r="X2592" s="12" t="str">
        <f>IF(OR('Případy DB'!$R2592="(blank)",'Případy DB'!$R2592=""),"",IF($R2592=$X$6,1,""))</f>
        <v/>
      </c>
      <c r="Y2592" s="12" t="str">
        <f>IF(OR('Případy DB'!$R2592="(blank)",'Případy DB'!$R2592=""),"",IF($R2592=$Y$6,1,""))</f>
        <v/>
      </c>
    </row>
    <row r="2593" spans="1:25" x14ac:dyDescent="0.3">
      <c r="A2593" s="41" t="str">
        <f t="shared" si="210"/>
        <v/>
      </c>
      <c r="H2593" s="30" t="str">
        <f>IFERROR(IF(G2593="","",VLOOKUP(G2593,'Zakladní DB'!$F$6:$K$21,4,0)),"")</f>
        <v/>
      </c>
      <c r="I2593" s="30" t="str">
        <f>IFERROR(IF(G2593="","",VLOOKUP(G2593,'Zakladní DB'!$F$6:$K$21,5,0)),"")</f>
        <v/>
      </c>
      <c r="J2593" s="30" t="str">
        <f>IFERROR(IF(G2593="","",VLOOKUP(G2593,'Zakladní DB'!$F$6:$K$21,6,0)),"")</f>
        <v/>
      </c>
      <c r="K2593" s="31" t="str">
        <f t="shared" si="207"/>
        <v/>
      </c>
      <c r="L2593" s="32"/>
      <c r="M2593" s="33" t="str">
        <f t="shared" si="208"/>
        <v/>
      </c>
      <c r="N2593" s="30" t="str">
        <f t="shared" si="206"/>
        <v/>
      </c>
      <c r="R2593" s="30" t="str">
        <f t="shared" si="209"/>
        <v/>
      </c>
      <c r="U2593" s="12" t="str">
        <f>IF(OR('Případy DB'!$N2593="(blank)",'Případy DB'!$N2593=""),"",IF($N2593=$U$6,1,""))</f>
        <v/>
      </c>
      <c r="V2593" s="12" t="str">
        <f>IF(OR('Případy DB'!$N2593="(blank)",'Případy DB'!$N2593=""),"",IF($N2593=$V$6,1,""))</f>
        <v/>
      </c>
      <c r="W2593" s="12" t="str">
        <f>IF(OR('Případy DB'!$N2593="(blank)",'Případy DB'!$N2593=""),"",IF($N2593=$W$6,1,""))</f>
        <v/>
      </c>
      <c r="X2593" s="12" t="str">
        <f>IF(OR('Případy DB'!$R2593="(blank)",'Případy DB'!$R2593=""),"",IF($R2593=$X$6,1,""))</f>
        <v/>
      </c>
      <c r="Y2593" s="12" t="str">
        <f>IF(OR('Případy DB'!$R2593="(blank)",'Případy DB'!$R2593=""),"",IF($R2593=$Y$6,1,""))</f>
        <v/>
      </c>
    </row>
    <row r="2594" spans="1:25" x14ac:dyDescent="0.3">
      <c r="A2594" s="41" t="str">
        <f t="shared" si="210"/>
        <v/>
      </c>
      <c r="H2594" s="30" t="str">
        <f>IFERROR(IF(G2594="","",VLOOKUP(G2594,'Zakladní DB'!$F$6:$K$21,4,0)),"")</f>
        <v/>
      </c>
      <c r="I2594" s="30" t="str">
        <f>IFERROR(IF(G2594="","",VLOOKUP(G2594,'Zakladní DB'!$F$6:$K$21,5,0)),"")</f>
        <v/>
      </c>
      <c r="J2594" s="30" t="str">
        <f>IFERROR(IF(G2594="","",VLOOKUP(G2594,'Zakladní DB'!$F$6:$K$21,6,0)),"")</f>
        <v/>
      </c>
      <c r="K2594" s="31" t="str">
        <f t="shared" si="207"/>
        <v/>
      </c>
      <c r="L2594" s="32"/>
      <c r="M2594" s="33" t="str">
        <f t="shared" si="208"/>
        <v/>
      </c>
      <c r="N2594" s="30" t="str">
        <f t="shared" si="206"/>
        <v/>
      </c>
      <c r="R2594" s="30" t="str">
        <f t="shared" si="209"/>
        <v/>
      </c>
      <c r="U2594" s="12" t="str">
        <f>IF(OR('Případy DB'!$N2594="(blank)",'Případy DB'!$N2594=""),"",IF($N2594=$U$6,1,""))</f>
        <v/>
      </c>
      <c r="V2594" s="12" t="str">
        <f>IF(OR('Případy DB'!$N2594="(blank)",'Případy DB'!$N2594=""),"",IF($N2594=$V$6,1,""))</f>
        <v/>
      </c>
      <c r="W2594" s="12" t="str">
        <f>IF(OR('Případy DB'!$N2594="(blank)",'Případy DB'!$N2594=""),"",IF($N2594=$W$6,1,""))</f>
        <v/>
      </c>
      <c r="X2594" s="12" t="str">
        <f>IF(OR('Případy DB'!$R2594="(blank)",'Případy DB'!$R2594=""),"",IF($R2594=$X$6,1,""))</f>
        <v/>
      </c>
      <c r="Y2594" s="12" t="str">
        <f>IF(OR('Případy DB'!$R2594="(blank)",'Případy DB'!$R2594=""),"",IF($R2594=$Y$6,1,""))</f>
        <v/>
      </c>
    </row>
    <row r="2595" spans="1:25" x14ac:dyDescent="0.3">
      <c r="A2595" s="41" t="str">
        <f t="shared" si="210"/>
        <v/>
      </c>
      <c r="H2595" s="30" t="str">
        <f>IFERROR(IF(G2595="","",VLOOKUP(G2595,'Zakladní DB'!$F$6:$K$21,4,0)),"")</f>
        <v/>
      </c>
      <c r="I2595" s="30" t="str">
        <f>IFERROR(IF(G2595="","",VLOOKUP(G2595,'Zakladní DB'!$F$6:$K$21,5,0)),"")</f>
        <v/>
      </c>
      <c r="J2595" s="30" t="str">
        <f>IFERROR(IF(G2595="","",VLOOKUP(G2595,'Zakladní DB'!$F$6:$K$21,6,0)),"")</f>
        <v/>
      </c>
      <c r="K2595" s="31" t="str">
        <f t="shared" si="207"/>
        <v/>
      </c>
      <c r="L2595" s="32"/>
      <c r="M2595" s="33" t="str">
        <f t="shared" si="208"/>
        <v/>
      </c>
      <c r="N2595" s="30" t="str">
        <f t="shared" si="206"/>
        <v/>
      </c>
      <c r="R2595" s="30" t="str">
        <f t="shared" si="209"/>
        <v/>
      </c>
      <c r="U2595" s="12" t="str">
        <f>IF(OR('Případy DB'!$N2595="(blank)",'Případy DB'!$N2595=""),"",IF($N2595=$U$6,1,""))</f>
        <v/>
      </c>
      <c r="V2595" s="12" t="str">
        <f>IF(OR('Případy DB'!$N2595="(blank)",'Případy DB'!$N2595=""),"",IF($N2595=$V$6,1,""))</f>
        <v/>
      </c>
      <c r="W2595" s="12" t="str">
        <f>IF(OR('Případy DB'!$N2595="(blank)",'Případy DB'!$N2595=""),"",IF($N2595=$W$6,1,""))</f>
        <v/>
      </c>
      <c r="X2595" s="12" t="str">
        <f>IF(OR('Případy DB'!$R2595="(blank)",'Případy DB'!$R2595=""),"",IF($R2595=$X$6,1,""))</f>
        <v/>
      </c>
      <c r="Y2595" s="12" t="str">
        <f>IF(OR('Případy DB'!$R2595="(blank)",'Případy DB'!$R2595=""),"",IF($R2595=$Y$6,1,""))</f>
        <v/>
      </c>
    </row>
    <row r="2596" spans="1:25" x14ac:dyDescent="0.3">
      <c r="A2596" s="41" t="str">
        <f t="shared" si="210"/>
        <v/>
      </c>
      <c r="H2596" s="30" t="str">
        <f>IFERROR(IF(G2596="","",VLOOKUP(G2596,'Zakladní DB'!$F$6:$K$21,4,0)),"")</f>
        <v/>
      </c>
      <c r="I2596" s="30" t="str">
        <f>IFERROR(IF(G2596="","",VLOOKUP(G2596,'Zakladní DB'!$F$6:$K$21,5,0)),"")</f>
        <v/>
      </c>
      <c r="J2596" s="30" t="str">
        <f>IFERROR(IF(G2596="","",VLOOKUP(G2596,'Zakladní DB'!$F$6:$K$21,6,0)),"")</f>
        <v/>
      </c>
      <c r="K2596" s="31" t="str">
        <f t="shared" si="207"/>
        <v/>
      </c>
      <c r="L2596" s="32"/>
      <c r="M2596" s="33" t="str">
        <f t="shared" si="208"/>
        <v/>
      </c>
      <c r="N2596" s="30" t="str">
        <f t="shared" si="206"/>
        <v/>
      </c>
      <c r="R2596" s="30" t="str">
        <f t="shared" si="209"/>
        <v/>
      </c>
      <c r="U2596" s="12" t="str">
        <f>IF(OR('Případy DB'!$N2596="(blank)",'Případy DB'!$N2596=""),"",IF($N2596=$U$6,1,""))</f>
        <v/>
      </c>
      <c r="V2596" s="12" t="str">
        <f>IF(OR('Případy DB'!$N2596="(blank)",'Případy DB'!$N2596=""),"",IF($N2596=$V$6,1,""))</f>
        <v/>
      </c>
      <c r="W2596" s="12" t="str">
        <f>IF(OR('Případy DB'!$N2596="(blank)",'Případy DB'!$N2596=""),"",IF($N2596=$W$6,1,""))</f>
        <v/>
      </c>
      <c r="X2596" s="12" t="str">
        <f>IF(OR('Případy DB'!$R2596="(blank)",'Případy DB'!$R2596=""),"",IF($R2596=$X$6,1,""))</f>
        <v/>
      </c>
      <c r="Y2596" s="12" t="str">
        <f>IF(OR('Případy DB'!$R2596="(blank)",'Případy DB'!$R2596=""),"",IF($R2596=$Y$6,1,""))</f>
        <v/>
      </c>
    </row>
    <row r="2597" spans="1:25" x14ac:dyDescent="0.3">
      <c r="A2597" s="41" t="str">
        <f t="shared" si="210"/>
        <v/>
      </c>
      <c r="H2597" s="30" t="str">
        <f>IFERROR(IF(G2597="","",VLOOKUP(G2597,'Zakladní DB'!$F$6:$K$21,4,0)),"")</f>
        <v/>
      </c>
      <c r="I2597" s="30" t="str">
        <f>IFERROR(IF(G2597="","",VLOOKUP(G2597,'Zakladní DB'!$F$6:$K$21,5,0)),"")</f>
        <v/>
      </c>
      <c r="J2597" s="30" t="str">
        <f>IFERROR(IF(G2597="","",VLOOKUP(G2597,'Zakladní DB'!$F$6:$K$21,6,0)),"")</f>
        <v/>
      </c>
      <c r="K2597" s="31" t="str">
        <f t="shared" si="207"/>
        <v/>
      </c>
      <c r="L2597" s="32"/>
      <c r="M2597" s="33" t="str">
        <f t="shared" si="208"/>
        <v/>
      </c>
      <c r="N2597" s="30" t="str">
        <f t="shared" si="206"/>
        <v/>
      </c>
      <c r="R2597" s="30" t="str">
        <f t="shared" si="209"/>
        <v/>
      </c>
      <c r="U2597" s="12" t="str">
        <f>IF(OR('Případy DB'!$N2597="(blank)",'Případy DB'!$N2597=""),"",IF($N2597=$U$6,1,""))</f>
        <v/>
      </c>
      <c r="V2597" s="12" t="str">
        <f>IF(OR('Případy DB'!$N2597="(blank)",'Případy DB'!$N2597=""),"",IF($N2597=$V$6,1,""))</f>
        <v/>
      </c>
      <c r="W2597" s="12" t="str">
        <f>IF(OR('Případy DB'!$N2597="(blank)",'Případy DB'!$N2597=""),"",IF($N2597=$W$6,1,""))</f>
        <v/>
      </c>
      <c r="X2597" s="12" t="str">
        <f>IF(OR('Případy DB'!$R2597="(blank)",'Případy DB'!$R2597=""),"",IF($R2597=$X$6,1,""))</f>
        <v/>
      </c>
      <c r="Y2597" s="12" t="str">
        <f>IF(OR('Případy DB'!$R2597="(blank)",'Případy DB'!$R2597=""),"",IF($R2597=$Y$6,1,""))</f>
        <v/>
      </c>
    </row>
    <row r="2598" spans="1:25" x14ac:dyDescent="0.3">
      <c r="A2598" s="41" t="str">
        <f t="shared" si="210"/>
        <v/>
      </c>
      <c r="H2598" s="30" t="str">
        <f>IFERROR(IF(G2598="","",VLOOKUP(G2598,'Zakladní DB'!$F$6:$K$21,4,0)),"")</f>
        <v/>
      </c>
      <c r="I2598" s="30" t="str">
        <f>IFERROR(IF(G2598="","",VLOOKUP(G2598,'Zakladní DB'!$F$6:$K$21,5,0)),"")</f>
        <v/>
      </c>
      <c r="J2598" s="30" t="str">
        <f>IFERROR(IF(G2598="","",VLOOKUP(G2598,'Zakladní DB'!$F$6:$K$21,6,0)),"")</f>
        <v/>
      </c>
      <c r="K2598" s="31" t="str">
        <f t="shared" si="207"/>
        <v/>
      </c>
      <c r="L2598" s="32"/>
      <c r="M2598" s="33" t="str">
        <f t="shared" si="208"/>
        <v/>
      </c>
      <c r="N2598" s="30" t="str">
        <f t="shared" si="206"/>
        <v/>
      </c>
      <c r="R2598" s="30" t="str">
        <f t="shared" si="209"/>
        <v/>
      </c>
      <c r="U2598" s="12" t="str">
        <f>IF(OR('Případy DB'!$N2598="(blank)",'Případy DB'!$N2598=""),"",IF($N2598=$U$6,1,""))</f>
        <v/>
      </c>
      <c r="V2598" s="12" t="str">
        <f>IF(OR('Případy DB'!$N2598="(blank)",'Případy DB'!$N2598=""),"",IF($N2598=$V$6,1,""))</f>
        <v/>
      </c>
      <c r="W2598" s="12" t="str">
        <f>IF(OR('Případy DB'!$N2598="(blank)",'Případy DB'!$N2598=""),"",IF($N2598=$W$6,1,""))</f>
        <v/>
      </c>
      <c r="X2598" s="12" t="str">
        <f>IF(OR('Případy DB'!$R2598="(blank)",'Případy DB'!$R2598=""),"",IF($R2598=$X$6,1,""))</f>
        <v/>
      </c>
      <c r="Y2598" s="12" t="str">
        <f>IF(OR('Případy DB'!$R2598="(blank)",'Případy DB'!$R2598=""),"",IF($R2598=$Y$6,1,""))</f>
        <v/>
      </c>
    </row>
    <row r="2599" spans="1:25" x14ac:dyDescent="0.3">
      <c r="A2599" s="41" t="str">
        <f t="shared" si="210"/>
        <v/>
      </c>
      <c r="H2599" s="30" t="str">
        <f>IFERROR(IF(G2599="","",VLOOKUP(G2599,'Zakladní DB'!$F$6:$K$21,4,0)),"")</f>
        <v/>
      </c>
      <c r="I2599" s="30" t="str">
        <f>IFERROR(IF(G2599="","",VLOOKUP(G2599,'Zakladní DB'!$F$6:$K$21,5,0)),"")</f>
        <v/>
      </c>
      <c r="J2599" s="30" t="str">
        <f>IFERROR(IF(G2599="","",VLOOKUP(G2599,'Zakladní DB'!$F$6:$K$21,6,0)),"")</f>
        <v/>
      </c>
      <c r="K2599" s="31" t="str">
        <f t="shared" si="207"/>
        <v/>
      </c>
      <c r="L2599" s="32"/>
      <c r="M2599" s="33" t="str">
        <f t="shared" si="208"/>
        <v/>
      </c>
      <c r="N2599" s="30" t="str">
        <f t="shared" si="206"/>
        <v/>
      </c>
      <c r="R2599" s="30" t="str">
        <f t="shared" si="209"/>
        <v/>
      </c>
      <c r="U2599" s="12" t="str">
        <f>IF(OR('Případy DB'!$N2599="(blank)",'Případy DB'!$N2599=""),"",IF($N2599=$U$6,1,""))</f>
        <v/>
      </c>
      <c r="V2599" s="12" t="str">
        <f>IF(OR('Případy DB'!$N2599="(blank)",'Případy DB'!$N2599=""),"",IF($N2599=$V$6,1,""))</f>
        <v/>
      </c>
      <c r="W2599" s="12" t="str">
        <f>IF(OR('Případy DB'!$N2599="(blank)",'Případy DB'!$N2599=""),"",IF($N2599=$W$6,1,""))</f>
        <v/>
      </c>
      <c r="X2599" s="12" t="str">
        <f>IF(OR('Případy DB'!$R2599="(blank)",'Případy DB'!$R2599=""),"",IF($R2599=$X$6,1,""))</f>
        <v/>
      </c>
      <c r="Y2599" s="12" t="str">
        <f>IF(OR('Případy DB'!$R2599="(blank)",'Případy DB'!$R2599=""),"",IF($R2599=$Y$6,1,""))</f>
        <v/>
      </c>
    </row>
    <row r="2600" spans="1:25" x14ac:dyDescent="0.3">
      <c r="A2600" s="41" t="str">
        <f t="shared" si="210"/>
        <v/>
      </c>
      <c r="H2600" s="30" t="str">
        <f>IFERROR(IF(G2600="","",VLOOKUP(G2600,'Zakladní DB'!$F$6:$K$21,4,0)),"")</f>
        <v/>
      </c>
      <c r="I2600" s="30" t="str">
        <f>IFERROR(IF(G2600="","",VLOOKUP(G2600,'Zakladní DB'!$F$6:$K$21,5,0)),"")</f>
        <v/>
      </c>
      <c r="J2600" s="30" t="str">
        <f>IFERROR(IF(G2600="","",VLOOKUP(G2600,'Zakladní DB'!$F$6:$K$21,6,0)),"")</f>
        <v/>
      </c>
      <c r="K2600" s="31" t="str">
        <f t="shared" si="207"/>
        <v/>
      </c>
      <c r="L2600" s="32"/>
      <c r="M2600" s="33" t="str">
        <f t="shared" si="208"/>
        <v/>
      </c>
      <c r="N2600" s="30" t="str">
        <f t="shared" si="206"/>
        <v/>
      </c>
      <c r="R2600" s="30" t="str">
        <f t="shared" si="209"/>
        <v/>
      </c>
      <c r="U2600" s="12" t="str">
        <f>IF(OR('Případy DB'!$N2600="(blank)",'Případy DB'!$N2600=""),"",IF($N2600=$U$6,1,""))</f>
        <v/>
      </c>
      <c r="V2600" s="12" t="str">
        <f>IF(OR('Případy DB'!$N2600="(blank)",'Případy DB'!$N2600=""),"",IF($N2600=$V$6,1,""))</f>
        <v/>
      </c>
      <c r="W2600" s="12" t="str">
        <f>IF(OR('Případy DB'!$N2600="(blank)",'Případy DB'!$N2600=""),"",IF($N2600=$W$6,1,""))</f>
        <v/>
      </c>
      <c r="X2600" s="12" t="str">
        <f>IF(OR('Případy DB'!$R2600="(blank)",'Případy DB'!$R2600=""),"",IF($R2600=$X$6,1,""))</f>
        <v/>
      </c>
      <c r="Y2600" s="12" t="str">
        <f>IF(OR('Případy DB'!$R2600="(blank)",'Případy DB'!$R2600=""),"",IF($R2600=$Y$6,1,""))</f>
        <v/>
      </c>
    </row>
    <row r="2601" spans="1:25" x14ac:dyDescent="0.3">
      <c r="A2601" s="41" t="str">
        <f t="shared" si="210"/>
        <v/>
      </c>
      <c r="H2601" s="30" t="str">
        <f>IFERROR(IF(G2601="","",VLOOKUP(G2601,'Zakladní DB'!$F$6:$K$21,4,0)),"")</f>
        <v/>
      </c>
      <c r="I2601" s="30" t="str">
        <f>IFERROR(IF(G2601="","",VLOOKUP(G2601,'Zakladní DB'!$F$6:$K$21,5,0)),"")</f>
        <v/>
      </c>
      <c r="J2601" s="30" t="str">
        <f>IFERROR(IF(G2601="","",VLOOKUP(G2601,'Zakladní DB'!$F$6:$K$21,6,0)),"")</f>
        <v/>
      </c>
      <c r="K2601" s="31" t="str">
        <f t="shared" si="207"/>
        <v/>
      </c>
      <c r="L2601" s="32"/>
      <c r="M2601" s="33" t="str">
        <f t="shared" si="208"/>
        <v/>
      </c>
      <c r="N2601" s="30" t="str">
        <f t="shared" si="206"/>
        <v/>
      </c>
      <c r="R2601" s="30" t="str">
        <f t="shared" si="209"/>
        <v/>
      </c>
      <c r="U2601" s="12" t="str">
        <f>IF(OR('Případy DB'!$N2601="(blank)",'Případy DB'!$N2601=""),"",IF($N2601=$U$6,1,""))</f>
        <v/>
      </c>
      <c r="V2601" s="12" t="str">
        <f>IF(OR('Případy DB'!$N2601="(blank)",'Případy DB'!$N2601=""),"",IF($N2601=$V$6,1,""))</f>
        <v/>
      </c>
      <c r="W2601" s="12" t="str">
        <f>IF(OR('Případy DB'!$N2601="(blank)",'Případy DB'!$N2601=""),"",IF($N2601=$W$6,1,""))</f>
        <v/>
      </c>
      <c r="X2601" s="12" t="str">
        <f>IF(OR('Případy DB'!$R2601="(blank)",'Případy DB'!$R2601=""),"",IF($R2601=$X$6,1,""))</f>
        <v/>
      </c>
      <c r="Y2601" s="12" t="str">
        <f>IF(OR('Případy DB'!$R2601="(blank)",'Případy DB'!$R2601=""),"",IF($R2601=$Y$6,1,""))</f>
        <v/>
      </c>
    </row>
    <row r="2602" spans="1:25" x14ac:dyDescent="0.3">
      <c r="A2602" s="41" t="str">
        <f t="shared" si="210"/>
        <v/>
      </c>
      <c r="H2602" s="30" t="str">
        <f>IFERROR(IF(G2602="","",VLOOKUP(G2602,'Zakladní DB'!$F$6:$K$21,4,0)),"")</f>
        <v/>
      </c>
      <c r="I2602" s="30" t="str">
        <f>IFERROR(IF(G2602="","",VLOOKUP(G2602,'Zakladní DB'!$F$6:$K$21,5,0)),"")</f>
        <v/>
      </c>
      <c r="J2602" s="30" t="str">
        <f>IFERROR(IF(G2602="","",VLOOKUP(G2602,'Zakladní DB'!$F$6:$K$21,6,0)),"")</f>
        <v/>
      </c>
      <c r="K2602" s="31" t="str">
        <f t="shared" si="207"/>
        <v/>
      </c>
      <c r="L2602" s="32"/>
      <c r="M2602" s="33" t="str">
        <f t="shared" si="208"/>
        <v/>
      </c>
      <c r="N2602" s="30" t="str">
        <f t="shared" si="206"/>
        <v/>
      </c>
      <c r="R2602" s="30" t="str">
        <f t="shared" si="209"/>
        <v/>
      </c>
      <c r="U2602" s="12" t="str">
        <f>IF(OR('Případy DB'!$N2602="(blank)",'Případy DB'!$N2602=""),"",IF($N2602=$U$6,1,""))</f>
        <v/>
      </c>
      <c r="V2602" s="12" t="str">
        <f>IF(OR('Případy DB'!$N2602="(blank)",'Případy DB'!$N2602=""),"",IF($N2602=$V$6,1,""))</f>
        <v/>
      </c>
      <c r="W2602" s="12" t="str">
        <f>IF(OR('Případy DB'!$N2602="(blank)",'Případy DB'!$N2602=""),"",IF($N2602=$W$6,1,""))</f>
        <v/>
      </c>
      <c r="X2602" s="12" t="str">
        <f>IF(OR('Případy DB'!$R2602="(blank)",'Případy DB'!$R2602=""),"",IF($R2602=$X$6,1,""))</f>
        <v/>
      </c>
      <c r="Y2602" s="12" t="str">
        <f>IF(OR('Případy DB'!$R2602="(blank)",'Případy DB'!$R2602=""),"",IF($R2602=$Y$6,1,""))</f>
        <v/>
      </c>
    </row>
    <row r="2603" spans="1:25" x14ac:dyDescent="0.3">
      <c r="A2603" s="41" t="str">
        <f t="shared" si="210"/>
        <v/>
      </c>
      <c r="H2603" s="30" t="str">
        <f>IFERROR(IF(G2603="","",VLOOKUP(G2603,'Zakladní DB'!$F$6:$K$21,4,0)),"")</f>
        <v/>
      </c>
      <c r="I2603" s="30" t="str">
        <f>IFERROR(IF(G2603="","",VLOOKUP(G2603,'Zakladní DB'!$F$6:$K$21,5,0)),"")</f>
        <v/>
      </c>
      <c r="J2603" s="30" t="str">
        <f>IFERROR(IF(G2603="","",VLOOKUP(G2603,'Zakladní DB'!$F$6:$K$21,6,0)),"")</f>
        <v/>
      </c>
      <c r="K2603" s="31" t="str">
        <f t="shared" si="207"/>
        <v/>
      </c>
      <c r="L2603" s="32"/>
      <c r="M2603" s="33" t="str">
        <f t="shared" si="208"/>
        <v/>
      </c>
      <c r="N2603" s="30" t="str">
        <f t="shared" si="206"/>
        <v/>
      </c>
      <c r="R2603" s="30" t="str">
        <f t="shared" si="209"/>
        <v/>
      </c>
      <c r="U2603" s="12" t="str">
        <f>IF(OR('Případy DB'!$N2603="(blank)",'Případy DB'!$N2603=""),"",IF($N2603=$U$6,1,""))</f>
        <v/>
      </c>
      <c r="V2603" s="12" t="str">
        <f>IF(OR('Případy DB'!$N2603="(blank)",'Případy DB'!$N2603=""),"",IF($N2603=$V$6,1,""))</f>
        <v/>
      </c>
      <c r="W2603" s="12" t="str">
        <f>IF(OR('Případy DB'!$N2603="(blank)",'Případy DB'!$N2603=""),"",IF($N2603=$W$6,1,""))</f>
        <v/>
      </c>
      <c r="X2603" s="12" t="str">
        <f>IF(OR('Případy DB'!$R2603="(blank)",'Případy DB'!$R2603=""),"",IF($R2603=$X$6,1,""))</f>
        <v/>
      </c>
      <c r="Y2603" s="12" t="str">
        <f>IF(OR('Případy DB'!$R2603="(blank)",'Případy DB'!$R2603=""),"",IF($R2603=$Y$6,1,""))</f>
        <v/>
      </c>
    </row>
    <row r="2604" spans="1:25" x14ac:dyDescent="0.3">
      <c r="A2604" s="41" t="str">
        <f t="shared" si="210"/>
        <v/>
      </c>
      <c r="H2604" s="30" t="str">
        <f>IFERROR(IF(G2604="","",VLOOKUP(G2604,'Zakladní DB'!$F$6:$K$21,4,0)),"")</f>
        <v/>
      </c>
      <c r="I2604" s="30" t="str">
        <f>IFERROR(IF(G2604="","",VLOOKUP(G2604,'Zakladní DB'!$F$6:$K$21,5,0)),"")</f>
        <v/>
      </c>
      <c r="J2604" s="30" t="str">
        <f>IFERROR(IF(G2604="","",VLOOKUP(G2604,'Zakladní DB'!$F$6:$K$21,6,0)),"")</f>
        <v/>
      </c>
      <c r="K2604" s="31" t="str">
        <f t="shared" si="207"/>
        <v/>
      </c>
      <c r="L2604" s="32"/>
      <c r="M2604" s="33" t="str">
        <f t="shared" si="208"/>
        <v/>
      </c>
      <c r="N2604" s="30" t="str">
        <f t="shared" si="206"/>
        <v/>
      </c>
      <c r="R2604" s="30" t="str">
        <f t="shared" si="209"/>
        <v/>
      </c>
      <c r="U2604" s="12" t="str">
        <f>IF(OR('Případy DB'!$N2604="(blank)",'Případy DB'!$N2604=""),"",IF($N2604=$U$6,1,""))</f>
        <v/>
      </c>
      <c r="V2604" s="12" t="str">
        <f>IF(OR('Případy DB'!$N2604="(blank)",'Případy DB'!$N2604=""),"",IF($N2604=$V$6,1,""))</f>
        <v/>
      </c>
      <c r="W2604" s="12" t="str">
        <f>IF(OR('Případy DB'!$N2604="(blank)",'Případy DB'!$N2604=""),"",IF($N2604=$W$6,1,""))</f>
        <v/>
      </c>
      <c r="X2604" s="12" t="str">
        <f>IF(OR('Případy DB'!$R2604="(blank)",'Případy DB'!$R2604=""),"",IF($R2604=$X$6,1,""))</f>
        <v/>
      </c>
      <c r="Y2604" s="12" t="str">
        <f>IF(OR('Případy DB'!$R2604="(blank)",'Případy DB'!$R2604=""),"",IF($R2604=$Y$6,1,""))</f>
        <v/>
      </c>
    </row>
    <row r="2605" spans="1:25" x14ac:dyDescent="0.3">
      <c r="A2605" s="41" t="str">
        <f t="shared" si="210"/>
        <v/>
      </c>
      <c r="H2605" s="30" t="str">
        <f>IFERROR(IF(G2605="","",VLOOKUP(G2605,'Zakladní DB'!$F$6:$K$21,4,0)),"")</f>
        <v/>
      </c>
      <c r="I2605" s="30" t="str">
        <f>IFERROR(IF(G2605="","",VLOOKUP(G2605,'Zakladní DB'!$F$6:$K$21,5,0)),"")</f>
        <v/>
      </c>
      <c r="J2605" s="30" t="str">
        <f>IFERROR(IF(G2605="","",VLOOKUP(G2605,'Zakladní DB'!$F$6:$K$21,6,0)),"")</f>
        <v/>
      </c>
      <c r="K2605" s="31" t="str">
        <f t="shared" si="207"/>
        <v/>
      </c>
      <c r="L2605" s="32"/>
      <c r="M2605" s="33" t="str">
        <f t="shared" si="208"/>
        <v/>
      </c>
      <c r="N2605" s="30" t="str">
        <f t="shared" si="206"/>
        <v/>
      </c>
      <c r="R2605" s="30" t="str">
        <f t="shared" si="209"/>
        <v/>
      </c>
      <c r="U2605" s="12" t="str">
        <f>IF(OR('Případy DB'!$N2605="(blank)",'Případy DB'!$N2605=""),"",IF($N2605=$U$6,1,""))</f>
        <v/>
      </c>
      <c r="V2605" s="12" t="str">
        <f>IF(OR('Případy DB'!$N2605="(blank)",'Případy DB'!$N2605=""),"",IF($N2605=$V$6,1,""))</f>
        <v/>
      </c>
      <c r="W2605" s="12" t="str">
        <f>IF(OR('Případy DB'!$N2605="(blank)",'Případy DB'!$N2605=""),"",IF($N2605=$W$6,1,""))</f>
        <v/>
      </c>
      <c r="X2605" s="12" t="str">
        <f>IF(OR('Případy DB'!$R2605="(blank)",'Případy DB'!$R2605=""),"",IF($R2605=$X$6,1,""))</f>
        <v/>
      </c>
      <c r="Y2605" s="12" t="str">
        <f>IF(OR('Případy DB'!$R2605="(blank)",'Případy DB'!$R2605=""),"",IF($R2605=$Y$6,1,""))</f>
        <v/>
      </c>
    </row>
    <row r="2606" spans="1:25" x14ac:dyDescent="0.3">
      <c r="A2606" s="41" t="str">
        <f t="shared" si="210"/>
        <v/>
      </c>
      <c r="H2606" s="30" t="str">
        <f>IFERROR(IF(G2606="","",VLOOKUP(G2606,'Zakladní DB'!$F$6:$K$21,4,0)),"")</f>
        <v/>
      </c>
      <c r="I2606" s="30" t="str">
        <f>IFERROR(IF(G2606="","",VLOOKUP(G2606,'Zakladní DB'!$F$6:$K$21,5,0)),"")</f>
        <v/>
      </c>
      <c r="J2606" s="30" t="str">
        <f>IFERROR(IF(G2606="","",VLOOKUP(G2606,'Zakladní DB'!$F$6:$K$21,6,0)),"")</f>
        <v/>
      </c>
      <c r="K2606" s="31" t="str">
        <f t="shared" si="207"/>
        <v/>
      </c>
      <c r="L2606" s="32"/>
      <c r="M2606" s="33" t="str">
        <f t="shared" si="208"/>
        <v/>
      </c>
      <c r="N2606" s="30" t="str">
        <f t="shared" si="206"/>
        <v/>
      </c>
      <c r="R2606" s="30" t="str">
        <f t="shared" si="209"/>
        <v/>
      </c>
      <c r="U2606" s="12" t="str">
        <f>IF(OR('Případy DB'!$N2606="(blank)",'Případy DB'!$N2606=""),"",IF($N2606=$U$6,1,""))</f>
        <v/>
      </c>
      <c r="V2606" s="12" t="str">
        <f>IF(OR('Případy DB'!$N2606="(blank)",'Případy DB'!$N2606=""),"",IF($N2606=$V$6,1,""))</f>
        <v/>
      </c>
      <c r="W2606" s="12" t="str">
        <f>IF(OR('Případy DB'!$N2606="(blank)",'Případy DB'!$N2606=""),"",IF($N2606=$W$6,1,""))</f>
        <v/>
      </c>
      <c r="X2606" s="12" t="str">
        <f>IF(OR('Případy DB'!$R2606="(blank)",'Případy DB'!$R2606=""),"",IF($R2606=$X$6,1,""))</f>
        <v/>
      </c>
      <c r="Y2606" s="12" t="str">
        <f>IF(OR('Případy DB'!$R2606="(blank)",'Případy DB'!$R2606=""),"",IF($R2606=$Y$6,1,""))</f>
        <v/>
      </c>
    </row>
    <row r="2607" spans="1:25" x14ac:dyDescent="0.3">
      <c r="A2607" s="41" t="str">
        <f t="shared" si="210"/>
        <v/>
      </c>
      <c r="H2607" s="30" t="str">
        <f>IFERROR(IF(G2607="","",VLOOKUP(G2607,'Zakladní DB'!$F$6:$K$21,4,0)),"")</f>
        <v/>
      </c>
      <c r="I2607" s="30" t="str">
        <f>IFERROR(IF(G2607="","",VLOOKUP(G2607,'Zakladní DB'!$F$6:$K$21,5,0)),"")</f>
        <v/>
      </c>
      <c r="J2607" s="30" t="str">
        <f>IFERROR(IF(G2607="","",VLOOKUP(G2607,'Zakladní DB'!$F$6:$K$21,6,0)),"")</f>
        <v/>
      </c>
      <c r="K2607" s="31" t="str">
        <f t="shared" si="207"/>
        <v/>
      </c>
      <c r="L2607" s="32"/>
      <c r="M2607" s="33" t="str">
        <f t="shared" si="208"/>
        <v/>
      </c>
      <c r="N2607" s="30" t="str">
        <f t="shared" si="206"/>
        <v/>
      </c>
      <c r="R2607" s="30" t="str">
        <f t="shared" si="209"/>
        <v/>
      </c>
      <c r="U2607" s="12" t="str">
        <f>IF(OR('Případy DB'!$N2607="(blank)",'Případy DB'!$N2607=""),"",IF($N2607=$U$6,1,""))</f>
        <v/>
      </c>
      <c r="V2607" s="12" t="str">
        <f>IF(OR('Případy DB'!$N2607="(blank)",'Případy DB'!$N2607=""),"",IF($N2607=$V$6,1,""))</f>
        <v/>
      </c>
      <c r="W2607" s="12" t="str">
        <f>IF(OR('Případy DB'!$N2607="(blank)",'Případy DB'!$N2607=""),"",IF($N2607=$W$6,1,""))</f>
        <v/>
      </c>
      <c r="X2607" s="12" t="str">
        <f>IF(OR('Případy DB'!$R2607="(blank)",'Případy DB'!$R2607=""),"",IF($R2607=$X$6,1,""))</f>
        <v/>
      </c>
      <c r="Y2607" s="12" t="str">
        <f>IF(OR('Případy DB'!$R2607="(blank)",'Případy DB'!$R2607=""),"",IF($R2607=$Y$6,1,""))</f>
        <v/>
      </c>
    </row>
    <row r="2608" spans="1:25" x14ac:dyDescent="0.3">
      <c r="A2608" s="41" t="str">
        <f t="shared" si="210"/>
        <v/>
      </c>
      <c r="H2608" s="30" t="str">
        <f>IFERROR(IF(G2608="","",VLOOKUP(G2608,'Zakladní DB'!$F$6:$K$21,4,0)),"")</f>
        <v/>
      </c>
      <c r="I2608" s="30" t="str">
        <f>IFERROR(IF(G2608="","",VLOOKUP(G2608,'Zakladní DB'!$F$6:$K$21,5,0)),"")</f>
        <v/>
      </c>
      <c r="J2608" s="30" t="str">
        <f>IFERROR(IF(G2608="","",VLOOKUP(G2608,'Zakladní DB'!$F$6:$K$21,6,0)),"")</f>
        <v/>
      </c>
      <c r="K2608" s="31" t="str">
        <f t="shared" si="207"/>
        <v/>
      </c>
      <c r="L2608" s="32"/>
      <c r="M2608" s="33" t="str">
        <f t="shared" si="208"/>
        <v/>
      </c>
      <c r="N2608" s="30" t="str">
        <f t="shared" si="206"/>
        <v/>
      </c>
      <c r="R2608" s="30" t="str">
        <f t="shared" si="209"/>
        <v/>
      </c>
      <c r="U2608" s="12" t="str">
        <f>IF(OR('Případy DB'!$N2608="(blank)",'Případy DB'!$N2608=""),"",IF($N2608=$U$6,1,""))</f>
        <v/>
      </c>
      <c r="V2608" s="12" t="str">
        <f>IF(OR('Případy DB'!$N2608="(blank)",'Případy DB'!$N2608=""),"",IF($N2608=$V$6,1,""))</f>
        <v/>
      </c>
      <c r="W2608" s="12" t="str">
        <f>IF(OR('Případy DB'!$N2608="(blank)",'Případy DB'!$N2608=""),"",IF($N2608=$W$6,1,""))</f>
        <v/>
      </c>
      <c r="X2608" s="12" t="str">
        <f>IF(OR('Případy DB'!$R2608="(blank)",'Případy DB'!$R2608=""),"",IF($R2608=$X$6,1,""))</f>
        <v/>
      </c>
      <c r="Y2608" s="12" t="str">
        <f>IF(OR('Případy DB'!$R2608="(blank)",'Případy DB'!$R2608=""),"",IF($R2608=$Y$6,1,""))</f>
        <v/>
      </c>
    </row>
    <row r="2609" spans="1:25" x14ac:dyDescent="0.3">
      <c r="A2609" s="41" t="str">
        <f t="shared" si="210"/>
        <v/>
      </c>
      <c r="H2609" s="30" t="str">
        <f>IFERROR(IF(G2609="","",VLOOKUP(G2609,'Zakladní DB'!$F$6:$K$21,4,0)),"")</f>
        <v/>
      </c>
      <c r="I2609" s="30" t="str">
        <f>IFERROR(IF(G2609="","",VLOOKUP(G2609,'Zakladní DB'!$F$6:$K$21,5,0)),"")</f>
        <v/>
      </c>
      <c r="J2609" s="30" t="str">
        <f>IFERROR(IF(G2609="","",VLOOKUP(G2609,'Zakladní DB'!$F$6:$K$21,6,0)),"")</f>
        <v/>
      </c>
      <c r="K2609" s="31" t="str">
        <f t="shared" si="207"/>
        <v/>
      </c>
      <c r="L2609" s="32"/>
      <c r="M2609" s="33" t="str">
        <f t="shared" si="208"/>
        <v/>
      </c>
      <c r="N2609" s="30" t="str">
        <f t="shared" si="206"/>
        <v/>
      </c>
      <c r="R2609" s="30" t="str">
        <f t="shared" si="209"/>
        <v/>
      </c>
      <c r="U2609" s="12" t="str">
        <f>IF(OR('Případy DB'!$N2609="(blank)",'Případy DB'!$N2609=""),"",IF($N2609=$U$6,1,""))</f>
        <v/>
      </c>
      <c r="V2609" s="12" t="str">
        <f>IF(OR('Případy DB'!$N2609="(blank)",'Případy DB'!$N2609=""),"",IF($N2609=$V$6,1,""))</f>
        <v/>
      </c>
      <c r="W2609" s="12" t="str">
        <f>IF(OR('Případy DB'!$N2609="(blank)",'Případy DB'!$N2609=""),"",IF($N2609=$W$6,1,""))</f>
        <v/>
      </c>
      <c r="X2609" s="12" t="str">
        <f>IF(OR('Případy DB'!$R2609="(blank)",'Případy DB'!$R2609=""),"",IF($R2609=$X$6,1,""))</f>
        <v/>
      </c>
      <c r="Y2609" s="12" t="str">
        <f>IF(OR('Případy DB'!$R2609="(blank)",'Případy DB'!$R2609=""),"",IF($R2609=$Y$6,1,""))</f>
        <v/>
      </c>
    </row>
    <row r="2610" spans="1:25" x14ac:dyDescent="0.3">
      <c r="A2610" s="41" t="str">
        <f t="shared" si="210"/>
        <v/>
      </c>
      <c r="H2610" s="30" t="str">
        <f>IFERROR(IF(G2610="","",VLOOKUP(G2610,'Zakladní DB'!$F$6:$K$21,4,0)),"")</f>
        <v/>
      </c>
      <c r="I2610" s="30" t="str">
        <f>IFERROR(IF(G2610="","",VLOOKUP(G2610,'Zakladní DB'!$F$6:$K$21,5,0)),"")</f>
        <v/>
      </c>
      <c r="J2610" s="30" t="str">
        <f>IFERROR(IF(G2610="","",VLOOKUP(G2610,'Zakladní DB'!$F$6:$K$21,6,0)),"")</f>
        <v/>
      </c>
      <c r="K2610" s="31" t="str">
        <f t="shared" si="207"/>
        <v/>
      </c>
      <c r="L2610" s="32"/>
      <c r="M2610" s="33" t="str">
        <f t="shared" si="208"/>
        <v/>
      </c>
      <c r="N2610" s="30" t="str">
        <f t="shared" si="206"/>
        <v/>
      </c>
      <c r="R2610" s="30" t="str">
        <f t="shared" si="209"/>
        <v/>
      </c>
      <c r="U2610" s="12" t="str">
        <f>IF(OR('Případy DB'!$N2610="(blank)",'Případy DB'!$N2610=""),"",IF($N2610=$U$6,1,""))</f>
        <v/>
      </c>
      <c r="V2610" s="12" t="str">
        <f>IF(OR('Případy DB'!$N2610="(blank)",'Případy DB'!$N2610=""),"",IF($N2610=$V$6,1,""))</f>
        <v/>
      </c>
      <c r="W2610" s="12" t="str">
        <f>IF(OR('Případy DB'!$N2610="(blank)",'Případy DB'!$N2610=""),"",IF($N2610=$W$6,1,""))</f>
        <v/>
      </c>
      <c r="X2610" s="12" t="str">
        <f>IF(OR('Případy DB'!$R2610="(blank)",'Případy DB'!$R2610=""),"",IF($R2610=$X$6,1,""))</f>
        <v/>
      </c>
      <c r="Y2610" s="12" t="str">
        <f>IF(OR('Případy DB'!$R2610="(blank)",'Případy DB'!$R2610=""),"",IF($R2610=$Y$6,1,""))</f>
        <v/>
      </c>
    </row>
    <row r="2611" spans="1:25" x14ac:dyDescent="0.3">
      <c r="A2611" s="41" t="str">
        <f t="shared" si="210"/>
        <v/>
      </c>
      <c r="H2611" s="30" t="str">
        <f>IFERROR(IF(G2611="","",VLOOKUP(G2611,'Zakladní DB'!$F$6:$K$21,4,0)),"")</f>
        <v/>
      </c>
      <c r="I2611" s="30" t="str">
        <f>IFERROR(IF(G2611="","",VLOOKUP(G2611,'Zakladní DB'!$F$6:$K$21,5,0)),"")</f>
        <v/>
      </c>
      <c r="J2611" s="30" t="str">
        <f>IFERROR(IF(G2611="","",VLOOKUP(G2611,'Zakladní DB'!$F$6:$K$21,6,0)),"")</f>
        <v/>
      </c>
      <c r="K2611" s="31" t="str">
        <f t="shared" si="207"/>
        <v/>
      </c>
      <c r="L2611" s="32"/>
      <c r="M2611" s="33" t="str">
        <f t="shared" si="208"/>
        <v/>
      </c>
      <c r="N2611" s="30" t="str">
        <f t="shared" si="206"/>
        <v/>
      </c>
      <c r="R2611" s="30" t="str">
        <f t="shared" si="209"/>
        <v/>
      </c>
      <c r="U2611" s="12" t="str">
        <f>IF(OR('Případy DB'!$N2611="(blank)",'Případy DB'!$N2611=""),"",IF($N2611=$U$6,1,""))</f>
        <v/>
      </c>
      <c r="V2611" s="12" t="str">
        <f>IF(OR('Případy DB'!$N2611="(blank)",'Případy DB'!$N2611=""),"",IF($N2611=$V$6,1,""))</f>
        <v/>
      </c>
      <c r="W2611" s="12" t="str">
        <f>IF(OR('Případy DB'!$N2611="(blank)",'Případy DB'!$N2611=""),"",IF($N2611=$W$6,1,""))</f>
        <v/>
      </c>
      <c r="X2611" s="12" t="str">
        <f>IF(OR('Případy DB'!$R2611="(blank)",'Případy DB'!$R2611=""),"",IF($R2611=$X$6,1,""))</f>
        <v/>
      </c>
      <c r="Y2611" s="12" t="str">
        <f>IF(OR('Případy DB'!$R2611="(blank)",'Případy DB'!$R2611=""),"",IF($R2611=$Y$6,1,""))</f>
        <v/>
      </c>
    </row>
    <row r="2612" spans="1:25" x14ac:dyDescent="0.3">
      <c r="A2612" s="41" t="str">
        <f t="shared" si="210"/>
        <v/>
      </c>
      <c r="H2612" s="30" t="str">
        <f>IFERROR(IF(G2612="","",VLOOKUP(G2612,'Zakladní DB'!$F$6:$K$21,4,0)),"")</f>
        <v/>
      </c>
      <c r="I2612" s="30" t="str">
        <f>IFERROR(IF(G2612="","",VLOOKUP(G2612,'Zakladní DB'!$F$6:$K$21,5,0)),"")</f>
        <v/>
      </c>
      <c r="J2612" s="30" t="str">
        <f>IFERROR(IF(G2612="","",VLOOKUP(G2612,'Zakladní DB'!$F$6:$K$21,6,0)),"")</f>
        <v/>
      </c>
      <c r="K2612" s="31" t="str">
        <f t="shared" si="207"/>
        <v/>
      </c>
      <c r="L2612" s="32"/>
      <c r="M2612" s="33" t="str">
        <f t="shared" si="208"/>
        <v/>
      </c>
      <c r="N2612" s="30" t="str">
        <f t="shared" si="206"/>
        <v/>
      </c>
      <c r="R2612" s="30" t="str">
        <f t="shared" si="209"/>
        <v/>
      </c>
      <c r="U2612" s="12" t="str">
        <f>IF(OR('Případy DB'!$N2612="(blank)",'Případy DB'!$N2612=""),"",IF($N2612=$U$6,1,""))</f>
        <v/>
      </c>
      <c r="V2612" s="12" t="str">
        <f>IF(OR('Případy DB'!$N2612="(blank)",'Případy DB'!$N2612=""),"",IF($N2612=$V$6,1,""))</f>
        <v/>
      </c>
      <c r="W2612" s="12" t="str">
        <f>IF(OR('Případy DB'!$N2612="(blank)",'Případy DB'!$N2612=""),"",IF($N2612=$W$6,1,""))</f>
        <v/>
      </c>
      <c r="X2612" s="12" t="str">
        <f>IF(OR('Případy DB'!$R2612="(blank)",'Případy DB'!$R2612=""),"",IF($R2612=$X$6,1,""))</f>
        <v/>
      </c>
      <c r="Y2612" s="12" t="str">
        <f>IF(OR('Případy DB'!$R2612="(blank)",'Případy DB'!$R2612=""),"",IF($R2612=$Y$6,1,""))</f>
        <v/>
      </c>
    </row>
    <row r="2613" spans="1:25" x14ac:dyDescent="0.3">
      <c r="A2613" s="41" t="str">
        <f t="shared" si="210"/>
        <v/>
      </c>
      <c r="H2613" s="30" t="str">
        <f>IFERROR(IF(G2613="","",VLOOKUP(G2613,'Zakladní DB'!$F$6:$K$21,4,0)),"")</f>
        <v/>
      </c>
      <c r="I2613" s="30" t="str">
        <f>IFERROR(IF(G2613="","",VLOOKUP(G2613,'Zakladní DB'!$F$6:$K$21,5,0)),"")</f>
        <v/>
      </c>
      <c r="J2613" s="30" t="str">
        <f>IFERROR(IF(G2613="","",VLOOKUP(G2613,'Zakladní DB'!$F$6:$K$21,6,0)),"")</f>
        <v/>
      </c>
      <c r="K2613" s="31" t="str">
        <f t="shared" si="207"/>
        <v/>
      </c>
      <c r="L2613" s="32"/>
      <c r="M2613" s="33" t="str">
        <f t="shared" si="208"/>
        <v/>
      </c>
      <c r="N2613" s="30" t="str">
        <f t="shared" si="206"/>
        <v/>
      </c>
      <c r="R2613" s="30" t="str">
        <f t="shared" si="209"/>
        <v/>
      </c>
      <c r="U2613" s="12" t="str">
        <f>IF(OR('Případy DB'!$N2613="(blank)",'Případy DB'!$N2613=""),"",IF($N2613=$U$6,1,""))</f>
        <v/>
      </c>
      <c r="V2613" s="12" t="str">
        <f>IF(OR('Případy DB'!$N2613="(blank)",'Případy DB'!$N2613=""),"",IF($N2613=$V$6,1,""))</f>
        <v/>
      </c>
      <c r="W2613" s="12" t="str">
        <f>IF(OR('Případy DB'!$N2613="(blank)",'Případy DB'!$N2613=""),"",IF($N2613=$W$6,1,""))</f>
        <v/>
      </c>
      <c r="X2613" s="12" t="str">
        <f>IF(OR('Případy DB'!$R2613="(blank)",'Případy DB'!$R2613=""),"",IF($R2613=$X$6,1,""))</f>
        <v/>
      </c>
      <c r="Y2613" s="12" t="str">
        <f>IF(OR('Případy DB'!$R2613="(blank)",'Případy DB'!$R2613=""),"",IF($R2613=$Y$6,1,""))</f>
        <v/>
      </c>
    </row>
    <row r="2614" spans="1:25" x14ac:dyDescent="0.3">
      <c r="A2614" s="41" t="str">
        <f t="shared" si="210"/>
        <v/>
      </c>
      <c r="H2614" s="30" t="str">
        <f>IFERROR(IF(G2614="","",VLOOKUP(G2614,'Zakladní DB'!$F$6:$K$21,4,0)),"")</f>
        <v/>
      </c>
      <c r="I2614" s="30" t="str">
        <f>IFERROR(IF(G2614="","",VLOOKUP(G2614,'Zakladní DB'!$F$6:$K$21,5,0)),"")</f>
        <v/>
      </c>
      <c r="J2614" s="30" t="str">
        <f>IFERROR(IF(G2614="","",VLOOKUP(G2614,'Zakladní DB'!$F$6:$K$21,6,0)),"")</f>
        <v/>
      </c>
      <c r="K2614" s="31" t="str">
        <f t="shared" si="207"/>
        <v/>
      </c>
      <c r="L2614" s="32"/>
      <c r="M2614" s="33" t="str">
        <f t="shared" si="208"/>
        <v/>
      </c>
      <c r="N2614" s="30" t="str">
        <f t="shared" si="206"/>
        <v/>
      </c>
      <c r="R2614" s="30" t="str">
        <f t="shared" si="209"/>
        <v/>
      </c>
      <c r="U2614" s="12" t="str">
        <f>IF(OR('Případy DB'!$N2614="(blank)",'Případy DB'!$N2614=""),"",IF($N2614=$U$6,1,""))</f>
        <v/>
      </c>
      <c r="V2614" s="12" t="str">
        <f>IF(OR('Případy DB'!$N2614="(blank)",'Případy DB'!$N2614=""),"",IF($N2614=$V$6,1,""))</f>
        <v/>
      </c>
      <c r="W2614" s="12" t="str">
        <f>IF(OR('Případy DB'!$N2614="(blank)",'Případy DB'!$N2614=""),"",IF($N2614=$W$6,1,""))</f>
        <v/>
      </c>
      <c r="X2614" s="12" t="str">
        <f>IF(OR('Případy DB'!$R2614="(blank)",'Případy DB'!$R2614=""),"",IF($R2614=$X$6,1,""))</f>
        <v/>
      </c>
      <c r="Y2614" s="12" t="str">
        <f>IF(OR('Případy DB'!$R2614="(blank)",'Případy DB'!$R2614=""),"",IF($R2614=$Y$6,1,""))</f>
        <v/>
      </c>
    </row>
    <row r="2615" spans="1:25" x14ac:dyDescent="0.3">
      <c r="A2615" s="41" t="str">
        <f t="shared" si="210"/>
        <v/>
      </c>
      <c r="H2615" s="30" t="str">
        <f>IFERROR(IF(G2615="","",VLOOKUP(G2615,'Zakladní DB'!$F$6:$K$21,4,0)),"")</f>
        <v/>
      </c>
      <c r="I2615" s="30" t="str">
        <f>IFERROR(IF(G2615="","",VLOOKUP(G2615,'Zakladní DB'!$F$6:$K$21,5,0)),"")</f>
        <v/>
      </c>
      <c r="J2615" s="30" t="str">
        <f>IFERROR(IF(G2615="","",VLOOKUP(G2615,'Zakladní DB'!$F$6:$K$21,6,0)),"")</f>
        <v/>
      </c>
      <c r="K2615" s="31" t="str">
        <f t="shared" si="207"/>
        <v/>
      </c>
      <c r="L2615" s="32"/>
      <c r="M2615" s="33" t="str">
        <f t="shared" si="208"/>
        <v/>
      </c>
      <c r="N2615" s="30" t="str">
        <f t="shared" si="206"/>
        <v/>
      </c>
      <c r="R2615" s="30" t="str">
        <f t="shared" si="209"/>
        <v/>
      </c>
      <c r="U2615" s="12" t="str">
        <f>IF(OR('Případy DB'!$N2615="(blank)",'Případy DB'!$N2615=""),"",IF($N2615=$U$6,1,""))</f>
        <v/>
      </c>
      <c r="V2615" s="12" t="str">
        <f>IF(OR('Případy DB'!$N2615="(blank)",'Případy DB'!$N2615=""),"",IF($N2615=$V$6,1,""))</f>
        <v/>
      </c>
      <c r="W2615" s="12" t="str">
        <f>IF(OR('Případy DB'!$N2615="(blank)",'Případy DB'!$N2615=""),"",IF($N2615=$W$6,1,""))</f>
        <v/>
      </c>
      <c r="X2615" s="12" t="str">
        <f>IF(OR('Případy DB'!$R2615="(blank)",'Případy DB'!$R2615=""),"",IF($R2615=$X$6,1,""))</f>
        <v/>
      </c>
      <c r="Y2615" s="12" t="str">
        <f>IF(OR('Případy DB'!$R2615="(blank)",'Případy DB'!$R2615=""),"",IF($R2615=$Y$6,1,""))</f>
        <v/>
      </c>
    </row>
    <row r="2616" spans="1:25" x14ac:dyDescent="0.3">
      <c r="A2616" s="41" t="str">
        <f t="shared" si="210"/>
        <v/>
      </c>
      <c r="H2616" s="30" t="str">
        <f>IFERROR(IF(G2616="","",VLOOKUP(G2616,'Zakladní DB'!$F$6:$K$21,4,0)),"")</f>
        <v/>
      </c>
      <c r="I2616" s="30" t="str">
        <f>IFERROR(IF(G2616="","",VLOOKUP(G2616,'Zakladní DB'!$F$6:$K$21,5,0)),"")</f>
        <v/>
      </c>
      <c r="J2616" s="30" t="str">
        <f>IFERROR(IF(G2616="","",VLOOKUP(G2616,'Zakladní DB'!$F$6:$K$21,6,0)),"")</f>
        <v/>
      </c>
      <c r="K2616" s="31" t="str">
        <f t="shared" si="207"/>
        <v/>
      </c>
      <c r="L2616" s="32"/>
      <c r="M2616" s="33" t="str">
        <f t="shared" si="208"/>
        <v/>
      </c>
      <c r="N2616" s="30" t="str">
        <f t="shared" si="206"/>
        <v/>
      </c>
      <c r="R2616" s="30" t="str">
        <f t="shared" si="209"/>
        <v/>
      </c>
      <c r="U2616" s="12" t="str">
        <f>IF(OR('Případy DB'!$N2616="(blank)",'Případy DB'!$N2616=""),"",IF($N2616=$U$6,1,""))</f>
        <v/>
      </c>
      <c r="V2616" s="12" t="str">
        <f>IF(OR('Případy DB'!$N2616="(blank)",'Případy DB'!$N2616=""),"",IF($N2616=$V$6,1,""))</f>
        <v/>
      </c>
      <c r="W2616" s="12" t="str">
        <f>IF(OR('Případy DB'!$N2616="(blank)",'Případy DB'!$N2616=""),"",IF($N2616=$W$6,1,""))</f>
        <v/>
      </c>
      <c r="X2616" s="12" t="str">
        <f>IF(OR('Případy DB'!$R2616="(blank)",'Případy DB'!$R2616=""),"",IF($R2616=$X$6,1,""))</f>
        <v/>
      </c>
      <c r="Y2616" s="12" t="str">
        <f>IF(OR('Případy DB'!$R2616="(blank)",'Případy DB'!$R2616=""),"",IF($R2616=$Y$6,1,""))</f>
        <v/>
      </c>
    </row>
    <row r="2617" spans="1:25" x14ac:dyDescent="0.3">
      <c r="A2617" s="41" t="str">
        <f t="shared" si="210"/>
        <v/>
      </c>
      <c r="H2617" s="30" t="str">
        <f>IFERROR(IF(G2617="","",VLOOKUP(G2617,'Zakladní DB'!$F$6:$K$21,4,0)),"")</f>
        <v/>
      </c>
      <c r="I2617" s="30" t="str">
        <f>IFERROR(IF(G2617="","",VLOOKUP(G2617,'Zakladní DB'!$F$6:$K$21,5,0)),"")</f>
        <v/>
      </c>
      <c r="J2617" s="30" t="str">
        <f>IFERROR(IF(G2617="","",VLOOKUP(G2617,'Zakladní DB'!$F$6:$K$21,6,0)),"")</f>
        <v/>
      </c>
      <c r="K2617" s="31" t="str">
        <f t="shared" si="207"/>
        <v/>
      </c>
      <c r="L2617" s="32"/>
      <c r="M2617" s="33" t="str">
        <f t="shared" si="208"/>
        <v/>
      </c>
      <c r="N2617" s="30" t="str">
        <f t="shared" si="206"/>
        <v/>
      </c>
      <c r="R2617" s="30" t="str">
        <f t="shared" si="209"/>
        <v/>
      </c>
      <c r="U2617" s="12" t="str">
        <f>IF(OR('Případy DB'!$N2617="(blank)",'Případy DB'!$N2617=""),"",IF($N2617=$U$6,1,""))</f>
        <v/>
      </c>
      <c r="V2617" s="12" t="str">
        <f>IF(OR('Případy DB'!$N2617="(blank)",'Případy DB'!$N2617=""),"",IF($N2617=$V$6,1,""))</f>
        <v/>
      </c>
      <c r="W2617" s="12" t="str">
        <f>IF(OR('Případy DB'!$N2617="(blank)",'Případy DB'!$N2617=""),"",IF($N2617=$W$6,1,""))</f>
        <v/>
      </c>
      <c r="X2617" s="12" t="str">
        <f>IF(OR('Případy DB'!$R2617="(blank)",'Případy DB'!$R2617=""),"",IF($R2617=$X$6,1,""))</f>
        <v/>
      </c>
      <c r="Y2617" s="12" t="str">
        <f>IF(OR('Případy DB'!$R2617="(blank)",'Případy DB'!$R2617=""),"",IF($R2617=$Y$6,1,""))</f>
        <v/>
      </c>
    </row>
    <row r="2618" spans="1:25" x14ac:dyDescent="0.3">
      <c r="A2618" s="41" t="str">
        <f t="shared" si="210"/>
        <v/>
      </c>
      <c r="H2618" s="30" t="str">
        <f>IFERROR(IF(G2618="","",VLOOKUP(G2618,'Zakladní DB'!$F$6:$K$21,4,0)),"")</f>
        <v/>
      </c>
      <c r="I2618" s="30" t="str">
        <f>IFERROR(IF(G2618="","",VLOOKUP(G2618,'Zakladní DB'!$F$6:$K$21,5,0)),"")</f>
        <v/>
      </c>
      <c r="J2618" s="30" t="str">
        <f>IFERROR(IF(G2618="","",VLOOKUP(G2618,'Zakladní DB'!$F$6:$K$21,6,0)),"")</f>
        <v/>
      </c>
      <c r="K2618" s="31" t="str">
        <f t="shared" si="207"/>
        <v/>
      </c>
      <c r="L2618" s="32"/>
      <c r="M2618" s="33" t="str">
        <f t="shared" si="208"/>
        <v/>
      </c>
      <c r="N2618" s="30" t="str">
        <f t="shared" si="206"/>
        <v/>
      </c>
      <c r="R2618" s="30" t="str">
        <f t="shared" si="209"/>
        <v/>
      </c>
      <c r="U2618" s="12" t="str">
        <f>IF(OR('Případy DB'!$N2618="(blank)",'Případy DB'!$N2618=""),"",IF($N2618=$U$6,1,""))</f>
        <v/>
      </c>
      <c r="V2618" s="12" t="str">
        <f>IF(OR('Případy DB'!$N2618="(blank)",'Případy DB'!$N2618=""),"",IF($N2618=$V$6,1,""))</f>
        <v/>
      </c>
      <c r="W2618" s="12" t="str">
        <f>IF(OR('Případy DB'!$N2618="(blank)",'Případy DB'!$N2618=""),"",IF($N2618=$W$6,1,""))</f>
        <v/>
      </c>
      <c r="X2618" s="12" t="str">
        <f>IF(OR('Případy DB'!$R2618="(blank)",'Případy DB'!$R2618=""),"",IF($R2618=$X$6,1,""))</f>
        <v/>
      </c>
      <c r="Y2618" s="12" t="str">
        <f>IF(OR('Případy DB'!$R2618="(blank)",'Případy DB'!$R2618=""),"",IF($R2618=$Y$6,1,""))</f>
        <v/>
      </c>
    </row>
    <row r="2619" spans="1:25" x14ac:dyDescent="0.3">
      <c r="A2619" s="41" t="str">
        <f t="shared" si="210"/>
        <v/>
      </c>
      <c r="H2619" s="30" t="str">
        <f>IFERROR(IF(G2619="","",VLOOKUP(G2619,'Zakladní DB'!$F$6:$K$21,4,0)),"")</f>
        <v/>
      </c>
      <c r="I2619" s="30" t="str">
        <f>IFERROR(IF(G2619="","",VLOOKUP(G2619,'Zakladní DB'!$F$6:$K$21,5,0)),"")</f>
        <v/>
      </c>
      <c r="J2619" s="30" t="str">
        <f>IFERROR(IF(G2619="","",VLOOKUP(G2619,'Zakladní DB'!$F$6:$K$21,6,0)),"")</f>
        <v/>
      </c>
      <c r="K2619" s="31" t="str">
        <f t="shared" si="207"/>
        <v/>
      </c>
      <c r="L2619" s="32"/>
      <c r="M2619" s="33" t="str">
        <f t="shared" si="208"/>
        <v/>
      </c>
      <c r="N2619" s="30" t="str">
        <f t="shared" si="206"/>
        <v/>
      </c>
      <c r="R2619" s="30" t="str">
        <f t="shared" si="209"/>
        <v/>
      </c>
      <c r="U2619" s="12" t="str">
        <f>IF(OR('Případy DB'!$N2619="(blank)",'Případy DB'!$N2619=""),"",IF($N2619=$U$6,1,""))</f>
        <v/>
      </c>
      <c r="V2619" s="12" t="str">
        <f>IF(OR('Případy DB'!$N2619="(blank)",'Případy DB'!$N2619=""),"",IF($N2619=$V$6,1,""))</f>
        <v/>
      </c>
      <c r="W2619" s="12" t="str">
        <f>IF(OR('Případy DB'!$N2619="(blank)",'Případy DB'!$N2619=""),"",IF($N2619=$W$6,1,""))</f>
        <v/>
      </c>
      <c r="X2619" s="12" t="str">
        <f>IF(OR('Případy DB'!$R2619="(blank)",'Případy DB'!$R2619=""),"",IF($R2619=$X$6,1,""))</f>
        <v/>
      </c>
      <c r="Y2619" s="12" t="str">
        <f>IF(OR('Případy DB'!$R2619="(blank)",'Případy DB'!$R2619=""),"",IF($R2619=$Y$6,1,""))</f>
        <v/>
      </c>
    </row>
    <row r="2620" spans="1:25" x14ac:dyDescent="0.3">
      <c r="A2620" s="41" t="str">
        <f t="shared" si="210"/>
        <v/>
      </c>
      <c r="H2620" s="30" t="str">
        <f>IFERROR(IF(G2620="","",VLOOKUP(G2620,'Zakladní DB'!$F$6:$K$21,4,0)),"")</f>
        <v/>
      </c>
      <c r="I2620" s="30" t="str">
        <f>IFERROR(IF(G2620="","",VLOOKUP(G2620,'Zakladní DB'!$F$6:$K$21,5,0)),"")</f>
        <v/>
      </c>
      <c r="J2620" s="30" t="str">
        <f>IFERROR(IF(G2620="","",VLOOKUP(G2620,'Zakladní DB'!$F$6:$K$21,6,0)),"")</f>
        <v/>
      </c>
      <c r="K2620" s="31" t="str">
        <f t="shared" si="207"/>
        <v/>
      </c>
      <c r="L2620" s="32"/>
      <c r="M2620" s="33" t="str">
        <f t="shared" si="208"/>
        <v/>
      </c>
      <c r="N2620" s="30" t="str">
        <f t="shared" si="206"/>
        <v/>
      </c>
      <c r="R2620" s="30" t="str">
        <f t="shared" si="209"/>
        <v/>
      </c>
      <c r="U2620" s="12" t="str">
        <f>IF(OR('Případy DB'!$N2620="(blank)",'Případy DB'!$N2620=""),"",IF($N2620=$U$6,1,""))</f>
        <v/>
      </c>
      <c r="V2620" s="12" t="str">
        <f>IF(OR('Případy DB'!$N2620="(blank)",'Případy DB'!$N2620=""),"",IF($N2620=$V$6,1,""))</f>
        <v/>
      </c>
      <c r="W2620" s="12" t="str">
        <f>IF(OR('Případy DB'!$N2620="(blank)",'Případy DB'!$N2620=""),"",IF($N2620=$W$6,1,""))</f>
        <v/>
      </c>
      <c r="X2620" s="12" t="str">
        <f>IF(OR('Případy DB'!$R2620="(blank)",'Případy DB'!$R2620=""),"",IF($R2620=$X$6,1,""))</f>
        <v/>
      </c>
      <c r="Y2620" s="12" t="str">
        <f>IF(OR('Případy DB'!$R2620="(blank)",'Případy DB'!$R2620=""),"",IF($R2620=$Y$6,1,""))</f>
        <v/>
      </c>
    </row>
    <row r="2621" spans="1:25" x14ac:dyDescent="0.3">
      <c r="A2621" s="41" t="str">
        <f t="shared" si="210"/>
        <v/>
      </c>
      <c r="H2621" s="30" t="str">
        <f>IFERROR(IF(G2621="","",VLOOKUP(G2621,'Zakladní DB'!$F$6:$K$21,4,0)),"")</f>
        <v/>
      </c>
      <c r="I2621" s="30" t="str">
        <f>IFERROR(IF(G2621="","",VLOOKUP(G2621,'Zakladní DB'!$F$6:$K$21,5,0)),"")</f>
        <v/>
      </c>
      <c r="J2621" s="30" t="str">
        <f>IFERROR(IF(G2621="","",VLOOKUP(G2621,'Zakladní DB'!$F$6:$K$21,6,0)),"")</f>
        <v/>
      </c>
      <c r="K2621" s="31" t="str">
        <f t="shared" si="207"/>
        <v/>
      </c>
      <c r="L2621" s="32"/>
      <c r="M2621" s="33" t="str">
        <f t="shared" si="208"/>
        <v/>
      </c>
      <c r="N2621" s="30" t="str">
        <f t="shared" si="206"/>
        <v/>
      </c>
      <c r="R2621" s="30" t="str">
        <f t="shared" si="209"/>
        <v/>
      </c>
      <c r="U2621" s="12" t="str">
        <f>IF(OR('Případy DB'!$N2621="(blank)",'Případy DB'!$N2621=""),"",IF($N2621=$U$6,1,""))</f>
        <v/>
      </c>
      <c r="V2621" s="12" t="str">
        <f>IF(OR('Případy DB'!$N2621="(blank)",'Případy DB'!$N2621=""),"",IF($N2621=$V$6,1,""))</f>
        <v/>
      </c>
      <c r="W2621" s="12" t="str">
        <f>IF(OR('Případy DB'!$N2621="(blank)",'Případy DB'!$N2621=""),"",IF($N2621=$W$6,1,""))</f>
        <v/>
      </c>
      <c r="X2621" s="12" t="str">
        <f>IF(OR('Případy DB'!$R2621="(blank)",'Případy DB'!$R2621=""),"",IF($R2621=$X$6,1,""))</f>
        <v/>
      </c>
      <c r="Y2621" s="12" t="str">
        <f>IF(OR('Případy DB'!$R2621="(blank)",'Případy DB'!$R2621=""),"",IF($R2621=$Y$6,1,""))</f>
        <v/>
      </c>
    </row>
    <row r="2622" spans="1:25" x14ac:dyDescent="0.3">
      <c r="A2622" s="41" t="str">
        <f t="shared" si="210"/>
        <v/>
      </c>
      <c r="H2622" s="30" t="str">
        <f>IFERROR(IF(G2622="","",VLOOKUP(G2622,'Zakladní DB'!$F$6:$K$21,4,0)),"")</f>
        <v/>
      </c>
      <c r="I2622" s="30" t="str">
        <f>IFERROR(IF(G2622="","",VLOOKUP(G2622,'Zakladní DB'!$F$6:$K$21,5,0)),"")</f>
        <v/>
      </c>
      <c r="J2622" s="30" t="str">
        <f>IFERROR(IF(G2622="","",VLOOKUP(G2622,'Zakladní DB'!$F$6:$K$21,6,0)),"")</f>
        <v/>
      </c>
      <c r="K2622" s="31" t="str">
        <f t="shared" si="207"/>
        <v/>
      </c>
      <c r="L2622" s="32"/>
      <c r="M2622" s="33" t="str">
        <f t="shared" si="208"/>
        <v/>
      </c>
      <c r="N2622" s="30" t="str">
        <f t="shared" si="206"/>
        <v/>
      </c>
      <c r="R2622" s="30" t="str">
        <f t="shared" si="209"/>
        <v/>
      </c>
      <c r="U2622" s="12" t="str">
        <f>IF(OR('Případy DB'!$N2622="(blank)",'Případy DB'!$N2622=""),"",IF($N2622=$U$6,1,""))</f>
        <v/>
      </c>
      <c r="V2622" s="12" t="str">
        <f>IF(OR('Případy DB'!$N2622="(blank)",'Případy DB'!$N2622=""),"",IF($N2622=$V$6,1,""))</f>
        <v/>
      </c>
      <c r="W2622" s="12" t="str">
        <f>IF(OR('Případy DB'!$N2622="(blank)",'Případy DB'!$N2622=""),"",IF($N2622=$W$6,1,""))</f>
        <v/>
      </c>
      <c r="X2622" s="12" t="str">
        <f>IF(OR('Případy DB'!$R2622="(blank)",'Případy DB'!$R2622=""),"",IF($R2622=$X$6,1,""))</f>
        <v/>
      </c>
      <c r="Y2622" s="12" t="str">
        <f>IF(OR('Případy DB'!$R2622="(blank)",'Případy DB'!$R2622=""),"",IF($R2622=$Y$6,1,""))</f>
        <v/>
      </c>
    </row>
    <row r="2623" spans="1:25" x14ac:dyDescent="0.3">
      <c r="A2623" s="41" t="str">
        <f t="shared" si="210"/>
        <v/>
      </c>
      <c r="H2623" s="30" t="str">
        <f>IFERROR(IF(G2623="","",VLOOKUP(G2623,'Zakladní DB'!$F$6:$K$21,4,0)),"")</f>
        <v/>
      </c>
      <c r="I2623" s="30" t="str">
        <f>IFERROR(IF(G2623="","",VLOOKUP(G2623,'Zakladní DB'!$F$6:$K$21,5,0)),"")</f>
        <v/>
      </c>
      <c r="J2623" s="30" t="str">
        <f>IFERROR(IF(G2623="","",VLOOKUP(G2623,'Zakladní DB'!$F$6:$K$21,6,0)),"")</f>
        <v/>
      </c>
      <c r="K2623" s="31" t="str">
        <f t="shared" si="207"/>
        <v/>
      </c>
      <c r="L2623" s="32"/>
      <c r="M2623" s="33" t="str">
        <f t="shared" si="208"/>
        <v/>
      </c>
      <c r="N2623" s="30" t="str">
        <f t="shared" si="206"/>
        <v/>
      </c>
      <c r="R2623" s="30" t="str">
        <f t="shared" si="209"/>
        <v/>
      </c>
      <c r="U2623" s="12" t="str">
        <f>IF(OR('Případy DB'!$N2623="(blank)",'Případy DB'!$N2623=""),"",IF($N2623=$U$6,1,""))</f>
        <v/>
      </c>
      <c r="V2623" s="12" t="str">
        <f>IF(OR('Případy DB'!$N2623="(blank)",'Případy DB'!$N2623=""),"",IF($N2623=$V$6,1,""))</f>
        <v/>
      </c>
      <c r="W2623" s="12" t="str">
        <f>IF(OR('Případy DB'!$N2623="(blank)",'Případy DB'!$N2623=""),"",IF($N2623=$W$6,1,""))</f>
        <v/>
      </c>
      <c r="X2623" s="12" t="str">
        <f>IF(OR('Případy DB'!$R2623="(blank)",'Případy DB'!$R2623=""),"",IF($R2623=$X$6,1,""))</f>
        <v/>
      </c>
      <c r="Y2623" s="12" t="str">
        <f>IF(OR('Případy DB'!$R2623="(blank)",'Případy DB'!$R2623=""),"",IF($R2623=$Y$6,1,""))</f>
        <v/>
      </c>
    </row>
    <row r="2624" spans="1:25" x14ac:dyDescent="0.3">
      <c r="A2624" s="41" t="str">
        <f t="shared" si="210"/>
        <v/>
      </c>
      <c r="H2624" s="30" t="str">
        <f>IFERROR(IF(G2624="","",VLOOKUP(G2624,'Zakladní DB'!$F$6:$K$21,4,0)),"")</f>
        <v/>
      </c>
      <c r="I2624" s="30" t="str">
        <f>IFERROR(IF(G2624="","",VLOOKUP(G2624,'Zakladní DB'!$F$6:$K$21,5,0)),"")</f>
        <v/>
      </c>
      <c r="J2624" s="30" t="str">
        <f>IFERROR(IF(G2624="","",VLOOKUP(G2624,'Zakladní DB'!$F$6:$K$21,6,0)),"")</f>
        <v/>
      </c>
      <c r="K2624" s="31" t="str">
        <f t="shared" si="207"/>
        <v/>
      </c>
      <c r="L2624" s="32"/>
      <c r="M2624" s="33" t="str">
        <f t="shared" si="208"/>
        <v/>
      </c>
      <c r="N2624" s="30" t="str">
        <f t="shared" si="206"/>
        <v/>
      </c>
      <c r="R2624" s="30" t="str">
        <f t="shared" si="209"/>
        <v/>
      </c>
      <c r="U2624" s="12" t="str">
        <f>IF(OR('Případy DB'!$N2624="(blank)",'Případy DB'!$N2624=""),"",IF($N2624=$U$6,1,""))</f>
        <v/>
      </c>
      <c r="V2624" s="12" t="str">
        <f>IF(OR('Případy DB'!$N2624="(blank)",'Případy DB'!$N2624=""),"",IF($N2624=$V$6,1,""))</f>
        <v/>
      </c>
      <c r="W2624" s="12" t="str">
        <f>IF(OR('Případy DB'!$N2624="(blank)",'Případy DB'!$N2624=""),"",IF($N2624=$W$6,1,""))</f>
        <v/>
      </c>
      <c r="X2624" s="12" t="str">
        <f>IF(OR('Případy DB'!$R2624="(blank)",'Případy DB'!$R2624=""),"",IF($R2624=$X$6,1,""))</f>
        <v/>
      </c>
      <c r="Y2624" s="12" t="str">
        <f>IF(OR('Případy DB'!$R2624="(blank)",'Případy DB'!$R2624=""),"",IF($R2624=$Y$6,1,""))</f>
        <v/>
      </c>
    </row>
    <row r="2625" spans="1:25" x14ac:dyDescent="0.3">
      <c r="A2625" s="41" t="str">
        <f t="shared" si="210"/>
        <v/>
      </c>
      <c r="H2625" s="30" t="str">
        <f>IFERROR(IF(G2625="","",VLOOKUP(G2625,'Zakladní DB'!$F$6:$K$21,4,0)),"")</f>
        <v/>
      </c>
      <c r="I2625" s="30" t="str">
        <f>IFERROR(IF(G2625="","",VLOOKUP(G2625,'Zakladní DB'!$F$6:$K$21,5,0)),"")</f>
        <v/>
      </c>
      <c r="J2625" s="30" t="str">
        <f>IFERROR(IF(G2625="","",VLOOKUP(G2625,'Zakladní DB'!$F$6:$K$21,6,0)),"")</f>
        <v/>
      </c>
      <c r="K2625" s="31" t="str">
        <f t="shared" si="207"/>
        <v/>
      </c>
      <c r="L2625" s="32"/>
      <c r="M2625" s="33" t="str">
        <f t="shared" si="208"/>
        <v/>
      </c>
      <c r="N2625" s="30" t="str">
        <f t="shared" si="206"/>
        <v/>
      </c>
      <c r="R2625" s="30" t="str">
        <f t="shared" si="209"/>
        <v/>
      </c>
      <c r="U2625" s="12" t="str">
        <f>IF(OR('Případy DB'!$N2625="(blank)",'Případy DB'!$N2625=""),"",IF($N2625=$U$6,1,""))</f>
        <v/>
      </c>
      <c r="V2625" s="12" t="str">
        <f>IF(OR('Případy DB'!$N2625="(blank)",'Případy DB'!$N2625=""),"",IF($N2625=$V$6,1,""))</f>
        <v/>
      </c>
      <c r="W2625" s="12" t="str">
        <f>IF(OR('Případy DB'!$N2625="(blank)",'Případy DB'!$N2625=""),"",IF($N2625=$W$6,1,""))</f>
        <v/>
      </c>
      <c r="X2625" s="12" t="str">
        <f>IF(OR('Případy DB'!$R2625="(blank)",'Případy DB'!$R2625=""),"",IF($R2625=$X$6,1,""))</f>
        <v/>
      </c>
      <c r="Y2625" s="12" t="str">
        <f>IF(OR('Případy DB'!$R2625="(blank)",'Případy DB'!$R2625=""),"",IF($R2625=$Y$6,1,""))</f>
        <v/>
      </c>
    </row>
    <row r="2626" spans="1:25" x14ac:dyDescent="0.3">
      <c r="A2626" s="41" t="str">
        <f t="shared" si="210"/>
        <v/>
      </c>
      <c r="H2626" s="30" t="str">
        <f>IFERROR(IF(G2626="","",VLOOKUP(G2626,'Zakladní DB'!$F$6:$K$21,4,0)),"")</f>
        <v/>
      </c>
      <c r="I2626" s="30" t="str">
        <f>IFERROR(IF(G2626="","",VLOOKUP(G2626,'Zakladní DB'!$F$6:$K$21,5,0)),"")</f>
        <v/>
      </c>
      <c r="J2626" s="30" t="str">
        <f>IFERROR(IF(G2626="","",VLOOKUP(G2626,'Zakladní DB'!$F$6:$K$21,6,0)),"")</f>
        <v/>
      </c>
      <c r="K2626" s="31" t="str">
        <f t="shared" si="207"/>
        <v/>
      </c>
      <c r="L2626" s="32"/>
      <c r="M2626" s="33" t="str">
        <f t="shared" si="208"/>
        <v/>
      </c>
      <c r="N2626" s="30" t="str">
        <f t="shared" si="206"/>
        <v/>
      </c>
      <c r="R2626" s="30" t="str">
        <f t="shared" si="209"/>
        <v/>
      </c>
      <c r="U2626" s="12" t="str">
        <f>IF(OR('Případy DB'!$N2626="(blank)",'Případy DB'!$N2626=""),"",IF($N2626=$U$6,1,""))</f>
        <v/>
      </c>
      <c r="V2626" s="12" t="str">
        <f>IF(OR('Případy DB'!$N2626="(blank)",'Případy DB'!$N2626=""),"",IF($N2626=$V$6,1,""))</f>
        <v/>
      </c>
      <c r="W2626" s="12" t="str">
        <f>IF(OR('Případy DB'!$N2626="(blank)",'Případy DB'!$N2626=""),"",IF($N2626=$W$6,1,""))</f>
        <v/>
      </c>
      <c r="X2626" s="12" t="str">
        <f>IF(OR('Případy DB'!$R2626="(blank)",'Případy DB'!$R2626=""),"",IF($R2626=$X$6,1,""))</f>
        <v/>
      </c>
      <c r="Y2626" s="12" t="str">
        <f>IF(OR('Případy DB'!$R2626="(blank)",'Případy DB'!$R2626=""),"",IF($R2626=$Y$6,1,""))</f>
        <v/>
      </c>
    </row>
    <row r="2627" spans="1:25" x14ac:dyDescent="0.3">
      <c r="A2627" s="41" t="str">
        <f t="shared" si="210"/>
        <v/>
      </c>
      <c r="H2627" s="30" t="str">
        <f>IFERROR(IF(G2627="","",VLOOKUP(G2627,'Zakladní DB'!$F$6:$K$21,4,0)),"")</f>
        <v/>
      </c>
      <c r="I2627" s="30" t="str">
        <f>IFERROR(IF(G2627="","",VLOOKUP(G2627,'Zakladní DB'!$F$6:$K$21,5,0)),"")</f>
        <v/>
      </c>
      <c r="J2627" s="30" t="str">
        <f>IFERROR(IF(G2627="","",VLOOKUP(G2627,'Zakladní DB'!$F$6:$K$21,6,0)),"")</f>
        <v/>
      </c>
      <c r="K2627" s="31" t="str">
        <f t="shared" si="207"/>
        <v/>
      </c>
      <c r="L2627" s="32"/>
      <c r="M2627" s="33" t="str">
        <f t="shared" si="208"/>
        <v/>
      </c>
      <c r="N2627" s="30" t="str">
        <f t="shared" si="206"/>
        <v/>
      </c>
      <c r="R2627" s="30" t="str">
        <f t="shared" si="209"/>
        <v/>
      </c>
      <c r="U2627" s="12" t="str">
        <f>IF(OR('Případy DB'!$N2627="(blank)",'Případy DB'!$N2627=""),"",IF($N2627=$U$6,1,""))</f>
        <v/>
      </c>
      <c r="V2627" s="12" t="str">
        <f>IF(OR('Případy DB'!$N2627="(blank)",'Případy DB'!$N2627=""),"",IF($N2627=$V$6,1,""))</f>
        <v/>
      </c>
      <c r="W2627" s="12" t="str">
        <f>IF(OR('Případy DB'!$N2627="(blank)",'Případy DB'!$N2627=""),"",IF($N2627=$W$6,1,""))</f>
        <v/>
      </c>
      <c r="X2627" s="12" t="str">
        <f>IF(OR('Případy DB'!$R2627="(blank)",'Případy DB'!$R2627=""),"",IF($R2627=$X$6,1,""))</f>
        <v/>
      </c>
      <c r="Y2627" s="12" t="str">
        <f>IF(OR('Případy DB'!$R2627="(blank)",'Případy DB'!$R2627=""),"",IF($R2627=$Y$6,1,""))</f>
        <v/>
      </c>
    </row>
    <row r="2628" spans="1:25" x14ac:dyDescent="0.3">
      <c r="A2628" s="41" t="str">
        <f t="shared" si="210"/>
        <v/>
      </c>
      <c r="H2628" s="30" t="str">
        <f>IFERROR(IF(G2628="","",VLOOKUP(G2628,'Zakladní DB'!$F$6:$K$21,4,0)),"")</f>
        <v/>
      </c>
      <c r="I2628" s="30" t="str">
        <f>IFERROR(IF(G2628="","",VLOOKUP(G2628,'Zakladní DB'!$F$6:$K$21,5,0)),"")</f>
        <v/>
      </c>
      <c r="J2628" s="30" t="str">
        <f>IFERROR(IF(G2628="","",VLOOKUP(G2628,'Zakladní DB'!$F$6:$K$21,6,0)),"")</f>
        <v/>
      </c>
      <c r="K2628" s="31" t="str">
        <f t="shared" si="207"/>
        <v/>
      </c>
      <c r="L2628" s="32"/>
      <c r="M2628" s="33" t="str">
        <f t="shared" si="208"/>
        <v/>
      </c>
      <c r="N2628" s="30" t="str">
        <f t="shared" si="206"/>
        <v/>
      </c>
      <c r="R2628" s="30" t="str">
        <f t="shared" si="209"/>
        <v/>
      </c>
      <c r="U2628" s="12" t="str">
        <f>IF(OR('Případy DB'!$N2628="(blank)",'Případy DB'!$N2628=""),"",IF($N2628=$U$6,1,""))</f>
        <v/>
      </c>
      <c r="V2628" s="12" t="str">
        <f>IF(OR('Případy DB'!$N2628="(blank)",'Případy DB'!$N2628=""),"",IF($N2628=$V$6,1,""))</f>
        <v/>
      </c>
      <c r="W2628" s="12" t="str">
        <f>IF(OR('Případy DB'!$N2628="(blank)",'Případy DB'!$N2628=""),"",IF($N2628=$W$6,1,""))</f>
        <v/>
      </c>
      <c r="X2628" s="12" t="str">
        <f>IF(OR('Případy DB'!$R2628="(blank)",'Případy DB'!$R2628=""),"",IF($R2628=$X$6,1,""))</f>
        <v/>
      </c>
      <c r="Y2628" s="12" t="str">
        <f>IF(OR('Případy DB'!$R2628="(blank)",'Případy DB'!$R2628=""),"",IF($R2628=$Y$6,1,""))</f>
        <v/>
      </c>
    </row>
    <row r="2629" spans="1:25" x14ac:dyDescent="0.3">
      <c r="A2629" s="41" t="str">
        <f t="shared" si="210"/>
        <v/>
      </c>
      <c r="H2629" s="30" t="str">
        <f>IFERROR(IF(G2629="","",VLOOKUP(G2629,'Zakladní DB'!$F$6:$K$21,4,0)),"")</f>
        <v/>
      </c>
      <c r="I2629" s="30" t="str">
        <f>IFERROR(IF(G2629="","",VLOOKUP(G2629,'Zakladní DB'!$F$6:$K$21,5,0)),"")</f>
        <v/>
      </c>
      <c r="J2629" s="30" t="str">
        <f>IFERROR(IF(G2629="","",VLOOKUP(G2629,'Zakladní DB'!$F$6:$K$21,6,0)),"")</f>
        <v/>
      </c>
      <c r="K2629" s="31" t="str">
        <f t="shared" si="207"/>
        <v/>
      </c>
      <c r="L2629" s="32"/>
      <c r="M2629" s="33" t="str">
        <f t="shared" si="208"/>
        <v/>
      </c>
      <c r="N2629" s="30" t="str">
        <f t="shared" si="206"/>
        <v/>
      </c>
      <c r="R2629" s="30" t="str">
        <f t="shared" si="209"/>
        <v/>
      </c>
      <c r="U2629" s="12" t="str">
        <f>IF(OR('Případy DB'!$N2629="(blank)",'Případy DB'!$N2629=""),"",IF($N2629=$U$6,1,""))</f>
        <v/>
      </c>
      <c r="V2629" s="12" t="str">
        <f>IF(OR('Případy DB'!$N2629="(blank)",'Případy DB'!$N2629=""),"",IF($N2629=$V$6,1,""))</f>
        <v/>
      </c>
      <c r="W2629" s="12" t="str">
        <f>IF(OR('Případy DB'!$N2629="(blank)",'Případy DB'!$N2629=""),"",IF($N2629=$W$6,1,""))</f>
        <v/>
      </c>
      <c r="X2629" s="12" t="str">
        <f>IF(OR('Případy DB'!$R2629="(blank)",'Případy DB'!$R2629=""),"",IF($R2629=$X$6,1,""))</f>
        <v/>
      </c>
      <c r="Y2629" s="12" t="str">
        <f>IF(OR('Případy DB'!$R2629="(blank)",'Případy DB'!$R2629=""),"",IF($R2629=$Y$6,1,""))</f>
        <v/>
      </c>
    </row>
    <row r="2630" spans="1:25" x14ac:dyDescent="0.3">
      <c r="A2630" s="41" t="str">
        <f t="shared" si="210"/>
        <v/>
      </c>
      <c r="H2630" s="30" t="str">
        <f>IFERROR(IF(G2630="","",VLOOKUP(G2630,'Zakladní DB'!$F$6:$K$21,4,0)),"")</f>
        <v/>
      </c>
      <c r="I2630" s="30" t="str">
        <f>IFERROR(IF(G2630="","",VLOOKUP(G2630,'Zakladní DB'!$F$6:$K$21,5,0)),"")</f>
        <v/>
      </c>
      <c r="J2630" s="30" t="str">
        <f>IFERROR(IF(G2630="","",VLOOKUP(G2630,'Zakladní DB'!$F$6:$K$21,6,0)),"")</f>
        <v/>
      </c>
      <c r="K2630" s="31" t="str">
        <f t="shared" si="207"/>
        <v/>
      </c>
      <c r="L2630" s="32"/>
      <c r="M2630" s="33" t="str">
        <f t="shared" si="208"/>
        <v/>
      </c>
      <c r="N2630" s="30" t="str">
        <f t="shared" si="206"/>
        <v/>
      </c>
      <c r="R2630" s="30" t="str">
        <f t="shared" si="209"/>
        <v/>
      </c>
      <c r="U2630" s="12" t="str">
        <f>IF(OR('Případy DB'!$N2630="(blank)",'Případy DB'!$N2630=""),"",IF($N2630=$U$6,1,""))</f>
        <v/>
      </c>
      <c r="V2630" s="12" t="str">
        <f>IF(OR('Případy DB'!$N2630="(blank)",'Případy DB'!$N2630=""),"",IF($N2630=$V$6,1,""))</f>
        <v/>
      </c>
      <c r="W2630" s="12" t="str">
        <f>IF(OR('Případy DB'!$N2630="(blank)",'Případy DB'!$N2630=""),"",IF($N2630=$W$6,1,""))</f>
        <v/>
      </c>
      <c r="X2630" s="12" t="str">
        <f>IF(OR('Případy DB'!$R2630="(blank)",'Případy DB'!$R2630=""),"",IF($R2630=$X$6,1,""))</f>
        <v/>
      </c>
      <c r="Y2630" s="12" t="str">
        <f>IF(OR('Případy DB'!$R2630="(blank)",'Případy DB'!$R2630=""),"",IF($R2630=$Y$6,1,""))</f>
        <v/>
      </c>
    </row>
    <row r="2631" spans="1:25" x14ac:dyDescent="0.3">
      <c r="A2631" s="41" t="str">
        <f t="shared" si="210"/>
        <v/>
      </c>
      <c r="H2631" s="30" t="str">
        <f>IFERROR(IF(G2631="","",VLOOKUP(G2631,'Zakladní DB'!$F$6:$K$21,4,0)),"")</f>
        <v/>
      </c>
      <c r="I2631" s="30" t="str">
        <f>IFERROR(IF(G2631="","",VLOOKUP(G2631,'Zakladní DB'!$F$6:$K$21,5,0)),"")</f>
        <v/>
      </c>
      <c r="J2631" s="30" t="str">
        <f>IFERROR(IF(G2631="","",VLOOKUP(G2631,'Zakladní DB'!$F$6:$K$21,6,0)),"")</f>
        <v/>
      </c>
      <c r="K2631" s="31" t="str">
        <f t="shared" si="207"/>
        <v/>
      </c>
      <c r="L2631" s="32"/>
      <c r="M2631" s="33" t="str">
        <f t="shared" si="208"/>
        <v/>
      </c>
      <c r="N2631" s="30" t="str">
        <f t="shared" si="206"/>
        <v/>
      </c>
      <c r="R2631" s="30" t="str">
        <f t="shared" si="209"/>
        <v/>
      </c>
      <c r="U2631" s="12" t="str">
        <f>IF(OR('Případy DB'!$N2631="(blank)",'Případy DB'!$N2631=""),"",IF($N2631=$U$6,1,""))</f>
        <v/>
      </c>
      <c r="V2631" s="12" t="str">
        <f>IF(OR('Případy DB'!$N2631="(blank)",'Případy DB'!$N2631=""),"",IF($N2631=$V$6,1,""))</f>
        <v/>
      </c>
      <c r="W2631" s="12" t="str">
        <f>IF(OR('Případy DB'!$N2631="(blank)",'Případy DB'!$N2631=""),"",IF($N2631=$W$6,1,""))</f>
        <v/>
      </c>
      <c r="X2631" s="12" t="str">
        <f>IF(OR('Případy DB'!$R2631="(blank)",'Případy DB'!$R2631=""),"",IF($R2631=$X$6,1,""))</f>
        <v/>
      </c>
      <c r="Y2631" s="12" t="str">
        <f>IF(OR('Případy DB'!$R2631="(blank)",'Případy DB'!$R2631=""),"",IF($R2631=$Y$6,1,""))</f>
        <v/>
      </c>
    </row>
    <row r="2632" spans="1:25" x14ac:dyDescent="0.3">
      <c r="A2632" s="41" t="str">
        <f t="shared" si="210"/>
        <v/>
      </c>
      <c r="H2632" s="30" t="str">
        <f>IFERROR(IF(G2632="","",VLOOKUP(G2632,'Zakladní DB'!$F$6:$K$21,4,0)),"")</f>
        <v/>
      </c>
      <c r="I2632" s="30" t="str">
        <f>IFERROR(IF(G2632="","",VLOOKUP(G2632,'Zakladní DB'!$F$6:$K$21,5,0)),"")</f>
        <v/>
      </c>
      <c r="J2632" s="30" t="str">
        <f>IFERROR(IF(G2632="","",VLOOKUP(G2632,'Zakladní DB'!$F$6:$K$21,6,0)),"")</f>
        <v/>
      </c>
      <c r="K2632" s="31" t="str">
        <f t="shared" si="207"/>
        <v/>
      </c>
      <c r="L2632" s="32"/>
      <c r="M2632" s="33" t="str">
        <f t="shared" si="208"/>
        <v/>
      </c>
      <c r="N2632" s="30" t="str">
        <f t="shared" ref="N2632:N2695" si="211">IFERROR(IF(B2632&lt;&gt;"",(IF(H2632=2,IF(L2632="",IF(F2632="","NE","nedokončeno"),"ANO"),IF(H2632=1,IF(F2632="","nedokončeno","ANO"),"NE"))),""),"NE")</f>
        <v/>
      </c>
      <c r="R2632" s="30" t="str">
        <f t="shared" si="209"/>
        <v/>
      </c>
      <c r="U2632" s="12" t="str">
        <f>IF(OR('Případy DB'!$N2632="(blank)",'Případy DB'!$N2632=""),"",IF($N2632=$U$6,1,""))</f>
        <v/>
      </c>
      <c r="V2632" s="12" t="str">
        <f>IF(OR('Případy DB'!$N2632="(blank)",'Případy DB'!$N2632=""),"",IF($N2632=$V$6,1,""))</f>
        <v/>
      </c>
      <c r="W2632" s="12" t="str">
        <f>IF(OR('Případy DB'!$N2632="(blank)",'Případy DB'!$N2632=""),"",IF($N2632=$W$6,1,""))</f>
        <v/>
      </c>
      <c r="X2632" s="12" t="str">
        <f>IF(OR('Případy DB'!$R2632="(blank)",'Případy DB'!$R2632=""),"",IF($R2632=$X$6,1,""))</f>
        <v/>
      </c>
      <c r="Y2632" s="12" t="str">
        <f>IF(OR('Případy DB'!$R2632="(blank)",'Případy DB'!$R2632=""),"",IF($R2632=$Y$6,1,""))</f>
        <v/>
      </c>
    </row>
    <row r="2633" spans="1:25" x14ac:dyDescent="0.3">
      <c r="A2633" s="41" t="str">
        <f t="shared" si="210"/>
        <v/>
      </c>
      <c r="H2633" s="30" t="str">
        <f>IFERROR(IF(G2633="","",VLOOKUP(G2633,'Zakladní DB'!$F$6:$K$21,4,0)),"")</f>
        <v/>
      </c>
      <c r="I2633" s="30" t="str">
        <f>IFERROR(IF(G2633="","",VLOOKUP(G2633,'Zakladní DB'!$F$6:$K$21,5,0)),"")</f>
        <v/>
      </c>
      <c r="J2633" s="30" t="str">
        <f>IFERROR(IF(G2633="","",VLOOKUP(G2633,'Zakladní DB'!$F$6:$K$21,6,0)),"")</f>
        <v/>
      </c>
      <c r="K2633" s="31" t="str">
        <f t="shared" si="207"/>
        <v/>
      </c>
      <c r="L2633" s="32"/>
      <c r="M2633" s="33" t="str">
        <f t="shared" si="208"/>
        <v/>
      </c>
      <c r="N2633" s="30" t="str">
        <f t="shared" si="211"/>
        <v/>
      </c>
      <c r="R2633" s="30" t="str">
        <f t="shared" si="209"/>
        <v/>
      </c>
      <c r="U2633" s="12" t="str">
        <f>IF(OR('Případy DB'!$N2633="(blank)",'Případy DB'!$N2633=""),"",IF($N2633=$U$6,1,""))</f>
        <v/>
      </c>
      <c r="V2633" s="12" t="str">
        <f>IF(OR('Případy DB'!$N2633="(blank)",'Případy DB'!$N2633=""),"",IF($N2633=$V$6,1,""))</f>
        <v/>
      </c>
      <c r="W2633" s="12" t="str">
        <f>IF(OR('Případy DB'!$N2633="(blank)",'Případy DB'!$N2633=""),"",IF($N2633=$W$6,1,""))</f>
        <v/>
      </c>
      <c r="X2633" s="12" t="str">
        <f>IF(OR('Případy DB'!$R2633="(blank)",'Případy DB'!$R2633=""),"",IF($R2633=$X$6,1,""))</f>
        <v/>
      </c>
      <c r="Y2633" s="12" t="str">
        <f>IF(OR('Případy DB'!$R2633="(blank)",'Případy DB'!$R2633=""),"",IF($R2633=$Y$6,1,""))</f>
        <v/>
      </c>
    </row>
    <row r="2634" spans="1:25" x14ac:dyDescent="0.3">
      <c r="A2634" s="41" t="str">
        <f t="shared" si="210"/>
        <v/>
      </c>
      <c r="H2634" s="30" t="str">
        <f>IFERROR(IF(G2634="","",VLOOKUP(G2634,'Zakladní DB'!$F$6:$K$21,4,0)),"")</f>
        <v/>
      </c>
      <c r="I2634" s="30" t="str">
        <f>IFERROR(IF(G2634="","",VLOOKUP(G2634,'Zakladní DB'!$F$6:$K$21,5,0)),"")</f>
        <v/>
      </c>
      <c r="J2634" s="30" t="str">
        <f>IFERROR(IF(G2634="","",VLOOKUP(G2634,'Zakladní DB'!$F$6:$K$21,6,0)),"")</f>
        <v/>
      </c>
      <c r="K2634" s="31" t="str">
        <f t="shared" si="207"/>
        <v/>
      </c>
      <c r="L2634" s="32"/>
      <c r="M2634" s="33" t="str">
        <f t="shared" si="208"/>
        <v/>
      </c>
      <c r="N2634" s="30" t="str">
        <f t="shared" si="211"/>
        <v/>
      </c>
      <c r="R2634" s="30" t="str">
        <f t="shared" si="209"/>
        <v/>
      </c>
      <c r="U2634" s="12" t="str">
        <f>IF(OR('Případy DB'!$N2634="(blank)",'Případy DB'!$N2634=""),"",IF($N2634=$U$6,1,""))</f>
        <v/>
      </c>
      <c r="V2634" s="12" t="str">
        <f>IF(OR('Případy DB'!$N2634="(blank)",'Případy DB'!$N2634=""),"",IF($N2634=$V$6,1,""))</f>
        <v/>
      </c>
      <c r="W2634" s="12" t="str">
        <f>IF(OR('Případy DB'!$N2634="(blank)",'Případy DB'!$N2634=""),"",IF($N2634=$W$6,1,""))</f>
        <v/>
      </c>
      <c r="X2634" s="12" t="str">
        <f>IF(OR('Případy DB'!$R2634="(blank)",'Případy DB'!$R2634=""),"",IF($R2634=$X$6,1,""))</f>
        <v/>
      </c>
      <c r="Y2634" s="12" t="str">
        <f>IF(OR('Případy DB'!$R2634="(blank)",'Případy DB'!$R2634=""),"",IF($R2634=$Y$6,1,""))</f>
        <v/>
      </c>
    </row>
    <row r="2635" spans="1:25" x14ac:dyDescent="0.3">
      <c r="A2635" s="41" t="str">
        <f t="shared" si="210"/>
        <v/>
      </c>
      <c r="H2635" s="30" t="str">
        <f>IFERROR(IF(G2635="","",VLOOKUP(G2635,'Zakladní DB'!$F$6:$K$21,4,0)),"")</f>
        <v/>
      </c>
      <c r="I2635" s="30" t="str">
        <f>IFERROR(IF(G2635="","",VLOOKUP(G2635,'Zakladní DB'!$F$6:$K$21,5,0)),"")</f>
        <v/>
      </c>
      <c r="J2635" s="30" t="str">
        <f>IFERROR(IF(G2635="","",VLOOKUP(G2635,'Zakladní DB'!$F$6:$K$21,6,0)),"")</f>
        <v/>
      </c>
      <c r="K2635" s="31" t="str">
        <f t="shared" ref="K2635:K2698" si="212">IFERROR(IF(H2635=2,IF(F2635="","",F2635+I2635),""),"")</f>
        <v/>
      </c>
      <c r="L2635" s="32"/>
      <c r="M2635" s="33" t="str">
        <f t="shared" ref="M2635:M2698" si="213">IFERROR(IF(L2635&lt;&gt;"",K2635-L2635,""),"")</f>
        <v/>
      </c>
      <c r="N2635" s="30" t="str">
        <f t="shared" si="211"/>
        <v/>
      </c>
      <c r="R2635" s="30" t="str">
        <f t="shared" ref="R2635:R2698" si="214">IFERROR(IF(B2635&lt;&gt;"",(IF(O2635="",IF(P2635="",IF(Q2635="","NE","ANO"),"ANO"),"ANO")),""),"NE")</f>
        <v/>
      </c>
      <c r="U2635" s="12" t="str">
        <f>IF(OR('Případy DB'!$N2635="(blank)",'Případy DB'!$N2635=""),"",IF($N2635=$U$6,1,""))</f>
        <v/>
      </c>
      <c r="V2635" s="12" t="str">
        <f>IF(OR('Případy DB'!$N2635="(blank)",'Případy DB'!$N2635=""),"",IF($N2635=$V$6,1,""))</f>
        <v/>
      </c>
      <c r="W2635" s="12" t="str">
        <f>IF(OR('Případy DB'!$N2635="(blank)",'Případy DB'!$N2635=""),"",IF($N2635=$W$6,1,""))</f>
        <v/>
      </c>
      <c r="X2635" s="12" t="str">
        <f>IF(OR('Případy DB'!$R2635="(blank)",'Případy DB'!$R2635=""),"",IF($R2635=$X$6,1,""))</f>
        <v/>
      </c>
      <c r="Y2635" s="12" t="str">
        <f>IF(OR('Případy DB'!$R2635="(blank)",'Případy DB'!$R2635=""),"",IF($R2635=$Y$6,1,""))</f>
        <v/>
      </c>
    </row>
    <row r="2636" spans="1:25" x14ac:dyDescent="0.3">
      <c r="A2636" s="41" t="str">
        <f t="shared" ref="A2636:A2699" si="215">IF(AND(B2635&lt;&gt;"",B2636=""),"---&gt;","")</f>
        <v/>
      </c>
      <c r="H2636" s="30" t="str">
        <f>IFERROR(IF(G2636="","",VLOOKUP(G2636,'Zakladní DB'!$F$6:$K$21,4,0)),"")</f>
        <v/>
      </c>
      <c r="I2636" s="30" t="str">
        <f>IFERROR(IF(G2636="","",VLOOKUP(G2636,'Zakladní DB'!$F$6:$K$21,5,0)),"")</f>
        <v/>
      </c>
      <c r="J2636" s="30" t="str">
        <f>IFERROR(IF(G2636="","",VLOOKUP(G2636,'Zakladní DB'!$F$6:$K$21,6,0)),"")</f>
        <v/>
      </c>
      <c r="K2636" s="31" t="str">
        <f t="shared" si="212"/>
        <v/>
      </c>
      <c r="L2636" s="32"/>
      <c r="M2636" s="33" t="str">
        <f t="shared" si="213"/>
        <v/>
      </c>
      <c r="N2636" s="30" t="str">
        <f t="shared" si="211"/>
        <v/>
      </c>
      <c r="R2636" s="30" t="str">
        <f t="shared" si="214"/>
        <v/>
      </c>
      <c r="U2636" s="12" t="str">
        <f>IF(OR('Případy DB'!$N2636="(blank)",'Případy DB'!$N2636=""),"",IF($N2636=$U$6,1,""))</f>
        <v/>
      </c>
      <c r="V2636" s="12" t="str">
        <f>IF(OR('Případy DB'!$N2636="(blank)",'Případy DB'!$N2636=""),"",IF($N2636=$V$6,1,""))</f>
        <v/>
      </c>
      <c r="W2636" s="12" t="str">
        <f>IF(OR('Případy DB'!$N2636="(blank)",'Případy DB'!$N2636=""),"",IF($N2636=$W$6,1,""))</f>
        <v/>
      </c>
      <c r="X2636" s="12" t="str">
        <f>IF(OR('Případy DB'!$R2636="(blank)",'Případy DB'!$R2636=""),"",IF($R2636=$X$6,1,""))</f>
        <v/>
      </c>
      <c r="Y2636" s="12" t="str">
        <f>IF(OR('Případy DB'!$R2636="(blank)",'Případy DB'!$R2636=""),"",IF($R2636=$Y$6,1,""))</f>
        <v/>
      </c>
    </row>
    <row r="2637" spans="1:25" x14ac:dyDescent="0.3">
      <c r="A2637" s="41" t="str">
        <f t="shared" si="215"/>
        <v/>
      </c>
      <c r="H2637" s="30" t="str">
        <f>IFERROR(IF(G2637="","",VLOOKUP(G2637,'Zakladní DB'!$F$6:$K$21,4,0)),"")</f>
        <v/>
      </c>
      <c r="I2637" s="30" t="str">
        <f>IFERROR(IF(G2637="","",VLOOKUP(G2637,'Zakladní DB'!$F$6:$K$21,5,0)),"")</f>
        <v/>
      </c>
      <c r="J2637" s="30" t="str">
        <f>IFERROR(IF(G2637="","",VLOOKUP(G2637,'Zakladní DB'!$F$6:$K$21,6,0)),"")</f>
        <v/>
      </c>
      <c r="K2637" s="31" t="str">
        <f t="shared" si="212"/>
        <v/>
      </c>
      <c r="L2637" s="32"/>
      <c r="M2637" s="33" t="str">
        <f t="shared" si="213"/>
        <v/>
      </c>
      <c r="N2637" s="30" t="str">
        <f t="shared" si="211"/>
        <v/>
      </c>
      <c r="R2637" s="30" t="str">
        <f t="shared" si="214"/>
        <v/>
      </c>
      <c r="U2637" s="12" t="str">
        <f>IF(OR('Případy DB'!$N2637="(blank)",'Případy DB'!$N2637=""),"",IF($N2637=$U$6,1,""))</f>
        <v/>
      </c>
      <c r="V2637" s="12" t="str">
        <f>IF(OR('Případy DB'!$N2637="(blank)",'Případy DB'!$N2637=""),"",IF($N2637=$V$6,1,""))</f>
        <v/>
      </c>
      <c r="W2637" s="12" t="str">
        <f>IF(OR('Případy DB'!$N2637="(blank)",'Případy DB'!$N2637=""),"",IF($N2637=$W$6,1,""))</f>
        <v/>
      </c>
      <c r="X2637" s="12" t="str">
        <f>IF(OR('Případy DB'!$R2637="(blank)",'Případy DB'!$R2637=""),"",IF($R2637=$X$6,1,""))</f>
        <v/>
      </c>
      <c r="Y2637" s="12" t="str">
        <f>IF(OR('Případy DB'!$R2637="(blank)",'Případy DB'!$R2637=""),"",IF($R2637=$Y$6,1,""))</f>
        <v/>
      </c>
    </row>
    <row r="2638" spans="1:25" x14ac:dyDescent="0.3">
      <c r="A2638" s="41" t="str">
        <f t="shared" si="215"/>
        <v/>
      </c>
      <c r="H2638" s="30" t="str">
        <f>IFERROR(IF(G2638="","",VLOOKUP(G2638,'Zakladní DB'!$F$6:$K$21,4,0)),"")</f>
        <v/>
      </c>
      <c r="I2638" s="30" t="str">
        <f>IFERROR(IF(G2638="","",VLOOKUP(G2638,'Zakladní DB'!$F$6:$K$21,5,0)),"")</f>
        <v/>
      </c>
      <c r="J2638" s="30" t="str">
        <f>IFERROR(IF(G2638="","",VLOOKUP(G2638,'Zakladní DB'!$F$6:$K$21,6,0)),"")</f>
        <v/>
      </c>
      <c r="K2638" s="31" t="str">
        <f t="shared" si="212"/>
        <v/>
      </c>
      <c r="L2638" s="32"/>
      <c r="M2638" s="33" t="str">
        <f t="shared" si="213"/>
        <v/>
      </c>
      <c r="N2638" s="30" t="str">
        <f t="shared" si="211"/>
        <v/>
      </c>
      <c r="R2638" s="30" t="str">
        <f t="shared" si="214"/>
        <v/>
      </c>
      <c r="U2638" s="12" t="str">
        <f>IF(OR('Případy DB'!$N2638="(blank)",'Případy DB'!$N2638=""),"",IF($N2638=$U$6,1,""))</f>
        <v/>
      </c>
      <c r="V2638" s="12" t="str">
        <f>IF(OR('Případy DB'!$N2638="(blank)",'Případy DB'!$N2638=""),"",IF($N2638=$V$6,1,""))</f>
        <v/>
      </c>
      <c r="W2638" s="12" t="str">
        <f>IF(OR('Případy DB'!$N2638="(blank)",'Případy DB'!$N2638=""),"",IF($N2638=$W$6,1,""))</f>
        <v/>
      </c>
      <c r="X2638" s="12" t="str">
        <f>IF(OR('Případy DB'!$R2638="(blank)",'Případy DB'!$R2638=""),"",IF($R2638=$X$6,1,""))</f>
        <v/>
      </c>
      <c r="Y2638" s="12" t="str">
        <f>IF(OR('Případy DB'!$R2638="(blank)",'Případy DB'!$R2638=""),"",IF($R2638=$Y$6,1,""))</f>
        <v/>
      </c>
    </row>
    <row r="2639" spans="1:25" x14ac:dyDescent="0.3">
      <c r="A2639" s="41" t="str">
        <f t="shared" si="215"/>
        <v/>
      </c>
      <c r="H2639" s="30" t="str">
        <f>IFERROR(IF(G2639="","",VLOOKUP(G2639,'Zakladní DB'!$F$6:$K$21,4,0)),"")</f>
        <v/>
      </c>
      <c r="I2639" s="30" t="str">
        <f>IFERROR(IF(G2639="","",VLOOKUP(G2639,'Zakladní DB'!$F$6:$K$21,5,0)),"")</f>
        <v/>
      </c>
      <c r="J2639" s="30" t="str">
        <f>IFERROR(IF(G2639="","",VLOOKUP(G2639,'Zakladní DB'!$F$6:$K$21,6,0)),"")</f>
        <v/>
      </c>
      <c r="K2639" s="31" t="str">
        <f t="shared" si="212"/>
        <v/>
      </c>
      <c r="L2639" s="32"/>
      <c r="M2639" s="33" t="str">
        <f t="shared" si="213"/>
        <v/>
      </c>
      <c r="N2639" s="30" t="str">
        <f t="shared" si="211"/>
        <v/>
      </c>
      <c r="R2639" s="30" t="str">
        <f t="shared" si="214"/>
        <v/>
      </c>
      <c r="U2639" s="12" t="str">
        <f>IF(OR('Případy DB'!$N2639="(blank)",'Případy DB'!$N2639=""),"",IF($N2639=$U$6,1,""))</f>
        <v/>
      </c>
      <c r="V2639" s="12" t="str">
        <f>IF(OR('Případy DB'!$N2639="(blank)",'Případy DB'!$N2639=""),"",IF($N2639=$V$6,1,""))</f>
        <v/>
      </c>
      <c r="W2639" s="12" t="str">
        <f>IF(OR('Případy DB'!$N2639="(blank)",'Případy DB'!$N2639=""),"",IF($N2639=$W$6,1,""))</f>
        <v/>
      </c>
      <c r="X2639" s="12" t="str">
        <f>IF(OR('Případy DB'!$R2639="(blank)",'Případy DB'!$R2639=""),"",IF($R2639=$X$6,1,""))</f>
        <v/>
      </c>
      <c r="Y2639" s="12" t="str">
        <f>IF(OR('Případy DB'!$R2639="(blank)",'Případy DB'!$R2639=""),"",IF($R2639=$Y$6,1,""))</f>
        <v/>
      </c>
    </row>
    <row r="2640" spans="1:25" x14ac:dyDescent="0.3">
      <c r="A2640" s="41" t="str">
        <f t="shared" si="215"/>
        <v/>
      </c>
      <c r="H2640" s="30" t="str">
        <f>IFERROR(IF(G2640="","",VLOOKUP(G2640,'Zakladní DB'!$F$6:$K$21,4,0)),"")</f>
        <v/>
      </c>
      <c r="I2640" s="30" t="str">
        <f>IFERROR(IF(G2640="","",VLOOKUP(G2640,'Zakladní DB'!$F$6:$K$21,5,0)),"")</f>
        <v/>
      </c>
      <c r="J2640" s="30" t="str">
        <f>IFERROR(IF(G2640="","",VLOOKUP(G2640,'Zakladní DB'!$F$6:$K$21,6,0)),"")</f>
        <v/>
      </c>
      <c r="K2640" s="31" t="str">
        <f t="shared" si="212"/>
        <v/>
      </c>
      <c r="L2640" s="32"/>
      <c r="M2640" s="33" t="str">
        <f t="shared" si="213"/>
        <v/>
      </c>
      <c r="N2640" s="30" t="str">
        <f t="shared" si="211"/>
        <v/>
      </c>
      <c r="R2640" s="30" t="str">
        <f t="shared" si="214"/>
        <v/>
      </c>
      <c r="U2640" s="12" t="str">
        <f>IF(OR('Případy DB'!$N2640="(blank)",'Případy DB'!$N2640=""),"",IF($N2640=$U$6,1,""))</f>
        <v/>
      </c>
      <c r="V2640" s="12" t="str">
        <f>IF(OR('Případy DB'!$N2640="(blank)",'Případy DB'!$N2640=""),"",IF($N2640=$V$6,1,""))</f>
        <v/>
      </c>
      <c r="W2640" s="12" t="str">
        <f>IF(OR('Případy DB'!$N2640="(blank)",'Případy DB'!$N2640=""),"",IF($N2640=$W$6,1,""))</f>
        <v/>
      </c>
      <c r="X2640" s="12" t="str">
        <f>IF(OR('Případy DB'!$R2640="(blank)",'Případy DB'!$R2640=""),"",IF($R2640=$X$6,1,""))</f>
        <v/>
      </c>
      <c r="Y2640" s="12" t="str">
        <f>IF(OR('Případy DB'!$R2640="(blank)",'Případy DB'!$R2640=""),"",IF($R2640=$Y$6,1,""))</f>
        <v/>
      </c>
    </row>
    <row r="2641" spans="1:25" x14ac:dyDescent="0.3">
      <c r="A2641" s="41" t="str">
        <f t="shared" si="215"/>
        <v/>
      </c>
      <c r="H2641" s="30" t="str">
        <f>IFERROR(IF(G2641="","",VLOOKUP(G2641,'Zakladní DB'!$F$6:$K$21,4,0)),"")</f>
        <v/>
      </c>
      <c r="I2641" s="30" t="str">
        <f>IFERROR(IF(G2641="","",VLOOKUP(G2641,'Zakladní DB'!$F$6:$K$21,5,0)),"")</f>
        <v/>
      </c>
      <c r="J2641" s="30" t="str">
        <f>IFERROR(IF(G2641="","",VLOOKUP(G2641,'Zakladní DB'!$F$6:$K$21,6,0)),"")</f>
        <v/>
      </c>
      <c r="K2641" s="31" t="str">
        <f t="shared" si="212"/>
        <v/>
      </c>
      <c r="L2641" s="32"/>
      <c r="M2641" s="33" t="str">
        <f t="shared" si="213"/>
        <v/>
      </c>
      <c r="N2641" s="30" t="str">
        <f t="shared" si="211"/>
        <v/>
      </c>
      <c r="R2641" s="30" t="str">
        <f t="shared" si="214"/>
        <v/>
      </c>
      <c r="U2641" s="12" t="str">
        <f>IF(OR('Případy DB'!$N2641="(blank)",'Případy DB'!$N2641=""),"",IF($N2641=$U$6,1,""))</f>
        <v/>
      </c>
      <c r="V2641" s="12" t="str">
        <f>IF(OR('Případy DB'!$N2641="(blank)",'Případy DB'!$N2641=""),"",IF($N2641=$V$6,1,""))</f>
        <v/>
      </c>
      <c r="W2641" s="12" t="str">
        <f>IF(OR('Případy DB'!$N2641="(blank)",'Případy DB'!$N2641=""),"",IF($N2641=$W$6,1,""))</f>
        <v/>
      </c>
      <c r="X2641" s="12" t="str">
        <f>IF(OR('Případy DB'!$R2641="(blank)",'Případy DB'!$R2641=""),"",IF($R2641=$X$6,1,""))</f>
        <v/>
      </c>
      <c r="Y2641" s="12" t="str">
        <f>IF(OR('Případy DB'!$R2641="(blank)",'Případy DB'!$R2641=""),"",IF($R2641=$Y$6,1,""))</f>
        <v/>
      </c>
    </row>
    <row r="2642" spans="1:25" x14ac:dyDescent="0.3">
      <c r="A2642" s="41" t="str">
        <f t="shared" si="215"/>
        <v/>
      </c>
      <c r="H2642" s="30" t="str">
        <f>IFERROR(IF(G2642="","",VLOOKUP(G2642,'Zakladní DB'!$F$6:$K$21,4,0)),"")</f>
        <v/>
      </c>
      <c r="I2642" s="30" t="str">
        <f>IFERROR(IF(G2642="","",VLOOKUP(G2642,'Zakladní DB'!$F$6:$K$21,5,0)),"")</f>
        <v/>
      </c>
      <c r="J2642" s="30" t="str">
        <f>IFERROR(IF(G2642="","",VLOOKUP(G2642,'Zakladní DB'!$F$6:$K$21,6,0)),"")</f>
        <v/>
      </c>
      <c r="K2642" s="31" t="str">
        <f t="shared" si="212"/>
        <v/>
      </c>
      <c r="L2642" s="32"/>
      <c r="M2642" s="33" t="str">
        <f t="shared" si="213"/>
        <v/>
      </c>
      <c r="N2642" s="30" t="str">
        <f t="shared" si="211"/>
        <v/>
      </c>
      <c r="R2642" s="30" t="str">
        <f t="shared" si="214"/>
        <v/>
      </c>
      <c r="U2642" s="12" t="str">
        <f>IF(OR('Případy DB'!$N2642="(blank)",'Případy DB'!$N2642=""),"",IF($N2642=$U$6,1,""))</f>
        <v/>
      </c>
      <c r="V2642" s="12" t="str">
        <f>IF(OR('Případy DB'!$N2642="(blank)",'Případy DB'!$N2642=""),"",IF($N2642=$V$6,1,""))</f>
        <v/>
      </c>
      <c r="W2642" s="12" t="str">
        <f>IF(OR('Případy DB'!$N2642="(blank)",'Případy DB'!$N2642=""),"",IF($N2642=$W$6,1,""))</f>
        <v/>
      </c>
      <c r="X2642" s="12" t="str">
        <f>IF(OR('Případy DB'!$R2642="(blank)",'Případy DB'!$R2642=""),"",IF($R2642=$X$6,1,""))</f>
        <v/>
      </c>
      <c r="Y2642" s="12" t="str">
        <f>IF(OR('Případy DB'!$R2642="(blank)",'Případy DB'!$R2642=""),"",IF($R2642=$Y$6,1,""))</f>
        <v/>
      </c>
    </row>
    <row r="2643" spans="1:25" x14ac:dyDescent="0.3">
      <c r="A2643" s="41" t="str">
        <f t="shared" si="215"/>
        <v/>
      </c>
      <c r="H2643" s="30" t="str">
        <f>IFERROR(IF(G2643="","",VLOOKUP(G2643,'Zakladní DB'!$F$6:$K$21,4,0)),"")</f>
        <v/>
      </c>
      <c r="I2643" s="30" t="str">
        <f>IFERROR(IF(G2643="","",VLOOKUP(G2643,'Zakladní DB'!$F$6:$K$21,5,0)),"")</f>
        <v/>
      </c>
      <c r="J2643" s="30" t="str">
        <f>IFERROR(IF(G2643="","",VLOOKUP(G2643,'Zakladní DB'!$F$6:$K$21,6,0)),"")</f>
        <v/>
      </c>
      <c r="K2643" s="31" t="str">
        <f t="shared" si="212"/>
        <v/>
      </c>
      <c r="L2643" s="32"/>
      <c r="M2643" s="33" t="str">
        <f t="shared" si="213"/>
        <v/>
      </c>
      <c r="N2643" s="30" t="str">
        <f t="shared" si="211"/>
        <v/>
      </c>
      <c r="R2643" s="30" t="str">
        <f t="shared" si="214"/>
        <v/>
      </c>
      <c r="U2643" s="12" t="str">
        <f>IF(OR('Případy DB'!$N2643="(blank)",'Případy DB'!$N2643=""),"",IF($N2643=$U$6,1,""))</f>
        <v/>
      </c>
      <c r="V2643" s="12" t="str">
        <f>IF(OR('Případy DB'!$N2643="(blank)",'Případy DB'!$N2643=""),"",IF($N2643=$V$6,1,""))</f>
        <v/>
      </c>
      <c r="W2643" s="12" t="str">
        <f>IF(OR('Případy DB'!$N2643="(blank)",'Případy DB'!$N2643=""),"",IF($N2643=$W$6,1,""))</f>
        <v/>
      </c>
      <c r="X2643" s="12" t="str">
        <f>IF(OR('Případy DB'!$R2643="(blank)",'Případy DB'!$R2643=""),"",IF($R2643=$X$6,1,""))</f>
        <v/>
      </c>
      <c r="Y2643" s="12" t="str">
        <f>IF(OR('Případy DB'!$R2643="(blank)",'Případy DB'!$R2643=""),"",IF($R2643=$Y$6,1,""))</f>
        <v/>
      </c>
    </row>
    <row r="2644" spans="1:25" x14ac:dyDescent="0.3">
      <c r="A2644" s="41" t="str">
        <f t="shared" si="215"/>
        <v/>
      </c>
      <c r="H2644" s="30" t="str">
        <f>IFERROR(IF(G2644="","",VLOOKUP(G2644,'Zakladní DB'!$F$6:$K$21,4,0)),"")</f>
        <v/>
      </c>
      <c r="I2644" s="30" t="str">
        <f>IFERROR(IF(G2644="","",VLOOKUP(G2644,'Zakladní DB'!$F$6:$K$21,5,0)),"")</f>
        <v/>
      </c>
      <c r="J2644" s="30" t="str">
        <f>IFERROR(IF(G2644="","",VLOOKUP(G2644,'Zakladní DB'!$F$6:$K$21,6,0)),"")</f>
        <v/>
      </c>
      <c r="K2644" s="31" t="str">
        <f t="shared" si="212"/>
        <v/>
      </c>
      <c r="L2644" s="32"/>
      <c r="M2644" s="33" t="str">
        <f t="shared" si="213"/>
        <v/>
      </c>
      <c r="N2644" s="30" t="str">
        <f t="shared" si="211"/>
        <v/>
      </c>
      <c r="R2644" s="30" t="str">
        <f t="shared" si="214"/>
        <v/>
      </c>
      <c r="U2644" s="12" t="str">
        <f>IF(OR('Případy DB'!$N2644="(blank)",'Případy DB'!$N2644=""),"",IF($N2644=$U$6,1,""))</f>
        <v/>
      </c>
      <c r="V2644" s="12" t="str">
        <f>IF(OR('Případy DB'!$N2644="(blank)",'Případy DB'!$N2644=""),"",IF($N2644=$V$6,1,""))</f>
        <v/>
      </c>
      <c r="W2644" s="12" t="str">
        <f>IF(OR('Případy DB'!$N2644="(blank)",'Případy DB'!$N2644=""),"",IF($N2644=$W$6,1,""))</f>
        <v/>
      </c>
      <c r="X2644" s="12" t="str">
        <f>IF(OR('Případy DB'!$R2644="(blank)",'Případy DB'!$R2644=""),"",IF($R2644=$X$6,1,""))</f>
        <v/>
      </c>
      <c r="Y2644" s="12" t="str">
        <f>IF(OR('Případy DB'!$R2644="(blank)",'Případy DB'!$R2644=""),"",IF($R2644=$Y$6,1,""))</f>
        <v/>
      </c>
    </row>
    <row r="2645" spans="1:25" x14ac:dyDescent="0.3">
      <c r="A2645" s="41" t="str">
        <f t="shared" si="215"/>
        <v/>
      </c>
      <c r="H2645" s="30" t="str">
        <f>IFERROR(IF(G2645="","",VLOOKUP(G2645,'Zakladní DB'!$F$6:$K$21,4,0)),"")</f>
        <v/>
      </c>
      <c r="I2645" s="30" t="str">
        <f>IFERROR(IF(G2645="","",VLOOKUP(G2645,'Zakladní DB'!$F$6:$K$21,5,0)),"")</f>
        <v/>
      </c>
      <c r="J2645" s="30" t="str">
        <f>IFERROR(IF(G2645="","",VLOOKUP(G2645,'Zakladní DB'!$F$6:$K$21,6,0)),"")</f>
        <v/>
      </c>
      <c r="K2645" s="31" t="str">
        <f t="shared" si="212"/>
        <v/>
      </c>
      <c r="L2645" s="32"/>
      <c r="M2645" s="33" t="str">
        <f t="shared" si="213"/>
        <v/>
      </c>
      <c r="N2645" s="30" t="str">
        <f t="shared" si="211"/>
        <v/>
      </c>
      <c r="R2645" s="30" t="str">
        <f t="shared" si="214"/>
        <v/>
      </c>
      <c r="U2645" s="12" t="str">
        <f>IF(OR('Případy DB'!$N2645="(blank)",'Případy DB'!$N2645=""),"",IF($N2645=$U$6,1,""))</f>
        <v/>
      </c>
      <c r="V2645" s="12" t="str">
        <f>IF(OR('Případy DB'!$N2645="(blank)",'Případy DB'!$N2645=""),"",IF($N2645=$V$6,1,""))</f>
        <v/>
      </c>
      <c r="W2645" s="12" t="str">
        <f>IF(OR('Případy DB'!$N2645="(blank)",'Případy DB'!$N2645=""),"",IF($N2645=$W$6,1,""))</f>
        <v/>
      </c>
      <c r="X2645" s="12" t="str">
        <f>IF(OR('Případy DB'!$R2645="(blank)",'Případy DB'!$R2645=""),"",IF($R2645=$X$6,1,""))</f>
        <v/>
      </c>
      <c r="Y2645" s="12" t="str">
        <f>IF(OR('Případy DB'!$R2645="(blank)",'Případy DB'!$R2645=""),"",IF($R2645=$Y$6,1,""))</f>
        <v/>
      </c>
    </row>
    <row r="2646" spans="1:25" x14ac:dyDescent="0.3">
      <c r="A2646" s="41" t="str">
        <f t="shared" si="215"/>
        <v/>
      </c>
      <c r="H2646" s="30" t="str">
        <f>IFERROR(IF(G2646="","",VLOOKUP(G2646,'Zakladní DB'!$F$6:$K$21,4,0)),"")</f>
        <v/>
      </c>
      <c r="I2646" s="30" t="str">
        <f>IFERROR(IF(G2646="","",VLOOKUP(G2646,'Zakladní DB'!$F$6:$K$21,5,0)),"")</f>
        <v/>
      </c>
      <c r="J2646" s="30" t="str">
        <f>IFERROR(IF(G2646="","",VLOOKUP(G2646,'Zakladní DB'!$F$6:$K$21,6,0)),"")</f>
        <v/>
      </c>
      <c r="K2646" s="31" t="str">
        <f t="shared" si="212"/>
        <v/>
      </c>
      <c r="L2646" s="32"/>
      <c r="M2646" s="33" t="str">
        <f t="shared" si="213"/>
        <v/>
      </c>
      <c r="N2646" s="30" t="str">
        <f t="shared" si="211"/>
        <v/>
      </c>
      <c r="R2646" s="30" t="str">
        <f t="shared" si="214"/>
        <v/>
      </c>
      <c r="U2646" s="12" t="str">
        <f>IF(OR('Případy DB'!$N2646="(blank)",'Případy DB'!$N2646=""),"",IF($N2646=$U$6,1,""))</f>
        <v/>
      </c>
      <c r="V2646" s="12" t="str">
        <f>IF(OR('Případy DB'!$N2646="(blank)",'Případy DB'!$N2646=""),"",IF($N2646=$V$6,1,""))</f>
        <v/>
      </c>
      <c r="W2646" s="12" t="str">
        <f>IF(OR('Případy DB'!$N2646="(blank)",'Případy DB'!$N2646=""),"",IF($N2646=$W$6,1,""))</f>
        <v/>
      </c>
      <c r="X2646" s="12" t="str">
        <f>IF(OR('Případy DB'!$R2646="(blank)",'Případy DB'!$R2646=""),"",IF($R2646=$X$6,1,""))</f>
        <v/>
      </c>
      <c r="Y2646" s="12" t="str">
        <f>IF(OR('Případy DB'!$R2646="(blank)",'Případy DB'!$R2646=""),"",IF($R2646=$Y$6,1,""))</f>
        <v/>
      </c>
    </row>
    <row r="2647" spans="1:25" x14ac:dyDescent="0.3">
      <c r="A2647" s="41" t="str">
        <f t="shared" si="215"/>
        <v/>
      </c>
      <c r="H2647" s="30" t="str">
        <f>IFERROR(IF(G2647="","",VLOOKUP(G2647,'Zakladní DB'!$F$6:$K$21,4,0)),"")</f>
        <v/>
      </c>
      <c r="I2647" s="30" t="str">
        <f>IFERROR(IF(G2647="","",VLOOKUP(G2647,'Zakladní DB'!$F$6:$K$21,5,0)),"")</f>
        <v/>
      </c>
      <c r="J2647" s="30" t="str">
        <f>IFERROR(IF(G2647="","",VLOOKUP(G2647,'Zakladní DB'!$F$6:$K$21,6,0)),"")</f>
        <v/>
      </c>
      <c r="K2647" s="31" t="str">
        <f t="shared" si="212"/>
        <v/>
      </c>
      <c r="L2647" s="32"/>
      <c r="M2647" s="33" t="str">
        <f t="shared" si="213"/>
        <v/>
      </c>
      <c r="N2647" s="30" t="str">
        <f t="shared" si="211"/>
        <v/>
      </c>
      <c r="R2647" s="30" t="str">
        <f t="shared" si="214"/>
        <v/>
      </c>
      <c r="U2647" s="12" t="str">
        <f>IF(OR('Případy DB'!$N2647="(blank)",'Případy DB'!$N2647=""),"",IF($N2647=$U$6,1,""))</f>
        <v/>
      </c>
      <c r="V2647" s="12" t="str">
        <f>IF(OR('Případy DB'!$N2647="(blank)",'Případy DB'!$N2647=""),"",IF($N2647=$V$6,1,""))</f>
        <v/>
      </c>
      <c r="W2647" s="12" t="str">
        <f>IF(OR('Případy DB'!$N2647="(blank)",'Případy DB'!$N2647=""),"",IF($N2647=$W$6,1,""))</f>
        <v/>
      </c>
      <c r="X2647" s="12" t="str">
        <f>IF(OR('Případy DB'!$R2647="(blank)",'Případy DB'!$R2647=""),"",IF($R2647=$X$6,1,""))</f>
        <v/>
      </c>
      <c r="Y2647" s="12" t="str">
        <f>IF(OR('Případy DB'!$R2647="(blank)",'Případy DB'!$R2647=""),"",IF($R2647=$Y$6,1,""))</f>
        <v/>
      </c>
    </row>
    <row r="2648" spans="1:25" x14ac:dyDescent="0.3">
      <c r="A2648" s="41" t="str">
        <f t="shared" si="215"/>
        <v/>
      </c>
      <c r="H2648" s="30" t="str">
        <f>IFERROR(IF(G2648="","",VLOOKUP(G2648,'Zakladní DB'!$F$6:$K$21,4,0)),"")</f>
        <v/>
      </c>
      <c r="I2648" s="30" t="str">
        <f>IFERROR(IF(G2648="","",VLOOKUP(G2648,'Zakladní DB'!$F$6:$K$21,5,0)),"")</f>
        <v/>
      </c>
      <c r="J2648" s="30" t="str">
        <f>IFERROR(IF(G2648="","",VLOOKUP(G2648,'Zakladní DB'!$F$6:$K$21,6,0)),"")</f>
        <v/>
      </c>
      <c r="K2648" s="31" t="str">
        <f t="shared" si="212"/>
        <v/>
      </c>
      <c r="L2648" s="32"/>
      <c r="M2648" s="33" t="str">
        <f t="shared" si="213"/>
        <v/>
      </c>
      <c r="N2648" s="30" t="str">
        <f t="shared" si="211"/>
        <v/>
      </c>
      <c r="R2648" s="30" t="str">
        <f t="shared" si="214"/>
        <v/>
      </c>
      <c r="U2648" s="12" t="str">
        <f>IF(OR('Případy DB'!$N2648="(blank)",'Případy DB'!$N2648=""),"",IF($N2648=$U$6,1,""))</f>
        <v/>
      </c>
      <c r="V2648" s="12" t="str">
        <f>IF(OR('Případy DB'!$N2648="(blank)",'Případy DB'!$N2648=""),"",IF($N2648=$V$6,1,""))</f>
        <v/>
      </c>
      <c r="W2648" s="12" t="str">
        <f>IF(OR('Případy DB'!$N2648="(blank)",'Případy DB'!$N2648=""),"",IF($N2648=$W$6,1,""))</f>
        <v/>
      </c>
      <c r="X2648" s="12" t="str">
        <f>IF(OR('Případy DB'!$R2648="(blank)",'Případy DB'!$R2648=""),"",IF($R2648=$X$6,1,""))</f>
        <v/>
      </c>
      <c r="Y2648" s="12" t="str">
        <f>IF(OR('Případy DB'!$R2648="(blank)",'Případy DB'!$R2648=""),"",IF($R2648=$Y$6,1,""))</f>
        <v/>
      </c>
    </row>
    <row r="2649" spans="1:25" x14ac:dyDescent="0.3">
      <c r="A2649" s="41" t="str">
        <f t="shared" si="215"/>
        <v/>
      </c>
      <c r="H2649" s="30" t="str">
        <f>IFERROR(IF(G2649="","",VLOOKUP(G2649,'Zakladní DB'!$F$6:$K$21,4,0)),"")</f>
        <v/>
      </c>
      <c r="I2649" s="30" t="str">
        <f>IFERROR(IF(G2649="","",VLOOKUP(G2649,'Zakladní DB'!$F$6:$K$21,5,0)),"")</f>
        <v/>
      </c>
      <c r="J2649" s="30" t="str">
        <f>IFERROR(IF(G2649="","",VLOOKUP(G2649,'Zakladní DB'!$F$6:$K$21,6,0)),"")</f>
        <v/>
      </c>
      <c r="K2649" s="31" t="str">
        <f t="shared" si="212"/>
        <v/>
      </c>
      <c r="L2649" s="32"/>
      <c r="M2649" s="33" t="str">
        <f t="shared" si="213"/>
        <v/>
      </c>
      <c r="N2649" s="30" t="str">
        <f t="shared" si="211"/>
        <v/>
      </c>
      <c r="R2649" s="30" t="str">
        <f t="shared" si="214"/>
        <v/>
      </c>
      <c r="U2649" s="12" t="str">
        <f>IF(OR('Případy DB'!$N2649="(blank)",'Případy DB'!$N2649=""),"",IF($N2649=$U$6,1,""))</f>
        <v/>
      </c>
      <c r="V2649" s="12" t="str">
        <f>IF(OR('Případy DB'!$N2649="(blank)",'Případy DB'!$N2649=""),"",IF($N2649=$V$6,1,""))</f>
        <v/>
      </c>
      <c r="W2649" s="12" t="str">
        <f>IF(OR('Případy DB'!$N2649="(blank)",'Případy DB'!$N2649=""),"",IF($N2649=$W$6,1,""))</f>
        <v/>
      </c>
      <c r="X2649" s="12" t="str">
        <f>IF(OR('Případy DB'!$R2649="(blank)",'Případy DB'!$R2649=""),"",IF($R2649=$X$6,1,""))</f>
        <v/>
      </c>
      <c r="Y2649" s="12" t="str">
        <f>IF(OR('Případy DB'!$R2649="(blank)",'Případy DB'!$R2649=""),"",IF($R2649=$Y$6,1,""))</f>
        <v/>
      </c>
    </row>
    <row r="2650" spans="1:25" x14ac:dyDescent="0.3">
      <c r="A2650" s="41" t="str">
        <f t="shared" si="215"/>
        <v/>
      </c>
      <c r="H2650" s="30" t="str">
        <f>IFERROR(IF(G2650="","",VLOOKUP(G2650,'Zakladní DB'!$F$6:$K$21,4,0)),"")</f>
        <v/>
      </c>
      <c r="I2650" s="30" t="str">
        <f>IFERROR(IF(G2650="","",VLOOKUP(G2650,'Zakladní DB'!$F$6:$K$21,5,0)),"")</f>
        <v/>
      </c>
      <c r="J2650" s="30" t="str">
        <f>IFERROR(IF(G2650="","",VLOOKUP(G2650,'Zakladní DB'!$F$6:$K$21,6,0)),"")</f>
        <v/>
      </c>
      <c r="K2650" s="31" t="str">
        <f t="shared" si="212"/>
        <v/>
      </c>
      <c r="L2650" s="32"/>
      <c r="M2650" s="33" t="str">
        <f t="shared" si="213"/>
        <v/>
      </c>
      <c r="N2650" s="30" t="str">
        <f t="shared" si="211"/>
        <v/>
      </c>
      <c r="R2650" s="30" t="str">
        <f t="shared" si="214"/>
        <v/>
      </c>
      <c r="U2650" s="12" t="str">
        <f>IF(OR('Případy DB'!$N2650="(blank)",'Případy DB'!$N2650=""),"",IF($N2650=$U$6,1,""))</f>
        <v/>
      </c>
      <c r="V2650" s="12" t="str">
        <f>IF(OR('Případy DB'!$N2650="(blank)",'Případy DB'!$N2650=""),"",IF($N2650=$V$6,1,""))</f>
        <v/>
      </c>
      <c r="W2650" s="12" t="str">
        <f>IF(OR('Případy DB'!$N2650="(blank)",'Případy DB'!$N2650=""),"",IF($N2650=$W$6,1,""))</f>
        <v/>
      </c>
      <c r="X2650" s="12" t="str">
        <f>IF(OR('Případy DB'!$R2650="(blank)",'Případy DB'!$R2650=""),"",IF($R2650=$X$6,1,""))</f>
        <v/>
      </c>
      <c r="Y2650" s="12" t="str">
        <f>IF(OR('Případy DB'!$R2650="(blank)",'Případy DB'!$R2650=""),"",IF($R2650=$Y$6,1,""))</f>
        <v/>
      </c>
    </row>
    <row r="2651" spans="1:25" x14ac:dyDescent="0.3">
      <c r="A2651" s="41" t="str">
        <f t="shared" si="215"/>
        <v/>
      </c>
      <c r="H2651" s="30" t="str">
        <f>IFERROR(IF(G2651="","",VLOOKUP(G2651,'Zakladní DB'!$F$6:$K$21,4,0)),"")</f>
        <v/>
      </c>
      <c r="I2651" s="30" t="str">
        <f>IFERROR(IF(G2651="","",VLOOKUP(G2651,'Zakladní DB'!$F$6:$K$21,5,0)),"")</f>
        <v/>
      </c>
      <c r="J2651" s="30" t="str">
        <f>IFERROR(IF(G2651="","",VLOOKUP(G2651,'Zakladní DB'!$F$6:$K$21,6,0)),"")</f>
        <v/>
      </c>
      <c r="K2651" s="31" t="str">
        <f t="shared" si="212"/>
        <v/>
      </c>
      <c r="L2651" s="32"/>
      <c r="M2651" s="33" t="str">
        <f t="shared" si="213"/>
        <v/>
      </c>
      <c r="N2651" s="30" t="str">
        <f t="shared" si="211"/>
        <v/>
      </c>
      <c r="R2651" s="30" t="str">
        <f t="shared" si="214"/>
        <v/>
      </c>
      <c r="U2651" s="12" t="str">
        <f>IF(OR('Případy DB'!$N2651="(blank)",'Případy DB'!$N2651=""),"",IF($N2651=$U$6,1,""))</f>
        <v/>
      </c>
      <c r="V2651" s="12" t="str">
        <f>IF(OR('Případy DB'!$N2651="(blank)",'Případy DB'!$N2651=""),"",IF($N2651=$V$6,1,""))</f>
        <v/>
      </c>
      <c r="W2651" s="12" t="str">
        <f>IF(OR('Případy DB'!$N2651="(blank)",'Případy DB'!$N2651=""),"",IF($N2651=$W$6,1,""))</f>
        <v/>
      </c>
      <c r="X2651" s="12" t="str">
        <f>IF(OR('Případy DB'!$R2651="(blank)",'Případy DB'!$R2651=""),"",IF($R2651=$X$6,1,""))</f>
        <v/>
      </c>
      <c r="Y2651" s="12" t="str">
        <f>IF(OR('Případy DB'!$R2651="(blank)",'Případy DB'!$R2651=""),"",IF($R2651=$Y$6,1,""))</f>
        <v/>
      </c>
    </row>
    <row r="2652" spans="1:25" x14ac:dyDescent="0.3">
      <c r="A2652" s="41" t="str">
        <f t="shared" si="215"/>
        <v/>
      </c>
      <c r="H2652" s="30" t="str">
        <f>IFERROR(IF(G2652="","",VLOOKUP(G2652,'Zakladní DB'!$F$6:$K$21,4,0)),"")</f>
        <v/>
      </c>
      <c r="I2652" s="30" t="str">
        <f>IFERROR(IF(G2652="","",VLOOKUP(G2652,'Zakladní DB'!$F$6:$K$21,5,0)),"")</f>
        <v/>
      </c>
      <c r="J2652" s="30" t="str">
        <f>IFERROR(IF(G2652="","",VLOOKUP(G2652,'Zakladní DB'!$F$6:$K$21,6,0)),"")</f>
        <v/>
      </c>
      <c r="K2652" s="31" t="str">
        <f t="shared" si="212"/>
        <v/>
      </c>
      <c r="L2652" s="32"/>
      <c r="M2652" s="33" t="str">
        <f t="shared" si="213"/>
        <v/>
      </c>
      <c r="N2652" s="30" t="str">
        <f t="shared" si="211"/>
        <v/>
      </c>
      <c r="R2652" s="30" t="str">
        <f t="shared" si="214"/>
        <v/>
      </c>
      <c r="U2652" s="12" t="str">
        <f>IF(OR('Případy DB'!$N2652="(blank)",'Případy DB'!$N2652=""),"",IF($N2652=$U$6,1,""))</f>
        <v/>
      </c>
      <c r="V2652" s="12" t="str">
        <f>IF(OR('Případy DB'!$N2652="(blank)",'Případy DB'!$N2652=""),"",IF($N2652=$V$6,1,""))</f>
        <v/>
      </c>
      <c r="W2652" s="12" t="str">
        <f>IF(OR('Případy DB'!$N2652="(blank)",'Případy DB'!$N2652=""),"",IF($N2652=$W$6,1,""))</f>
        <v/>
      </c>
      <c r="X2652" s="12" t="str">
        <f>IF(OR('Případy DB'!$R2652="(blank)",'Případy DB'!$R2652=""),"",IF($R2652=$X$6,1,""))</f>
        <v/>
      </c>
      <c r="Y2652" s="12" t="str">
        <f>IF(OR('Případy DB'!$R2652="(blank)",'Případy DB'!$R2652=""),"",IF($R2652=$Y$6,1,""))</f>
        <v/>
      </c>
    </row>
    <row r="2653" spans="1:25" x14ac:dyDescent="0.3">
      <c r="A2653" s="41" t="str">
        <f t="shared" si="215"/>
        <v/>
      </c>
      <c r="H2653" s="30" t="str">
        <f>IFERROR(IF(G2653="","",VLOOKUP(G2653,'Zakladní DB'!$F$6:$K$21,4,0)),"")</f>
        <v/>
      </c>
      <c r="I2653" s="30" t="str">
        <f>IFERROR(IF(G2653="","",VLOOKUP(G2653,'Zakladní DB'!$F$6:$K$21,5,0)),"")</f>
        <v/>
      </c>
      <c r="J2653" s="30" t="str">
        <f>IFERROR(IF(G2653="","",VLOOKUP(G2653,'Zakladní DB'!$F$6:$K$21,6,0)),"")</f>
        <v/>
      </c>
      <c r="K2653" s="31" t="str">
        <f t="shared" si="212"/>
        <v/>
      </c>
      <c r="L2653" s="32"/>
      <c r="M2653" s="33" t="str">
        <f t="shared" si="213"/>
        <v/>
      </c>
      <c r="N2653" s="30" t="str">
        <f t="shared" si="211"/>
        <v/>
      </c>
      <c r="R2653" s="30" t="str">
        <f t="shared" si="214"/>
        <v/>
      </c>
      <c r="U2653" s="12" t="str">
        <f>IF(OR('Případy DB'!$N2653="(blank)",'Případy DB'!$N2653=""),"",IF($N2653=$U$6,1,""))</f>
        <v/>
      </c>
      <c r="V2653" s="12" t="str">
        <f>IF(OR('Případy DB'!$N2653="(blank)",'Případy DB'!$N2653=""),"",IF($N2653=$V$6,1,""))</f>
        <v/>
      </c>
      <c r="W2653" s="12" t="str">
        <f>IF(OR('Případy DB'!$N2653="(blank)",'Případy DB'!$N2653=""),"",IF($N2653=$W$6,1,""))</f>
        <v/>
      </c>
      <c r="X2653" s="12" t="str">
        <f>IF(OR('Případy DB'!$R2653="(blank)",'Případy DB'!$R2653=""),"",IF($R2653=$X$6,1,""))</f>
        <v/>
      </c>
      <c r="Y2653" s="12" t="str">
        <f>IF(OR('Případy DB'!$R2653="(blank)",'Případy DB'!$R2653=""),"",IF($R2653=$Y$6,1,""))</f>
        <v/>
      </c>
    </row>
    <row r="2654" spans="1:25" x14ac:dyDescent="0.3">
      <c r="A2654" s="41" t="str">
        <f t="shared" si="215"/>
        <v/>
      </c>
      <c r="H2654" s="30" t="str">
        <f>IFERROR(IF(G2654="","",VLOOKUP(G2654,'Zakladní DB'!$F$6:$K$21,4,0)),"")</f>
        <v/>
      </c>
      <c r="I2654" s="30" t="str">
        <f>IFERROR(IF(G2654="","",VLOOKUP(G2654,'Zakladní DB'!$F$6:$K$21,5,0)),"")</f>
        <v/>
      </c>
      <c r="J2654" s="30" t="str">
        <f>IFERROR(IF(G2654="","",VLOOKUP(G2654,'Zakladní DB'!$F$6:$K$21,6,0)),"")</f>
        <v/>
      </c>
      <c r="K2654" s="31" t="str">
        <f t="shared" si="212"/>
        <v/>
      </c>
      <c r="L2654" s="32"/>
      <c r="M2654" s="33" t="str">
        <f t="shared" si="213"/>
        <v/>
      </c>
      <c r="N2654" s="30" t="str">
        <f t="shared" si="211"/>
        <v/>
      </c>
      <c r="R2654" s="30" t="str">
        <f t="shared" si="214"/>
        <v/>
      </c>
      <c r="U2654" s="12" t="str">
        <f>IF(OR('Případy DB'!$N2654="(blank)",'Případy DB'!$N2654=""),"",IF($N2654=$U$6,1,""))</f>
        <v/>
      </c>
      <c r="V2654" s="12" t="str">
        <f>IF(OR('Případy DB'!$N2654="(blank)",'Případy DB'!$N2654=""),"",IF($N2654=$V$6,1,""))</f>
        <v/>
      </c>
      <c r="W2654" s="12" t="str">
        <f>IF(OR('Případy DB'!$N2654="(blank)",'Případy DB'!$N2654=""),"",IF($N2654=$W$6,1,""))</f>
        <v/>
      </c>
      <c r="X2654" s="12" t="str">
        <f>IF(OR('Případy DB'!$R2654="(blank)",'Případy DB'!$R2654=""),"",IF($R2654=$X$6,1,""))</f>
        <v/>
      </c>
      <c r="Y2654" s="12" t="str">
        <f>IF(OR('Případy DB'!$R2654="(blank)",'Případy DB'!$R2654=""),"",IF($R2654=$Y$6,1,""))</f>
        <v/>
      </c>
    </row>
    <row r="2655" spans="1:25" x14ac:dyDescent="0.3">
      <c r="A2655" s="41" t="str">
        <f t="shared" si="215"/>
        <v/>
      </c>
      <c r="H2655" s="30" t="str">
        <f>IFERROR(IF(G2655="","",VLOOKUP(G2655,'Zakladní DB'!$F$6:$K$21,4,0)),"")</f>
        <v/>
      </c>
      <c r="I2655" s="30" t="str">
        <f>IFERROR(IF(G2655="","",VLOOKUP(G2655,'Zakladní DB'!$F$6:$K$21,5,0)),"")</f>
        <v/>
      </c>
      <c r="J2655" s="30" t="str">
        <f>IFERROR(IF(G2655="","",VLOOKUP(G2655,'Zakladní DB'!$F$6:$K$21,6,0)),"")</f>
        <v/>
      </c>
      <c r="K2655" s="31" t="str">
        <f t="shared" si="212"/>
        <v/>
      </c>
      <c r="L2655" s="32"/>
      <c r="M2655" s="33" t="str">
        <f t="shared" si="213"/>
        <v/>
      </c>
      <c r="N2655" s="30" t="str">
        <f t="shared" si="211"/>
        <v/>
      </c>
      <c r="R2655" s="30" t="str">
        <f t="shared" si="214"/>
        <v/>
      </c>
      <c r="U2655" s="12" t="str">
        <f>IF(OR('Případy DB'!$N2655="(blank)",'Případy DB'!$N2655=""),"",IF($N2655=$U$6,1,""))</f>
        <v/>
      </c>
      <c r="V2655" s="12" t="str">
        <f>IF(OR('Případy DB'!$N2655="(blank)",'Případy DB'!$N2655=""),"",IF($N2655=$V$6,1,""))</f>
        <v/>
      </c>
      <c r="W2655" s="12" t="str">
        <f>IF(OR('Případy DB'!$N2655="(blank)",'Případy DB'!$N2655=""),"",IF($N2655=$W$6,1,""))</f>
        <v/>
      </c>
      <c r="X2655" s="12" t="str">
        <f>IF(OR('Případy DB'!$R2655="(blank)",'Případy DB'!$R2655=""),"",IF($R2655=$X$6,1,""))</f>
        <v/>
      </c>
      <c r="Y2655" s="12" t="str">
        <f>IF(OR('Případy DB'!$R2655="(blank)",'Případy DB'!$R2655=""),"",IF($R2655=$Y$6,1,""))</f>
        <v/>
      </c>
    </row>
    <row r="2656" spans="1:25" x14ac:dyDescent="0.3">
      <c r="A2656" s="41" t="str">
        <f t="shared" si="215"/>
        <v/>
      </c>
      <c r="H2656" s="30" t="str">
        <f>IFERROR(IF(G2656="","",VLOOKUP(G2656,'Zakladní DB'!$F$6:$K$21,4,0)),"")</f>
        <v/>
      </c>
      <c r="I2656" s="30" t="str">
        <f>IFERROR(IF(G2656="","",VLOOKUP(G2656,'Zakladní DB'!$F$6:$K$21,5,0)),"")</f>
        <v/>
      </c>
      <c r="J2656" s="30" t="str">
        <f>IFERROR(IF(G2656="","",VLOOKUP(G2656,'Zakladní DB'!$F$6:$K$21,6,0)),"")</f>
        <v/>
      </c>
      <c r="K2656" s="31" t="str">
        <f t="shared" si="212"/>
        <v/>
      </c>
      <c r="L2656" s="32"/>
      <c r="M2656" s="33" t="str">
        <f t="shared" si="213"/>
        <v/>
      </c>
      <c r="N2656" s="30" t="str">
        <f t="shared" si="211"/>
        <v/>
      </c>
      <c r="R2656" s="30" t="str">
        <f t="shared" si="214"/>
        <v/>
      </c>
      <c r="U2656" s="12" t="str">
        <f>IF(OR('Případy DB'!$N2656="(blank)",'Případy DB'!$N2656=""),"",IF($N2656=$U$6,1,""))</f>
        <v/>
      </c>
      <c r="V2656" s="12" t="str">
        <f>IF(OR('Případy DB'!$N2656="(blank)",'Případy DB'!$N2656=""),"",IF($N2656=$V$6,1,""))</f>
        <v/>
      </c>
      <c r="W2656" s="12" t="str">
        <f>IF(OR('Případy DB'!$N2656="(blank)",'Případy DB'!$N2656=""),"",IF($N2656=$W$6,1,""))</f>
        <v/>
      </c>
      <c r="X2656" s="12" t="str">
        <f>IF(OR('Případy DB'!$R2656="(blank)",'Případy DB'!$R2656=""),"",IF($R2656=$X$6,1,""))</f>
        <v/>
      </c>
      <c r="Y2656" s="12" t="str">
        <f>IF(OR('Případy DB'!$R2656="(blank)",'Případy DB'!$R2656=""),"",IF($R2656=$Y$6,1,""))</f>
        <v/>
      </c>
    </row>
    <row r="2657" spans="1:25" x14ac:dyDescent="0.3">
      <c r="A2657" s="41" t="str">
        <f t="shared" si="215"/>
        <v/>
      </c>
      <c r="H2657" s="30" t="str">
        <f>IFERROR(IF(G2657="","",VLOOKUP(G2657,'Zakladní DB'!$F$6:$K$21,4,0)),"")</f>
        <v/>
      </c>
      <c r="I2657" s="30" t="str">
        <f>IFERROR(IF(G2657="","",VLOOKUP(G2657,'Zakladní DB'!$F$6:$K$21,5,0)),"")</f>
        <v/>
      </c>
      <c r="J2657" s="30" t="str">
        <f>IFERROR(IF(G2657="","",VLOOKUP(G2657,'Zakladní DB'!$F$6:$K$21,6,0)),"")</f>
        <v/>
      </c>
      <c r="K2657" s="31" t="str">
        <f t="shared" si="212"/>
        <v/>
      </c>
      <c r="L2657" s="32"/>
      <c r="M2657" s="33" t="str">
        <f t="shared" si="213"/>
        <v/>
      </c>
      <c r="N2657" s="30" t="str">
        <f t="shared" si="211"/>
        <v/>
      </c>
      <c r="R2657" s="30" t="str">
        <f t="shared" si="214"/>
        <v/>
      </c>
      <c r="U2657" s="12" t="str">
        <f>IF(OR('Případy DB'!$N2657="(blank)",'Případy DB'!$N2657=""),"",IF($N2657=$U$6,1,""))</f>
        <v/>
      </c>
      <c r="V2657" s="12" t="str">
        <f>IF(OR('Případy DB'!$N2657="(blank)",'Případy DB'!$N2657=""),"",IF($N2657=$V$6,1,""))</f>
        <v/>
      </c>
      <c r="W2657" s="12" t="str">
        <f>IF(OR('Případy DB'!$N2657="(blank)",'Případy DB'!$N2657=""),"",IF($N2657=$W$6,1,""))</f>
        <v/>
      </c>
      <c r="X2657" s="12" t="str">
        <f>IF(OR('Případy DB'!$R2657="(blank)",'Případy DB'!$R2657=""),"",IF($R2657=$X$6,1,""))</f>
        <v/>
      </c>
      <c r="Y2657" s="12" t="str">
        <f>IF(OR('Případy DB'!$R2657="(blank)",'Případy DB'!$R2657=""),"",IF($R2657=$Y$6,1,""))</f>
        <v/>
      </c>
    </row>
    <row r="2658" spans="1:25" x14ac:dyDescent="0.3">
      <c r="A2658" s="41" t="str">
        <f t="shared" si="215"/>
        <v/>
      </c>
      <c r="H2658" s="30" t="str">
        <f>IFERROR(IF(G2658="","",VLOOKUP(G2658,'Zakladní DB'!$F$6:$K$21,4,0)),"")</f>
        <v/>
      </c>
      <c r="I2658" s="30" t="str">
        <f>IFERROR(IF(G2658="","",VLOOKUP(G2658,'Zakladní DB'!$F$6:$K$21,5,0)),"")</f>
        <v/>
      </c>
      <c r="J2658" s="30" t="str">
        <f>IFERROR(IF(G2658="","",VLOOKUP(G2658,'Zakladní DB'!$F$6:$K$21,6,0)),"")</f>
        <v/>
      </c>
      <c r="K2658" s="31" t="str">
        <f t="shared" si="212"/>
        <v/>
      </c>
      <c r="L2658" s="32"/>
      <c r="M2658" s="33" t="str">
        <f t="shared" si="213"/>
        <v/>
      </c>
      <c r="N2658" s="30" t="str">
        <f t="shared" si="211"/>
        <v/>
      </c>
      <c r="R2658" s="30" t="str">
        <f t="shared" si="214"/>
        <v/>
      </c>
      <c r="U2658" s="12" t="str">
        <f>IF(OR('Případy DB'!$N2658="(blank)",'Případy DB'!$N2658=""),"",IF($N2658=$U$6,1,""))</f>
        <v/>
      </c>
      <c r="V2658" s="12" t="str">
        <f>IF(OR('Případy DB'!$N2658="(blank)",'Případy DB'!$N2658=""),"",IF($N2658=$V$6,1,""))</f>
        <v/>
      </c>
      <c r="W2658" s="12" t="str">
        <f>IF(OR('Případy DB'!$N2658="(blank)",'Případy DB'!$N2658=""),"",IF($N2658=$W$6,1,""))</f>
        <v/>
      </c>
      <c r="X2658" s="12" t="str">
        <f>IF(OR('Případy DB'!$R2658="(blank)",'Případy DB'!$R2658=""),"",IF($R2658=$X$6,1,""))</f>
        <v/>
      </c>
      <c r="Y2658" s="12" t="str">
        <f>IF(OR('Případy DB'!$R2658="(blank)",'Případy DB'!$R2658=""),"",IF($R2658=$Y$6,1,""))</f>
        <v/>
      </c>
    </row>
    <row r="2659" spans="1:25" x14ac:dyDescent="0.3">
      <c r="A2659" s="41" t="str">
        <f t="shared" si="215"/>
        <v/>
      </c>
      <c r="H2659" s="30" t="str">
        <f>IFERROR(IF(G2659="","",VLOOKUP(G2659,'Zakladní DB'!$F$6:$K$21,4,0)),"")</f>
        <v/>
      </c>
      <c r="I2659" s="30" t="str">
        <f>IFERROR(IF(G2659="","",VLOOKUP(G2659,'Zakladní DB'!$F$6:$K$21,5,0)),"")</f>
        <v/>
      </c>
      <c r="J2659" s="30" t="str">
        <f>IFERROR(IF(G2659="","",VLOOKUP(G2659,'Zakladní DB'!$F$6:$K$21,6,0)),"")</f>
        <v/>
      </c>
      <c r="K2659" s="31" t="str">
        <f t="shared" si="212"/>
        <v/>
      </c>
      <c r="L2659" s="32"/>
      <c r="M2659" s="33" t="str">
        <f t="shared" si="213"/>
        <v/>
      </c>
      <c r="N2659" s="30" t="str">
        <f t="shared" si="211"/>
        <v/>
      </c>
      <c r="R2659" s="30" t="str">
        <f t="shared" si="214"/>
        <v/>
      </c>
      <c r="U2659" s="12" t="str">
        <f>IF(OR('Případy DB'!$N2659="(blank)",'Případy DB'!$N2659=""),"",IF($N2659=$U$6,1,""))</f>
        <v/>
      </c>
      <c r="V2659" s="12" t="str">
        <f>IF(OR('Případy DB'!$N2659="(blank)",'Případy DB'!$N2659=""),"",IF($N2659=$V$6,1,""))</f>
        <v/>
      </c>
      <c r="W2659" s="12" t="str">
        <f>IF(OR('Případy DB'!$N2659="(blank)",'Případy DB'!$N2659=""),"",IF($N2659=$W$6,1,""))</f>
        <v/>
      </c>
      <c r="X2659" s="12" t="str">
        <f>IF(OR('Případy DB'!$R2659="(blank)",'Případy DB'!$R2659=""),"",IF($R2659=$X$6,1,""))</f>
        <v/>
      </c>
      <c r="Y2659" s="12" t="str">
        <f>IF(OR('Případy DB'!$R2659="(blank)",'Případy DB'!$R2659=""),"",IF($R2659=$Y$6,1,""))</f>
        <v/>
      </c>
    </row>
    <row r="2660" spans="1:25" x14ac:dyDescent="0.3">
      <c r="A2660" s="41" t="str">
        <f t="shared" si="215"/>
        <v/>
      </c>
      <c r="H2660" s="30" t="str">
        <f>IFERROR(IF(G2660="","",VLOOKUP(G2660,'Zakladní DB'!$F$6:$K$21,4,0)),"")</f>
        <v/>
      </c>
      <c r="I2660" s="30" t="str">
        <f>IFERROR(IF(G2660="","",VLOOKUP(G2660,'Zakladní DB'!$F$6:$K$21,5,0)),"")</f>
        <v/>
      </c>
      <c r="J2660" s="30" t="str">
        <f>IFERROR(IF(G2660="","",VLOOKUP(G2660,'Zakladní DB'!$F$6:$K$21,6,0)),"")</f>
        <v/>
      </c>
      <c r="K2660" s="31" t="str">
        <f t="shared" si="212"/>
        <v/>
      </c>
      <c r="L2660" s="32"/>
      <c r="M2660" s="33" t="str">
        <f t="shared" si="213"/>
        <v/>
      </c>
      <c r="N2660" s="30" t="str">
        <f t="shared" si="211"/>
        <v/>
      </c>
      <c r="R2660" s="30" t="str">
        <f t="shared" si="214"/>
        <v/>
      </c>
      <c r="U2660" s="12" t="str">
        <f>IF(OR('Případy DB'!$N2660="(blank)",'Případy DB'!$N2660=""),"",IF($N2660=$U$6,1,""))</f>
        <v/>
      </c>
      <c r="V2660" s="12" t="str">
        <f>IF(OR('Případy DB'!$N2660="(blank)",'Případy DB'!$N2660=""),"",IF($N2660=$V$6,1,""))</f>
        <v/>
      </c>
      <c r="W2660" s="12" t="str">
        <f>IF(OR('Případy DB'!$N2660="(blank)",'Případy DB'!$N2660=""),"",IF($N2660=$W$6,1,""))</f>
        <v/>
      </c>
      <c r="X2660" s="12" t="str">
        <f>IF(OR('Případy DB'!$R2660="(blank)",'Případy DB'!$R2660=""),"",IF($R2660=$X$6,1,""))</f>
        <v/>
      </c>
      <c r="Y2660" s="12" t="str">
        <f>IF(OR('Případy DB'!$R2660="(blank)",'Případy DB'!$R2660=""),"",IF($R2660=$Y$6,1,""))</f>
        <v/>
      </c>
    </row>
    <row r="2661" spans="1:25" x14ac:dyDescent="0.3">
      <c r="A2661" s="41" t="str">
        <f t="shared" si="215"/>
        <v/>
      </c>
      <c r="H2661" s="30" t="str">
        <f>IFERROR(IF(G2661="","",VLOOKUP(G2661,'Zakladní DB'!$F$6:$K$21,4,0)),"")</f>
        <v/>
      </c>
      <c r="I2661" s="30" t="str">
        <f>IFERROR(IF(G2661="","",VLOOKUP(G2661,'Zakladní DB'!$F$6:$K$21,5,0)),"")</f>
        <v/>
      </c>
      <c r="J2661" s="30" t="str">
        <f>IFERROR(IF(G2661="","",VLOOKUP(G2661,'Zakladní DB'!$F$6:$K$21,6,0)),"")</f>
        <v/>
      </c>
      <c r="K2661" s="31" t="str">
        <f t="shared" si="212"/>
        <v/>
      </c>
      <c r="L2661" s="32"/>
      <c r="M2661" s="33" t="str">
        <f t="shared" si="213"/>
        <v/>
      </c>
      <c r="N2661" s="30" t="str">
        <f t="shared" si="211"/>
        <v/>
      </c>
      <c r="R2661" s="30" t="str">
        <f t="shared" si="214"/>
        <v/>
      </c>
      <c r="U2661" s="12" t="str">
        <f>IF(OR('Případy DB'!$N2661="(blank)",'Případy DB'!$N2661=""),"",IF($N2661=$U$6,1,""))</f>
        <v/>
      </c>
      <c r="V2661" s="12" t="str">
        <f>IF(OR('Případy DB'!$N2661="(blank)",'Případy DB'!$N2661=""),"",IF($N2661=$V$6,1,""))</f>
        <v/>
      </c>
      <c r="W2661" s="12" t="str">
        <f>IF(OR('Případy DB'!$N2661="(blank)",'Případy DB'!$N2661=""),"",IF($N2661=$W$6,1,""))</f>
        <v/>
      </c>
      <c r="X2661" s="12" t="str">
        <f>IF(OR('Případy DB'!$R2661="(blank)",'Případy DB'!$R2661=""),"",IF($R2661=$X$6,1,""))</f>
        <v/>
      </c>
      <c r="Y2661" s="12" t="str">
        <f>IF(OR('Případy DB'!$R2661="(blank)",'Případy DB'!$R2661=""),"",IF($R2661=$Y$6,1,""))</f>
        <v/>
      </c>
    </row>
    <row r="2662" spans="1:25" x14ac:dyDescent="0.3">
      <c r="A2662" s="41" t="str">
        <f t="shared" si="215"/>
        <v/>
      </c>
      <c r="H2662" s="30" t="str">
        <f>IFERROR(IF(G2662="","",VLOOKUP(G2662,'Zakladní DB'!$F$6:$K$21,4,0)),"")</f>
        <v/>
      </c>
      <c r="I2662" s="30" t="str">
        <f>IFERROR(IF(G2662="","",VLOOKUP(G2662,'Zakladní DB'!$F$6:$K$21,5,0)),"")</f>
        <v/>
      </c>
      <c r="J2662" s="30" t="str">
        <f>IFERROR(IF(G2662="","",VLOOKUP(G2662,'Zakladní DB'!$F$6:$K$21,6,0)),"")</f>
        <v/>
      </c>
      <c r="K2662" s="31" t="str">
        <f t="shared" si="212"/>
        <v/>
      </c>
      <c r="L2662" s="32"/>
      <c r="M2662" s="33" t="str">
        <f t="shared" si="213"/>
        <v/>
      </c>
      <c r="N2662" s="30" t="str">
        <f t="shared" si="211"/>
        <v/>
      </c>
      <c r="R2662" s="30" t="str">
        <f t="shared" si="214"/>
        <v/>
      </c>
      <c r="U2662" s="12" t="str">
        <f>IF(OR('Případy DB'!$N2662="(blank)",'Případy DB'!$N2662=""),"",IF($N2662=$U$6,1,""))</f>
        <v/>
      </c>
      <c r="V2662" s="12" t="str">
        <f>IF(OR('Případy DB'!$N2662="(blank)",'Případy DB'!$N2662=""),"",IF($N2662=$V$6,1,""))</f>
        <v/>
      </c>
      <c r="W2662" s="12" t="str">
        <f>IF(OR('Případy DB'!$N2662="(blank)",'Případy DB'!$N2662=""),"",IF($N2662=$W$6,1,""))</f>
        <v/>
      </c>
      <c r="X2662" s="12" t="str">
        <f>IF(OR('Případy DB'!$R2662="(blank)",'Případy DB'!$R2662=""),"",IF($R2662=$X$6,1,""))</f>
        <v/>
      </c>
      <c r="Y2662" s="12" t="str">
        <f>IF(OR('Případy DB'!$R2662="(blank)",'Případy DB'!$R2662=""),"",IF($R2662=$Y$6,1,""))</f>
        <v/>
      </c>
    </row>
    <row r="2663" spans="1:25" x14ac:dyDescent="0.3">
      <c r="A2663" s="41" t="str">
        <f t="shared" si="215"/>
        <v/>
      </c>
      <c r="H2663" s="30" t="str">
        <f>IFERROR(IF(G2663="","",VLOOKUP(G2663,'Zakladní DB'!$F$6:$K$21,4,0)),"")</f>
        <v/>
      </c>
      <c r="I2663" s="30" t="str">
        <f>IFERROR(IF(G2663="","",VLOOKUP(G2663,'Zakladní DB'!$F$6:$K$21,5,0)),"")</f>
        <v/>
      </c>
      <c r="J2663" s="30" t="str">
        <f>IFERROR(IF(G2663="","",VLOOKUP(G2663,'Zakladní DB'!$F$6:$K$21,6,0)),"")</f>
        <v/>
      </c>
      <c r="K2663" s="31" t="str">
        <f t="shared" si="212"/>
        <v/>
      </c>
      <c r="L2663" s="32"/>
      <c r="M2663" s="33" t="str">
        <f t="shared" si="213"/>
        <v/>
      </c>
      <c r="N2663" s="30" t="str">
        <f t="shared" si="211"/>
        <v/>
      </c>
      <c r="R2663" s="30" t="str">
        <f t="shared" si="214"/>
        <v/>
      </c>
      <c r="U2663" s="12" t="str">
        <f>IF(OR('Případy DB'!$N2663="(blank)",'Případy DB'!$N2663=""),"",IF($N2663=$U$6,1,""))</f>
        <v/>
      </c>
      <c r="V2663" s="12" t="str">
        <f>IF(OR('Případy DB'!$N2663="(blank)",'Případy DB'!$N2663=""),"",IF($N2663=$V$6,1,""))</f>
        <v/>
      </c>
      <c r="W2663" s="12" t="str">
        <f>IF(OR('Případy DB'!$N2663="(blank)",'Případy DB'!$N2663=""),"",IF($N2663=$W$6,1,""))</f>
        <v/>
      </c>
      <c r="X2663" s="12" t="str">
        <f>IF(OR('Případy DB'!$R2663="(blank)",'Případy DB'!$R2663=""),"",IF($R2663=$X$6,1,""))</f>
        <v/>
      </c>
      <c r="Y2663" s="12" t="str">
        <f>IF(OR('Případy DB'!$R2663="(blank)",'Případy DB'!$R2663=""),"",IF($R2663=$Y$6,1,""))</f>
        <v/>
      </c>
    </row>
    <row r="2664" spans="1:25" x14ac:dyDescent="0.3">
      <c r="A2664" s="41" t="str">
        <f t="shared" si="215"/>
        <v/>
      </c>
      <c r="H2664" s="30" t="str">
        <f>IFERROR(IF(G2664="","",VLOOKUP(G2664,'Zakladní DB'!$F$6:$K$21,4,0)),"")</f>
        <v/>
      </c>
      <c r="I2664" s="30" t="str">
        <f>IFERROR(IF(G2664="","",VLOOKUP(G2664,'Zakladní DB'!$F$6:$K$21,5,0)),"")</f>
        <v/>
      </c>
      <c r="J2664" s="30" t="str">
        <f>IFERROR(IF(G2664="","",VLOOKUP(G2664,'Zakladní DB'!$F$6:$K$21,6,0)),"")</f>
        <v/>
      </c>
      <c r="K2664" s="31" t="str">
        <f t="shared" si="212"/>
        <v/>
      </c>
      <c r="L2664" s="32"/>
      <c r="M2664" s="33" t="str">
        <f t="shared" si="213"/>
        <v/>
      </c>
      <c r="N2664" s="30" t="str">
        <f t="shared" si="211"/>
        <v/>
      </c>
      <c r="R2664" s="30" t="str">
        <f t="shared" si="214"/>
        <v/>
      </c>
      <c r="U2664" s="12" t="str">
        <f>IF(OR('Případy DB'!$N2664="(blank)",'Případy DB'!$N2664=""),"",IF($N2664=$U$6,1,""))</f>
        <v/>
      </c>
      <c r="V2664" s="12" t="str">
        <f>IF(OR('Případy DB'!$N2664="(blank)",'Případy DB'!$N2664=""),"",IF($N2664=$V$6,1,""))</f>
        <v/>
      </c>
      <c r="W2664" s="12" t="str">
        <f>IF(OR('Případy DB'!$N2664="(blank)",'Případy DB'!$N2664=""),"",IF($N2664=$W$6,1,""))</f>
        <v/>
      </c>
      <c r="X2664" s="12" t="str">
        <f>IF(OR('Případy DB'!$R2664="(blank)",'Případy DB'!$R2664=""),"",IF($R2664=$X$6,1,""))</f>
        <v/>
      </c>
      <c r="Y2664" s="12" t="str">
        <f>IF(OR('Případy DB'!$R2664="(blank)",'Případy DB'!$R2664=""),"",IF($R2664=$Y$6,1,""))</f>
        <v/>
      </c>
    </row>
    <row r="2665" spans="1:25" x14ac:dyDescent="0.3">
      <c r="A2665" s="41" t="str">
        <f t="shared" si="215"/>
        <v/>
      </c>
      <c r="H2665" s="30" t="str">
        <f>IFERROR(IF(G2665="","",VLOOKUP(G2665,'Zakladní DB'!$F$6:$K$21,4,0)),"")</f>
        <v/>
      </c>
      <c r="I2665" s="30" t="str">
        <f>IFERROR(IF(G2665="","",VLOOKUP(G2665,'Zakladní DB'!$F$6:$K$21,5,0)),"")</f>
        <v/>
      </c>
      <c r="J2665" s="30" t="str">
        <f>IFERROR(IF(G2665="","",VLOOKUP(G2665,'Zakladní DB'!$F$6:$K$21,6,0)),"")</f>
        <v/>
      </c>
      <c r="K2665" s="31" t="str">
        <f t="shared" si="212"/>
        <v/>
      </c>
      <c r="L2665" s="32"/>
      <c r="M2665" s="33" t="str">
        <f t="shared" si="213"/>
        <v/>
      </c>
      <c r="N2665" s="30" t="str">
        <f t="shared" si="211"/>
        <v/>
      </c>
      <c r="R2665" s="30" t="str">
        <f t="shared" si="214"/>
        <v/>
      </c>
      <c r="U2665" s="12" t="str">
        <f>IF(OR('Případy DB'!$N2665="(blank)",'Případy DB'!$N2665=""),"",IF($N2665=$U$6,1,""))</f>
        <v/>
      </c>
      <c r="V2665" s="12" t="str">
        <f>IF(OR('Případy DB'!$N2665="(blank)",'Případy DB'!$N2665=""),"",IF($N2665=$V$6,1,""))</f>
        <v/>
      </c>
      <c r="W2665" s="12" t="str">
        <f>IF(OR('Případy DB'!$N2665="(blank)",'Případy DB'!$N2665=""),"",IF($N2665=$W$6,1,""))</f>
        <v/>
      </c>
      <c r="X2665" s="12" t="str">
        <f>IF(OR('Případy DB'!$R2665="(blank)",'Případy DB'!$R2665=""),"",IF($R2665=$X$6,1,""))</f>
        <v/>
      </c>
      <c r="Y2665" s="12" t="str">
        <f>IF(OR('Případy DB'!$R2665="(blank)",'Případy DB'!$R2665=""),"",IF($R2665=$Y$6,1,""))</f>
        <v/>
      </c>
    </row>
    <row r="2666" spans="1:25" x14ac:dyDescent="0.3">
      <c r="A2666" s="41" t="str">
        <f t="shared" si="215"/>
        <v/>
      </c>
      <c r="H2666" s="30" t="str">
        <f>IFERROR(IF(G2666="","",VLOOKUP(G2666,'Zakladní DB'!$F$6:$K$21,4,0)),"")</f>
        <v/>
      </c>
      <c r="I2666" s="30" t="str">
        <f>IFERROR(IF(G2666="","",VLOOKUP(G2666,'Zakladní DB'!$F$6:$K$21,5,0)),"")</f>
        <v/>
      </c>
      <c r="J2666" s="30" t="str">
        <f>IFERROR(IF(G2666="","",VLOOKUP(G2666,'Zakladní DB'!$F$6:$K$21,6,0)),"")</f>
        <v/>
      </c>
      <c r="K2666" s="31" t="str">
        <f t="shared" si="212"/>
        <v/>
      </c>
      <c r="L2666" s="32"/>
      <c r="M2666" s="33" t="str">
        <f t="shared" si="213"/>
        <v/>
      </c>
      <c r="N2666" s="30" t="str">
        <f t="shared" si="211"/>
        <v/>
      </c>
      <c r="R2666" s="30" t="str">
        <f t="shared" si="214"/>
        <v/>
      </c>
      <c r="U2666" s="12" t="str">
        <f>IF(OR('Případy DB'!$N2666="(blank)",'Případy DB'!$N2666=""),"",IF($N2666=$U$6,1,""))</f>
        <v/>
      </c>
      <c r="V2666" s="12" t="str">
        <f>IF(OR('Případy DB'!$N2666="(blank)",'Případy DB'!$N2666=""),"",IF($N2666=$V$6,1,""))</f>
        <v/>
      </c>
      <c r="W2666" s="12" t="str">
        <f>IF(OR('Případy DB'!$N2666="(blank)",'Případy DB'!$N2666=""),"",IF($N2666=$W$6,1,""))</f>
        <v/>
      </c>
      <c r="X2666" s="12" t="str">
        <f>IF(OR('Případy DB'!$R2666="(blank)",'Případy DB'!$R2666=""),"",IF($R2666=$X$6,1,""))</f>
        <v/>
      </c>
      <c r="Y2666" s="12" t="str">
        <f>IF(OR('Případy DB'!$R2666="(blank)",'Případy DB'!$R2666=""),"",IF($R2666=$Y$6,1,""))</f>
        <v/>
      </c>
    </row>
    <row r="2667" spans="1:25" x14ac:dyDescent="0.3">
      <c r="A2667" s="41" t="str">
        <f t="shared" si="215"/>
        <v/>
      </c>
      <c r="H2667" s="30" t="str">
        <f>IFERROR(IF(G2667="","",VLOOKUP(G2667,'Zakladní DB'!$F$6:$K$21,4,0)),"")</f>
        <v/>
      </c>
      <c r="I2667" s="30" t="str">
        <f>IFERROR(IF(G2667="","",VLOOKUP(G2667,'Zakladní DB'!$F$6:$K$21,5,0)),"")</f>
        <v/>
      </c>
      <c r="J2667" s="30" t="str">
        <f>IFERROR(IF(G2667="","",VLOOKUP(G2667,'Zakladní DB'!$F$6:$K$21,6,0)),"")</f>
        <v/>
      </c>
      <c r="K2667" s="31" t="str">
        <f t="shared" si="212"/>
        <v/>
      </c>
      <c r="L2667" s="32"/>
      <c r="M2667" s="33" t="str">
        <f t="shared" si="213"/>
        <v/>
      </c>
      <c r="N2667" s="30" t="str">
        <f t="shared" si="211"/>
        <v/>
      </c>
      <c r="R2667" s="30" t="str">
        <f t="shared" si="214"/>
        <v/>
      </c>
      <c r="U2667" s="12" t="str">
        <f>IF(OR('Případy DB'!$N2667="(blank)",'Případy DB'!$N2667=""),"",IF($N2667=$U$6,1,""))</f>
        <v/>
      </c>
      <c r="V2667" s="12" t="str">
        <f>IF(OR('Případy DB'!$N2667="(blank)",'Případy DB'!$N2667=""),"",IF($N2667=$V$6,1,""))</f>
        <v/>
      </c>
      <c r="W2667" s="12" t="str">
        <f>IF(OR('Případy DB'!$N2667="(blank)",'Případy DB'!$N2667=""),"",IF($N2667=$W$6,1,""))</f>
        <v/>
      </c>
      <c r="X2667" s="12" t="str">
        <f>IF(OR('Případy DB'!$R2667="(blank)",'Případy DB'!$R2667=""),"",IF($R2667=$X$6,1,""))</f>
        <v/>
      </c>
      <c r="Y2667" s="12" t="str">
        <f>IF(OR('Případy DB'!$R2667="(blank)",'Případy DB'!$R2667=""),"",IF($R2667=$Y$6,1,""))</f>
        <v/>
      </c>
    </row>
    <row r="2668" spans="1:25" x14ac:dyDescent="0.3">
      <c r="A2668" s="41" t="str">
        <f t="shared" si="215"/>
        <v/>
      </c>
      <c r="H2668" s="30" t="str">
        <f>IFERROR(IF(G2668="","",VLOOKUP(G2668,'Zakladní DB'!$F$6:$K$21,4,0)),"")</f>
        <v/>
      </c>
      <c r="I2668" s="30" t="str">
        <f>IFERROR(IF(G2668="","",VLOOKUP(G2668,'Zakladní DB'!$F$6:$K$21,5,0)),"")</f>
        <v/>
      </c>
      <c r="J2668" s="30" t="str">
        <f>IFERROR(IF(G2668="","",VLOOKUP(G2668,'Zakladní DB'!$F$6:$K$21,6,0)),"")</f>
        <v/>
      </c>
      <c r="K2668" s="31" t="str">
        <f t="shared" si="212"/>
        <v/>
      </c>
      <c r="L2668" s="32"/>
      <c r="M2668" s="33" t="str">
        <f t="shared" si="213"/>
        <v/>
      </c>
      <c r="N2668" s="30" t="str">
        <f t="shared" si="211"/>
        <v/>
      </c>
      <c r="R2668" s="30" t="str">
        <f t="shared" si="214"/>
        <v/>
      </c>
      <c r="U2668" s="12" t="str">
        <f>IF(OR('Případy DB'!$N2668="(blank)",'Případy DB'!$N2668=""),"",IF($N2668=$U$6,1,""))</f>
        <v/>
      </c>
      <c r="V2668" s="12" t="str">
        <f>IF(OR('Případy DB'!$N2668="(blank)",'Případy DB'!$N2668=""),"",IF($N2668=$V$6,1,""))</f>
        <v/>
      </c>
      <c r="W2668" s="12" t="str">
        <f>IF(OR('Případy DB'!$N2668="(blank)",'Případy DB'!$N2668=""),"",IF($N2668=$W$6,1,""))</f>
        <v/>
      </c>
      <c r="X2668" s="12" t="str">
        <f>IF(OR('Případy DB'!$R2668="(blank)",'Případy DB'!$R2668=""),"",IF($R2668=$X$6,1,""))</f>
        <v/>
      </c>
      <c r="Y2668" s="12" t="str">
        <f>IF(OR('Případy DB'!$R2668="(blank)",'Případy DB'!$R2668=""),"",IF($R2668=$Y$6,1,""))</f>
        <v/>
      </c>
    </row>
    <row r="2669" spans="1:25" x14ac:dyDescent="0.3">
      <c r="A2669" s="41" t="str">
        <f t="shared" si="215"/>
        <v/>
      </c>
      <c r="H2669" s="30" t="str">
        <f>IFERROR(IF(G2669="","",VLOOKUP(G2669,'Zakladní DB'!$F$6:$K$21,4,0)),"")</f>
        <v/>
      </c>
      <c r="I2669" s="30" t="str">
        <f>IFERROR(IF(G2669="","",VLOOKUP(G2669,'Zakladní DB'!$F$6:$K$21,5,0)),"")</f>
        <v/>
      </c>
      <c r="J2669" s="30" t="str">
        <f>IFERROR(IF(G2669="","",VLOOKUP(G2669,'Zakladní DB'!$F$6:$K$21,6,0)),"")</f>
        <v/>
      </c>
      <c r="K2669" s="31" t="str">
        <f t="shared" si="212"/>
        <v/>
      </c>
      <c r="L2669" s="32"/>
      <c r="M2669" s="33" t="str">
        <f t="shared" si="213"/>
        <v/>
      </c>
      <c r="N2669" s="30" t="str">
        <f t="shared" si="211"/>
        <v/>
      </c>
      <c r="R2669" s="30" t="str">
        <f t="shared" si="214"/>
        <v/>
      </c>
      <c r="U2669" s="12" t="str">
        <f>IF(OR('Případy DB'!$N2669="(blank)",'Případy DB'!$N2669=""),"",IF($N2669=$U$6,1,""))</f>
        <v/>
      </c>
      <c r="V2669" s="12" t="str">
        <f>IF(OR('Případy DB'!$N2669="(blank)",'Případy DB'!$N2669=""),"",IF($N2669=$V$6,1,""))</f>
        <v/>
      </c>
      <c r="W2669" s="12" t="str">
        <f>IF(OR('Případy DB'!$N2669="(blank)",'Případy DB'!$N2669=""),"",IF($N2669=$W$6,1,""))</f>
        <v/>
      </c>
      <c r="X2669" s="12" t="str">
        <f>IF(OR('Případy DB'!$R2669="(blank)",'Případy DB'!$R2669=""),"",IF($R2669=$X$6,1,""))</f>
        <v/>
      </c>
      <c r="Y2669" s="12" t="str">
        <f>IF(OR('Případy DB'!$R2669="(blank)",'Případy DB'!$R2669=""),"",IF($R2669=$Y$6,1,""))</f>
        <v/>
      </c>
    </row>
    <row r="2670" spans="1:25" x14ac:dyDescent="0.3">
      <c r="A2670" s="41" t="str">
        <f t="shared" si="215"/>
        <v/>
      </c>
      <c r="H2670" s="30" t="str">
        <f>IFERROR(IF(G2670="","",VLOOKUP(G2670,'Zakladní DB'!$F$6:$K$21,4,0)),"")</f>
        <v/>
      </c>
      <c r="I2670" s="30" t="str">
        <f>IFERROR(IF(G2670="","",VLOOKUP(G2670,'Zakladní DB'!$F$6:$K$21,5,0)),"")</f>
        <v/>
      </c>
      <c r="J2670" s="30" t="str">
        <f>IFERROR(IF(G2670="","",VLOOKUP(G2670,'Zakladní DB'!$F$6:$K$21,6,0)),"")</f>
        <v/>
      </c>
      <c r="K2670" s="31" t="str">
        <f t="shared" si="212"/>
        <v/>
      </c>
      <c r="L2670" s="32"/>
      <c r="M2670" s="33" t="str">
        <f t="shared" si="213"/>
        <v/>
      </c>
      <c r="N2670" s="30" t="str">
        <f t="shared" si="211"/>
        <v/>
      </c>
      <c r="R2670" s="30" t="str">
        <f t="shared" si="214"/>
        <v/>
      </c>
      <c r="U2670" s="12" t="str">
        <f>IF(OR('Případy DB'!$N2670="(blank)",'Případy DB'!$N2670=""),"",IF($N2670=$U$6,1,""))</f>
        <v/>
      </c>
      <c r="V2670" s="12" t="str">
        <f>IF(OR('Případy DB'!$N2670="(blank)",'Případy DB'!$N2670=""),"",IF($N2670=$V$6,1,""))</f>
        <v/>
      </c>
      <c r="W2670" s="12" t="str">
        <f>IF(OR('Případy DB'!$N2670="(blank)",'Případy DB'!$N2670=""),"",IF($N2670=$W$6,1,""))</f>
        <v/>
      </c>
      <c r="X2670" s="12" t="str">
        <f>IF(OR('Případy DB'!$R2670="(blank)",'Případy DB'!$R2670=""),"",IF($R2670=$X$6,1,""))</f>
        <v/>
      </c>
      <c r="Y2670" s="12" t="str">
        <f>IF(OR('Případy DB'!$R2670="(blank)",'Případy DB'!$R2670=""),"",IF($R2670=$Y$6,1,""))</f>
        <v/>
      </c>
    </row>
    <row r="2671" spans="1:25" x14ac:dyDescent="0.3">
      <c r="A2671" s="41" t="str">
        <f t="shared" si="215"/>
        <v/>
      </c>
      <c r="H2671" s="30" t="str">
        <f>IFERROR(IF(G2671="","",VLOOKUP(G2671,'Zakladní DB'!$F$6:$K$21,4,0)),"")</f>
        <v/>
      </c>
      <c r="I2671" s="30" t="str">
        <f>IFERROR(IF(G2671="","",VLOOKUP(G2671,'Zakladní DB'!$F$6:$K$21,5,0)),"")</f>
        <v/>
      </c>
      <c r="J2671" s="30" t="str">
        <f>IFERROR(IF(G2671="","",VLOOKUP(G2671,'Zakladní DB'!$F$6:$K$21,6,0)),"")</f>
        <v/>
      </c>
      <c r="K2671" s="31" t="str">
        <f t="shared" si="212"/>
        <v/>
      </c>
      <c r="L2671" s="32"/>
      <c r="M2671" s="33" t="str">
        <f t="shared" si="213"/>
        <v/>
      </c>
      <c r="N2671" s="30" t="str">
        <f t="shared" si="211"/>
        <v/>
      </c>
      <c r="R2671" s="30" t="str">
        <f t="shared" si="214"/>
        <v/>
      </c>
      <c r="U2671" s="12" t="str">
        <f>IF(OR('Případy DB'!$N2671="(blank)",'Případy DB'!$N2671=""),"",IF($N2671=$U$6,1,""))</f>
        <v/>
      </c>
      <c r="V2671" s="12" t="str">
        <f>IF(OR('Případy DB'!$N2671="(blank)",'Případy DB'!$N2671=""),"",IF($N2671=$V$6,1,""))</f>
        <v/>
      </c>
      <c r="W2671" s="12" t="str">
        <f>IF(OR('Případy DB'!$N2671="(blank)",'Případy DB'!$N2671=""),"",IF($N2671=$W$6,1,""))</f>
        <v/>
      </c>
      <c r="X2671" s="12" t="str">
        <f>IF(OR('Případy DB'!$R2671="(blank)",'Případy DB'!$R2671=""),"",IF($R2671=$X$6,1,""))</f>
        <v/>
      </c>
      <c r="Y2671" s="12" t="str">
        <f>IF(OR('Případy DB'!$R2671="(blank)",'Případy DB'!$R2671=""),"",IF($R2671=$Y$6,1,""))</f>
        <v/>
      </c>
    </row>
    <row r="2672" spans="1:25" x14ac:dyDescent="0.3">
      <c r="A2672" s="41" t="str">
        <f t="shared" si="215"/>
        <v/>
      </c>
      <c r="H2672" s="30" t="str">
        <f>IFERROR(IF(G2672="","",VLOOKUP(G2672,'Zakladní DB'!$F$6:$K$21,4,0)),"")</f>
        <v/>
      </c>
      <c r="I2672" s="30" t="str">
        <f>IFERROR(IF(G2672="","",VLOOKUP(G2672,'Zakladní DB'!$F$6:$K$21,5,0)),"")</f>
        <v/>
      </c>
      <c r="J2672" s="30" t="str">
        <f>IFERROR(IF(G2672="","",VLOOKUP(G2672,'Zakladní DB'!$F$6:$K$21,6,0)),"")</f>
        <v/>
      </c>
      <c r="K2672" s="31" t="str">
        <f t="shared" si="212"/>
        <v/>
      </c>
      <c r="L2672" s="32"/>
      <c r="M2672" s="33" t="str">
        <f t="shared" si="213"/>
        <v/>
      </c>
      <c r="N2672" s="30" t="str">
        <f t="shared" si="211"/>
        <v/>
      </c>
      <c r="R2672" s="30" t="str">
        <f t="shared" si="214"/>
        <v/>
      </c>
      <c r="U2672" s="12" t="str">
        <f>IF(OR('Případy DB'!$N2672="(blank)",'Případy DB'!$N2672=""),"",IF($N2672=$U$6,1,""))</f>
        <v/>
      </c>
      <c r="V2672" s="12" t="str">
        <f>IF(OR('Případy DB'!$N2672="(blank)",'Případy DB'!$N2672=""),"",IF($N2672=$V$6,1,""))</f>
        <v/>
      </c>
      <c r="W2672" s="12" t="str">
        <f>IF(OR('Případy DB'!$N2672="(blank)",'Případy DB'!$N2672=""),"",IF($N2672=$W$6,1,""))</f>
        <v/>
      </c>
      <c r="X2672" s="12" t="str">
        <f>IF(OR('Případy DB'!$R2672="(blank)",'Případy DB'!$R2672=""),"",IF($R2672=$X$6,1,""))</f>
        <v/>
      </c>
      <c r="Y2672" s="12" t="str">
        <f>IF(OR('Případy DB'!$R2672="(blank)",'Případy DB'!$R2672=""),"",IF($R2672=$Y$6,1,""))</f>
        <v/>
      </c>
    </row>
    <row r="2673" spans="1:25" x14ac:dyDescent="0.3">
      <c r="A2673" s="41" t="str">
        <f t="shared" si="215"/>
        <v/>
      </c>
      <c r="H2673" s="30" t="str">
        <f>IFERROR(IF(G2673="","",VLOOKUP(G2673,'Zakladní DB'!$F$6:$K$21,4,0)),"")</f>
        <v/>
      </c>
      <c r="I2673" s="30" t="str">
        <f>IFERROR(IF(G2673="","",VLOOKUP(G2673,'Zakladní DB'!$F$6:$K$21,5,0)),"")</f>
        <v/>
      </c>
      <c r="J2673" s="30" t="str">
        <f>IFERROR(IF(G2673="","",VLOOKUP(G2673,'Zakladní DB'!$F$6:$K$21,6,0)),"")</f>
        <v/>
      </c>
      <c r="K2673" s="31" t="str">
        <f t="shared" si="212"/>
        <v/>
      </c>
      <c r="L2673" s="32"/>
      <c r="M2673" s="33" t="str">
        <f t="shared" si="213"/>
        <v/>
      </c>
      <c r="N2673" s="30" t="str">
        <f t="shared" si="211"/>
        <v/>
      </c>
      <c r="R2673" s="30" t="str">
        <f t="shared" si="214"/>
        <v/>
      </c>
      <c r="U2673" s="12" t="str">
        <f>IF(OR('Případy DB'!$N2673="(blank)",'Případy DB'!$N2673=""),"",IF($N2673=$U$6,1,""))</f>
        <v/>
      </c>
      <c r="V2673" s="12" t="str">
        <f>IF(OR('Případy DB'!$N2673="(blank)",'Případy DB'!$N2673=""),"",IF($N2673=$V$6,1,""))</f>
        <v/>
      </c>
      <c r="W2673" s="12" t="str">
        <f>IF(OR('Případy DB'!$N2673="(blank)",'Případy DB'!$N2673=""),"",IF($N2673=$W$6,1,""))</f>
        <v/>
      </c>
      <c r="X2673" s="12" t="str">
        <f>IF(OR('Případy DB'!$R2673="(blank)",'Případy DB'!$R2673=""),"",IF($R2673=$X$6,1,""))</f>
        <v/>
      </c>
      <c r="Y2673" s="12" t="str">
        <f>IF(OR('Případy DB'!$R2673="(blank)",'Případy DB'!$R2673=""),"",IF($R2673=$Y$6,1,""))</f>
        <v/>
      </c>
    </row>
    <row r="2674" spans="1:25" x14ac:dyDescent="0.3">
      <c r="A2674" s="41" t="str">
        <f t="shared" si="215"/>
        <v/>
      </c>
      <c r="H2674" s="30" t="str">
        <f>IFERROR(IF(G2674="","",VLOOKUP(G2674,'Zakladní DB'!$F$6:$K$21,4,0)),"")</f>
        <v/>
      </c>
      <c r="I2674" s="30" t="str">
        <f>IFERROR(IF(G2674="","",VLOOKUP(G2674,'Zakladní DB'!$F$6:$K$21,5,0)),"")</f>
        <v/>
      </c>
      <c r="J2674" s="30" t="str">
        <f>IFERROR(IF(G2674="","",VLOOKUP(G2674,'Zakladní DB'!$F$6:$K$21,6,0)),"")</f>
        <v/>
      </c>
      <c r="K2674" s="31" t="str">
        <f t="shared" si="212"/>
        <v/>
      </c>
      <c r="L2674" s="32"/>
      <c r="M2674" s="33" t="str">
        <f t="shared" si="213"/>
        <v/>
      </c>
      <c r="N2674" s="30" t="str">
        <f t="shared" si="211"/>
        <v/>
      </c>
      <c r="R2674" s="30" t="str">
        <f t="shared" si="214"/>
        <v/>
      </c>
      <c r="U2674" s="12" t="str">
        <f>IF(OR('Případy DB'!$N2674="(blank)",'Případy DB'!$N2674=""),"",IF($N2674=$U$6,1,""))</f>
        <v/>
      </c>
      <c r="V2674" s="12" t="str">
        <f>IF(OR('Případy DB'!$N2674="(blank)",'Případy DB'!$N2674=""),"",IF($N2674=$V$6,1,""))</f>
        <v/>
      </c>
      <c r="W2674" s="12" t="str">
        <f>IF(OR('Případy DB'!$N2674="(blank)",'Případy DB'!$N2674=""),"",IF($N2674=$W$6,1,""))</f>
        <v/>
      </c>
      <c r="X2674" s="12" t="str">
        <f>IF(OR('Případy DB'!$R2674="(blank)",'Případy DB'!$R2674=""),"",IF($R2674=$X$6,1,""))</f>
        <v/>
      </c>
      <c r="Y2674" s="12" t="str">
        <f>IF(OR('Případy DB'!$R2674="(blank)",'Případy DB'!$R2674=""),"",IF($R2674=$Y$6,1,""))</f>
        <v/>
      </c>
    </row>
    <row r="2675" spans="1:25" x14ac:dyDescent="0.3">
      <c r="A2675" s="41" t="str">
        <f t="shared" si="215"/>
        <v/>
      </c>
      <c r="H2675" s="30" t="str">
        <f>IFERROR(IF(G2675="","",VLOOKUP(G2675,'Zakladní DB'!$F$6:$K$21,4,0)),"")</f>
        <v/>
      </c>
      <c r="I2675" s="30" t="str">
        <f>IFERROR(IF(G2675="","",VLOOKUP(G2675,'Zakladní DB'!$F$6:$K$21,5,0)),"")</f>
        <v/>
      </c>
      <c r="J2675" s="30" t="str">
        <f>IFERROR(IF(G2675="","",VLOOKUP(G2675,'Zakladní DB'!$F$6:$K$21,6,0)),"")</f>
        <v/>
      </c>
      <c r="K2675" s="31" t="str">
        <f t="shared" si="212"/>
        <v/>
      </c>
      <c r="L2675" s="32"/>
      <c r="M2675" s="33" t="str">
        <f t="shared" si="213"/>
        <v/>
      </c>
      <c r="N2675" s="30" t="str">
        <f t="shared" si="211"/>
        <v/>
      </c>
      <c r="R2675" s="30" t="str">
        <f t="shared" si="214"/>
        <v/>
      </c>
      <c r="U2675" s="12" t="str">
        <f>IF(OR('Případy DB'!$N2675="(blank)",'Případy DB'!$N2675=""),"",IF($N2675=$U$6,1,""))</f>
        <v/>
      </c>
      <c r="V2675" s="12" t="str">
        <f>IF(OR('Případy DB'!$N2675="(blank)",'Případy DB'!$N2675=""),"",IF($N2675=$V$6,1,""))</f>
        <v/>
      </c>
      <c r="W2675" s="12" t="str">
        <f>IF(OR('Případy DB'!$N2675="(blank)",'Případy DB'!$N2675=""),"",IF($N2675=$W$6,1,""))</f>
        <v/>
      </c>
      <c r="X2675" s="12" t="str">
        <f>IF(OR('Případy DB'!$R2675="(blank)",'Případy DB'!$R2675=""),"",IF($R2675=$X$6,1,""))</f>
        <v/>
      </c>
      <c r="Y2675" s="12" t="str">
        <f>IF(OR('Případy DB'!$R2675="(blank)",'Případy DB'!$R2675=""),"",IF($R2675=$Y$6,1,""))</f>
        <v/>
      </c>
    </row>
    <row r="2676" spans="1:25" x14ac:dyDescent="0.3">
      <c r="A2676" s="41" t="str">
        <f t="shared" si="215"/>
        <v/>
      </c>
      <c r="H2676" s="30" t="str">
        <f>IFERROR(IF(G2676="","",VLOOKUP(G2676,'Zakladní DB'!$F$6:$K$21,4,0)),"")</f>
        <v/>
      </c>
      <c r="I2676" s="30" t="str">
        <f>IFERROR(IF(G2676="","",VLOOKUP(G2676,'Zakladní DB'!$F$6:$K$21,5,0)),"")</f>
        <v/>
      </c>
      <c r="J2676" s="30" t="str">
        <f>IFERROR(IF(G2676="","",VLOOKUP(G2676,'Zakladní DB'!$F$6:$K$21,6,0)),"")</f>
        <v/>
      </c>
      <c r="K2676" s="31" t="str">
        <f t="shared" si="212"/>
        <v/>
      </c>
      <c r="L2676" s="32"/>
      <c r="M2676" s="33" t="str">
        <f t="shared" si="213"/>
        <v/>
      </c>
      <c r="N2676" s="30" t="str">
        <f t="shared" si="211"/>
        <v/>
      </c>
      <c r="R2676" s="30" t="str">
        <f t="shared" si="214"/>
        <v/>
      </c>
      <c r="U2676" s="12" t="str">
        <f>IF(OR('Případy DB'!$N2676="(blank)",'Případy DB'!$N2676=""),"",IF($N2676=$U$6,1,""))</f>
        <v/>
      </c>
      <c r="V2676" s="12" t="str">
        <f>IF(OR('Případy DB'!$N2676="(blank)",'Případy DB'!$N2676=""),"",IF($N2676=$V$6,1,""))</f>
        <v/>
      </c>
      <c r="W2676" s="12" t="str">
        <f>IF(OR('Případy DB'!$N2676="(blank)",'Případy DB'!$N2676=""),"",IF($N2676=$W$6,1,""))</f>
        <v/>
      </c>
      <c r="X2676" s="12" t="str">
        <f>IF(OR('Případy DB'!$R2676="(blank)",'Případy DB'!$R2676=""),"",IF($R2676=$X$6,1,""))</f>
        <v/>
      </c>
      <c r="Y2676" s="12" t="str">
        <f>IF(OR('Případy DB'!$R2676="(blank)",'Případy DB'!$R2676=""),"",IF($R2676=$Y$6,1,""))</f>
        <v/>
      </c>
    </row>
    <row r="2677" spans="1:25" x14ac:dyDescent="0.3">
      <c r="A2677" s="41" t="str">
        <f t="shared" si="215"/>
        <v/>
      </c>
      <c r="H2677" s="30" t="str">
        <f>IFERROR(IF(G2677="","",VLOOKUP(G2677,'Zakladní DB'!$F$6:$K$21,4,0)),"")</f>
        <v/>
      </c>
      <c r="I2677" s="30" t="str">
        <f>IFERROR(IF(G2677="","",VLOOKUP(G2677,'Zakladní DB'!$F$6:$K$21,5,0)),"")</f>
        <v/>
      </c>
      <c r="J2677" s="30" t="str">
        <f>IFERROR(IF(G2677="","",VLOOKUP(G2677,'Zakladní DB'!$F$6:$K$21,6,0)),"")</f>
        <v/>
      </c>
      <c r="K2677" s="31" t="str">
        <f t="shared" si="212"/>
        <v/>
      </c>
      <c r="L2677" s="32"/>
      <c r="M2677" s="33" t="str">
        <f t="shared" si="213"/>
        <v/>
      </c>
      <c r="N2677" s="30" t="str">
        <f t="shared" si="211"/>
        <v/>
      </c>
      <c r="R2677" s="30" t="str">
        <f t="shared" si="214"/>
        <v/>
      </c>
      <c r="U2677" s="12" t="str">
        <f>IF(OR('Případy DB'!$N2677="(blank)",'Případy DB'!$N2677=""),"",IF($N2677=$U$6,1,""))</f>
        <v/>
      </c>
      <c r="V2677" s="12" t="str">
        <f>IF(OR('Případy DB'!$N2677="(blank)",'Případy DB'!$N2677=""),"",IF($N2677=$V$6,1,""))</f>
        <v/>
      </c>
      <c r="W2677" s="12" t="str">
        <f>IF(OR('Případy DB'!$N2677="(blank)",'Případy DB'!$N2677=""),"",IF($N2677=$W$6,1,""))</f>
        <v/>
      </c>
      <c r="X2677" s="12" t="str">
        <f>IF(OR('Případy DB'!$R2677="(blank)",'Případy DB'!$R2677=""),"",IF($R2677=$X$6,1,""))</f>
        <v/>
      </c>
      <c r="Y2677" s="12" t="str">
        <f>IF(OR('Případy DB'!$R2677="(blank)",'Případy DB'!$R2677=""),"",IF($R2677=$Y$6,1,""))</f>
        <v/>
      </c>
    </row>
    <row r="2678" spans="1:25" x14ac:dyDescent="0.3">
      <c r="A2678" s="41" t="str">
        <f t="shared" si="215"/>
        <v/>
      </c>
      <c r="H2678" s="30" t="str">
        <f>IFERROR(IF(G2678="","",VLOOKUP(G2678,'Zakladní DB'!$F$6:$K$21,4,0)),"")</f>
        <v/>
      </c>
      <c r="I2678" s="30" t="str">
        <f>IFERROR(IF(G2678="","",VLOOKUP(G2678,'Zakladní DB'!$F$6:$K$21,5,0)),"")</f>
        <v/>
      </c>
      <c r="J2678" s="30" t="str">
        <f>IFERROR(IF(G2678="","",VLOOKUP(G2678,'Zakladní DB'!$F$6:$K$21,6,0)),"")</f>
        <v/>
      </c>
      <c r="K2678" s="31" t="str">
        <f t="shared" si="212"/>
        <v/>
      </c>
      <c r="L2678" s="32"/>
      <c r="M2678" s="33" t="str">
        <f t="shared" si="213"/>
        <v/>
      </c>
      <c r="N2678" s="30" t="str">
        <f t="shared" si="211"/>
        <v/>
      </c>
      <c r="R2678" s="30" t="str">
        <f t="shared" si="214"/>
        <v/>
      </c>
      <c r="U2678" s="12" t="str">
        <f>IF(OR('Případy DB'!$N2678="(blank)",'Případy DB'!$N2678=""),"",IF($N2678=$U$6,1,""))</f>
        <v/>
      </c>
      <c r="V2678" s="12" t="str">
        <f>IF(OR('Případy DB'!$N2678="(blank)",'Případy DB'!$N2678=""),"",IF($N2678=$V$6,1,""))</f>
        <v/>
      </c>
      <c r="W2678" s="12" t="str">
        <f>IF(OR('Případy DB'!$N2678="(blank)",'Případy DB'!$N2678=""),"",IF($N2678=$W$6,1,""))</f>
        <v/>
      </c>
      <c r="X2678" s="12" t="str">
        <f>IF(OR('Případy DB'!$R2678="(blank)",'Případy DB'!$R2678=""),"",IF($R2678=$X$6,1,""))</f>
        <v/>
      </c>
      <c r="Y2678" s="12" t="str">
        <f>IF(OR('Případy DB'!$R2678="(blank)",'Případy DB'!$R2678=""),"",IF($R2678=$Y$6,1,""))</f>
        <v/>
      </c>
    </row>
    <row r="2679" spans="1:25" x14ac:dyDescent="0.3">
      <c r="A2679" s="41" t="str">
        <f t="shared" si="215"/>
        <v/>
      </c>
      <c r="H2679" s="30" t="str">
        <f>IFERROR(IF(G2679="","",VLOOKUP(G2679,'Zakladní DB'!$F$6:$K$21,4,0)),"")</f>
        <v/>
      </c>
      <c r="I2679" s="30" t="str">
        <f>IFERROR(IF(G2679="","",VLOOKUP(G2679,'Zakladní DB'!$F$6:$K$21,5,0)),"")</f>
        <v/>
      </c>
      <c r="J2679" s="30" t="str">
        <f>IFERROR(IF(G2679="","",VLOOKUP(G2679,'Zakladní DB'!$F$6:$K$21,6,0)),"")</f>
        <v/>
      </c>
      <c r="K2679" s="31" t="str">
        <f t="shared" si="212"/>
        <v/>
      </c>
      <c r="L2679" s="32"/>
      <c r="M2679" s="33" t="str">
        <f t="shared" si="213"/>
        <v/>
      </c>
      <c r="N2679" s="30" t="str">
        <f t="shared" si="211"/>
        <v/>
      </c>
      <c r="R2679" s="30" t="str">
        <f t="shared" si="214"/>
        <v/>
      </c>
      <c r="U2679" s="12" t="str">
        <f>IF(OR('Případy DB'!$N2679="(blank)",'Případy DB'!$N2679=""),"",IF($N2679=$U$6,1,""))</f>
        <v/>
      </c>
      <c r="V2679" s="12" t="str">
        <f>IF(OR('Případy DB'!$N2679="(blank)",'Případy DB'!$N2679=""),"",IF($N2679=$V$6,1,""))</f>
        <v/>
      </c>
      <c r="W2679" s="12" t="str">
        <f>IF(OR('Případy DB'!$N2679="(blank)",'Případy DB'!$N2679=""),"",IF($N2679=$W$6,1,""))</f>
        <v/>
      </c>
      <c r="X2679" s="12" t="str">
        <f>IF(OR('Případy DB'!$R2679="(blank)",'Případy DB'!$R2679=""),"",IF($R2679=$X$6,1,""))</f>
        <v/>
      </c>
      <c r="Y2679" s="12" t="str">
        <f>IF(OR('Případy DB'!$R2679="(blank)",'Případy DB'!$R2679=""),"",IF($R2679=$Y$6,1,""))</f>
        <v/>
      </c>
    </row>
    <row r="2680" spans="1:25" x14ac:dyDescent="0.3">
      <c r="A2680" s="41" t="str">
        <f t="shared" si="215"/>
        <v/>
      </c>
      <c r="H2680" s="30" t="str">
        <f>IFERROR(IF(G2680="","",VLOOKUP(G2680,'Zakladní DB'!$F$6:$K$21,4,0)),"")</f>
        <v/>
      </c>
      <c r="I2680" s="30" t="str">
        <f>IFERROR(IF(G2680="","",VLOOKUP(G2680,'Zakladní DB'!$F$6:$K$21,5,0)),"")</f>
        <v/>
      </c>
      <c r="J2680" s="30" t="str">
        <f>IFERROR(IF(G2680="","",VLOOKUP(G2680,'Zakladní DB'!$F$6:$K$21,6,0)),"")</f>
        <v/>
      </c>
      <c r="K2680" s="31" t="str">
        <f t="shared" si="212"/>
        <v/>
      </c>
      <c r="L2680" s="32"/>
      <c r="M2680" s="33" t="str">
        <f t="shared" si="213"/>
        <v/>
      </c>
      <c r="N2680" s="30" t="str">
        <f t="shared" si="211"/>
        <v/>
      </c>
      <c r="R2680" s="30" t="str">
        <f t="shared" si="214"/>
        <v/>
      </c>
      <c r="U2680" s="12" t="str">
        <f>IF(OR('Případy DB'!$N2680="(blank)",'Případy DB'!$N2680=""),"",IF($N2680=$U$6,1,""))</f>
        <v/>
      </c>
      <c r="V2680" s="12" t="str">
        <f>IF(OR('Případy DB'!$N2680="(blank)",'Případy DB'!$N2680=""),"",IF($N2680=$V$6,1,""))</f>
        <v/>
      </c>
      <c r="W2680" s="12" t="str">
        <f>IF(OR('Případy DB'!$N2680="(blank)",'Případy DB'!$N2680=""),"",IF($N2680=$W$6,1,""))</f>
        <v/>
      </c>
      <c r="X2680" s="12" t="str">
        <f>IF(OR('Případy DB'!$R2680="(blank)",'Případy DB'!$R2680=""),"",IF($R2680=$X$6,1,""))</f>
        <v/>
      </c>
      <c r="Y2680" s="12" t="str">
        <f>IF(OR('Případy DB'!$R2680="(blank)",'Případy DB'!$R2680=""),"",IF($R2680=$Y$6,1,""))</f>
        <v/>
      </c>
    </row>
    <row r="2681" spans="1:25" x14ac:dyDescent="0.3">
      <c r="A2681" s="41" t="str">
        <f t="shared" si="215"/>
        <v/>
      </c>
      <c r="H2681" s="30" t="str">
        <f>IFERROR(IF(G2681="","",VLOOKUP(G2681,'Zakladní DB'!$F$6:$K$21,4,0)),"")</f>
        <v/>
      </c>
      <c r="I2681" s="30" t="str">
        <f>IFERROR(IF(G2681="","",VLOOKUP(G2681,'Zakladní DB'!$F$6:$K$21,5,0)),"")</f>
        <v/>
      </c>
      <c r="J2681" s="30" t="str">
        <f>IFERROR(IF(G2681="","",VLOOKUP(G2681,'Zakladní DB'!$F$6:$K$21,6,0)),"")</f>
        <v/>
      </c>
      <c r="K2681" s="31" t="str">
        <f t="shared" si="212"/>
        <v/>
      </c>
      <c r="L2681" s="32"/>
      <c r="M2681" s="33" t="str">
        <f t="shared" si="213"/>
        <v/>
      </c>
      <c r="N2681" s="30" t="str">
        <f t="shared" si="211"/>
        <v/>
      </c>
      <c r="R2681" s="30" t="str">
        <f t="shared" si="214"/>
        <v/>
      </c>
      <c r="U2681" s="12" t="str">
        <f>IF(OR('Případy DB'!$N2681="(blank)",'Případy DB'!$N2681=""),"",IF($N2681=$U$6,1,""))</f>
        <v/>
      </c>
      <c r="V2681" s="12" t="str">
        <f>IF(OR('Případy DB'!$N2681="(blank)",'Případy DB'!$N2681=""),"",IF($N2681=$V$6,1,""))</f>
        <v/>
      </c>
      <c r="W2681" s="12" t="str">
        <f>IF(OR('Případy DB'!$N2681="(blank)",'Případy DB'!$N2681=""),"",IF($N2681=$W$6,1,""))</f>
        <v/>
      </c>
      <c r="X2681" s="12" t="str">
        <f>IF(OR('Případy DB'!$R2681="(blank)",'Případy DB'!$R2681=""),"",IF($R2681=$X$6,1,""))</f>
        <v/>
      </c>
      <c r="Y2681" s="12" t="str">
        <f>IF(OR('Případy DB'!$R2681="(blank)",'Případy DB'!$R2681=""),"",IF($R2681=$Y$6,1,""))</f>
        <v/>
      </c>
    </row>
    <row r="2682" spans="1:25" x14ac:dyDescent="0.3">
      <c r="A2682" s="41" t="str">
        <f t="shared" si="215"/>
        <v/>
      </c>
      <c r="H2682" s="30" t="str">
        <f>IFERROR(IF(G2682="","",VLOOKUP(G2682,'Zakladní DB'!$F$6:$K$21,4,0)),"")</f>
        <v/>
      </c>
      <c r="I2682" s="30" t="str">
        <f>IFERROR(IF(G2682="","",VLOOKUP(G2682,'Zakladní DB'!$F$6:$K$21,5,0)),"")</f>
        <v/>
      </c>
      <c r="J2682" s="30" t="str">
        <f>IFERROR(IF(G2682="","",VLOOKUP(G2682,'Zakladní DB'!$F$6:$K$21,6,0)),"")</f>
        <v/>
      </c>
      <c r="K2682" s="31" t="str">
        <f t="shared" si="212"/>
        <v/>
      </c>
      <c r="L2682" s="32"/>
      <c r="M2682" s="33" t="str">
        <f t="shared" si="213"/>
        <v/>
      </c>
      <c r="N2682" s="30" t="str">
        <f t="shared" si="211"/>
        <v/>
      </c>
      <c r="R2682" s="30" t="str">
        <f t="shared" si="214"/>
        <v/>
      </c>
      <c r="U2682" s="12" t="str">
        <f>IF(OR('Případy DB'!$N2682="(blank)",'Případy DB'!$N2682=""),"",IF($N2682=$U$6,1,""))</f>
        <v/>
      </c>
      <c r="V2682" s="12" t="str">
        <f>IF(OR('Případy DB'!$N2682="(blank)",'Případy DB'!$N2682=""),"",IF($N2682=$V$6,1,""))</f>
        <v/>
      </c>
      <c r="W2682" s="12" t="str">
        <f>IF(OR('Případy DB'!$N2682="(blank)",'Případy DB'!$N2682=""),"",IF($N2682=$W$6,1,""))</f>
        <v/>
      </c>
      <c r="X2682" s="12" t="str">
        <f>IF(OR('Případy DB'!$R2682="(blank)",'Případy DB'!$R2682=""),"",IF($R2682=$X$6,1,""))</f>
        <v/>
      </c>
      <c r="Y2682" s="12" t="str">
        <f>IF(OR('Případy DB'!$R2682="(blank)",'Případy DB'!$R2682=""),"",IF($R2682=$Y$6,1,""))</f>
        <v/>
      </c>
    </row>
    <row r="2683" spans="1:25" x14ac:dyDescent="0.3">
      <c r="A2683" s="41" t="str">
        <f t="shared" si="215"/>
        <v/>
      </c>
      <c r="H2683" s="30" t="str">
        <f>IFERROR(IF(G2683="","",VLOOKUP(G2683,'Zakladní DB'!$F$6:$K$21,4,0)),"")</f>
        <v/>
      </c>
      <c r="I2683" s="30" t="str">
        <f>IFERROR(IF(G2683="","",VLOOKUP(G2683,'Zakladní DB'!$F$6:$K$21,5,0)),"")</f>
        <v/>
      </c>
      <c r="J2683" s="30" t="str">
        <f>IFERROR(IF(G2683="","",VLOOKUP(G2683,'Zakladní DB'!$F$6:$K$21,6,0)),"")</f>
        <v/>
      </c>
      <c r="K2683" s="31" t="str">
        <f t="shared" si="212"/>
        <v/>
      </c>
      <c r="L2683" s="32"/>
      <c r="M2683" s="33" t="str">
        <f t="shared" si="213"/>
        <v/>
      </c>
      <c r="N2683" s="30" t="str">
        <f t="shared" si="211"/>
        <v/>
      </c>
      <c r="R2683" s="30" t="str">
        <f t="shared" si="214"/>
        <v/>
      </c>
      <c r="U2683" s="12" t="str">
        <f>IF(OR('Případy DB'!$N2683="(blank)",'Případy DB'!$N2683=""),"",IF($N2683=$U$6,1,""))</f>
        <v/>
      </c>
      <c r="V2683" s="12" t="str">
        <f>IF(OR('Případy DB'!$N2683="(blank)",'Případy DB'!$N2683=""),"",IF($N2683=$V$6,1,""))</f>
        <v/>
      </c>
      <c r="W2683" s="12" t="str">
        <f>IF(OR('Případy DB'!$N2683="(blank)",'Případy DB'!$N2683=""),"",IF($N2683=$W$6,1,""))</f>
        <v/>
      </c>
      <c r="X2683" s="12" t="str">
        <f>IF(OR('Případy DB'!$R2683="(blank)",'Případy DB'!$R2683=""),"",IF($R2683=$X$6,1,""))</f>
        <v/>
      </c>
      <c r="Y2683" s="12" t="str">
        <f>IF(OR('Případy DB'!$R2683="(blank)",'Případy DB'!$R2683=""),"",IF($R2683=$Y$6,1,""))</f>
        <v/>
      </c>
    </row>
    <row r="2684" spans="1:25" x14ac:dyDescent="0.3">
      <c r="A2684" s="41" t="str">
        <f t="shared" si="215"/>
        <v/>
      </c>
      <c r="H2684" s="30" t="str">
        <f>IFERROR(IF(G2684="","",VLOOKUP(G2684,'Zakladní DB'!$F$6:$K$21,4,0)),"")</f>
        <v/>
      </c>
      <c r="I2684" s="30" t="str">
        <f>IFERROR(IF(G2684="","",VLOOKUP(G2684,'Zakladní DB'!$F$6:$K$21,5,0)),"")</f>
        <v/>
      </c>
      <c r="J2684" s="30" t="str">
        <f>IFERROR(IF(G2684="","",VLOOKUP(G2684,'Zakladní DB'!$F$6:$K$21,6,0)),"")</f>
        <v/>
      </c>
      <c r="K2684" s="31" t="str">
        <f t="shared" si="212"/>
        <v/>
      </c>
      <c r="L2684" s="32"/>
      <c r="M2684" s="33" t="str">
        <f t="shared" si="213"/>
        <v/>
      </c>
      <c r="N2684" s="30" t="str">
        <f t="shared" si="211"/>
        <v/>
      </c>
      <c r="R2684" s="30" t="str">
        <f t="shared" si="214"/>
        <v/>
      </c>
      <c r="U2684" s="12" t="str">
        <f>IF(OR('Případy DB'!$N2684="(blank)",'Případy DB'!$N2684=""),"",IF($N2684=$U$6,1,""))</f>
        <v/>
      </c>
      <c r="V2684" s="12" t="str">
        <f>IF(OR('Případy DB'!$N2684="(blank)",'Případy DB'!$N2684=""),"",IF($N2684=$V$6,1,""))</f>
        <v/>
      </c>
      <c r="W2684" s="12" t="str">
        <f>IF(OR('Případy DB'!$N2684="(blank)",'Případy DB'!$N2684=""),"",IF($N2684=$W$6,1,""))</f>
        <v/>
      </c>
      <c r="X2684" s="12" t="str">
        <f>IF(OR('Případy DB'!$R2684="(blank)",'Případy DB'!$R2684=""),"",IF($R2684=$X$6,1,""))</f>
        <v/>
      </c>
      <c r="Y2684" s="12" t="str">
        <f>IF(OR('Případy DB'!$R2684="(blank)",'Případy DB'!$R2684=""),"",IF($R2684=$Y$6,1,""))</f>
        <v/>
      </c>
    </row>
    <row r="2685" spans="1:25" x14ac:dyDescent="0.3">
      <c r="A2685" s="41" t="str">
        <f t="shared" si="215"/>
        <v/>
      </c>
      <c r="H2685" s="30" t="str">
        <f>IFERROR(IF(G2685="","",VLOOKUP(G2685,'Zakladní DB'!$F$6:$K$21,4,0)),"")</f>
        <v/>
      </c>
      <c r="I2685" s="30" t="str">
        <f>IFERROR(IF(G2685="","",VLOOKUP(G2685,'Zakladní DB'!$F$6:$K$21,5,0)),"")</f>
        <v/>
      </c>
      <c r="J2685" s="30" t="str">
        <f>IFERROR(IF(G2685="","",VLOOKUP(G2685,'Zakladní DB'!$F$6:$K$21,6,0)),"")</f>
        <v/>
      </c>
      <c r="K2685" s="31" t="str">
        <f t="shared" si="212"/>
        <v/>
      </c>
      <c r="L2685" s="32"/>
      <c r="M2685" s="33" t="str">
        <f t="shared" si="213"/>
        <v/>
      </c>
      <c r="N2685" s="30" t="str">
        <f t="shared" si="211"/>
        <v/>
      </c>
      <c r="R2685" s="30" t="str">
        <f t="shared" si="214"/>
        <v/>
      </c>
      <c r="U2685" s="12" t="str">
        <f>IF(OR('Případy DB'!$N2685="(blank)",'Případy DB'!$N2685=""),"",IF($N2685=$U$6,1,""))</f>
        <v/>
      </c>
      <c r="V2685" s="12" t="str">
        <f>IF(OR('Případy DB'!$N2685="(blank)",'Případy DB'!$N2685=""),"",IF($N2685=$V$6,1,""))</f>
        <v/>
      </c>
      <c r="W2685" s="12" t="str">
        <f>IF(OR('Případy DB'!$N2685="(blank)",'Případy DB'!$N2685=""),"",IF($N2685=$W$6,1,""))</f>
        <v/>
      </c>
      <c r="X2685" s="12" t="str">
        <f>IF(OR('Případy DB'!$R2685="(blank)",'Případy DB'!$R2685=""),"",IF($R2685=$X$6,1,""))</f>
        <v/>
      </c>
      <c r="Y2685" s="12" t="str">
        <f>IF(OR('Případy DB'!$R2685="(blank)",'Případy DB'!$R2685=""),"",IF($R2685=$Y$6,1,""))</f>
        <v/>
      </c>
    </row>
    <row r="2686" spans="1:25" x14ac:dyDescent="0.3">
      <c r="A2686" s="41" t="str">
        <f t="shared" si="215"/>
        <v/>
      </c>
      <c r="H2686" s="30" t="str">
        <f>IFERROR(IF(G2686="","",VLOOKUP(G2686,'Zakladní DB'!$F$6:$K$21,4,0)),"")</f>
        <v/>
      </c>
      <c r="I2686" s="30" t="str">
        <f>IFERROR(IF(G2686="","",VLOOKUP(G2686,'Zakladní DB'!$F$6:$K$21,5,0)),"")</f>
        <v/>
      </c>
      <c r="J2686" s="30" t="str">
        <f>IFERROR(IF(G2686="","",VLOOKUP(G2686,'Zakladní DB'!$F$6:$K$21,6,0)),"")</f>
        <v/>
      </c>
      <c r="K2686" s="31" t="str">
        <f t="shared" si="212"/>
        <v/>
      </c>
      <c r="L2686" s="32"/>
      <c r="M2686" s="33" t="str">
        <f t="shared" si="213"/>
        <v/>
      </c>
      <c r="N2686" s="30" t="str">
        <f t="shared" si="211"/>
        <v/>
      </c>
      <c r="R2686" s="30" t="str">
        <f t="shared" si="214"/>
        <v/>
      </c>
      <c r="U2686" s="12" t="str">
        <f>IF(OR('Případy DB'!$N2686="(blank)",'Případy DB'!$N2686=""),"",IF($N2686=$U$6,1,""))</f>
        <v/>
      </c>
      <c r="V2686" s="12" t="str">
        <f>IF(OR('Případy DB'!$N2686="(blank)",'Případy DB'!$N2686=""),"",IF($N2686=$V$6,1,""))</f>
        <v/>
      </c>
      <c r="W2686" s="12" t="str">
        <f>IF(OR('Případy DB'!$N2686="(blank)",'Případy DB'!$N2686=""),"",IF($N2686=$W$6,1,""))</f>
        <v/>
      </c>
      <c r="X2686" s="12" t="str">
        <f>IF(OR('Případy DB'!$R2686="(blank)",'Případy DB'!$R2686=""),"",IF($R2686=$X$6,1,""))</f>
        <v/>
      </c>
      <c r="Y2686" s="12" t="str">
        <f>IF(OR('Případy DB'!$R2686="(blank)",'Případy DB'!$R2686=""),"",IF($R2686=$Y$6,1,""))</f>
        <v/>
      </c>
    </row>
    <row r="2687" spans="1:25" x14ac:dyDescent="0.3">
      <c r="A2687" s="41" t="str">
        <f t="shared" si="215"/>
        <v/>
      </c>
      <c r="H2687" s="30" t="str">
        <f>IFERROR(IF(G2687="","",VLOOKUP(G2687,'Zakladní DB'!$F$6:$K$21,4,0)),"")</f>
        <v/>
      </c>
      <c r="I2687" s="30" t="str">
        <f>IFERROR(IF(G2687="","",VLOOKUP(G2687,'Zakladní DB'!$F$6:$K$21,5,0)),"")</f>
        <v/>
      </c>
      <c r="J2687" s="30" t="str">
        <f>IFERROR(IF(G2687="","",VLOOKUP(G2687,'Zakladní DB'!$F$6:$K$21,6,0)),"")</f>
        <v/>
      </c>
      <c r="K2687" s="31" t="str">
        <f t="shared" si="212"/>
        <v/>
      </c>
      <c r="L2687" s="32"/>
      <c r="M2687" s="33" t="str">
        <f t="shared" si="213"/>
        <v/>
      </c>
      <c r="N2687" s="30" t="str">
        <f t="shared" si="211"/>
        <v/>
      </c>
      <c r="R2687" s="30" t="str">
        <f t="shared" si="214"/>
        <v/>
      </c>
      <c r="U2687" s="12" t="str">
        <f>IF(OR('Případy DB'!$N2687="(blank)",'Případy DB'!$N2687=""),"",IF($N2687=$U$6,1,""))</f>
        <v/>
      </c>
      <c r="V2687" s="12" t="str">
        <f>IF(OR('Případy DB'!$N2687="(blank)",'Případy DB'!$N2687=""),"",IF($N2687=$V$6,1,""))</f>
        <v/>
      </c>
      <c r="W2687" s="12" t="str">
        <f>IF(OR('Případy DB'!$N2687="(blank)",'Případy DB'!$N2687=""),"",IF($N2687=$W$6,1,""))</f>
        <v/>
      </c>
      <c r="X2687" s="12" t="str">
        <f>IF(OR('Případy DB'!$R2687="(blank)",'Případy DB'!$R2687=""),"",IF($R2687=$X$6,1,""))</f>
        <v/>
      </c>
      <c r="Y2687" s="12" t="str">
        <f>IF(OR('Případy DB'!$R2687="(blank)",'Případy DB'!$R2687=""),"",IF($R2687=$Y$6,1,""))</f>
        <v/>
      </c>
    </row>
    <row r="2688" spans="1:25" x14ac:dyDescent="0.3">
      <c r="A2688" s="41" t="str">
        <f t="shared" si="215"/>
        <v/>
      </c>
      <c r="H2688" s="30" t="str">
        <f>IFERROR(IF(G2688="","",VLOOKUP(G2688,'Zakladní DB'!$F$6:$K$21,4,0)),"")</f>
        <v/>
      </c>
      <c r="I2688" s="30" t="str">
        <f>IFERROR(IF(G2688="","",VLOOKUP(G2688,'Zakladní DB'!$F$6:$K$21,5,0)),"")</f>
        <v/>
      </c>
      <c r="J2688" s="30" t="str">
        <f>IFERROR(IF(G2688="","",VLOOKUP(G2688,'Zakladní DB'!$F$6:$K$21,6,0)),"")</f>
        <v/>
      </c>
      <c r="K2688" s="31" t="str">
        <f t="shared" si="212"/>
        <v/>
      </c>
      <c r="L2688" s="32"/>
      <c r="M2688" s="33" t="str">
        <f t="shared" si="213"/>
        <v/>
      </c>
      <c r="N2688" s="30" t="str">
        <f t="shared" si="211"/>
        <v/>
      </c>
      <c r="R2688" s="30" t="str">
        <f t="shared" si="214"/>
        <v/>
      </c>
      <c r="U2688" s="12" t="str">
        <f>IF(OR('Případy DB'!$N2688="(blank)",'Případy DB'!$N2688=""),"",IF($N2688=$U$6,1,""))</f>
        <v/>
      </c>
      <c r="V2688" s="12" t="str">
        <f>IF(OR('Případy DB'!$N2688="(blank)",'Případy DB'!$N2688=""),"",IF($N2688=$V$6,1,""))</f>
        <v/>
      </c>
      <c r="W2688" s="12" t="str">
        <f>IF(OR('Případy DB'!$N2688="(blank)",'Případy DB'!$N2688=""),"",IF($N2688=$W$6,1,""))</f>
        <v/>
      </c>
      <c r="X2688" s="12" t="str">
        <f>IF(OR('Případy DB'!$R2688="(blank)",'Případy DB'!$R2688=""),"",IF($R2688=$X$6,1,""))</f>
        <v/>
      </c>
      <c r="Y2688" s="12" t="str">
        <f>IF(OR('Případy DB'!$R2688="(blank)",'Případy DB'!$R2688=""),"",IF($R2688=$Y$6,1,""))</f>
        <v/>
      </c>
    </row>
    <row r="2689" spans="1:25" x14ac:dyDescent="0.3">
      <c r="A2689" s="41" t="str">
        <f t="shared" si="215"/>
        <v/>
      </c>
      <c r="H2689" s="30" t="str">
        <f>IFERROR(IF(G2689="","",VLOOKUP(G2689,'Zakladní DB'!$F$6:$K$21,4,0)),"")</f>
        <v/>
      </c>
      <c r="I2689" s="30" t="str">
        <f>IFERROR(IF(G2689="","",VLOOKUP(G2689,'Zakladní DB'!$F$6:$K$21,5,0)),"")</f>
        <v/>
      </c>
      <c r="J2689" s="30" t="str">
        <f>IFERROR(IF(G2689="","",VLOOKUP(G2689,'Zakladní DB'!$F$6:$K$21,6,0)),"")</f>
        <v/>
      </c>
      <c r="K2689" s="31" t="str">
        <f t="shared" si="212"/>
        <v/>
      </c>
      <c r="L2689" s="32"/>
      <c r="M2689" s="33" t="str">
        <f t="shared" si="213"/>
        <v/>
      </c>
      <c r="N2689" s="30" t="str">
        <f t="shared" si="211"/>
        <v/>
      </c>
      <c r="R2689" s="30" t="str">
        <f t="shared" si="214"/>
        <v/>
      </c>
      <c r="U2689" s="12" t="str">
        <f>IF(OR('Případy DB'!$N2689="(blank)",'Případy DB'!$N2689=""),"",IF($N2689=$U$6,1,""))</f>
        <v/>
      </c>
      <c r="V2689" s="12" t="str">
        <f>IF(OR('Případy DB'!$N2689="(blank)",'Případy DB'!$N2689=""),"",IF($N2689=$V$6,1,""))</f>
        <v/>
      </c>
      <c r="W2689" s="12" t="str">
        <f>IF(OR('Případy DB'!$N2689="(blank)",'Případy DB'!$N2689=""),"",IF($N2689=$W$6,1,""))</f>
        <v/>
      </c>
      <c r="X2689" s="12" t="str">
        <f>IF(OR('Případy DB'!$R2689="(blank)",'Případy DB'!$R2689=""),"",IF($R2689=$X$6,1,""))</f>
        <v/>
      </c>
      <c r="Y2689" s="12" t="str">
        <f>IF(OR('Případy DB'!$R2689="(blank)",'Případy DB'!$R2689=""),"",IF($R2689=$Y$6,1,""))</f>
        <v/>
      </c>
    </row>
    <row r="2690" spans="1:25" x14ac:dyDescent="0.3">
      <c r="A2690" s="41" t="str">
        <f t="shared" si="215"/>
        <v/>
      </c>
      <c r="H2690" s="30" t="str">
        <f>IFERROR(IF(G2690="","",VLOOKUP(G2690,'Zakladní DB'!$F$6:$K$21,4,0)),"")</f>
        <v/>
      </c>
      <c r="I2690" s="30" t="str">
        <f>IFERROR(IF(G2690="","",VLOOKUP(G2690,'Zakladní DB'!$F$6:$K$21,5,0)),"")</f>
        <v/>
      </c>
      <c r="J2690" s="30" t="str">
        <f>IFERROR(IF(G2690="","",VLOOKUP(G2690,'Zakladní DB'!$F$6:$K$21,6,0)),"")</f>
        <v/>
      </c>
      <c r="K2690" s="31" t="str">
        <f t="shared" si="212"/>
        <v/>
      </c>
      <c r="L2690" s="32"/>
      <c r="M2690" s="33" t="str">
        <f t="shared" si="213"/>
        <v/>
      </c>
      <c r="N2690" s="30" t="str">
        <f t="shared" si="211"/>
        <v/>
      </c>
      <c r="R2690" s="30" t="str">
        <f t="shared" si="214"/>
        <v/>
      </c>
      <c r="U2690" s="12" t="str">
        <f>IF(OR('Případy DB'!$N2690="(blank)",'Případy DB'!$N2690=""),"",IF($N2690=$U$6,1,""))</f>
        <v/>
      </c>
      <c r="V2690" s="12" t="str">
        <f>IF(OR('Případy DB'!$N2690="(blank)",'Případy DB'!$N2690=""),"",IF($N2690=$V$6,1,""))</f>
        <v/>
      </c>
      <c r="W2690" s="12" t="str">
        <f>IF(OR('Případy DB'!$N2690="(blank)",'Případy DB'!$N2690=""),"",IF($N2690=$W$6,1,""))</f>
        <v/>
      </c>
      <c r="X2690" s="12" t="str">
        <f>IF(OR('Případy DB'!$R2690="(blank)",'Případy DB'!$R2690=""),"",IF($R2690=$X$6,1,""))</f>
        <v/>
      </c>
      <c r="Y2690" s="12" t="str">
        <f>IF(OR('Případy DB'!$R2690="(blank)",'Případy DB'!$R2690=""),"",IF($R2690=$Y$6,1,""))</f>
        <v/>
      </c>
    </row>
    <row r="2691" spans="1:25" x14ac:dyDescent="0.3">
      <c r="A2691" s="41" t="str">
        <f t="shared" si="215"/>
        <v/>
      </c>
      <c r="H2691" s="30" t="str">
        <f>IFERROR(IF(G2691="","",VLOOKUP(G2691,'Zakladní DB'!$F$6:$K$21,4,0)),"")</f>
        <v/>
      </c>
      <c r="I2691" s="30" t="str">
        <f>IFERROR(IF(G2691="","",VLOOKUP(G2691,'Zakladní DB'!$F$6:$K$21,5,0)),"")</f>
        <v/>
      </c>
      <c r="J2691" s="30" t="str">
        <f>IFERROR(IF(G2691="","",VLOOKUP(G2691,'Zakladní DB'!$F$6:$K$21,6,0)),"")</f>
        <v/>
      </c>
      <c r="K2691" s="31" t="str">
        <f t="shared" si="212"/>
        <v/>
      </c>
      <c r="L2691" s="32"/>
      <c r="M2691" s="33" t="str">
        <f t="shared" si="213"/>
        <v/>
      </c>
      <c r="N2691" s="30" t="str">
        <f t="shared" si="211"/>
        <v/>
      </c>
      <c r="R2691" s="30" t="str">
        <f t="shared" si="214"/>
        <v/>
      </c>
      <c r="U2691" s="12" t="str">
        <f>IF(OR('Případy DB'!$N2691="(blank)",'Případy DB'!$N2691=""),"",IF($N2691=$U$6,1,""))</f>
        <v/>
      </c>
      <c r="V2691" s="12" t="str">
        <f>IF(OR('Případy DB'!$N2691="(blank)",'Případy DB'!$N2691=""),"",IF($N2691=$V$6,1,""))</f>
        <v/>
      </c>
      <c r="W2691" s="12" t="str">
        <f>IF(OR('Případy DB'!$N2691="(blank)",'Případy DB'!$N2691=""),"",IF($N2691=$W$6,1,""))</f>
        <v/>
      </c>
      <c r="X2691" s="12" t="str">
        <f>IF(OR('Případy DB'!$R2691="(blank)",'Případy DB'!$R2691=""),"",IF($R2691=$X$6,1,""))</f>
        <v/>
      </c>
      <c r="Y2691" s="12" t="str">
        <f>IF(OR('Případy DB'!$R2691="(blank)",'Případy DB'!$R2691=""),"",IF($R2691=$Y$6,1,""))</f>
        <v/>
      </c>
    </row>
    <row r="2692" spans="1:25" x14ac:dyDescent="0.3">
      <c r="A2692" s="41" t="str">
        <f t="shared" si="215"/>
        <v/>
      </c>
      <c r="H2692" s="30" t="str">
        <f>IFERROR(IF(G2692="","",VLOOKUP(G2692,'Zakladní DB'!$F$6:$K$21,4,0)),"")</f>
        <v/>
      </c>
      <c r="I2692" s="30" t="str">
        <f>IFERROR(IF(G2692="","",VLOOKUP(G2692,'Zakladní DB'!$F$6:$K$21,5,0)),"")</f>
        <v/>
      </c>
      <c r="J2692" s="30" t="str">
        <f>IFERROR(IF(G2692="","",VLOOKUP(G2692,'Zakladní DB'!$F$6:$K$21,6,0)),"")</f>
        <v/>
      </c>
      <c r="K2692" s="31" t="str">
        <f t="shared" si="212"/>
        <v/>
      </c>
      <c r="L2692" s="32"/>
      <c r="M2692" s="33" t="str">
        <f t="shared" si="213"/>
        <v/>
      </c>
      <c r="N2692" s="30" t="str">
        <f t="shared" si="211"/>
        <v/>
      </c>
      <c r="R2692" s="30" t="str">
        <f t="shared" si="214"/>
        <v/>
      </c>
      <c r="U2692" s="12" t="str">
        <f>IF(OR('Případy DB'!$N2692="(blank)",'Případy DB'!$N2692=""),"",IF($N2692=$U$6,1,""))</f>
        <v/>
      </c>
      <c r="V2692" s="12" t="str">
        <f>IF(OR('Případy DB'!$N2692="(blank)",'Případy DB'!$N2692=""),"",IF($N2692=$V$6,1,""))</f>
        <v/>
      </c>
      <c r="W2692" s="12" t="str">
        <f>IF(OR('Případy DB'!$N2692="(blank)",'Případy DB'!$N2692=""),"",IF($N2692=$W$6,1,""))</f>
        <v/>
      </c>
      <c r="X2692" s="12" t="str">
        <f>IF(OR('Případy DB'!$R2692="(blank)",'Případy DB'!$R2692=""),"",IF($R2692=$X$6,1,""))</f>
        <v/>
      </c>
      <c r="Y2692" s="12" t="str">
        <f>IF(OR('Případy DB'!$R2692="(blank)",'Případy DB'!$R2692=""),"",IF($R2692=$Y$6,1,""))</f>
        <v/>
      </c>
    </row>
    <row r="2693" spans="1:25" x14ac:dyDescent="0.3">
      <c r="A2693" s="41" t="str">
        <f t="shared" si="215"/>
        <v/>
      </c>
      <c r="H2693" s="30" t="str">
        <f>IFERROR(IF(G2693="","",VLOOKUP(G2693,'Zakladní DB'!$F$6:$K$21,4,0)),"")</f>
        <v/>
      </c>
      <c r="I2693" s="30" t="str">
        <f>IFERROR(IF(G2693="","",VLOOKUP(G2693,'Zakladní DB'!$F$6:$K$21,5,0)),"")</f>
        <v/>
      </c>
      <c r="J2693" s="30" t="str">
        <f>IFERROR(IF(G2693="","",VLOOKUP(G2693,'Zakladní DB'!$F$6:$K$21,6,0)),"")</f>
        <v/>
      </c>
      <c r="K2693" s="31" t="str">
        <f t="shared" si="212"/>
        <v/>
      </c>
      <c r="L2693" s="32"/>
      <c r="M2693" s="33" t="str">
        <f t="shared" si="213"/>
        <v/>
      </c>
      <c r="N2693" s="30" t="str">
        <f t="shared" si="211"/>
        <v/>
      </c>
      <c r="R2693" s="30" t="str">
        <f t="shared" si="214"/>
        <v/>
      </c>
      <c r="U2693" s="12" t="str">
        <f>IF(OR('Případy DB'!$N2693="(blank)",'Případy DB'!$N2693=""),"",IF($N2693=$U$6,1,""))</f>
        <v/>
      </c>
      <c r="V2693" s="12" t="str">
        <f>IF(OR('Případy DB'!$N2693="(blank)",'Případy DB'!$N2693=""),"",IF($N2693=$V$6,1,""))</f>
        <v/>
      </c>
      <c r="W2693" s="12" t="str">
        <f>IF(OR('Případy DB'!$N2693="(blank)",'Případy DB'!$N2693=""),"",IF($N2693=$W$6,1,""))</f>
        <v/>
      </c>
      <c r="X2693" s="12" t="str">
        <f>IF(OR('Případy DB'!$R2693="(blank)",'Případy DB'!$R2693=""),"",IF($R2693=$X$6,1,""))</f>
        <v/>
      </c>
      <c r="Y2693" s="12" t="str">
        <f>IF(OR('Případy DB'!$R2693="(blank)",'Případy DB'!$R2693=""),"",IF($R2693=$Y$6,1,""))</f>
        <v/>
      </c>
    </row>
    <row r="2694" spans="1:25" x14ac:dyDescent="0.3">
      <c r="A2694" s="41" t="str">
        <f t="shared" si="215"/>
        <v/>
      </c>
      <c r="H2694" s="30" t="str">
        <f>IFERROR(IF(G2694="","",VLOOKUP(G2694,'Zakladní DB'!$F$6:$K$21,4,0)),"")</f>
        <v/>
      </c>
      <c r="I2694" s="30" t="str">
        <f>IFERROR(IF(G2694="","",VLOOKUP(G2694,'Zakladní DB'!$F$6:$K$21,5,0)),"")</f>
        <v/>
      </c>
      <c r="J2694" s="30" t="str">
        <f>IFERROR(IF(G2694="","",VLOOKUP(G2694,'Zakladní DB'!$F$6:$K$21,6,0)),"")</f>
        <v/>
      </c>
      <c r="K2694" s="31" t="str">
        <f t="shared" si="212"/>
        <v/>
      </c>
      <c r="L2694" s="32"/>
      <c r="M2694" s="33" t="str">
        <f t="shared" si="213"/>
        <v/>
      </c>
      <c r="N2694" s="30" t="str">
        <f t="shared" si="211"/>
        <v/>
      </c>
      <c r="R2694" s="30" t="str">
        <f t="shared" si="214"/>
        <v/>
      </c>
      <c r="U2694" s="12" t="str">
        <f>IF(OR('Případy DB'!$N2694="(blank)",'Případy DB'!$N2694=""),"",IF($N2694=$U$6,1,""))</f>
        <v/>
      </c>
      <c r="V2694" s="12" t="str">
        <f>IF(OR('Případy DB'!$N2694="(blank)",'Případy DB'!$N2694=""),"",IF($N2694=$V$6,1,""))</f>
        <v/>
      </c>
      <c r="W2694" s="12" t="str">
        <f>IF(OR('Případy DB'!$N2694="(blank)",'Případy DB'!$N2694=""),"",IF($N2694=$W$6,1,""))</f>
        <v/>
      </c>
      <c r="X2694" s="12" t="str">
        <f>IF(OR('Případy DB'!$R2694="(blank)",'Případy DB'!$R2694=""),"",IF($R2694=$X$6,1,""))</f>
        <v/>
      </c>
      <c r="Y2694" s="12" t="str">
        <f>IF(OR('Případy DB'!$R2694="(blank)",'Případy DB'!$R2694=""),"",IF($R2694=$Y$6,1,""))</f>
        <v/>
      </c>
    </row>
    <row r="2695" spans="1:25" x14ac:dyDescent="0.3">
      <c r="A2695" s="41" t="str">
        <f t="shared" si="215"/>
        <v/>
      </c>
      <c r="H2695" s="30" t="str">
        <f>IFERROR(IF(G2695="","",VLOOKUP(G2695,'Zakladní DB'!$F$6:$K$21,4,0)),"")</f>
        <v/>
      </c>
      <c r="I2695" s="30" t="str">
        <f>IFERROR(IF(G2695="","",VLOOKUP(G2695,'Zakladní DB'!$F$6:$K$21,5,0)),"")</f>
        <v/>
      </c>
      <c r="J2695" s="30" t="str">
        <f>IFERROR(IF(G2695="","",VLOOKUP(G2695,'Zakladní DB'!$F$6:$K$21,6,0)),"")</f>
        <v/>
      </c>
      <c r="K2695" s="31" t="str">
        <f t="shared" si="212"/>
        <v/>
      </c>
      <c r="L2695" s="32"/>
      <c r="M2695" s="33" t="str">
        <f t="shared" si="213"/>
        <v/>
      </c>
      <c r="N2695" s="30" t="str">
        <f t="shared" si="211"/>
        <v/>
      </c>
      <c r="R2695" s="30" t="str">
        <f t="shared" si="214"/>
        <v/>
      </c>
      <c r="U2695" s="12" t="str">
        <f>IF(OR('Případy DB'!$N2695="(blank)",'Případy DB'!$N2695=""),"",IF($N2695=$U$6,1,""))</f>
        <v/>
      </c>
      <c r="V2695" s="12" t="str">
        <f>IF(OR('Případy DB'!$N2695="(blank)",'Případy DB'!$N2695=""),"",IF($N2695=$V$6,1,""))</f>
        <v/>
      </c>
      <c r="W2695" s="12" t="str">
        <f>IF(OR('Případy DB'!$N2695="(blank)",'Případy DB'!$N2695=""),"",IF($N2695=$W$6,1,""))</f>
        <v/>
      </c>
      <c r="X2695" s="12" t="str">
        <f>IF(OR('Případy DB'!$R2695="(blank)",'Případy DB'!$R2695=""),"",IF($R2695=$X$6,1,""))</f>
        <v/>
      </c>
      <c r="Y2695" s="12" t="str">
        <f>IF(OR('Případy DB'!$R2695="(blank)",'Případy DB'!$R2695=""),"",IF($R2695=$Y$6,1,""))</f>
        <v/>
      </c>
    </row>
    <row r="2696" spans="1:25" x14ac:dyDescent="0.3">
      <c r="A2696" s="41" t="str">
        <f t="shared" si="215"/>
        <v/>
      </c>
      <c r="H2696" s="30" t="str">
        <f>IFERROR(IF(G2696="","",VLOOKUP(G2696,'Zakladní DB'!$F$6:$K$21,4,0)),"")</f>
        <v/>
      </c>
      <c r="I2696" s="30" t="str">
        <f>IFERROR(IF(G2696="","",VLOOKUP(G2696,'Zakladní DB'!$F$6:$K$21,5,0)),"")</f>
        <v/>
      </c>
      <c r="J2696" s="30" t="str">
        <f>IFERROR(IF(G2696="","",VLOOKUP(G2696,'Zakladní DB'!$F$6:$K$21,6,0)),"")</f>
        <v/>
      </c>
      <c r="K2696" s="31" t="str">
        <f t="shared" si="212"/>
        <v/>
      </c>
      <c r="L2696" s="32"/>
      <c r="M2696" s="33" t="str">
        <f t="shared" si="213"/>
        <v/>
      </c>
      <c r="N2696" s="30" t="str">
        <f t="shared" ref="N2696:N2759" si="216">IFERROR(IF(B2696&lt;&gt;"",(IF(H2696=2,IF(L2696="",IF(F2696="","NE","nedokončeno"),"ANO"),IF(H2696=1,IF(F2696="","nedokončeno","ANO"),"NE"))),""),"NE")</f>
        <v/>
      </c>
      <c r="R2696" s="30" t="str">
        <f t="shared" si="214"/>
        <v/>
      </c>
      <c r="U2696" s="12" t="str">
        <f>IF(OR('Případy DB'!$N2696="(blank)",'Případy DB'!$N2696=""),"",IF($N2696=$U$6,1,""))</f>
        <v/>
      </c>
      <c r="V2696" s="12" t="str">
        <f>IF(OR('Případy DB'!$N2696="(blank)",'Případy DB'!$N2696=""),"",IF($N2696=$V$6,1,""))</f>
        <v/>
      </c>
      <c r="W2696" s="12" t="str">
        <f>IF(OR('Případy DB'!$N2696="(blank)",'Případy DB'!$N2696=""),"",IF($N2696=$W$6,1,""))</f>
        <v/>
      </c>
      <c r="X2696" s="12" t="str">
        <f>IF(OR('Případy DB'!$R2696="(blank)",'Případy DB'!$R2696=""),"",IF($R2696=$X$6,1,""))</f>
        <v/>
      </c>
      <c r="Y2696" s="12" t="str">
        <f>IF(OR('Případy DB'!$R2696="(blank)",'Případy DB'!$R2696=""),"",IF($R2696=$Y$6,1,""))</f>
        <v/>
      </c>
    </row>
    <row r="2697" spans="1:25" x14ac:dyDescent="0.3">
      <c r="A2697" s="41" t="str">
        <f t="shared" si="215"/>
        <v/>
      </c>
      <c r="H2697" s="30" t="str">
        <f>IFERROR(IF(G2697="","",VLOOKUP(G2697,'Zakladní DB'!$F$6:$K$21,4,0)),"")</f>
        <v/>
      </c>
      <c r="I2697" s="30" t="str">
        <f>IFERROR(IF(G2697="","",VLOOKUP(G2697,'Zakladní DB'!$F$6:$K$21,5,0)),"")</f>
        <v/>
      </c>
      <c r="J2697" s="30" t="str">
        <f>IFERROR(IF(G2697="","",VLOOKUP(G2697,'Zakladní DB'!$F$6:$K$21,6,0)),"")</f>
        <v/>
      </c>
      <c r="K2697" s="31" t="str">
        <f t="shared" si="212"/>
        <v/>
      </c>
      <c r="L2697" s="32"/>
      <c r="M2697" s="33" t="str">
        <f t="shared" si="213"/>
        <v/>
      </c>
      <c r="N2697" s="30" t="str">
        <f t="shared" si="216"/>
        <v/>
      </c>
      <c r="R2697" s="30" t="str">
        <f t="shared" si="214"/>
        <v/>
      </c>
      <c r="U2697" s="12" t="str">
        <f>IF(OR('Případy DB'!$N2697="(blank)",'Případy DB'!$N2697=""),"",IF($N2697=$U$6,1,""))</f>
        <v/>
      </c>
      <c r="V2697" s="12" t="str">
        <f>IF(OR('Případy DB'!$N2697="(blank)",'Případy DB'!$N2697=""),"",IF($N2697=$V$6,1,""))</f>
        <v/>
      </c>
      <c r="W2697" s="12" t="str">
        <f>IF(OR('Případy DB'!$N2697="(blank)",'Případy DB'!$N2697=""),"",IF($N2697=$W$6,1,""))</f>
        <v/>
      </c>
      <c r="X2697" s="12" t="str">
        <f>IF(OR('Případy DB'!$R2697="(blank)",'Případy DB'!$R2697=""),"",IF($R2697=$X$6,1,""))</f>
        <v/>
      </c>
      <c r="Y2697" s="12" t="str">
        <f>IF(OR('Případy DB'!$R2697="(blank)",'Případy DB'!$R2697=""),"",IF($R2697=$Y$6,1,""))</f>
        <v/>
      </c>
    </row>
    <row r="2698" spans="1:25" x14ac:dyDescent="0.3">
      <c r="A2698" s="41" t="str">
        <f t="shared" si="215"/>
        <v/>
      </c>
      <c r="H2698" s="30" t="str">
        <f>IFERROR(IF(G2698="","",VLOOKUP(G2698,'Zakladní DB'!$F$6:$K$21,4,0)),"")</f>
        <v/>
      </c>
      <c r="I2698" s="30" t="str">
        <f>IFERROR(IF(G2698="","",VLOOKUP(G2698,'Zakladní DB'!$F$6:$K$21,5,0)),"")</f>
        <v/>
      </c>
      <c r="J2698" s="30" t="str">
        <f>IFERROR(IF(G2698="","",VLOOKUP(G2698,'Zakladní DB'!$F$6:$K$21,6,0)),"")</f>
        <v/>
      </c>
      <c r="K2698" s="31" t="str">
        <f t="shared" si="212"/>
        <v/>
      </c>
      <c r="L2698" s="32"/>
      <c r="M2698" s="33" t="str">
        <f t="shared" si="213"/>
        <v/>
      </c>
      <c r="N2698" s="30" t="str">
        <f t="shared" si="216"/>
        <v/>
      </c>
      <c r="R2698" s="30" t="str">
        <f t="shared" si="214"/>
        <v/>
      </c>
      <c r="U2698" s="12" t="str">
        <f>IF(OR('Případy DB'!$N2698="(blank)",'Případy DB'!$N2698=""),"",IF($N2698=$U$6,1,""))</f>
        <v/>
      </c>
      <c r="V2698" s="12" t="str">
        <f>IF(OR('Případy DB'!$N2698="(blank)",'Případy DB'!$N2698=""),"",IF($N2698=$V$6,1,""))</f>
        <v/>
      </c>
      <c r="W2698" s="12" t="str">
        <f>IF(OR('Případy DB'!$N2698="(blank)",'Případy DB'!$N2698=""),"",IF($N2698=$W$6,1,""))</f>
        <v/>
      </c>
      <c r="X2698" s="12" t="str">
        <f>IF(OR('Případy DB'!$R2698="(blank)",'Případy DB'!$R2698=""),"",IF($R2698=$X$6,1,""))</f>
        <v/>
      </c>
      <c r="Y2698" s="12" t="str">
        <f>IF(OR('Případy DB'!$R2698="(blank)",'Případy DB'!$R2698=""),"",IF($R2698=$Y$6,1,""))</f>
        <v/>
      </c>
    </row>
    <row r="2699" spans="1:25" x14ac:dyDescent="0.3">
      <c r="A2699" s="41" t="str">
        <f t="shared" si="215"/>
        <v/>
      </c>
      <c r="H2699" s="30" t="str">
        <f>IFERROR(IF(G2699="","",VLOOKUP(G2699,'Zakladní DB'!$F$6:$K$21,4,0)),"")</f>
        <v/>
      </c>
      <c r="I2699" s="30" t="str">
        <f>IFERROR(IF(G2699="","",VLOOKUP(G2699,'Zakladní DB'!$F$6:$K$21,5,0)),"")</f>
        <v/>
      </c>
      <c r="J2699" s="30" t="str">
        <f>IFERROR(IF(G2699="","",VLOOKUP(G2699,'Zakladní DB'!$F$6:$K$21,6,0)),"")</f>
        <v/>
      </c>
      <c r="K2699" s="31" t="str">
        <f t="shared" ref="K2699:K2762" si="217">IFERROR(IF(H2699=2,IF(F2699="","",F2699+I2699),""),"")</f>
        <v/>
      </c>
      <c r="L2699" s="32"/>
      <c r="M2699" s="33" t="str">
        <f t="shared" ref="M2699:M2762" si="218">IFERROR(IF(L2699&lt;&gt;"",K2699-L2699,""),"")</f>
        <v/>
      </c>
      <c r="N2699" s="30" t="str">
        <f t="shared" si="216"/>
        <v/>
      </c>
      <c r="R2699" s="30" t="str">
        <f t="shared" ref="R2699:R2762" si="219">IFERROR(IF(B2699&lt;&gt;"",(IF(O2699="",IF(P2699="",IF(Q2699="","NE","ANO"),"ANO"),"ANO")),""),"NE")</f>
        <v/>
      </c>
      <c r="U2699" s="12" t="str">
        <f>IF(OR('Případy DB'!$N2699="(blank)",'Případy DB'!$N2699=""),"",IF($N2699=$U$6,1,""))</f>
        <v/>
      </c>
      <c r="V2699" s="12" t="str">
        <f>IF(OR('Případy DB'!$N2699="(blank)",'Případy DB'!$N2699=""),"",IF($N2699=$V$6,1,""))</f>
        <v/>
      </c>
      <c r="W2699" s="12" t="str">
        <f>IF(OR('Případy DB'!$N2699="(blank)",'Případy DB'!$N2699=""),"",IF($N2699=$W$6,1,""))</f>
        <v/>
      </c>
      <c r="X2699" s="12" t="str">
        <f>IF(OR('Případy DB'!$R2699="(blank)",'Případy DB'!$R2699=""),"",IF($R2699=$X$6,1,""))</f>
        <v/>
      </c>
      <c r="Y2699" s="12" t="str">
        <f>IF(OR('Případy DB'!$R2699="(blank)",'Případy DB'!$R2699=""),"",IF($R2699=$Y$6,1,""))</f>
        <v/>
      </c>
    </row>
    <row r="2700" spans="1:25" x14ac:dyDescent="0.3">
      <c r="A2700" s="41" t="str">
        <f t="shared" ref="A2700:A2763" si="220">IF(AND(B2699&lt;&gt;"",B2700=""),"---&gt;","")</f>
        <v/>
      </c>
      <c r="H2700" s="30" t="str">
        <f>IFERROR(IF(G2700="","",VLOOKUP(G2700,'Zakladní DB'!$F$6:$K$21,4,0)),"")</f>
        <v/>
      </c>
      <c r="I2700" s="30" t="str">
        <f>IFERROR(IF(G2700="","",VLOOKUP(G2700,'Zakladní DB'!$F$6:$K$21,5,0)),"")</f>
        <v/>
      </c>
      <c r="J2700" s="30" t="str">
        <f>IFERROR(IF(G2700="","",VLOOKUP(G2700,'Zakladní DB'!$F$6:$K$21,6,0)),"")</f>
        <v/>
      </c>
      <c r="K2700" s="31" t="str">
        <f t="shared" si="217"/>
        <v/>
      </c>
      <c r="L2700" s="32"/>
      <c r="M2700" s="33" t="str">
        <f t="shared" si="218"/>
        <v/>
      </c>
      <c r="N2700" s="30" t="str">
        <f t="shared" si="216"/>
        <v/>
      </c>
      <c r="R2700" s="30" t="str">
        <f t="shared" si="219"/>
        <v/>
      </c>
      <c r="U2700" s="12" t="str">
        <f>IF(OR('Případy DB'!$N2700="(blank)",'Případy DB'!$N2700=""),"",IF($N2700=$U$6,1,""))</f>
        <v/>
      </c>
      <c r="V2700" s="12" t="str">
        <f>IF(OR('Případy DB'!$N2700="(blank)",'Případy DB'!$N2700=""),"",IF($N2700=$V$6,1,""))</f>
        <v/>
      </c>
      <c r="W2700" s="12" t="str">
        <f>IF(OR('Případy DB'!$N2700="(blank)",'Případy DB'!$N2700=""),"",IF($N2700=$W$6,1,""))</f>
        <v/>
      </c>
      <c r="X2700" s="12" t="str">
        <f>IF(OR('Případy DB'!$R2700="(blank)",'Případy DB'!$R2700=""),"",IF($R2700=$X$6,1,""))</f>
        <v/>
      </c>
      <c r="Y2700" s="12" t="str">
        <f>IF(OR('Případy DB'!$R2700="(blank)",'Případy DB'!$R2700=""),"",IF($R2700=$Y$6,1,""))</f>
        <v/>
      </c>
    </row>
    <row r="2701" spans="1:25" x14ac:dyDescent="0.3">
      <c r="A2701" s="41" t="str">
        <f t="shared" si="220"/>
        <v/>
      </c>
      <c r="H2701" s="30" t="str">
        <f>IFERROR(IF(G2701="","",VLOOKUP(G2701,'Zakladní DB'!$F$6:$K$21,4,0)),"")</f>
        <v/>
      </c>
      <c r="I2701" s="30" t="str">
        <f>IFERROR(IF(G2701="","",VLOOKUP(G2701,'Zakladní DB'!$F$6:$K$21,5,0)),"")</f>
        <v/>
      </c>
      <c r="J2701" s="30" t="str">
        <f>IFERROR(IF(G2701="","",VLOOKUP(G2701,'Zakladní DB'!$F$6:$K$21,6,0)),"")</f>
        <v/>
      </c>
      <c r="K2701" s="31" t="str">
        <f t="shared" si="217"/>
        <v/>
      </c>
      <c r="L2701" s="32"/>
      <c r="M2701" s="33" t="str">
        <f t="shared" si="218"/>
        <v/>
      </c>
      <c r="N2701" s="30" t="str">
        <f t="shared" si="216"/>
        <v/>
      </c>
      <c r="R2701" s="30" t="str">
        <f t="shared" si="219"/>
        <v/>
      </c>
      <c r="U2701" s="12" t="str">
        <f>IF(OR('Případy DB'!$N2701="(blank)",'Případy DB'!$N2701=""),"",IF($N2701=$U$6,1,""))</f>
        <v/>
      </c>
      <c r="V2701" s="12" t="str">
        <f>IF(OR('Případy DB'!$N2701="(blank)",'Případy DB'!$N2701=""),"",IF($N2701=$V$6,1,""))</f>
        <v/>
      </c>
      <c r="W2701" s="12" t="str">
        <f>IF(OR('Případy DB'!$N2701="(blank)",'Případy DB'!$N2701=""),"",IF($N2701=$W$6,1,""))</f>
        <v/>
      </c>
      <c r="X2701" s="12" t="str">
        <f>IF(OR('Případy DB'!$R2701="(blank)",'Případy DB'!$R2701=""),"",IF($R2701=$X$6,1,""))</f>
        <v/>
      </c>
      <c r="Y2701" s="12" t="str">
        <f>IF(OR('Případy DB'!$R2701="(blank)",'Případy DB'!$R2701=""),"",IF($R2701=$Y$6,1,""))</f>
        <v/>
      </c>
    </row>
    <row r="2702" spans="1:25" x14ac:dyDescent="0.3">
      <c r="A2702" s="41" t="str">
        <f t="shared" si="220"/>
        <v/>
      </c>
      <c r="H2702" s="30" t="str">
        <f>IFERROR(IF(G2702="","",VLOOKUP(G2702,'Zakladní DB'!$F$6:$K$21,4,0)),"")</f>
        <v/>
      </c>
      <c r="I2702" s="30" t="str">
        <f>IFERROR(IF(G2702="","",VLOOKUP(G2702,'Zakladní DB'!$F$6:$K$21,5,0)),"")</f>
        <v/>
      </c>
      <c r="J2702" s="30" t="str">
        <f>IFERROR(IF(G2702="","",VLOOKUP(G2702,'Zakladní DB'!$F$6:$K$21,6,0)),"")</f>
        <v/>
      </c>
      <c r="K2702" s="31" t="str">
        <f t="shared" si="217"/>
        <v/>
      </c>
      <c r="L2702" s="32"/>
      <c r="M2702" s="33" t="str">
        <f t="shared" si="218"/>
        <v/>
      </c>
      <c r="N2702" s="30" t="str">
        <f t="shared" si="216"/>
        <v/>
      </c>
      <c r="R2702" s="30" t="str">
        <f t="shared" si="219"/>
        <v/>
      </c>
      <c r="U2702" s="12" t="str">
        <f>IF(OR('Případy DB'!$N2702="(blank)",'Případy DB'!$N2702=""),"",IF($N2702=$U$6,1,""))</f>
        <v/>
      </c>
      <c r="V2702" s="12" t="str">
        <f>IF(OR('Případy DB'!$N2702="(blank)",'Případy DB'!$N2702=""),"",IF($N2702=$V$6,1,""))</f>
        <v/>
      </c>
      <c r="W2702" s="12" t="str">
        <f>IF(OR('Případy DB'!$N2702="(blank)",'Případy DB'!$N2702=""),"",IF($N2702=$W$6,1,""))</f>
        <v/>
      </c>
      <c r="X2702" s="12" t="str">
        <f>IF(OR('Případy DB'!$R2702="(blank)",'Případy DB'!$R2702=""),"",IF($R2702=$X$6,1,""))</f>
        <v/>
      </c>
      <c r="Y2702" s="12" t="str">
        <f>IF(OR('Případy DB'!$R2702="(blank)",'Případy DB'!$R2702=""),"",IF($R2702=$Y$6,1,""))</f>
        <v/>
      </c>
    </row>
    <row r="2703" spans="1:25" x14ac:dyDescent="0.3">
      <c r="A2703" s="41" t="str">
        <f t="shared" si="220"/>
        <v/>
      </c>
      <c r="H2703" s="30" t="str">
        <f>IFERROR(IF(G2703="","",VLOOKUP(G2703,'Zakladní DB'!$F$6:$K$21,4,0)),"")</f>
        <v/>
      </c>
      <c r="I2703" s="30" t="str">
        <f>IFERROR(IF(G2703="","",VLOOKUP(G2703,'Zakladní DB'!$F$6:$K$21,5,0)),"")</f>
        <v/>
      </c>
      <c r="J2703" s="30" t="str">
        <f>IFERROR(IF(G2703="","",VLOOKUP(G2703,'Zakladní DB'!$F$6:$K$21,6,0)),"")</f>
        <v/>
      </c>
      <c r="K2703" s="31" t="str">
        <f t="shared" si="217"/>
        <v/>
      </c>
      <c r="L2703" s="32"/>
      <c r="M2703" s="33" t="str">
        <f t="shared" si="218"/>
        <v/>
      </c>
      <c r="N2703" s="30" t="str">
        <f t="shared" si="216"/>
        <v/>
      </c>
      <c r="R2703" s="30" t="str">
        <f t="shared" si="219"/>
        <v/>
      </c>
      <c r="U2703" s="12" t="str">
        <f>IF(OR('Případy DB'!$N2703="(blank)",'Případy DB'!$N2703=""),"",IF($N2703=$U$6,1,""))</f>
        <v/>
      </c>
      <c r="V2703" s="12" t="str">
        <f>IF(OR('Případy DB'!$N2703="(blank)",'Případy DB'!$N2703=""),"",IF($N2703=$V$6,1,""))</f>
        <v/>
      </c>
      <c r="W2703" s="12" t="str">
        <f>IF(OR('Případy DB'!$N2703="(blank)",'Případy DB'!$N2703=""),"",IF($N2703=$W$6,1,""))</f>
        <v/>
      </c>
      <c r="X2703" s="12" t="str">
        <f>IF(OR('Případy DB'!$R2703="(blank)",'Případy DB'!$R2703=""),"",IF($R2703=$X$6,1,""))</f>
        <v/>
      </c>
      <c r="Y2703" s="12" t="str">
        <f>IF(OR('Případy DB'!$R2703="(blank)",'Případy DB'!$R2703=""),"",IF($R2703=$Y$6,1,""))</f>
        <v/>
      </c>
    </row>
    <row r="2704" spans="1:25" x14ac:dyDescent="0.3">
      <c r="A2704" s="41" t="str">
        <f t="shared" si="220"/>
        <v/>
      </c>
      <c r="H2704" s="30" t="str">
        <f>IFERROR(IF(G2704="","",VLOOKUP(G2704,'Zakladní DB'!$F$6:$K$21,4,0)),"")</f>
        <v/>
      </c>
      <c r="I2704" s="30" t="str">
        <f>IFERROR(IF(G2704="","",VLOOKUP(G2704,'Zakladní DB'!$F$6:$K$21,5,0)),"")</f>
        <v/>
      </c>
      <c r="J2704" s="30" t="str">
        <f>IFERROR(IF(G2704="","",VLOOKUP(G2704,'Zakladní DB'!$F$6:$K$21,6,0)),"")</f>
        <v/>
      </c>
      <c r="K2704" s="31" t="str">
        <f t="shared" si="217"/>
        <v/>
      </c>
      <c r="L2704" s="32"/>
      <c r="M2704" s="33" t="str">
        <f t="shared" si="218"/>
        <v/>
      </c>
      <c r="N2704" s="30" t="str">
        <f t="shared" si="216"/>
        <v/>
      </c>
      <c r="R2704" s="30" t="str">
        <f t="shared" si="219"/>
        <v/>
      </c>
      <c r="U2704" s="12" t="str">
        <f>IF(OR('Případy DB'!$N2704="(blank)",'Případy DB'!$N2704=""),"",IF($N2704=$U$6,1,""))</f>
        <v/>
      </c>
      <c r="V2704" s="12" t="str">
        <f>IF(OR('Případy DB'!$N2704="(blank)",'Případy DB'!$N2704=""),"",IF($N2704=$V$6,1,""))</f>
        <v/>
      </c>
      <c r="W2704" s="12" t="str">
        <f>IF(OR('Případy DB'!$N2704="(blank)",'Případy DB'!$N2704=""),"",IF($N2704=$W$6,1,""))</f>
        <v/>
      </c>
      <c r="X2704" s="12" t="str">
        <f>IF(OR('Případy DB'!$R2704="(blank)",'Případy DB'!$R2704=""),"",IF($R2704=$X$6,1,""))</f>
        <v/>
      </c>
      <c r="Y2704" s="12" t="str">
        <f>IF(OR('Případy DB'!$R2704="(blank)",'Případy DB'!$R2704=""),"",IF($R2704=$Y$6,1,""))</f>
        <v/>
      </c>
    </row>
    <row r="2705" spans="1:25" x14ac:dyDescent="0.3">
      <c r="A2705" s="41" t="str">
        <f t="shared" si="220"/>
        <v/>
      </c>
      <c r="H2705" s="30" t="str">
        <f>IFERROR(IF(G2705="","",VLOOKUP(G2705,'Zakladní DB'!$F$6:$K$21,4,0)),"")</f>
        <v/>
      </c>
      <c r="I2705" s="30" t="str">
        <f>IFERROR(IF(G2705="","",VLOOKUP(G2705,'Zakladní DB'!$F$6:$K$21,5,0)),"")</f>
        <v/>
      </c>
      <c r="J2705" s="30" t="str">
        <f>IFERROR(IF(G2705="","",VLOOKUP(G2705,'Zakladní DB'!$F$6:$K$21,6,0)),"")</f>
        <v/>
      </c>
      <c r="K2705" s="31" t="str">
        <f t="shared" si="217"/>
        <v/>
      </c>
      <c r="L2705" s="32"/>
      <c r="M2705" s="33" t="str">
        <f t="shared" si="218"/>
        <v/>
      </c>
      <c r="N2705" s="30" t="str">
        <f t="shared" si="216"/>
        <v/>
      </c>
      <c r="R2705" s="30" t="str">
        <f t="shared" si="219"/>
        <v/>
      </c>
      <c r="U2705" s="12" t="str">
        <f>IF(OR('Případy DB'!$N2705="(blank)",'Případy DB'!$N2705=""),"",IF($N2705=$U$6,1,""))</f>
        <v/>
      </c>
      <c r="V2705" s="12" t="str">
        <f>IF(OR('Případy DB'!$N2705="(blank)",'Případy DB'!$N2705=""),"",IF($N2705=$V$6,1,""))</f>
        <v/>
      </c>
      <c r="W2705" s="12" t="str">
        <f>IF(OR('Případy DB'!$N2705="(blank)",'Případy DB'!$N2705=""),"",IF($N2705=$W$6,1,""))</f>
        <v/>
      </c>
      <c r="X2705" s="12" t="str">
        <f>IF(OR('Případy DB'!$R2705="(blank)",'Případy DB'!$R2705=""),"",IF($R2705=$X$6,1,""))</f>
        <v/>
      </c>
      <c r="Y2705" s="12" t="str">
        <f>IF(OR('Případy DB'!$R2705="(blank)",'Případy DB'!$R2705=""),"",IF($R2705=$Y$6,1,""))</f>
        <v/>
      </c>
    </row>
    <row r="2706" spans="1:25" x14ac:dyDescent="0.3">
      <c r="A2706" s="41" t="str">
        <f t="shared" si="220"/>
        <v/>
      </c>
      <c r="H2706" s="30" t="str">
        <f>IFERROR(IF(G2706="","",VLOOKUP(G2706,'Zakladní DB'!$F$6:$K$21,4,0)),"")</f>
        <v/>
      </c>
      <c r="I2706" s="30" t="str">
        <f>IFERROR(IF(G2706="","",VLOOKUP(G2706,'Zakladní DB'!$F$6:$K$21,5,0)),"")</f>
        <v/>
      </c>
      <c r="J2706" s="30" t="str">
        <f>IFERROR(IF(G2706="","",VLOOKUP(G2706,'Zakladní DB'!$F$6:$K$21,6,0)),"")</f>
        <v/>
      </c>
      <c r="K2706" s="31" t="str">
        <f t="shared" si="217"/>
        <v/>
      </c>
      <c r="L2706" s="32"/>
      <c r="M2706" s="33" t="str">
        <f t="shared" si="218"/>
        <v/>
      </c>
      <c r="N2706" s="30" t="str">
        <f t="shared" si="216"/>
        <v/>
      </c>
      <c r="R2706" s="30" t="str">
        <f t="shared" si="219"/>
        <v/>
      </c>
      <c r="U2706" s="12" t="str">
        <f>IF(OR('Případy DB'!$N2706="(blank)",'Případy DB'!$N2706=""),"",IF($N2706=$U$6,1,""))</f>
        <v/>
      </c>
      <c r="V2706" s="12" t="str">
        <f>IF(OR('Případy DB'!$N2706="(blank)",'Případy DB'!$N2706=""),"",IF($N2706=$V$6,1,""))</f>
        <v/>
      </c>
      <c r="W2706" s="12" t="str">
        <f>IF(OR('Případy DB'!$N2706="(blank)",'Případy DB'!$N2706=""),"",IF($N2706=$W$6,1,""))</f>
        <v/>
      </c>
      <c r="X2706" s="12" t="str">
        <f>IF(OR('Případy DB'!$R2706="(blank)",'Případy DB'!$R2706=""),"",IF($R2706=$X$6,1,""))</f>
        <v/>
      </c>
      <c r="Y2706" s="12" t="str">
        <f>IF(OR('Případy DB'!$R2706="(blank)",'Případy DB'!$R2706=""),"",IF($R2706=$Y$6,1,""))</f>
        <v/>
      </c>
    </row>
    <row r="2707" spans="1:25" x14ac:dyDescent="0.3">
      <c r="A2707" s="41" t="str">
        <f t="shared" si="220"/>
        <v/>
      </c>
      <c r="H2707" s="30" t="str">
        <f>IFERROR(IF(G2707="","",VLOOKUP(G2707,'Zakladní DB'!$F$6:$K$21,4,0)),"")</f>
        <v/>
      </c>
      <c r="I2707" s="30" t="str">
        <f>IFERROR(IF(G2707="","",VLOOKUP(G2707,'Zakladní DB'!$F$6:$K$21,5,0)),"")</f>
        <v/>
      </c>
      <c r="J2707" s="30" t="str">
        <f>IFERROR(IF(G2707="","",VLOOKUP(G2707,'Zakladní DB'!$F$6:$K$21,6,0)),"")</f>
        <v/>
      </c>
      <c r="K2707" s="31" t="str">
        <f t="shared" si="217"/>
        <v/>
      </c>
      <c r="L2707" s="32"/>
      <c r="M2707" s="33" t="str">
        <f t="shared" si="218"/>
        <v/>
      </c>
      <c r="N2707" s="30" t="str">
        <f t="shared" si="216"/>
        <v/>
      </c>
      <c r="R2707" s="30" t="str">
        <f t="shared" si="219"/>
        <v/>
      </c>
      <c r="U2707" s="12" t="str">
        <f>IF(OR('Případy DB'!$N2707="(blank)",'Případy DB'!$N2707=""),"",IF($N2707=$U$6,1,""))</f>
        <v/>
      </c>
      <c r="V2707" s="12" t="str">
        <f>IF(OR('Případy DB'!$N2707="(blank)",'Případy DB'!$N2707=""),"",IF($N2707=$V$6,1,""))</f>
        <v/>
      </c>
      <c r="W2707" s="12" t="str">
        <f>IF(OR('Případy DB'!$N2707="(blank)",'Případy DB'!$N2707=""),"",IF($N2707=$W$6,1,""))</f>
        <v/>
      </c>
      <c r="X2707" s="12" t="str">
        <f>IF(OR('Případy DB'!$R2707="(blank)",'Případy DB'!$R2707=""),"",IF($R2707=$X$6,1,""))</f>
        <v/>
      </c>
      <c r="Y2707" s="12" t="str">
        <f>IF(OR('Případy DB'!$R2707="(blank)",'Případy DB'!$R2707=""),"",IF($R2707=$Y$6,1,""))</f>
        <v/>
      </c>
    </row>
    <row r="2708" spans="1:25" x14ac:dyDescent="0.3">
      <c r="A2708" s="41" t="str">
        <f t="shared" si="220"/>
        <v/>
      </c>
      <c r="H2708" s="30" t="str">
        <f>IFERROR(IF(G2708="","",VLOOKUP(G2708,'Zakladní DB'!$F$6:$K$21,4,0)),"")</f>
        <v/>
      </c>
      <c r="I2708" s="30" t="str">
        <f>IFERROR(IF(G2708="","",VLOOKUP(G2708,'Zakladní DB'!$F$6:$K$21,5,0)),"")</f>
        <v/>
      </c>
      <c r="J2708" s="30" t="str">
        <f>IFERROR(IF(G2708="","",VLOOKUP(G2708,'Zakladní DB'!$F$6:$K$21,6,0)),"")</f>
        <v/>
      </c>
      <c r="K2708" s="31" t="str">
        <f t="shared" si="217"/>
        <v/>
      </c>
      <c r="L2708" s="32"/>
      <c r="M2708" s="33" t="str">
        <f t="shared" si="218"/>
        <v/>
      </c>
      <c r="N2708" s="30" t="str">
        <f t="shared" si="216"/>
        <v/>
      </c>
      <c r="R2708" s="30" t="str">
        <f t="shared" si="219"/>
        <v/>
      </c>
      <c r="U2708" s="12" t="str">
        <f>IF(OR('Případy DB'!$N2708="(blank)",'Případy DB'!$N2708=""),"",IF($N2708=$U$6,1,""))</f>
        <v/>
      </c>
      <c r="V2708" s="12" t="str">
        <f>IF(OR('Případy DB'!$N2708="(blank)",'Případy DB'!$N2708=""),"",IF($N2708=$V$6,1,""))</f>
        <v/>
      </c>
      <c r="W2708" s="12" t="str">
        <f>IF(OR('Případy DB'!$N2708="(blank)",'Případy DB'!$N2708=""),"",IF($N2708=$W$6,1,""))</f>
        <v/>
      </c>
      <c r="X2708" s="12" t="str">
        <f>IF(OR('Případy DB'!$R2708="(blank)",'Případy DB'!$R2708=""),"",IF($R2708=$X$6,1,""))</f>
        <v/>
      </c>
      <c r="Y2708" s="12" t="str">
        <f>IF(OR('Případy DB'!$R2708="(blank)",'Případy DB'!$R2708=""),"",IF($R2708=$Y$6,1,""))</f>
        <v/>
      </c>
    </row>
    <row r="2709" spans="1:25" x14ac:dyDescent="0.3">
      <c r="A2709" s="41" t="str">
        <f t="shared" si="220"/>
        <v/>
      </c>
      <c r="H2709" s="30" t="str">
        <f>IFERROR(IF(G2709="","",VLOOKUP(G2709,'Zakladní DB'!$F$6:$K$21,4,0)),"")</f>
        <v/>
      </c>
      <c r="I2709" s="30" t="str">
        <f>IFERROR(IF(G2709="","",VLOOKUP(G2709,'Zakladní DB'!$F$6:$K$21,5,0)),"")</f>
        <v/>
      </c>
      <c r="J2709" s="30" t="str">
        <f>IFERROR(IF(G2709="","",VLOOKUP(G2709,'Zakladní DB'!$F$6:$K$21,6,0)),"")</f>
        <v/>
      </c>
      <c r="K2709" s="31" t="str">
        <f t="shared" si="217"/>
        <v/>
      </c>
      <c r="L2709" s="32"/>
      <c r="M2709" s="33" t="str">
        <f t="shared" si="218"/>
        <v/>
      </c>
      <c r="N2709" s="30" t="str">
        <f t="shared" si="216"/>
        <v/>
      </c>
      <c r="R2709" s="30" t="str">
        <f t="shared" si="219"/>
        <v/>
      </c>
      <c r="U2709" s="12" t="str">
        <f>IF(OR('Případy DB'!$N2709="(blank)",'Případy DB'!$N2709=""),"",IF($N2709=$U$6,1,""))</f>
        <v/>
      </c>
      <c r="V2709" s="12" t="str">
        <f>IF(OR('Případy DB'!$N2709="(blank)",'Případy DB'!$N2709=""),"",IF($N2709=$V$6,1,""))</f>
        <v/>
      </c>
      <c r="W2709" s="12" t="str">
        <f>IF(OR('Případy DB'!$N2709="(blank)",'Případy DB'!$N2709=""),"",IF($N2709=$W$6,1,""))</f>
        <v/>
      </c>
      <c r="X2709" s="12" t="str">
        <f>IF(OR('Případy DB'!$R2709="(blank)",'Případy DB'!$R2709=""),"",IF($R2709=$X$6,1,""))</f>
        <v/>
      </c>
      <c r="Y2709" s="12" t="str">
        <f>IF(OR('Případy DB'!$R2709="(blank)",'Případy DB'!$R2709=""),"",IF($R2709=$Y$6,1,""))</f>
        <v/>
      </c>
    </row>
    <row r="2710" spans="1:25" x14ac:dyDescent="0.3">
      <c r="A2710" s="41" t="str">
        <f t="shared" si="220"/>
        <v/>
      </c>
      <c r="H2710" s="30" t="str">
        <f>IFERROR(IF(G2710="","",VLOOKUP(G2710,'Zakladní DB'!$F$6:$K$21,4,0)),"")</f>
        <v/>
      </c>
      <c r="I2710" s="30" t="str">
        <f>IFERROR(IF(G2710="","",VLOOKUP(G2710,'Zakladní DB'!$F$6:$K$21,5,0)),"")</f>
        <v/>
      </c>
      <c r="J2710" s="30" t="str">
        <f>IFERROR(IF(G2710="","",VLOOKUP(G2710,'Zakladní DB'!$F$6:$K$21,6,0)),"")</f>
        <v/>
      </c>
      <c r="K2710" s="31" t="str">
        <f t="shared" si="217"/>
        <v/>
      </c>
      <c r="L2710" s="32"/>
      <c r="M2710" s="33" t="str">
        <f t="shared" si="218"/>
        <v/>
      </c>
      <c r="N2710" s="30" t="str">
        <f t="shared" si="216"/>
        <v/>
      </c>
      <c r="R2710" s="30" t="str">
        <f t="shared" si="219"/>
        <v/>
      </c>
      <c r="U2710" s="12" t="str">
        <f>IF(OR('Případy DB'!$N2710="(blank)",'Případy DB'!$N2710=""),"",IF($N2710=$U$6,1,""))</f>
        <v/>
      </c>
      <c r="V2710" s="12" t="str">
        <f>IF(OR('Případy DB'!$N2710="(blank)",'Případy DB'!$N2710=""),"",IF($N2710=$V$6,1,""))</f>
        <v/>
      </c>
      <c r="W2710" s="12" t="str">
        <f>IF(OR('Případy DB'!$N2710="(blank)",'Případy DB'!$N2710=""),"",IF($N2710=$W$6,1,""))</f>
        <v/>
      </c>
      <c r="X2710" s="12" t="str">
        <f>IF(OR('Případy DB'!$R2710="(blank)",'Případy DB'!$R2710=""),"",IF($R2710=$X$6,1,""))</f>
        <v/>
      </c>
      <c r="Y2710" s="12" t="str">
        <f>IF(OR('Případy DB'!$R2710="(blank)",'Případy DB'!$R2710=""),"",IF($R2710=$Y$6,1,""))</f>
        <v/>
      </c>
    </row>
    <row r="2711" spans="1:25" x14ac:dyDescent="0.3">
      <c r="A2711" s="41" t="str">
        <f t="shared" si="220"/>
        <v/>
      </c>
      <c r="H2711" s="30" t="str">
        <f>IFERROR(IF(G2711="","",VLOOKUP(G2711,'Zakladní DB'!$F$6:$K$21,4,0)),"")</f>
        <v/>
      </c>
      <c r="I2711" s="30" t="str">
        <f>IFERROR(IF(G2711="","",VLOOKUP(G2711,'Zakladní DB'!$F$6:$K$21,5,0)),"")</f>
        <v/>
      </c>
      <c r="J2711" s="30" t="str">
        <f>IFERROR(IF(G2711="","",VLOOKUP(G2711,'Zakladní DB'!$F$6:$K$21,6,0)),"")</f>
        <v/>
      </c>
      <c r="K2711" s="31" t="str">
        <f t="shared" si="217"/>
        <v/>
      </c>
      <c r="L2711" s="32"/>
      <c r="M2711" s="33" t="str">
        <f t="shared" si="218"/>
        <v/>
      </c>
      <c r="N2711" s="30" t="str">
        <f t="shared" si="216"/>
        <v/>
      </c>
      <c r="R2711" s="30" t="str">
        <f t="shared" si="219"/>
        <v/>
      </c>
      <c r="U2711" s="12" t="str">
        <f>IF(OR('Případy DB'!$N2711="(blank)",'Případy DB'!$N2711=""),"",IF($N2711=$U$6,1,""))</f>
        <v/>
      </c>
      <c r="V2711" s="12" t="str">
        <f>IF(OR('Případy DB'!$N2711="(blank)",'Případy DB'!$N2711=""),"",IF($N2711=$V$6,1,""))</f>
        <v/>
      </c>
      <c r="W2711" s="12" t="str">
        <f>IF(OR('Případy DB'!$N2711="(blank)",'Případy DB'!$N2711=""),"",IF($N2711=$W$6,1,""))</f>
        <v/>
      </c>
      <c r="X2711" s="12" t="str">
        <f>IF(OR('Případy DB'!$R2711="(blank)",'Případy DB'!$R2711=""),"",IF($R2711=$X$6,1,""))</f>
        <v/>
      </c>
      <c r="Y2711" s="12" t="str">
        <f>IF(OR('Případy DB'!$R2711="(blank)",'Případy DB'!$R2711=""),"",IF($R2711=$Y$6,1,""))</f>
        <v/>
      </c>
    </row>
    <row r="2712" spans="1:25" x14ac:dyDescent="0.3">
      <c r="A2712" s="41" t="str">
        <f t="shared" si="220"/>
        <v/>
      </c>
      <c r="H2712" s="30" t="str">
        <f>IFERROR(IF(G2712="","",VLOOKUP(G2712,'Zakladní DB'!$F$6:$K$21,4,0)),"")</f>
        <v/>
      </c>
      <c r="I2712" s="30" t="str">
        <f>IFERROR(IF(G2712="","",VLOOKUP(G2712,'Zakladní DB'!$F$6:$K$21,5,0)),"")</f>
        <v/>
      </c>
      <c r="J2712" s="30" t="str">
        <f>IFERROR(IF(G2712="","",VLOOKUP(G2712,'Zakladní DB'!$F$6:$K$21,6,0)),"")</f>
        <v/>
      </c>
      <c r="K2712" s="31" t="str">
        <f t="shared" si="217"/>
        <v/>
      </c>
      <c r="L2712" s="32"/>
      <c r="M2712" s="33" t="str">
        <f t="shared" si="218"/>
        <v/>
      </c>
      <c r="N2712" s="30" t="str">
        <f t="shared" si="216"/>
        <v/>
      </c>
      <c r="R2712" s="30" t="str">
        <f t="shared" si="219"/>
        <v/>
      </c>
      <c r="U2712" s="12" t="str">
        <f>IF(OR('Případy DB'!$N2712="(blank)",'Případy DB'!$N2712=""),"",IF($N2712=$U$6,1,""))</f>
        <v/>
      </c>
      <c r="V2712" s="12" t="str">
        <f>IF(OR('Případy DB'!$N2712="(blank)",'Případy DB'!$N2712=""),"",IF($N2712=$V$6,1,""))</f>
        <v/>
      </c>
      <c r="W2712" s="12" t="str">
        <f>IF(OR('Případy DB'!$N2712="(blank)",'Případy DB'!$N2712=""),"",IF($N2712=$W$6,1,""))</f>
        <v/>
      </c>
      <c r="X2712" s="12" t="str">
        <f>IF(OR('Případy DB'!$R2712="(blank)",'Případy DB'!$R2712=""),"",IF($R2712=$X$6,1,""))</f>
        <v/>
      </c>
      <c r="Y2712" s="12" t="str">
        <f>IF(OR('Případy DB'!$R2712="(blank)",'Případy DB'!$R2712=""),"",IF($R2712=$Y$6,1,""))</f>
        <v/>
      </c>
    </row>
    <row r="2713" spans="1:25" x14ac:dyDescent="0.3">
      <c r="A2713" s="41" t="str">
        <f t="shared" si="220"/>
        <v/>
      </c>
      <c r="H2713" s="30" t="str">
        <f>IFERROR(IF(G2713="","",VLOOKUP(G2713,'Zakladní DB'!$F$6:$K$21,4,0)),"")</f>
        <v/>
      </c>
      <c r="I2713" s="30" t="str">
        <f>IFERROR(IF(G2713="","",VLOOKUP(G2713,'Zakladní DB'!$F$6:$K$21,5,0)),"")</f>
        <v/>
      </c>
      <c r="J2713" s="30" t="str">
        <f>IFERROR(IF(G2713="","",VLOOKUP(G2713,'Zakladní DB'!$F$6:$K$21,6,0)),"")</f>
        <v/>
      </c>
      <c r="K2713" s="31" t="str">
        <f t="shared" si="217"/>
        <v/>
      </c>
      <c r="L2713" s="32"/>
      <c r="M2713" s="33" t="str">
        <f t="shared" si="218"/>
        <v/>
      </c>
      <c r="N2713" s="30" t="str">
        <f t="shared" si="216"/>
        <v/>
      </c>
      <c r="R2713" s="30" t="str">
        <f t="shared" si="219"/>
        <v/>
      </c>
      <c r="U2713" s="12" t="str">
        <f>IF(OR('Případy DB'!$N2713="(blank)",'Případy DB'!$N2713=""),"",IF($N2713=$U$6,1,""))</f>
        <v/>
      </c>
      <c r="V2713" s="12" t="str">
        <f>IF(OR('Případy DB'!$N2713="(blank)",'Případy DB'!$N2713=""),"",IF($N2713=$V$6,1,""))</f>
        <v/>
      </c>
      <c r="W2713" s="12" t="str">
        <f>IF(OR('Případy DB'!$N2713="(blank)",'Případy DB'!$N2713=""),"",IF($N2713=$W$6,1,""))</f>
        <v/>
      </c>
      <c r="X2713" s="12" t="str">
        <f>IF(OR('Případy DB'!$R2713="(blank)",'Případy DB'!$R2713=""),"",IF($R2713=$X$6,1,""))</f>
        <v/>
      </c>
      <c r="Y2713" s="12" t="str">
        <f>IF(OR('Případy DB'!$R2713="(blank)",'Případy DB'!$R2713=""),"",IF($R2713=$Y$6,1,""))</f>
        <v/>
      </c>
    </row>
    <row r="2714" spans="1:25" x14ac:dyDescent="0.3">
      <c r="A2714" s="41" t="str">
        <f t="shared" si="220"/>
        <v/>
      </c>
      <c r="H2714" s="30" t="str">
        <f>IFERROR(IF(G2714="","",VLOOKUP(G2714,'Zakladní DB'!$F$6:$K$21,4,0)),"")</f>
        <v/>
      </c>
      <c r="I2714" s="30" t="str">
        <f>IFERROR(IF(G2714="","",VLOOKUP(G2714,'Zakladní DB'!$F$6:$K$21,5,0)),"")</f>
        <v/>
      </c>
      <c r="J2714" s="30" t="str">
        <f>IFERROR(IF(G2714="","",VLOOKUP(G2714,'Zakladní DB'!$F$6:$K$21,6,0)),"")</f>
        <v/>
      </c>
      <c r="K2714" s="31" t="str">
        <f t="shared" si="217"/>
        <v/>
      </c>
      <c r="L2714" s="32"/>
      <c r="M2714" s="33" t="str">
        <f t="shared" si="218"/>
        <v/>
      </c>
      <c r="N2714" s="30" t="str">
        <f t="shared" si="216"/>
        <v/>
      </c>
      <c r="R2714" s="30" t="str">
        <f t="shared" si="219"/>
        <v/>
      </c>
      <c r="U2714" s="12" t="str">
        <f>IF(OR('Případy DB'!$N2714="(blank)",'Případy DB'!$N2714=""),"",IF($N2714=$U$6,1,""))</f>
        <v/>
      </c>
      <c r="V2714" s="12" t="str">
        <f>IF(OR('Případy DB'!$N2714="(blank)",'Případy DB'!$N2714=""),"",IF($N2714=$V$6,1,""))</f>
        <v/>
      </c>
      <c r="W2714" s="12" t="str">
        <f>IF(OR('Případy DB'!$N2714="(blank)",'Případy DB'!$N2714=""),"",IF($N2714=$W$6,1,""))</f>
        <v/>
      </c>
      <c r="X2714" s="12" t="str">
        <f>IF(OR('Případy DB'!$R2714="(blank)",'Případy DB'!$R2714=""),"",IF($R2714=$X$6,1,""))</f>
        <v/>
      </c>
      <c r="Y2714" s="12" t="str">
        <f>IF(OR('Případy DB'!$R2714="(blank)",'Případy DB'!$R2714=""),"",IF($R2714=$Y$6,1,""))</f>
        <v/>
      </c>
    </row>
    <row r="2715" spans="1:25" x14ac:dyDescent="0.3">
      <c r="A2715" s="41" t="str">
        <f t="shared" si="220"/>
        <v/>
      </c>
      <c r="H2715" s="30" t="str">
        <f>IFERROR(IF(G2715="","",VLOOKUP(G2715,'Zakladní DB'!$F$6:$K$21,4,0)),"")</f>
        <v/>
      </c>
      <c r="I2715" s="30" t="str">
        <f>IFERROR(IF(G2715="","",VLOOKUP(G2715,'Zakladní DB'!$F$6:$K$21,5,0)),"")</f>
        <v/>
      </c>
      <c r="J2715" s="30" t="str">
        <f>IFERROR(IF(G2715="","",VLOOKUP(G2715,'Zakladní DB'!$F$6:$K$21,6,0)),"")</f>
        <v/>
      </c>
      <c r="K2715" s="31" t="str">
        <f t="shared" si="217"/>
        <v/>
      </c>
      <c r="L2715" s="32"/>
      <c r="M2715" s="33" t="str">
        <f t="shared" si="218"/>
        <v/>
      </c>
      <c r="N2715" s="30" t="str">
        <f t="shared" si="216"/>
        <v/>
      </c>
      <c r="R2715" s="30" t="str">
        <f t="shared" si="219"/>
        <v/>
      </c>
      <c r="U2715" s="12" t="str">
        <f>IF(OR('Případy DB'!$N2715="(blank)",'Případy DB'!$N2715=""),"",IF($N2715=$U$6,1,""))</f>
        <v/>
      </c>
      <c r="V2715" s="12" t="str">
        <f>IF(OR('Případy DB'!$N2715="(blank)",'Případy DB'!$N2715=""),"",IF($N2715=$V$6,1,""))</f>
        <v/>
      </c>
      <c r="W2715" s="12" t="str">
        <f>IF(OR('Případy DB'!$N2715="(blank)",'Případy DB'!$N2715=""),"",IF($N2715=$W$6,1,""))</f>
        <v/>
      </c>
      <c r="X2715" s="12" t="str">
        <f>IF(OR('Případy DB'!$R2715="(blank)",'Případy DB'!$R2715=""),"",IF($R2715=$X$6,1,""))</f>
        <v/>
      </c>
      <c r="Y2715" s="12" t="str">
        <f>IF(OR('Případy DB'!$R2715="(blank)",'Případy DB'!$R2715=""),"",IF($R2715=$Y$6,1,""))</f>
        <v/>
      </c>
    </row>
    <row r="2716" spans="1:25" x14ac:dyDescent="0.3">
      <c r="A2716" s="41" t="str">
        <f t="shared" si="220"/>
        <v/>
      </c>
      <c r="H2716" s="30" t="str">
        <f>IFERROR(IF(G2716="","",VLOOKUP(G2716,'Zakladní DB'!$F$6:$K$21,4,0)),"")</f>
        <v/>
      </c>
      <c r="I2716" s="30" t="str">
        <f>IFERROR(IF(G2716="","",VLOOKUP(G2716,'Zakladní DB'!$F$6:$K$21,5,0)),"")</f>
        <v/>
      </c>
      <c r="J2716" s="30" t="str">
        <f>IFERROR(IF(G2716="","",VLOOKUP(G2716,'Zakladní DB'!$F$6:$K$21,6,0)),"")</f>
        <v/>
      </c>
      <c r="K2716" s="31" t="str">
        <f t="shared" si="217"/>
        <v/>
      </c>
      <c r="L2716" s="32"/>
      <c r="M2716" s="33" t="str">
        <f t="shared" si="218"/>
        <v/>
      </c>
      <c r="N2716" s="30" t="str">
        <f t="shared" si="216"/>
        <v/>
      </c>
      <c r="R2716" s="30" t="str">
        <f t="shared" si="219"/>
        <v/>
      </c>
      <c r="U2716" s="12" t="str">
        <f>IF(OR('Případy DB'!$N2716="(blank)",'Případy DB'!$N2716=""),"",IF($N2716=$U$6,1,""))</f>
        <v/>
      </c>
      <c r="V2716" s="12" t="str">
        <f>IF(OR('Případy DB'!$N2716="(blank)",'Případy DB'!$N2716=""),"",IF($N2716=$V$6,1,""))</f>
        <v/>
      </c>
      <c r="W2716" s="12" t="str">
        <f>IF(OR('Případy DB'!$N2716="(blank)",'Případy DB'!$N2716=""),"",IF($N2716=$W$6,1,""))</f>
        <v/>
      </c>
      <c r="X2716" s="12" t="str">
        <f>IF(OR('Případy DB'!$R2716="(blank)",'Případy DB'!$R2716=""),"",IF($R2716=$X$6,1,""))</f>
        <v/>
      </c>
      <c r="Y2716" s="12" t="str">
        <f>IF(OR('Případy DB'!$R2716="(blank)",'Případy DB'!$R2716=""),"",IF($R2716=$Y$6,1,""))</f>
        <v/>
      </c>
    </row>
    <row r="2717" spans="1:25" x14ac:dyDescent="0.3">
      <c r="A2717" s="41" t="str">
        <f t="shared" si="220"/>
        <v/>
      </c>
      <c r="H2717" s="30" t="str">
        <f>IFERROR(IF(G2717="","",VLOOKUP(G2717,'Zakladní DB'!$F$6:$K$21,4,0)),"")</f>
        <v/>
      </c>
      <c r="I2717" s="30" t="str">
        <f>IFERROR(IF(G2717="","",VLOOKUP(G2717,'Zakladní DB'!$F$6:$K$21,5,0)),"")</f>
        <v/>
      </c>
      <c r="J2717" s="30" t="str">
        <f>IFERROR(IF(G2717="","",VLOOKUP(G2717,'Zakladní DB'!$F$6:$K$21,6,0)),"")</f>
        <v/>
      </c>
      <c r="K2717" s="31" t="str">
        <f t="shared" si="217"/>
        <v/>
      </c>
      <c r="L2717" s="32"/>
      <c r="M2717" s="33" t="str">
        <f t="shared" si="218"/>
        <v/>
      </c>
      <c r="N2717" s="30" t="str">
        <f t="shared" si="216"/>
        <v/>
      </c>
      <c r="R2717" s="30" t="str">
        <f t="shared" si="219"/>
        <v/>
      </c>
      <c r="U2717" s="12" t="str">
        <f>IF(OR('Případy DB'!$N2717="(blank)",'Případy DB'!$N2717=""),"",IF($N2717=$U$6,1,""))</f>
        <v/>
      </c>
      <c r="V2717" s="12" t="str">
        <f>IF(OR('Případy DB'!$N2717="(blank)",'Případy DB'!$N2717=""),"",IF($N2717=$V$6,1,""))</f>
        <v/>
      </c>
      <c r="W2717" s="12" t="str">
        <f>IF(OR('Případy DB'!$N2717="(blank)",'Případy DB'!$N2717=""),"",IF($N2717=$W$6,1,""))</f>
        <v/>
      </c>
      <c r="X2717" s="12" t="str">
        <f>IF(OR('Případy DB'!$R2717="(blank)",'Případy DB'!$R2717=""),"",IF($R2717=$X$6,1,""))</f>
        <v/>
      </c>
      <c r="Y2717" s="12" t="str">
        <f>IF(OR('Případy DB'!$R2717="(blank)",'Případy DB'!$R2717=""),"",IF($R2717=$Y$6,1,""))</f>
        <v/>
      </c>
    </row>
    <row r="2718" spans="1:25" x14ac:dyDescent="0.3">
      <c r="A2718" s="41" t="str">
        <f t="shared" si="220"/>
        <v/>
      </c>
      <c r="H2718" s="30" t="str">
        <f>IFERROR(IF(G2718="","",VLOOKUP(G2718,'Zakladní DB'!$F$6:$K$21,4,0)),"")</f>
        <v/>
      </c>
      <c r="I2718" s="30" t="str">
        <f>IFERROR(IF(G2718="","",VLOOKUP(G2718,'Zakladní DB'!$F$6:$K$21,5,0)),"")</f>
        <v/>
      </c>
      <c r="J2718" s="30" t="str">
        <f>IFERROR(IF(G2718="","",VLOOKUP(G2718,'Zakladní DB'!$F$6:$K$21,6,0)),"")</f>
        <v/>
      </c>
      <c r="K2718" s="31" t="str">
        <f t="shared" si="217"/>
        <v/>
      </c>
      <c r="L2718" s="32"/>
      <c r="M2718" s="33" t="str">
        <f t="shared" si="218"/>
        <v/>
      </c>
      <c r="N2718" s="30" t="str">
        <f t="shared" si="216"/>
        <v/>
      </c>
      <c r="R2718" s="30" t="str">
        <f t="shared" si="219"/>
        <v/>
      </c>
      <c r="U2718" s="12" t="str">
        <f>IF(OR('Případy DB'!$N2718="(blank)",'Případy DB'!$N2718=""),"",IF($N2718=$U$6,1,""))</f>
        <v/>
      </c>
      <c r="V2718" s="12" t="str">
        <f>IF(OR('Případy DB'!$N2718="(blank)",'Případy DB'!$N2718=""),"",IF($N2718=$V$6,1,""))</f>
        <v/>
      </c>
      <c r="W2718" s="12" t="str">
        <f>IF(OR('Případy DB'!$N2718="(blank)",'Případy DB'!$N2718=""),"",IF($N2718=$W$6,1,""))</f>
        <v/>
      </c>
      <c r="X2718" s="12" t="str">
        <f>IF(OR('Případy DB'!$R2718="(blank)",'Případy DB'!$R2718=""),"",IF($R2718=$X$6,1,""))</f>
        <v/>
      </c>
      <c r="Y2718" s="12" t="str">
        <f>IF(OR('Případy DB'!$R2718="(blank)",'Případy DB'!$R2718=""),"",IF($R2718=$Y$6,1,""))</f>
        <v/>
      </c>
    </row>
    <row r="2719" spans="1:25" x14ac:dyDescent="0.3">
      <c r="A2719" s="41" t="str">
        <f t="shared" si="220"/>
        <v/>
      </c>
      <c r="H2719" s="30" t="str">
        <f>IFERROR(IF(G2719="","",VLOOKUP(G2719,'Zakladní DB'!$F$6:$K$21,4,0)),"")</f>
        <v/>
      </c>
      <c r="I2719" s="30" t="str">
        <f>IFERROR(IF(G2719="","",VLOOKUP(G2719,'Zakladní DB'!$F$6:$K$21,5,0)),"")</f>
        <v/>
      </c>
      <c r="J2719" s="30" t="str">
        <f>IFERROR(IF(G2719="","",VLOOKUP(G2719,'Zakladní DB'!$F$6:$K$21,6,0)),"")</f>
        <v/>
      </c>
      <c r="K2719" s="31" t="str">
        <f t="shared" si="217"/>
        <v/>
      </c>
      <c r="L2719" s="32"/>
      <c r="M2719" s="33" t="str">
        <f t="shared" si="218"/>
        <v/>
      </c>
      <c r="N2719" s="30" t="str">
        <f t="shared" si="216"/>
        <v/>
      </c>
      <c r="R2719" s="30" t="str">
        <f t="shared" si="219"/>
        <v/>
      </c>
      <c r="U2719" s="12" t="str">
        <f>IF(OR('Případy DB'!$N2719="(blank)",'Případy DB'!$N2719=""),"",IF($N2719=$U$6,1,""))</f>
        <v/>
      </c>
      <c r="V2719" s="12" t="str">
        <f>IF(OR('Případy DB'!$N2719="(blank)",'Případy DB'!$N2719=""),"",IF($N2719=$V$6,1,""))</f>
        <v/>
      </c>
      <c r="W2719" s="12" t="str">
        <f>IF(OR('Případy DB'!$N2719="(blank)",'Případy DB'!$N2719=""),"",IF($N2719=$W$6,1,""))</f>
        <v/>
      </c>
      <c r="X2719" s="12" t="str">
        <f>IF(OR('Případy DB'!$R2719="(blank)",'Případy DB'!$R2719=""),"",IF($R2719=$X$6,1,""))</f>
        <v/>
      </c>
      <c r="Y2719" s="12" t="str">
        <f>IF(OR('Případy DB'!$R2719="(blank)",'Případy DB'!$R2719=""),"",IF($R2719=$Y$6,1,""))</f>
        <v/>
      </c>
    </row>
    <row r="2720" spans="1:25" x14ac:dyDescent="0.3">
      <c r="A2720" s="41" t="str">
        <f t="shared" si="220"/>
        <v/>
      </c>
      <c r="H2720" s="30" t="str">
        <f>IFERROR(IF(G2720="","",VLOOKUP(G2720,'Zakladní DB'!$F$6:$K$21,4,0)),"")</f>
        <v/>
      </c>
      <c r="I2720" s="30" t="str">
        <f>IFERROR(IF(G2720="","",VLOOKUP(G2720,'Zakladní DB'!$F$6:$K$21,5,0)),"")</f>
        <v/>
      </c>
      <c r="J2720" s="30" t="str">
        <f>IFERROR(IF(G2720="","",VLOOKUP(G2720,'Zakladní DB'!$F$6:$K$21,6,0)),"")</f>
        <v/>
      </c>
      <c r="K2720" s="31" t="str">
        <f t="shared" si="217"/>
        <v/>
      </c>
      <c r="L2720" s="32"/>
      <c r="M2720" s="33" t="str">
        <f t="shared" si="218"/>
        <v/>
      </c>
      <c r="N2720" s="30" t="str">
        <f t="shared" si="216"/>
        <v/>
      </c>
      <c r="R2720" s="30" t="str">
        <f t="shared" si="219"/>
        <v/>
      </c>
      <c r="U2720" s="12" t="str">
        <f>IF(OR('Případy DB'!$N2720="(blank)",'Případy DB'!$N2720=""),"",IF($N2720=$U$6,1,""))</f>
        <v/>
      </c>
      <c r="V2720" s="12" t="str">
        <f>IF(OR('Případy DB'!$N2720="(blank)",'Případy DB'!$N2720=""),"",IF($N2720=$V$6,1,""))</f>
        <v/>
      </c>
      <c r="W2720" s="12" t="str">
        <f>IF(OR('Případy DB'!$N2720="(blank)",'Případy DB'!$N2720=""),"",IF($N2720=$W$6,1,""))</f>
        <v/>
      </c>
      <c r="X2720" s="12" t="str">
        <f>IF(OR('Případy DB'!$R2720="(blank)",'Případy DB'!$R2720=""),"",IF($R2720=$X$6,1,""))</f>
        <v/>
      </c>
      <c r="Y2720" s="12" t="str">
        <f>IF(OR('Případy DB'!$R2720="(blank)",'Případy DB'!$R2720=""),"",IF($R2720=$Y$6,1,""))</f>
        <v/>
      </c>
    </row>
    <row r="2721" spans="1:25" x14ac:dyDescent="0.3">
      <c r="A2721" s="41" t="str">
        <f t="shared" si="220"/>
        <v/>
      </c>
      <c r="H2721" s="30" t="str">
        <f>IFERROR(IF(G2721="","",VLOOKUP(G2721,'Zakladní DB'!$F$6:$K$21,4,0)),"")</f>
        <v/>
      </c>
      <c r="I2721" s="30" t="str">
        <f>IFERROR(IF(G2721="","",VLOOKUP(G2721,'Zakladní DB'!$F$6:$K$21,5,0)),"")</f>
        <v/>
      </c>
      <c r="J2721" s="30" t="str">
        <f>IFERROR(IF(G2721="","",VLOOKUP(G2721,'Zakladní DB'!$F$6:$K$21,6,0)),"")</f>
        <v/>
      </c>
      <c r="K2721" s="31" t="str">
        <f t="shared" si="217"/>
        <v/>
      </c>
      <c r="L2721" s="32"/>
      <c r="M2721" s="33" t="str">
        <f t="shared" si="218"/>
        <v/>
      </c>
      <c r="N2721" s="30" t="str">
        <f t="shared" si="216"/>
        <v/>
      </c>
      <c r="R2721" s="30" t="str">
        <f t="shared" si="219"/>
        <v/>
      </c>
      <c r="U2721" s="12" t="str">
        <f>IF(OR('Případy DB'!$N2721="(blank)",'Případy DB'!$N2721=""),"",IF($N2721=$U$6,1,""))</f>
        <v/>
      </c>
      <c r="V2721" s="12" t="str">
        <f>IF(OR('Případy DB'!$N2721="(blank)",'Případy DB'!$N2721=""),"",IF($N2721=$V$6,1,""))</f>
        <v/>
      </c>
      <c r="W2721" s="12" t="str">
        <f>IF(OR('Případy DB'!$N2721="(blank)",'Případy DB'!$N2721=""),"",IF($N2721=$W$6,1,""))</f>
        <v/>
      </c>
      <c r="X2721" s="12" t="str">
        <f>IF(OR('Případy DB'!$R2721="(blank)",'Případy DB'!$R2721=""),"",IF($R2721=$X$6,1,""))</f>
        <v/>
      </c>
      <c r="Y2721" s="12" t="str">
        <f>IF(OR('Případy DB'!$R2721="(blank)",'Případy DB'!$R2721=""),"",IF($R2721=$Y$6,1,""))</f>
        <v/>
      </c>
    </row>
    <row r="2722" spans="1:25" x14ac:dyDescent="0.3">
      <c r="A2722" s="41" t="str">
        <f t="shared" si="220"/>
        <v/>
      </c>
      <c r="H2722" s="30" t="str">
        <f>IFERROR(IF(G2722="","",VLOOKUP(G2722,'Zakladní DB'!$F$6:$K$21,4,0)),"")</f>
        <v/>
      </c>
      <c r="I2722" s="30" t="str">
        <f>IFERROR(IF(G2722="","",VLOOKUP(G2722,'Zakladní DB'!$F$6:$K$21,5,0)),"")</f>
        <v/>
      </c>
      <c r="J2722" s="30" t="str">
        <f>IFERROR(IF(G2722="","",VLOOKUP(G2722,'Zakladní DB'!$F$6:$K$21,6,0)),"")</f>
        <v/>
      </c>
      <c r="K2722" s="31" t="str">
        <f t="shared" si="217"/>
        <v/>
      </c>
      <c r="L2722" s="32"/>
      <c r="M2722" s="33" t="str">
        <f t="shared" si="218"/>
        <v/>
      </c>
      <c r="N2722" s="30" t="str">
        <f t="shared" si="216"/>
        <v/>
      </c>
      <c r="R2722" s="30" t="str">
        <f t="shared" si="219"/>
        <v/>
      </c>
      <c r="U2722" s="12" t="str">
        <f>IF(OR('Případy DB'!$N2722="(blank)",'Případy DB'!$N2722=""),"",IF($N2722=$U$6,1,""))</f>
        <v/>
      </c>
      <c r="V2722" s="12" t="str">
        <f>IF(OR('Případy DB'!$N2722="(blank)",'Případy DB'!$N2722=""),"",IF($N2722=$V$6,1,""))</f>
        <v/>
      </c>
      <c r="W2722" s="12" t="str">
        <f>IF(OR('Případy DB'!$N2722="(blank)",'Případy DB'!$N2722=""),"",IF($N2722=$W$6,1,""))</f>
        <v/>
      </c>
      <c r="X2722" s="12" t="str">
        <f>IF(OR('Případy DB'!$R2722="(blank)",'Případy DB'!$R2722=""),"",IF($R2722=$X$6,1,""))</f>
        <v/>
      </c>
      <c r="Y2722" s="12" t="str">
        <f>IF(OR('Případy DB'!$R2722="(blank)",'Případy DB'!$R2722=""),"",IF($R2722=$Y$6,1,""))</f>
        <v/>
      </c>
    </row>
    <row r="2723" spans="1:25" x14ac:dyDescent="0.3">
      <c r="A2723" s="41" t="str">
        <f t="shared" si="220"/>
        <v/>
      </c>
      <c r="H2723" s="30" t="str">
        <f>IFERROR(IF(G2723="","",VLOOKUP(G2723,'Zakladní DB'!$F$6:$K$21,4,0)),"")</f>
        <v/>
      </c>
      <c r="I2723" s="30" t="str">
        <f>IFERROR(IF(G2723="","",VLOOKUP(G2723,'Zakladní DB'!$F$6:$K$21,5,0)),"")</f>
        <v/>
      </c>
      <c r="J2723" s="30" t="str">
        <f>IFERROR(IF(G2723="","",VLOOKUP(G2723,'Zakladní DB'!$F$6:$K$21,6,0)),"")</f>
        <v/>
      </c>
      <c r="K2723" s="31" t="str">
        <f t="shared" si="217"/>
        <v/>
      </c>
      <c r="L2723" s="32"/>
      <c r="M2723" s="33" t="str">
        <f t="shared" si="218"/>
        <v/>
      </c>
      <c r="N2723" s="30" t="str">
        <f t="shared" si="216"/>
        <v/>
      </c>
      <c r="R2723" s="30" t="str">
        <f t="shared" si="219"/>
        <v/>
      </c>
      <c r="U2723" s="12" t="str">
        <f>IF(OR('Případy DB'!$N2723="(blank)",'Případy DB'!$N2723=""),"",IF($N2723=$U$6,1,""))</f>
        <v/>
      </c>
      <c r="V2723" s="12" t="str">
        <f>IF(OR('Případy DB'!$N2723="(blank)",'Případy DB'!$N2723=""),"",IF($N2723=$V$6,1,""))</f>
        <v/>
      </c>
      <c r="W2723" s="12" t="str">
        <f>IF(OR('Případy DB'!$N2723="(blank)",'Případy DB'!$N2723=""),"",IF($N2723=$W$6,1,""))</f>
        <v/>
      </c>
      <c r="X2723" s="12" t="str">
        <f>IF(OR('Případy DB'!$R2723="(blank)",'Případy DB'!$R2723=""),"",IF($R2723=$X$6,1,""))</f>
        <v/>
      </c>
      <c r="Y2723" s="12" t="str">
        <f>IF(OR('Případy DB'!$R2723="(blank)",'Případy DB'!$R2723=""),"",IF($R2723=$Y$6,1,""))</f>
        <v/>
      </c>
    </row>
    <row r="2724" spans="1:25" x14ac:dyDescent="0.3">
      <c r="A2724" s="41" t="str">
        <f t="shared" si="220"/>
        <v/>
      </c>
      <c r="H2724" s="30" t="str">
        <f>IFERROR(IF(G2724="","",VLOOKUP(G2724,'Zakladní DB'!$F$6:$K$21,4,0)),"")</f>
        <v/>
      </c>
      <c r="I2724" s="30" t="str">
        <f>IFERROR(IF(G2724="","",VLOOKUP(G2724,'Zakladní DB'!$F$6:$K$21,5,0)),"")</f>
        <v/>
      </c>
      <c r="J2724" s="30" t="str">
        <f>IFERROR(IF(G2724="","",VLOOKUP(G2724,'Zakladní DB'!$F$6:$K$21,6,0)),"")</f>
        <v/>
      </c>
      <c r="K2724" s="31" t="str">
        <f t="shared" si="217"/>
        <v/>
      </c>
      <c r="L2724" s="32"/>
      <c r="M2724" s="33" t="str">
        <f t="shared" si="218"/>
        <v/>
      </c>
      <c r="N2724" s="30" t="str">
        <f t="shared" si="216"/>
        <v/>
      </c>
      <c r="R2724" s="30" t="str">
        <f t="shared" si="219"/>
        <v/>
      </c>
      <c r="U2724" s="12" t="str">
        <f>IF(OR('Případy DB'!$N2724="(blank)",'Případy DB'!$N2724=""),"",IF($N2724=$U$6,1,""))</f>
        <v/>
      </c>
      <c r="V2724" s="12" t="str">
        <f>IF(OR('Případy DB'!$N2724="(blank)",'Případy DB'!$N2724=""),"",IF($N2724=$V$6,1,""))</f>
        <v/>
      </c>
      <c r="W2724" s="12" t="str">
        <f>IF(OR('Případy DB'!$N2724="(blank)",'Případy DB'!$N2724=""),"",IF($N2724=$W$6,1,""))</f>
        <v/>
      </c>
      <c r="X2724" s="12" t="str">
        <f>IF(OR('Případy DB'!$R2724="(blank)",'Případy DB'!$R2724=""),"",IF($R2724=$X$6,1,""))</f>
        <v/>
      </c>
      <c r="Y2724" s="12" t="str">
        <f>IF(OR('Případy DB'!$R2724="(blank)",'Případy DB'!$R2724=""),"",IF($R2724=$Y$6,1,""))</f>
        <v/>
      </c>
    </row>
    <row r="2725" spans="1:25" x14ac:dyDescent="0.3">
      <c r="A2725" s="41" t="str">
        <f t="shared" si="220"/>
        <v/>
      </c>
      <c r="H2725" s="30" t="str">
        <f>IFERROR(IF(G2725="","",VLOOKUP(G2725,'Zakladní DB'!$F$6:$K$21,4,0)),"")</f>
        <v/>
      </c>
      <c r="I2725" s="30" t="str">
        <f>IFERROR(IF(G2725="","",VLOOKUP(G2725,'Zakladní DB'!$F$6:$K$21,5,0)),"")</f>
        <v/>
      </c>
      <c r="J2725" s="30" t="str">
        <f>IFERROR(IF(G2725="","",VLOOKUP(G2725,'Zakladní DB'!$F$6:$K$21,6,0)),"")</f>
        <v/>
      </c>
      <c r="K2725" s="31" t="str">
        <f t="shared" si="217"/>
        <v/>
      </c>
      <c r="L2725" s="32"/>
      <c r="M2725" s="33" t="str">
        <f t="shared" si="218"/>
        <v/>
      </c>
      <c r="N2725" s="30" t="str">
        <f t="shared" si="216"/>
        <v/>
      </c>
      <c r="R2725" s="30" t="str">
        <f t="shared" si="219"/>
        <v/>
      </c>
      <c r="U2725" s="12" t="str">
        <f>IF(OR('Případy DB'!$N2725="(blank)",'Případy DB'!$N2725=""),"",IF($N2725=$U$6,1,""))</f>
        <v/>
      </c>
      <c r="V2725" s="12" t="str">
        <f>IF(OR('Případy DB'!$N2725="(blank)",'Případy DB'!$N2725=""),"",IF($N2725=$V$6,1,""))</f>
        <v/>
      </c>
      <c r="W2725" s="12" t="str">
        <f>IF(OR('Případy DB'!$N2725="(blank)",'Případy DB'!$N2725=""),"",IF($N2725=$W$6,1,""))</f>
        <v/>
      </c>
      <c r="X2725" s="12" t="str">
        <f>IF(OR('Případy DB'!$R2725="(blank)",'Případy DB'!$R2725=""),"",IF($R2725=$X$6,1,""))</f>
        <v/>
      </c>
      <c r="Y2725" s="12" t="str">
        <f>IF(OR('Případy DB'!$R2725="(blank)",'Případy DB'!$R2725=""),"",IF($R2725=$Y$6,1,""))</f>
        <v/>
      </c>
    </row>
    <row r="2726" spans="1:25" x14ac:dyDescent="0.3">
      <c r="A2726" s="41" t="str">
        <f t="shared" si="220"/>
        <v/>
      </c>
      <c r="H2726" s="30" t="str">
        <f>IFERROR(IF(G2726="","",VLOOKUP(G2726,'Zakladní DB'!$F$6:$K$21,4,0)),"")</f>
        <v/>
      </c>
      <c r="I2726" s="30" t="str">
        <f>IFERROR(IF(G2726="","",VLOOKUP(G2726,'Zakladní DB'!$F$6:$K$21,5,0)),"")</f>
        <v/>
      </c>
      <c r="J2726" s="30" t="str">
        <f>IFERROR(IF(G2726="","",VLOOKUP(G2726,'Zakladní DB'!$F$6:$K$21,6,0)),"")</f>
        <v/>
      </c>
      <c r="K2726" s="31" t="str">
        <f t="shared" si="217"/>
        <v/>
      </c>
      <c r="L2726" s="32"/>
      <c r="M2726" s="33" t="str">
        <f t="shared" si="218"/>
        <v/>
      </c>
      <c r="N2726" s="30" t="str">
        <f t="shared" si="216"/>
        <v/>
      </c>
      <c r="R2726" s="30" t="str">
        <f t="shared" si="219"/>
        <v/>
      </c>
      <c r="U2726" s="12" t="str">
        <f>IF(OR('Případy DB'!$N2726="(blank)",'Případy DB'!$N2726=""),"",IF($N2726=$U$6,1,""))</f>
        <v/>
      </c>
      <c r="V2726" s="12" t="str">
        <f>IF(OR('Případy DB'!$N2726="(blank)",'Případy DB'!$N2726=""),"",IF($N2726=$V$6,1,""))</f>
        <v/>
      </c>
      <c r="W2726" s="12" t="str">
        <f>IF(OR('Případy DB'!$N2726="(blank)",'Případy DB'!$N2726=""),"",IF($N2726=$W$6,1,""))</f>
        <v/>
      </c>
      <c r="X2726" s="12" t="str">
        <f>IF(OR('Případy DB'!$R2726="(blank)",'Případy DB'!$R2726=""),"",IF($R2726=$X$6,1,""))</f>
        <v/>
      </c>
      <c r="Y2726" s="12" t="str">
        <f>IF(OR('Případy DB'!$R2726="(blank)",'Případy DB'!$R2726=""),"",IF($R2726=$Y$6,1,""))</f>
        <v/>
      </c>
    </row>
    <row r="2727" spans="1:25" x14ac:dyDescent="0.3">
      <c r="A2727" s="41" t="str">
        <f t="shared" si="220"/>
        <v/>
      </c>
      <c r="H2727" s="30" t="str">
        <f>IFERROR(IF(G2727="","",VLOOKUP(G2727,'Zakladní DB'!$F$6:$K$21,4,0)),"")</f>
        <v/>
      </c>
      <c r="I2727" s="30" t="str">
        <f>IFERROR(IF(G2727="","",VLOOKUP(G2727,'Zakladní DB'!$F$6:$K$21,5,0)),"")</f>
        <v/>
      </c>
      <c r="J2727" s="30" t="str">
        <f>IFERROR(IF(G2727="","",VLOOKUP(G2727,'Zakladní DB'!$F$6:$K$21,6,0)),"")</f>
        <v/>
      </c>
      <c r="K2727" s="31" t="str">
        <f t="shared" si="217"/>
        <v/>
      </c>
      <c r="L2727" s="32"/>
      <c r="M2727" s="33" t="str">
        <f t="shared" si="218"/>
        <v/>
      </c>
      <c r="N2727" s="30" t="str">
        <f t="shared" si="216"/>
        <v/>
      </c>
      <c r="R2727" s="30" t="str">
        <f t="shared" si="219"/>
        <v/>
      </c>
      <c r="U2727" s="12" t="str">
        <f>IF(OR('Případy DB'!$N2727="(blank)",'Případy DB'!$N2727=""),"",IF($N2727=$U$6,1,""))</f>
        <v/>
      </c>
      <c r="V2727" s="12" t="str">
        <f>IF(OR('Případy DB'!$N2727="(blank)",'Případy DB'!$N2727=""),"",IF($N2727=$V$6,1,""))</f>
        <v/>
      </c>
      <c r="W2727" s="12" t="str">
        <f>IF(OR('Případy DB'!$N2727="(blank)",'Případy DB'!$N2727=""),"",IF($N2727=$W$6,1,""))</f>
        <v/>
      </c>
      <c r="X2727" s="12" t="str">
        <f>IF(OR('Případy DB'!$R2727="(blank)",'Případy DB'!$R2727=""),"",IF($R2727=$X$6,1,""))</f>
        <v/>
      </c>
      <c r="Y2727" s="12" t="str">
        <f>IF(OR('Případy DB'!$R2727="(blank)",'Případy DB'!$R2727=""),"",IF($R2727=$Y$6,1,""))</f>
        <v/>
      </c>
    </row>
    <row r="2728" spans="1:25" x14ac:dyDescent="0.3">
      <c r="A2728" s="41" t="str">
        <f t="shared" si="220"/>
        <v/>
      </c>
      <c r="H2728" s="30" t="str">
        <f>IFERROR(IF(G2728="","",VLOOKUP(G2728,'Zakladní DB'!$F$6:$K$21,4,0)),"")</f>
        <v/>
      </c>
      <c r="I2728" s="30" t="str">
        <f>IFERROR(IF(G2728="","",VLOOKUP(G2728,'Zakladní DB'!$F$6:$K$21,5,0)),"")</f>
        <v/>
      </c>
      <c r="J2728" s="30" t="str">
        <f>IFERROR(IF(G2728="","",VLOOKUP(G2728,'Zakladní DB'!$F$6:$K$21,6,0)),"")</f>
        <v/>
      </c>
      <c r="K2728" s="31" t="str">
        <f t="shared" si="217"/>
        <v/>
      </c>
      <c r="L2728" s="32"/>
      <c r="M2728" s="33" t="str">
        <f t="shared" si="218"/>
        <v/>
      </c>
      <c r="N2728" s="30" t="str">
        <f t="shared" si="216"/>
        <v/>
      </c>
      <c r="R2728" s="30" t="str">
        <f t="shared" si="219"/>
        <v/>
      </c>
      <c r="U2728" s="12" t="str">
        <f>IF(OR('Případy DB'!$N2728="(blank)",'Případy DB'!$N2728=""),"",IF($N2728=$U$6,1,""))</f>
        <v/>
      </c>
      <c r="V2728" s="12" t="str">
        <f>IF(OR('Případy DB'!$N2728="(blank)",'Případy DB'!$N2728=""),"",IF($N2728=$V$6,1,""))</f>
        <v/>
      </c>
      <c r="W2728" s="12" t="str">
        <f>IF(OR('Případy DB'!$N2728="(blank)",'Případy DB'!$N2728=""),"",IF($N2728=$W$6,1,""))</f>
        <v/>
      </c>
      <c r="X2728" s="12" t="str">
        <f>IF(OR('Případy DB'!$R2728="(blank)",'Případy DB'!$R2728=""),"",IF($R2728=$X$6,1,""))</f>
        <v/>
      </c>
      <c r="Y2728" s="12" t="str">
        <f>IF(OR('Případy DB'!$R2728="(blank)",'Případy DB'!$R2728=""),"",IF($R2728=$Y$6,1,""))</f>
        <v/>
      </c>
    </row>
    <row r="2729" spans="1:25" x14ac:dyDescent="0.3">
      <c r="A2729" s="41" t="str">
        <f t="shared" si="220"/>
        <v/>
      </c>
      <c r="H2729" s="30" t="str">
        <f>IFERROR(IF(G2729="","",VLOOKUP(G2729,'Zakladní DB'!$F$6:$K$21,4,0)),"")</f>
        <v/>
      </c>
      <c r="I2729" s="30" t="str">
        <f>IFERROR(IF(G2729="","",VLOOKUP(G2729,'Zakladní DB'!$F$6:$K$21,5,0)),"")</f>
        <v/>
      </c>
      <c r="J2729" s="30" t="str">
        <f>IFERROR(IF(G2729="","",VLOOKUP(G2729,'Zakladní DB'!$F$6:$K$21,6,0)),"")</f>
        <v/>
      </c>
      <c r="K2729" s="31" t="str">
        <f t="shared" si="217"/>
        <v/>
      </c>
      <c r="L2729" s="32"/>
      <c r="M2729" s="33" t="str">
        <f t="shared" si="218"/>
        <v/>
      </c>
      <c r="N2729" s="30" t="str">
        <f t="shared" si="216"/>
        <v/>
      </c>
      <c r="R2729" s="30" t="str">
        <f t="shared" si="219"/>
        <v/>
      </c>
      <c r="U2729" s="12" t="str">
        <f>IF(OR('Případy DB'!$N2729="(blank)",'Případy DB'!$N2729=""),"",IF($N2729=$U$6,1,""))</f>
        <v/>
      </c>
      <c r="V2729" s="12" t="str">
        <f>IF(OR('Případy DB'!$N2729="(blank)",'Případy DB'!$N2729=""),"",IF($N2729=$V$6,1,""))</f>
        <v/>
      </c>
      <c r="W2729" s="12" t="str">
        <f>IF(OR('Případy DB'!$N2729="(blank)",'Případy DB'!$N2729=""),"",IF($N2729=$W$6,1,""))</f>
        <v/>
      </c>
      <c r="X2729" s="12" t="str">
        <f>IF(OR('Případy DB'!$R2729="(blank)",'Případy DB'!$R2729=""),"",IF($R2729=$X$6,1,""))</f>
        <v/>
      </c>
      <c r="Y2729" s="12" t="str">
        <f>IF(OR('Případy DB'!$R2729="(blank)",'Případy DB'!$R2729=""),"",IF($R2729=$Y$6,1,""))</f>
        <v/>
      </c>
    </row>
    <row r="2730" spans="1:25" x14ac:dyDescent="0.3">
      <c r="A2730" s="41" t="str">
        <f t="shared" si="220"/>
        <v/>
      </c>
      <c r="H2730" s="30" t="str">
        <f>IFERROR(IF(G2730="","",VLOOKUP(G2730,'Zakladní DB'!$F$6:$K$21,4,0)),"")</f>
        <v/>
      </c>
      <c r="I2730" s="30" t="str">
        <f>IFERROR(IF(G2730="","",VLOOKUP(G2730,'Zakladní DB'!$F$6:$K$21,5,0)),"")</f>
        <v/>
      </c>
      <c r="J2730" s="30" t="str">
        <f>IFERROR(IF(G2730="","",VLOOKUP(G2730,'Zakladní DB'!$F$6:$K$21,6,0)),"")</f>
        <v/>
      </c>
      <c r="K2730" s="31" t="str">
        <f t="shared" si="217"/>
        <v/>
      </c>
      <c r="L2730" s="32"/>
      <c r="M2730" s="33" t="str">
        <f t="shared" si="218"/>
        <v/>
      </c>
      <c r="N2730" s="30" t="str">
        <f t="shared" si="216"/>
        <v/>
      </c>
      <c r="R2730" s="30" t="str">
        <f t="shared" si="219"/>
        <v/>
      </c>
      <c r="U2730" s="12" t="str">
        <f>IF(OR('Případy DB'!$N2730="(blank)",'Případy DB'!$N2730=""),"",IF($N2730=$U$6,1,""))</f>
        <v/>
      </c>
      <c r="V2730" s="12" t="str">
        <f>IF(OR('Případy DB'!$N2730="(blank)",'Případy DB'!$N2730=""),"",IF($N2730=$V$6,1,""))</f>
        <v/>
      </c>
      <c r="W2730" s="12" t="str">
        <f>IF(OR('Případy DB'!$N2730="(blank)",'Případy DB'!$N2730=""),"",IF($N2730=$W$6,1,""))</f>
        <v/>
      </c>
      <c r="X2730" s="12" t="str">
        <f>IF(OR('Případy DB'!$R2730="(blank)",'Případy DB'!$R2730=""),"",IF($R2730=$X$6,1,""))</f>
        <v/>
      </c>
      <c r="Y2730" s="12" t="str">
        <f>IF(OR('Případy DB'!$R2730="(blank)",'Případy DB'!$R2730=""),"",IF($R2730=$Y$6,1,""))</f>
        <v/>
      </c>
    </row>
    <row r="2731" spans="1:25" x14ac:dyDescent="0.3">
      <c r="A2731" s="41" t="str">
        <f t="shared" si="220"/>
        <v/>
      </c>
      <c r="H2731" s="30" t="str">
        <f>IFERROR(IF(G2731="","",VLOOKUP(G2731,'Zakladní DB'!$F$6:$K$21,4,0)),"")</f>
        <v/>
      </c>
      <c r="I2731" s="30" t="str">
        <f>IFERROR(IF(G2731="","",VLOOKUP(G2731,'Zakladní DB'!$F$6:$K$21,5,0)),"")</f>
        <v/>
      </c>
      <c r="J2731" s="30" t="str">
        <f>IFERROR(IF(G2731="","",VLOOKUP(G2731,'Zakladní DB'!$F$6:$K$21,6,0)),"")</f>
        <v/>
      </c>
      <c r="K2731" s="31" t="str">
        <f t="shared" si="217"/>
        <v/>
      </c>
      <c r="L2731" s="32"/>
      <c r="M2731" s="33" t="str">
        <f t="shared" si="218"/>
        <v/>
      </c>
      <c r="N2731" s="30" t="str">
        <f t="shared" si="216"/>
        <v/>
      </c>
      <c r="R2731" s="30" t="str">
        <f t="shared" si="219"/>
        <v/>
      </c>
      <c r="U2731" s="12" t="str">
        <f>IF(OR('Případy DB'!$N2731="(blank)",'Případy DB'!$N2731=""),"",IF($N2731=$U$6,1,""))</f>
        <v/>
      </c>
      <c r="V2731" s="12" t="str">
        <f>IF(OR('Případy DB'!$N2731="(blank)",'Případy DB'!$N2731=""),"",IF($N2731=$V$6,1,""))</f>
        <v/>
      </c>
      <c r="W2731" s="12" t="str">
        <f>IF(OR('Případy DB'!$N2731="(blank)",'Případy DB'!$N2731=""),"",IF($N2731=$W$6,1,""))</f>
        <v/>
      </c>
      <c r="X2731" s="12" t="str">
        <f>IF(OR('Případy DB'!$R2731="(blank)",'Případy DB'!$R2731=""),"",IF($R2731=$X$6,1,""))</f>
        <v/>
      </c>
      <c r="Y2731" s="12" t="str">
        <f>IF(OR('Případy DB'!$R2731="(blank)",'Případy DB'!$R2731=""),"",IF($R2731=$Y$6,1,""))</f>
        <v/>
      </c>
    </row>
    <row r="2732" spans="1:25" x14ac:dyDescent="0.3">
      <c r="A2732" s="41" t="str">
        <f t="shared" si="220"/>
        <v/>
      </c>
      <c r="H2732" s="30" t="str">
        <f>IFERROR(IF(G2732="","",VLOOKUP(G2732,'Zakladní DB'!$F$6:$K$21,4,0)),"")</f>
        <v/>
      </c>
      <c r="I2732" s="30" t="str">
        <f>IFERROR(IF(G2732="","",VLOOKUP(G2732,'Zakladní DB'!$F$6:$K$21,5,0)),"")</f>
        <v/>
      </c>
      <c r="J2732" s="30" t="str">
        <f>IFERROR(IF(G2732="","",VLOOKUP(G2732,'Zakladní DB'!$F$6:$K$21,6,0)),"")</f>
        <v/>
      </c>
      <c r="K2732" s="31" t="str">
        <f t="shared" si="217"/>
        <v/>
      </c>
      <c r="L2732" s="32"/>
      <c r="M2732" s="33" t="str">
        <f t="shared" si="218"/>
        <v/>
      </c>
      <c r="N2732" s="30" t="str">
        <f t="shared" si="216"/>
        <v/>
      </c>
      <c r="R2732" s="30" t="str">
        <f t="shared" si="219"/>
        <v/>
      </c>
      <c r="U2732" s="12" t="str">
        <f>IF(OR('Případy DB'!$N2732="(blank)",'Případy DB'!$N2732=""),"",IF($N2732=$U$6,1,""))</f>
        <v/>
      </c>
      <c r="V2732" s="12" t="str">
        <f>IF(OR('Případy DB'!$N2732="(blank)",'Případy DB'!$N2732=""),"",IF($N2732=$V$6,1,""))</f>
        <v/>
      </c>
      <c r="W2732" s="12" t="str">
        <f>IF(OR('Případy DB'!$N2732="(blank)",'Případy DB'!$N2732=""),"",IF($N2732=$W$6,1,""))</f>
        <v/>
      </c>
      <c r="X2732" s="12" t="str">
        <f>IF(OR('Případy DB'!$R2732="(blank)",'Případy DB'!$R2732=""),"",IF($R2732=$X$6,1,""))</f>
        <v/>
      </c>
      <c r="Y2732" s="12" t="str">
        <f>IF(OR('Případy DB'!$R2732="(blank)",'Případy DB'!$R2732=""),"",IF($R2732=$Y$6,1,""))</f>
        <v/>
      </c>
    </row>
    <row r="2733" spans="1:25" x14ac:dyDescent="0.3">
      <c r="A2733" s="41" t="str">
        <f t="shared" si="220"/>
        <v/>
      </c>
      <c r="H2733" s="30" t="str">
        <f>IFERROR(IF(G2733="","",VLOOKUP(G2733,'Zakladní DB'!$F$6:$K$21,4,0)),"")</f>
        <v/>
      </c>
      <c r="I2733" s="30" t="str">
        <f>IFERROR(IF(G2733="","",VLOOKUP(G2733,'Zakladní DB'!$F$6:$K$21,5,0)),"")</f>
        <v/>
      </c>
      <c r="J2733" s="30" t="str">
        <f>IFERROR(IF(G2733="","",VLOOKUP(G2733,'Zakladní DB'!$F$6:$K$21,6,0)),"")</f>
        <v/>
      </c>
      <c r="K2733" s="31" t="str">
        <f t="shared" si="217"/>
        <v/>
      </c>
      <c r="L2733" s="32"/>
      <c r="M2733" s="33" t="str">
        <f t="shared" si="218"/>
        <v/>
      </c>
      <c r="N2733" s="30" t="str">
        <f t="shared" si="216"/>
        <v/>
      </c>
      <c r="R2733" s="30" t="str">
        <f t="shared" si="219"/>
        <v/>
      </c>
      <c r="U2733" s="12" t="str">
        <f>IF(OR('Případy DB'!$N2733="(blank)",'Případy DB'!$N2733=""),"",IF($N2733=$U$6,1,""))</f>
        <v/>
      </c>
      <c r="V2733" s="12" t="str">
        <f>IF(OR('Případy DB'!$N2733="(blank)",'Případy DB'!$N2733=""),"",IF($N2733=$V$6,1,""))</f>
        <v/>
      </c>
      <c r="W2733" s="12" t="str">
        <f>IF(OR('Případy DB'!$N2733="(blank)",'Případy DB'!$N2733=""),"",IF($N2733=$W$6,1,""))</f>
        <v/>
      </c>
      <c r="X2733" s="12" t="str">
        <f>IF(OR('Případy DB'!$R2733="(blank)",'Případy DB'!$R2733=""),"",IF($R2733=$X$6,1,""))</f>
        <v/>
      </c>
      <c r="Y2733" s="12" t="str">
        <f>IF(OR('Případy DB'!$R2733="(blank)",'Případy DB'!$R2733=""),"",IF($R2733=$Y$6,1,""))</f>
        <v/>
      </c>
    </row>
    <row r="2734" spans="1:25" x14ac:dyDescent="0.3">
      <c r="A2734" s="41" t="str">
        <f t="shared" si="220"/>
        <v/>
      </c>
      <c r="H2734" s="30" t="str">
        <f>IFERROR(IF(G2734="","",VLOOKUP(G2734,'Zakladní DB'!$F$6:$K$21,4,0)),"")</f>
        <v/>
      </c>
      <c r="I2734" s="30" t="str">
        <f>IFERROR(IF(G2734="","",VLOOKUP(G2734,'Zakladní DB'!$F$6:$K$21,5,0)),"")</f>
        <v/>
      </c>
      <c r="J2734" s="30" t="str">
        <f>IFERROR(IF(G2734="","",VLOOKUP(G2734,'Zakladní DB'!$F$6:$K$21,6,0)),"")</f>
        <v/>
      </c>
      <c r="K2734" s="31" t="str">
        <f t="shared" si="217"/>
        <v/>
      </c>
      <c r="L2734" s="32"/>
      <c r="M2734" s="33" t="str">
        <f t="shared" si="218"/>
        <v/>
      </c>
      <c r="N2734" s="30" t="str">
        <f t="shared" si="216"/>
        <v/>
      </c>
      <c r="R2734" s="30" t="str">
        <f t="shared" si="219"/>
        <v/>
      </c>
      <c r="U2734" s="12" t="str">
        <f>IF(OR('Případy DB'!$N2734="(blank)",'Případy DB'!$N2734=""),"",IF($N2734=$U$6,1,""))</f>
        <v/>
      </c>
      <c r="V2734" s="12" t="str">
        <f>IF(OR('Případy DB'!$N2734="(blank)",'Případy DB'!$N2734=""),"",IF($N2734=$V$6,1,""))</f>
        <v/>
      </c>
      <c r="W2734" s="12" t="str">
        <f>IF(OR('Případy DB'!$N2734="(blank)",'Případy DB'!$N2734=""),"",IF($N2734=$W$6,1,""))</f>
        <v/>
      </c>
      <c r="X2734" s="12" t="str">
        <f>IF(OR('Případy DB'!$R2734="(blank)",'Případy DB'!$R2734=""),"",IF($R2734=$X$6,1,""))</f>
        <v/>
      </c>
      <c r="Y2734" s="12" t="str">
        <f>IF(OR('Případy DB'!$R2734="(blank)",'Případy DB'!$R2734=""),"",IF($R2734=$Y$6,1,""))</f>
        <v/>
      </c>
    </row>
    <row r="2735" spans="1:25" x14ac:dyDescent="0.3">
      <c r="A2735" s="41" t="str">
        <f t="shared" si="220"/>
        <v/>
      </c>
      <c r="H2735" s="30" t="str">
        <f>IFERROR(IF(G2735="","",VLOOKUP(G2735,'Zakladní DB'!$F$6:$K$21,4,0)),"")</f>
        <v/>
      </c>
      <c r="I2735" s="30" t="str">
        <f>IFERROR(IF(G2735="","",VLOOKUP(G2735,'Zakladní DB'!$F$6:$K$21,5,0)),"")</f>
        <v/>
      </c>
      <c r="J2735" s="30" t="str">
        <f>IFERROR(IF(G2735="","",VLOOKUP(G2735,'Zakladní DB'!$F$6:$K$21,6,0)),"")</f>
        <v/>
      </c>
      <c r="K2735" s="31" t="str">
        <f t="shared" si="217"/>
        <v/>
      </c>
      <c r="L2735" s="32"/>
      <c r="M2735" s="33" t="str">
        <f t="shared" si="218"/>
        <v/>
      </c>
      <c r="N2735" s="30" t="str">
        <f t="shared" si="216"/>
        <v/>
      </c>
      <c r="R2735" s="30" t="str">
        <f t="shared" si="219"/>
        <v/>
      </c>
      <c r="U2735" s="12" t="str">
        <f>IF(OR('Případy DB'!$N2735="(blank)",'Případy DB'!$N2735=""),"",IF($N2735=$U$6,1,""))</f>
        <v/>
      </c>
      <c r="V2735" s="12" t="str">
        <f>IF(OR('Případy DB'!$N2735="(blank)",'Případy DB'!$N2735=""),"",IF($N2735=$V$6,1,""))</f>
        <v/>
      </c>
      <c r="W2735" s="12" t="str">
        <f>IF(OR('Případy DB'!$N2735="(blank)",'Případy DB'!$N2735=""),"",IF($N2735=$W$6,1,""))</f>
        <v/>
      </c>
      <c r="X2735" s="12" t="str">
        <f>IF(OR('Případy DB'!$R2735="(blank)",'Případy DB'!$R2735=""),"",IF($R2735=$X$6,1,""))</f>
        <v/>
      </c>
      <c r="Y2735" s="12" t="str">
        <f>IF(OR('Případy DB'!$R2735="(blank)",'Případy DB'!$R2735=""),"",IF($R2735=$Y$6,1,""))</f>
        <v/>
      </c>
    </row>
    <row r="2736" spans="1:25" x14ac:dyDescent="0.3">
      <c r="A2736" s="41" t="str">
        <f t="shared" si="220"/>
        <v/>
      </c>
      <c r="H2736" s="30" t="str">
        <f>IFERROR(IF(G2736="","",VLOOKUP(G2736,'Zakladní DB'!$F$6:$K$21,4,0)),"")</f>
        <v/>
      </c>
      <c r="I2736" s="30" t="str">
        <f>IFERROR(IF(G2736="","",VLOOKUP(G2736,'Zakladní DB'!$F$6:$K$21,5,0)),"")</f>
        <v/>
      </c>
      <c r="J2736" s="30" t="str">
        <f>IFERROR(IF(G2736="","",VLOOKUP(G2736,'Zakladní DB'!$F$6:$K$21,6,0)),"")</f>
        <v/>
      </c>
      <c r="K2736" s="31" t="str">
        <f t="shared" si="217"/>
        <v/>
      </c>
      <c r="L2736" s="32"/>
      <c r="M2736" s="33" t="str">
        <f t="shared" si="218"/>
        <v/>
      </c>
      <c r="N2736" s="30" t="str">
        <f t="shared" si="216"/>
        <v/>
      </c>
      <c r="R2736" s="30" t="str">
        <f t="shared" si="219"/>
        <v/>
      </c>
      <c r="U2736" s="12" t="str">
        <f>IF(OR('Případy DB'!$N2736="(blank)",'Případy DB'!$N2736=""),"",IF($N2736=$U$6,1,""))</f>
        <v/>
      </c>
      <c r="V2736" s="12" t="str">
        <f>IF(OR('Případy DB'!$N2736="(blank)",'Případy DB'!$N2736=""),"",IF($N2736=$V$6,1,""))</f>
        <v/>
      </c>
      <c r="W2736" s="12" t="str">
        <f>IF(OR('Případy DB'!$N2736="(blank)",'Případy DB'!$N2736=""),"",IF($N2736=$W$6,1,""))</f>
        <v/>
      </c>
      <c r="X2736" s="12" t="str">
        <f>IF(OR('Případy DB'!$R2736="(blank)",'Případy DB'!$R2736=""),"",IF($R2736=$X$6,1,""))</f>
        <v/>
      </c>
      <c r="Y2736" s="12" t="str">
        <f>IF(OR('Případy DB'!$R2736="(blank)",'Případy DB'!$R2736=""),"",IF($R2736=$Y$6,1,""))</f>
        <v/>
      </c>
    </row>
    <row r="2737" spans="1:25" x14ac:dyDescent="0.3">
      <c r="A2737" s="41" t="str">
        <f t="shared" si="220"/>
        <v/>
      </c>
      <c r="H2737" s="30" t="str">
        <f>IFERROR(IF(G2737="","",VLOOKUP(G2737,'Zakladní DB'!$F$6:$K$21,4,0)),"")</f>
        <v/>
      </c>
      <c r="I2737" s="30" t="str">
        <f>IFERROR(IF(G2737="","",VLOOKUP(G2737,'Zakladní DB'!$F$6:$K$21,5,0)),"")</f>
        <v/>
      </c>
      <c r="J2737" s="30" t="str">
        <f>IFERROR(IF(G2737="","",VLOOKUP(G2737,'Zakladní DB'!$F$6:$K$21,6,0)),"")</f>
        <v/>
      </c>
      <c r="K2737" s="31" t="str">
        <f t="shared" si="217"/>
        <v/>
      </c>
      <c r="L2737" s="32"/>
      <c r="M2737" s="33" t="str">
        <f t="shared" si="218"/>
        <v/>
      </c>
      <c r="N2737" s="30" t="str">
        <f t="shared" si="216"/>
        <v/>
      </c>
      <c r="R2737" s="30" t="str">
        <f t="shared" si="219"/>
        <v/>
      </c>
      <c r="U2737" s="12" t="str">
        <f>IF(OR('Případy DB'!$N2737="(blank)",'Případy DB'!$N2737=""),"",IF($N2737=$U$6,1,""))</f>
        <v/>
      </c>
      <c r="V2737" s="12" t="str">
        <f>IF(OR('Případy DB'!$N2737="(blank)",'Případy DB'!$N2737=""),"",IF($N2737=$V$6,1,""))</f>
        <v/>
      </c>
      <c r="W2737" s="12" t="str">
        <f>IF(OR('Případy DB'!$N2737="(blank)",'Případy DB'!$N2737=""),"",IF($N2737=$W$6,1,""))</f>
        <v/>
      </c>
      <c r="X2737" s="12" t="str">
        <f>IF(OR('Případy DB'!$R2737="(blank)",'Případy DB'!$R2737=""),"",IF($R2737=$X$6,1,""))</f>
        <v/>
      </c>
      <c r="Y2737" s="12" t="str">
        <f>IF(OR('Případy DB'!$R2737="(blank)",'Případy DB'!$R2737=""),"",IF($R2737=$Y$6,1,""))</f>
        <v/>
      </c>
    </row>
    <row r="2738" spans="1:25" x14ac:dyDescent="0.3">
      <c r="A2738" s="41" t="str">
        <f t="shared" si="220"/>
        <v/>
      </c>
      <c r="H2738" s="30" t="str">
        <f>IFERROR(IF(G2738="","",VLOOKUP(G2738,'Zakladní DB'!$F$6:$K$21,4,0)),"")</f>
        <v/>
      </c>
      <c r="I2738" s="30" t="str">
        <f>IFERROR(IF(G2738="","",VLOOKUP(G2738,'Zakladní DB'!$F$6:$K$21,5,0)),"")</f>
        <v/>
      </c>
      <c r="J2738" s="30" t="str">
        <f>IFERROR(IF(G2738="","",VLOOKUP(G2738,'Zakladní DB'!$F$6:$K$21,6,0)),"")</f>
        <v/>
      </c>
      <c r="K2738" s="31" t="str">
        <f t="shared" si="217"/>
        <v/>
      </c>
      <c r="L2738" s="32"/>
      <c r="M2738" s="33" t="str">
        <f t="shared" si="218"/>
        <v/>
      </c>
      <c r="N2738" s="30" t="str">
        <f t="shared" si="216"/>
        <v/>
      </c>
      <c r="R2738" s="30" t="str">
        <f t="shared" si="219"/>
        <v/>
      </c>
      <c r="U2738" s="12" t="str">
        <f>IF(OR('Případy DB'!$N2738="(blank)",'Případy DB'!$N2738=""),"",IF($N2738=$U$6,1,""))</f>
        <v/>
      </c>
      <c r="V2738" s="12" t="str">
        <f>IF(OR('Případy DB'!$N2738="(blank)",'Případy DB'!$N2738=""),"",IF($N2738=$V$6,1,""))</f>
        <v/>
      </c>
      <c r="W2738" s="12" t="str">
        <f>IF(OR('Případy DB'!$N2738="(blank)",'Případy DB'!$N2738=""),"",IF($N2738=$W$6,1,""))</f>
        <v/>
      </c>
      <c r="X2738" s="12" t="str">
        <f>IF(OR('Případy DB'!$R2738="(blank)",'Případy DB'!$R2738=""),"",IF($R2738=$X$6,1,""))</f>
        <v/>
      </c>
      <c r="Y2738" s="12" t="str">
        <f>IF(OR('Případy DB'!$R2738="(blank)",'Případy DB'!$R2738=""),"",IF($R2738=$Y$6,1,""))</f>
        <v/>
      </c>
    </row>
    <row r="2739" spans="1:25" x14ac:dyDescent="0.3">
      <c r="A2739" s="41" t="str">
        <f t="shared" si="220"/>
        <v/>
      </c>
      <c r="H2739" s="30" t="str">
        <f>IFERROR(IF(G2739="","",VLOOKUP(G2739,'Zakladní DB'!$F$6:$K$21,4,0)),"")</f>
        <v/>
      </c>
      <c r="I2739" s="30" t="str">
        <f>IFERROR(IF(G2739="","",VLOOKUP(G2739,'Zakladní DB'!$F$6:$K$21,5,0)),"")</f>
        <v/>
      </c>
      <c r="J2739" s="30" t="str">
        <f>IFERROR(IF(G2739="","",VLOOKUP(G2739,'Zakladní DB'!$F$6:$K$21,6,0)),"")</f>
        <v/>
      </c>
      <c r="K2739" s="31" t="str">
        <f t="shared" si="217"/>
        <v/>
      </c>
      <c r="L2739" s="32"/>
      <c r="M2739" s="33" t="str">
        <f t="shared" si="218"/>
        <v/>
      </c>
      <c r="N2739" s="30" t="str">
        <f t="shared" si="216"/>
        <v/>
      </c>
      <c r="R2739" s="30" t="str">
        <f t="shared" si="219"/>
        <v/>
      </c>
      <c r="U2739" s="12" t="str">
        <f>IF(OR('Případy DB'!$N2739="(blank)",'Případy DB'!$N2739=""),"",IF($N2739=$U$6,1,""))</f>
        <v/>
      </c>
      <c r="V2739" s="12" t="str">
        <f>IF(OR('Případy DB'!$N2739="(blank)",'Případy DB'!$N2739=""),"",IF($N2739=$V$6,1,""))</f>
        <v/>
      </c>
      <c r="W2739" s="12" t="str">
        <f>IF(OR('Případy DB'!$N2739="(blank)",'Případy DB'!$N2739=""),"",IF($N2739=$W$6,1,""))</f>
        <v/>
      </c>
      <c r="X2739" s="12" t="str">
        <f>IF(OR('Případy DB'!$R2739="(blank)",'Případy DB'!$R2739=""),"",IF($R2739=$X$6,1,""))</f>
        <v/>
      </c>
      <c r="Y2739" s="12" t="str">
        <f>IF(OR('Případy DB'!$R2739="(blank)",'Případy DB'!$R2739=""),"",IF($R2739=$Y$6,1,""))</f>
        <v/>
      </c>
    </row>
    <row r="2740" spans="1:25" x14ac:dyDescent="0.3">
      <c r="A2740" s="41" t="str">
        <f t="shared" si="220"/>
        <v/>
      </c>
      <c r="H2740" s="30" t="str">
        <f>IFERROR(IF(G2740="","",VLOOKUP(G2740,'Zakladní DB'!$F$6:$K$21,4,0)),"")</f>
        <v/>
      </c>
      <c r="I2740" s="30" t="str">
        <f>IFERROR(IF(G2740="","",VLOOKUP(G2740,'Zakladní DB'!$F$6:$K$21,5,0)),"")</f>
        <v/>
      </c>
      <c r="J2740" s="30" t="str">
        <f>IFERROR(IF(G2740="","",VLOOKUP(G2740,'Zakladní DB'!$F$6:$K$21,6,0)),"")</f>
        <v/>
      </c>
      <c r="K2740" s="31" t="str">
        <f t="shared" si="217"/>
        <v/>
      </c>
      <c r="L2740" s="32"/>
      <c r="M2740" s="33" t="str">
        <f t="shared" si="218"/>
        <v/>
      </c>
      <c r="N2740" s="30" t="str">
        <f t="shared" si="216"/>
        <v/>
      </c>
      <c r="R2740" s="30" t="str">
        <f t="shared" si="219"/>
        <v/>
      </c>
      <c r="U2740" s="12" t="str">
        <f>IF(OR('Případy DB'!$N2740="(blank)",'Případy DB'!$N2740=""),"",IF($N2740=$U$6,1,""))</f>
        <v/>
      </c>
      <c r="V2740" s="12" t="str">
        <f>IF(OR('Případy DB'!$N2740="(blank)",'Případy DB'!$N2740=""),"",IF($N2740=$V$6,1,""))</f>
        <v/>
      </c>
      <c r="W2740" s="12" t="str">
        <f>IF(OR('Případy DB'!$N2740="(blank)",'Případy DB'!$N2740=""),"",IF($N2740=$W$6,1,""))</f>
        <v/>
      </c>
      <c r="X2740" s="12" t="str">
        <f>IF(OR('Případy DB'!$R2740="(blank)",'Případy DB'!$R2740=""),"",IF($R2740=$X$6,1,""))</f>
        <v/>
      </c>
      <c r="Y2740" s="12" t="str">
        <f>IF(OR('Případy DB'!$R2740="(blank)",'Případy DB'!$R2740=""),"",IF($R2740=$Y$6,1,""))</f>
        <v/>
      </c>
    </row>
    <row r="2741" spans="1:25" x14ac:dyDescent="0.3">
      <c r="A2741" s="41" t="str">
        <f t="shared" si="220"/>
        <v/>
      </c>
      <c r="H2741" s="30" t="str">
        <f>IFERROR(IF(G2741="","",VLOOKUP(G2741,'Zakladní DB'!$F$6:$K$21,4,0)),"")</f>
        <v/>
      </c>
      <c r="I2741" s="30" t="str">
        <f>IFERROR(IF(G2741="","",VLOOKUP(G2741,'Zakladní DB'!$F$6:$K$21,5,0)),"")</f>
        <v/>
      </c>
      <c r="J2741" s="30" t="str">
        <f>IFERROR(IF(G2741="","",VLOOKUP(G2741,'Zakladní DB'!$F$6:$K$21,6,0)),"")</f>
        <v/>
      </c>
      <c r="K2741" s="31" t="str">
        <f t="shared" si="217"/>
        <v/>
      </c>
      <c r="L2741" s="32"/>
      <c r="M2741" s="33" t="str">
        <f t="shared" si="218"/>
        <v/>
      </c>
      <c r="N2741" s="30" t="str">
        <f t="shared" si="216"/>
        <v/>
      </c>
      <c r="R2741" s="30" t="str">
        <f t="shared" si="219"/>
        <v/>
      </c>
      <c r="U2741" s="12" t="str">
        <f>IF(OR('Případy DB'!$N2741="(blank)",'Případy DB'!$N2741=""),"",IF($N2741=$U$6,1,""))</f>
        <v/>
      </c>
      <c r="V2741" s="12" t="str">
        <f>IF(OR('Případy DB'!$N2741="(blank)",'Případy DB'!$N2741=""),"",IF($N2741=$V$6,1,""))</f>
        <v/>
      </c>
      <c r="W2741" s="12" t="str">
        <f>IF(OR('Případy DB'!$N2741="(blank)",'Případy DB'!$N2741=""),"",IF($N2741=$W$6,1,""))</f>
        <v/>
      </c>
      <c r="X2741" s="12" t="str">
        <f>IF(OR('Případy DB'!$R2741="(blank)",'Případy DB'!$R2741=""),"",IF($R2741=$X$6,1,""))</f>
        <v/>
      </c>
      <c r="Y2741" s="12" t="str">
        <f>IF(OR('Případy DB'!$R2741="(blank)",'Případy DB'!$R2741=""),"",IF($R2741=$Y$6,1,""))</f>
        <v/>
      </c>
    </row>
    <row r="2742" spans="1:25" x14ac:dyDescent="0.3">
      <c r="A2742" s="41" t="str">
        <f t="shared" si="220"/>
        <v/>
      </c>
      <c r="H2742" s="30" t="str">
        <f>IFERROR(IF(G2742="","",VLOOKUP(G2742,'Zakladní DB'!$F$6:$K$21,4,0)),"")</f>
        <v/>
      </c>
      <c r="I2742" s="30" t="str">
        <f>IFERROR(IF(G2742="","",VLOOKUP(G2742,'Zakladní DB'!$F$6:$K$21,5,0)),"")</f>
        <v/>
      </c>
      <c r="J2742" s="30" t="str">
        <f>IFERROR(IF(G2742="","",VLOOKUP(G2742,'Zakladní DB'!$F$6:$K$21,6,0)),"")</f>
        <v/>
      </c>
      <c r="K2742" s="31" t="str">
        <f t="shared" si="217"/>
        <v/>
      </c>
      <c r="L2742" s="32"/>
      <c r="M2742" s="33" t="str">
        <f t="shared" si="218"/>
        <v/>
      </c>
      <c r="N2742" s="30" t="str">
        <f t="shared" si="216"/>
        <v/>
      </c>
      <c r="R2742" s="30" t="str">
        <f t="shared" si="219"/>
        <v/>
      </c>
      <c r="U2742" s="12" t="str">
        <f>IF(OR('Případy DB'!$N2742="(blank)",'Případy DB'!$N2742=""),"",IF($N2742=$U$6,1,""))</f>
        <v/>
      </c>
      <c r="V2742" s="12" t="str">
        <f>IF(OR('Případy DB'!$N2742="(blank)",'Případy DB'!$N2742=""),"",IF($N2742=$V$6,1,""))</f>
        <v/>
      </c>
      <c r="W2742" s="12" t="str">
        <f>IF(OR('Případy DB'!$N2742="(blank)",'Případy DB'!$N2742=""),"",IF($N2742=$W$6,1,""))</f>
        <v/>
      </c>
      <c r="X2742" s="12" t="str">
        <f>IF(OR('Případy DB'!$R2742="(blank)",'Případy DB'!$R2742=""),"",IF($R2742=$X$6,1,""))</f>
        <v/>
      </c>
      <c r="Y2742" s="12" t="str">
        <f>IF(OR('Případy DB'!$R2742="(blank)",'Případy DB'!$R2742=""),"",IF($R2742=$Y$6,1,""))</f>
        <v/>
      </c>
    </row>
    <row r="2743" spans="1:25" x14ac:dyDescent="0.3">
      <c r="A2743" s="41" t="str">
        <f t="shared" si="220"/>
        <v/>
      </c>
      <c r="H2743" s="30" t="str">
        <f>IFERROR(IF(G2743="","",VLOOKUP(G2743,'Zakladní DB'!$F$6:$K$21,4,0)),"")</f>
        <v/>
      </c>
      <c r="I2743" s="30" t="str">
        <f>IFERROR(IF(G2743="","",VLOOKUP(G2743,'Zakladní DB'!$F$6:$K$21,5,0)),"")</f>
        <v/>
      </c>
      <c r="J2743" s="30" t="str">
        <f>IFERROR(IF(G2743="","",VLOOKUP(G2743,'Zakladní DB'!$F$6:$K$21,6,0)),"")</f>
        <v/>
      </c>
      <c r="K2743" s="31" t="str">
        <f t="shared" si="217"/>
        <v/>
      </c>
      <c r="L2743" s="32"/>
      <c r="M2743" s="33" t="str">
        <f t="shared" si="218"/>
        <v/>
      </c>
      <c r="N2743" s="30" t="str">
        <f t="shared" si="216"/>
        <v/>
      </c>
      <c r="R2743" s="30" t="str">
        <f t="shared" si="219"/>
        <v/>
      </c>
      <c r="U2743" s="12" t="str">
        <f>IF(OR('Případy DB'!$N2743="(blank)",'Případy DB'!$N2743=""),"",IF($N2743=$U$6,1,""))</f>
        <v/>
      </c>
      <c r="V2743" s="12" t="str">
        <f>IF(OR('Případy DB'!$N2743="(blank)",'Případy DB'!$N2743=""),"",IF($N2743=$V$6,1,""))</f>
        <v/>
      </c>
      <c r="W2743" s="12" t="str">
        <f>IF(OR('Případy DB'!$N2743="(blank)",'Případy DB'!$N2743=""),"",IF($N2743=$W$6,1,""))</f>
        <v/>
      </c>
      <c r="X2743" s="12" t="str">
        <f>IF(OR('Případy DB'!$R2743="(blank)",'Případy DB'!$R2743=""),"",IF($R2743=$X$6,1,""))</f>
        <v/>
      </c>
      <c r="Y2743" s="12" t="str">
        <f>IF(OR('Případy DB'!$R2743="(blank)",'Případy DB'!$R2743=""),"",IF($R2743=$Y$6,1,""))</f>
        <v/>
      </c>
    </row>
    <row r="2744" spans="1:25" x14ac:dyDescent="0.3">
      <c r="A2744" s="41" t="str">
        <f t="shared" si="220"/>
        <v/>
      </c>
      <c r="H2744" s="30" t="str">
        <f>IFERROR(IF(G2744="","",VLOOKUP(G2744,'Zakladní DB'!$F$6:$K$21,4,0)),"")</f>
        <v/>
      </c>
      <c r="I2744" s="30" t="str">
        <f>IFERROR(IF(G2744="","",VLOOKUP(G2744,'Zakladní DB'!$F$6:$K$21,5,0)),"")</f>
        <v/>
      </c>
      <c r="J2744" s="30" t="str">
        <f>IFERROR(IF(G2744="","",VLOOKUP(G2744,'Zakladní DB'!$F$6:$K$21,6,0)),"")</f>
        <v/>
      </c>
      <c r="K2744" s="31" t="str">
        <f t="shared" si="217"/>
        <v/>
      </c>
      <c r="L2744" s="32"/>
      <c r="M2744" s="33" t="str">
        <f t="shared" si="218"/>
        <v/>
      </c>
      <c r="N2744" s="30" t="str">
        <f t="shared" si="216"/>
        <v/>
      </c>
      <c r="R2744" s="30" t="str">
        <f t="shared" si="219"/>
        <v/>
      </c>
      <c r="U2744" s="12" t="str">
        <f>IF(OR('Případy DB'!$N2744="(blank)",'Případy DB'!$N2744=""),"",IF($N2744=$U$6,1,""))</f>
        <v/>
      </c>
      <c r="V2744" s="12" t="str">
        <f>IF(OR('Případy DB'!$N2744="(blank)",'Případy DB'!$N2744=""),"",IF($N2744=$V$6,1,""))</f>
        <v/>
      </c>
      <c r="W2744" s="12" t="str">
        <f>IF(OR('Případy DB'!$N2744="(blank)",'Případy DB'!$N2744=""),"",IF($N2744=$W$6,1,""))</f>
        <v/>
      </c>
      <c r="X2744" s="12" t="str">
        <f>IF(OR('Případy DB'!$R2744="(blank)",'Případy DB'!$R2744=""),"",IF($R2744=$X$6,1,""))</f>
        <v/>
      </c>
      <c r="Y2744" s="12" t="str">
        <f>IF(OR('Případy DB'!$R2744="(blank)",'Případy DB'!$R2744=""),"",IF($R2744=$Y$6,1,""))</f>
        <v/>
      </c>
    </row>
    <row r="2745" spans="1:25" x14ac:dyDescent="0.3">
      <c r="A2745" s="41" t="str">
        <f t="shared" si="220"/>
        <v/>
      </c>
      <c r="H2745" s="30" t="str">
        <f>IFERROR(IF(G2745="","",VLOOKUP(G2745,'Zakladní DB'!$F$6:$K$21,4,0)),"")</f>
        <v/>
      </c>
      <c r="I2745" s="30" t="str">
        <f>IFERROR(IF(G2745="","",VLOOKUP(G2745,'Zakladní DB'!$F$6:$K$21,5,0)),"")</f>
        <v/>
      </c>
      <c r="J2745" s="30" t="str">
        <f>IFERROR(IF(G2745="","",VLOOKUP(G2745,'Zakladní DB'!$F$6:$K$21,6,0)),"")</f>
        <v/>
      </c>
      <c r="K2745" s="31" t="str">
        <f t="shared" si="217"/>
        <v/>
      </c>
      <c r="L2745" s="32"/>
      <c r="M2745" s="33" t="str">
        <f t="shared" si="218"/>
        <v/>
      </c>
      <c r="N2745" s="30" t="str">
        <f t="shared" si="216"/>
        <v/>
      </c>
      <c r="R2745" s="30" t="str">
        <f t="shared" si="219"/>
        <v/>
      </c>
      <c r="U2745" s="12" t="str">
        <f>IF(OR('Případy DB'!$N2745="(blank)",'Případy DB'!$N2745=""),"",IF($N2745=$U$6,1,""))</f>
        <v/>
      </c>
      <c r="V2745" s="12" t="str">
        <f>IF(OR('Případy DB'!$N2745="(blank)",'Případy DB'!$N2745=""),"",IF($N2745=$V$6,1,""))</f>
        <v/>
      </c>
      <c r="W2745" s="12" t="str">
        <f>IF(OR('Případy DB'!$N2745="(blank)",'Případy DB'!$N2745=""),"",IF($N2745=$W$6,1,""))</f>
        <v/>
      </c>
      <c r="X2745" s="12" t="str">
        <f>IF(OR('Případy DB'!$R2745="(blank)",'Případy DB'!$R2745=""),"",IF($R2745=$X$6,1,""))</f>
        <v/>
      </c>
      <c r="Y2745" s="12" t="str">
        <f>IF(OR('Případy DB'!$R2745="(blank)",'Případy DB'!$R2745=""),"",IF($R2745=$Y$6,1,""))</f>
        <v/>
      </c>
    </row>
    <row r="2746" spans="1:25" x14ac:dyDescent="0.3">
      <c r="A2746" s="41" t="str">
        <f t="shared" si="220"/>
        <v/>
      </c>
      <c r="H2746" s="30" t="str">
        <f>IFERROR(IF(G2746="","",VLOOKUP(G2746,'Zakladní DB'!$F$6:$K$21,4,0)),"")</f>
        <v/>
      </c>
      <c r="I2746" s="30" t="str">
        <f>IFERROR(IF(G2746="","",VLOOKUP(G2746,'Zakladní DB'!$F$6:$K$21,5,0)),"")</f>
        <v/>
      </c>
      <c r="J2746" s="30" t="str">
        <f>IFERROR(IF(G2746="","",VLOOKUP(G2746,'Zakladní DB'!$F$6:$K$21,6,0)),"")</f>
        <v/>
      </c>
      <c r="K2746" s="31" t="str">
        <f t="shared" si="217"/>
        <v/>
      </c>
      <c r="L2746" s="32"/>
      <c r="M2746" s="33" t="str">
        <f t="shared" si="218"/>
        <v/>
      </c>
      <c r="N2746" s="30" t="str">
        <f t="shared" si="216"/>
        <v/>
      </c>
      <c r="R2746" s="30" t="str">
        <f t="shared" si="219"/>
        <v/>
      </c>
      <c r="U2746" s="12" t="str">
        <f>IF(OR('Případy DB'!$N2746="(blank)",'Případy DB'!$N2746=""),"",IF($N2746=$U$6,1,""))</f>
        <v/>
      </c>
      <c r="V2746" s="12" t="str">
        <f>IF(OR('Případy DB'!$N2746="(blank)",'Případy DB'!$N2746=""),"",IF($N2746=$V$6,1,""))</f>
        <v/>
      </c>
      <c r="W2746" s="12" t="str">
        <f>IF(OR('Případy DB'!$N2746="(blank)",'Případy DB'!$N2746=""),"",IF($N2746=$W$6,1,""))</f>
        <v/>
      </c>
      <c r="X2746" s="12" t="str">
        <f>IF(OR('Případy DB'!$R2746="(blank)",'Případy DB'!$R2746=""),"",IF($R2746=$X$6,1,""))</f>
        <v/>
      </c>
      <c r="Y2746" s="12" t="str">
        <f>IF(OR('Případy DB'!$R2746="(blank)",'Případy DB'!$R2746=""),"",IF($R2746=$Y$6,1,""))</f>
        <v/>
      </c>
    </row>
    <row r="2747" spans="1:25" x14ac:dyDescent="0.3">
      <c r="A2747" s="41" t="str">
        <f t="shared" si="220"/>
        <v/>
      </c>
      <c r="H2747" s="30" t="str">
        <f>IFERROR(IF(G2747="","",VLOOKUP(G2747,'Zakladní DB'!$F$6:$K$21,4,0)),"")</f>
        <v/>
      </c>
      <c r="I2747" s="30" t="str">
        <f>IFERROR(IF(G2747="","",VLOOKUP(G2747,'Zakladní DB'!$F$6:$K$21,5,0)),"")</f>
        <v/>
      </c>
      <c r="J2747" s="30" t="str">
        <f>IFERROR(IF(G2747="","",VLOOKUP(G2747,'Zakladní DB'!$F$6:$K$21,6,0)),"")</f>
        <v/>
      </c>
      <c r="K2747" s="31" t="str">
        <f t="shared" si="217"/>
        <v/>
      </c>
      <c r="L2747" s="32"/>
      <c r="M2747" s="33" t="str">
        <f t="shared" si="218"/>
        <v/>
      </c>
      <c r="N2747" s="30" t="str">
        <f t="shared" si="216"/>
        <v/>
      </c>
      <c r="R2747" s="30" t="str">
        <f t="shared" si="219"/>
        <v/>
      </c>
      <c r="U2747" s="12" t="str">
        <f>IF(OR('Případy DB'!$N2747="(blank)",'Případy DB'!$N2747=""),"",IF($N2747=$U$6,1,""))</f>
        <v/>
      </c>
      <c r="V2747" s="12" t="str">
        <f>IF(OR('Případy DB'!$N2747="(blank)",'Případy DB'!$N2747=""),"",IF($N2747=$V$6,1,""))</f>
        <v/>
      </c>
      <c r="W2747" s="12" t="str">
        <f>IF(OR('Případy DB'!$N2747="(blank)",'Případy DB'!$N2747=""),"",IF($N2747=$W$6,1,""))</f>
        <v/>
      </c>
      <c r="X2747" s="12" t="str">
        <f>IF(OR('Případy DB'!$R2747="(blank)",'Případy DB'!$R2747=""),"",IF($R2747=$X$6,1,""))</f>
        <v/>
      </c>
      <c r="Y2747" s="12" t="str">
        <f>IF(OR('Případy DB'!$R2747="(blank)",'Případy DB'!$R2747=""),"",IF($R2747=$Y$6,1,""))</f>
        <v/>
      </c>
    </row>
    <row r="2748" spans="1:25" x14ac:dyDescent="0.3">
      <c r="A2748" s="41" t="str">
        <f t="shared" si="220"/>
        <v/>
      </c>
      <c r="H2748" s="30" t="str">
        <f>IFERROR(IF(G2748="","",VLOOKUP(G2748,'Zakladní DB'!$F$6:$K$21,4,0)),"")</f>
        <v/>
      </c>
      <c r="I2748" s="30" t="str">
        <f>IFERROR(IF(G2748="","",VLOOKUP(G2748,'Zakladní DB'!$F$6:$K$21,5,0)),"")</f>
        <v/>
      </c>
      <c r="J2748" s="30" t="str">
        <f>IFERROR(IF(G2748="","",VLOOKUP(G2748,'Zakladní DB'!$F$6:$K$21,6,0)),"")</f>
        <v/>
      </c>
      <c r="K2748" s="31" t="str">
        <f t="shared" si="217"/>
        <v/>
      </c>
      <c r="L2748" s="32"/>
      <c r="M2748" s="33" t="str">
        <f t="shared" si="218"/>
        <v/>
      </c>
      <c r="N2748" s="30" t="str">
        <f t="shared" si="216"/>
        <v/>
      </c>
      <c r="R2748" s="30" t="str">
        <f t="shared" si="219"/>
        <v/>
      </c>
      <c r="U2748" s="12" t="str">
        <f>IF(OR('Případy DB'!$N2748="(blank)",'Případy DB'!$N2748=""),"",IF($N2748=$U$6,1,""))</f>
        <v/>
      </c>
      <c r="V2748" s="12" t="str">
        <f>IF(OR('Případy DB'!$N2748="(blank)",'Případy DB'!$N2748=""),"",IF($N2748=$V$6,1,""))</f>
        <v/>
      </c>
      <c r="W2748" s="12" t="str">
        <f>IF(OR('Případy DB'!$N2748="(blank)",'Případy DB'!$N2748=""),"",IF($N2748=$W$6,1,""))</f>
        <v/>
      </c>
      <c r="X2748" s="12" t="str">
        <f>IF(OR('Případy DB'!$R2748="(blank)",'Případy DB'!$R2748=""),"",IF($R2748=$X$6,1,""))</f>
        <v/>
      </c>
      <c r="Y2748" s="12" t="str">
        <f>IF(OR('Případy DB'!$R2748="(blank)",'Případy DB'!$R2748=""),"",IF($R2748=$Y$6,1,""))</f>
        <v/>
      </c>
    </row>
    <row r="2749" spans="1:25" x14ac:dyDescent="0.3">
      <c r="A2749" s="41" t="str">
        <f t="shared" si="220"/>
        <v/>
      </c>
      <c r="H2749" s="30" t="str">
        <f>IFERROR(IF(G2749="","",VLOOKUP(G2749,'Zakladní DB'!$F$6:$K$21,4,0)),"")</f>
        <v/>
      </c>
      <c r="I2749" s="30" t="str">
        <f>IFERROR(IF(G2749="","",VLOOKUP(G2749,'Zakladní DB'!$F$6:$K$21,5,0)),"")</f>
        <v/>
      </c>
      <c r="J2749" s="30" t="str">
        <f>IFERROR(IF(G2749="","",VLOOKUP(G2749,'Zakladní DB'!$F$6:$K$21,6,0)),"")</f>
        <v/>
      </c>
      <c r="K2749" s="31" t="str">
        <f t="shared" si="217"/>
        <v/>
      </c>
      <c r="L2749" s="32"/>
      <c r="M2749" s="33" t="str">
        <f t="shared" si="218"/>
        <v/>
      </c>
      <c r="N2749" s="30" t="str">
        <f t="shared" si="216"/>
        <v/>
      </c>
      <c r="R2749" s="30" t="str">
        <f t="shared" si="219"/>
        <v/>
      </c>
      <c r="U2749" s="12" t="str">
        <f>IF(OR('Případy DB'!$N2749="(blank)",'Případy DB'!$N2749=""),"",IF($N2749=$U$6,1,""))</f>
        <v/>
      </c>
      <c r="V2749" s="12" t="str">
        <f>IF(OR('Případy DB'!$N2749="(blank)",'Případy DB'!$N2749=""),"",IF($N2749=$V$6,1,""))</f>
        <v/>
      </c>
      <c r="W2749" s="12" t="str">
        <f>IF(OR('Případy DB'!$N2749="(blank)",'Případy DB'!$N2749=""),"",IF($N2749=$W$6,1,""))</f>
        <v/>
      </c>
      <c r="X2749" s="12" t="str">
        <f>IF(OR('Případy DB'!$R2749="(blank)",'Případy DB'!$R2749=""),"",IF($R2749=$X$6,1,""))</f>
        <v/>
      </c>
      <c r="Y2749" s="12" t="str">
        <f>IF(OR('Případy DB'!$R2749="(blank)",'Případy DB'!$R2749=""),"",IF($R2749=$Y$6,1,""))</f>
        <v/>
      </c>
    </row>
    <row r="2750" spans="1:25" x14ac:dyDescent="0.3">
      <c r="A2750" s="41" t="str">
        <f t="shared" si="220"/>
        <v/>
      </c>
      <c r="H2750" s="30" t="str">
        <f>IFERROR(IF(G2750="","",VLOOKUP(G2750,'Zakladní DB'!$F$6:$K$21,4,0)),"")</f>
        <v/>
      </c>
      <c r="I2750" s="30" t="str">
        <f>IFERROR(IF(G2750="","",VLOOKUP(G2750,'Zakladní DB'!$F$6:$K$21,5,0)),"")</f>
        <v/>
      </c>
      <c r="J2750" s="30" t="str">
        <f>IFERROR(IF(G2750="","",VLOOKUP(G2750,'Zakladní DB'!$F$6:$K$21,6,0)),"")</f>
        <v/>
      </c>
      <c r="K2750" s="31" t="str">
        <f t="shared" si="217"/>
        <v/>
      </c>
      <c r="L2750" s="32"/>
      <c r="M2750" s="33" t="str">
        <f t="shared" si="218"/>
        <v/>
      </c>
      <c r="N2750" s="30" t="str">
        <f t="shared" si="216"/>
        <v/>
      </c>
      <c r="R2750" s="30" t="str">
        <f t="shared" si="219"/>
        <v/>
      </c>
      <c r="U2750" s="12" t="str">
        <f>IF(OR('Případy DB'!$N2750="(blank)",'Případy DB'!$N2750=""),"",IF($N2750=$U$6,1,""))</f>
        <v/>
      </c>
      <c r="V2750" s="12" t="str">
        <f>IF(OR('Případy DB'!$N2750="(blank)",'Případy DB'!$N2750=""),"",IF($N2750=$V$6,1,""))</f>
        <v/>
      </c>
      <c r="W2750" s="12" t="str">
        <f>IF(OR('Případy DB'!$N2750="(blank)",'Případy DB'!$N2750=""),"",IF($N2750=$W$6,1,""))</f>
        <v/>
      </c>
      <c r="X2750" s="12" t="str">
        <f>IF(OR('Případy DB'!$R2750="(blank)",'Případy DB'!$R2750=""),"",IF($R2750=$X$6,1,""))</f>
        <v/>
      </c>
      <c r="Y2750" s="12" t="str">
        <f>IF(OR('Případy DB'!$R2750="(blank)",'Případy DB'!$R2750=""),"",IF($R2750=$Y$6,1,""))</f>
        <v/>
      </c>
    </row>
    <row r="2751" spans="1:25" x14ac:dyDescent="0.3">
      <c r="A2751" s="41" t="str">
        <f t="shared" si="220"/>
        <v/>
      </c>
      <c r="H2751" s="30" t="str">
        <f>IFERROR(IF(G2751="","",VLOOKUP(G2751,'Zakladní DB'!$F$6:$K$21,4,0)),"")</f>
        <v/>
      </c>
      <c r="I2751" s="30" t="str">
        <f>IFERROR(IF(G2751="","",VLOOKUP(G2751,'Zakladní DB'!$F$6:$K$21,5,0)),"")</f>
        <v/>
      </c>
      <c r="J2751" s="30" t="str">
        <f>IFERROR(IF(G2751="","",VLOOKUP(G2751,'Zakladní DB'!$F$6:$K$21,6,0)),"")</f>
        <v/>
      </c>
      <c r="K2751" s="31" t="str">
        <f t="shared" si="217"/>
        <v/>
      </c>
      <c r="L2751" s="32"/>
      <c r="M2751" s="33" t="str">
        <f t="shared" si="218"/>
        <v/>
      </c>
      <c r="N2751" s="30" t="str">
        <f t="shared" si="216"/>
        <v/>
      </c>
      <c r="R2751" s="30" t="str">
        <f t="shared" si="219"/>
        <v/>
      </c>
      <c r="U2751" s="12" t="str">
        <f>IF(OR('Případy DB'!$N2751="(blank)",'Případy DB'!$N2751=""),"",IF($N2751=$U$6,1,""))</f>
        <v/>
      </c>
      <c r="V2751" s="12" t="str">
        <f>IF(OR('Případy DB'!$N2751="(blank)",'Případy DB'!$N2751=""),"",IF($N2751=$V$6,1,""))</f>
        <v/>
      </c>
      <c r="W2751" s="12" t="str">
        <f>IF(OR('Případy DB'!$N2751="(blank)",'Případy DB'!$N2751=""),"",IF($N2751=$W$6,1,""))</f>
        <v/>
      </c>
      <c r="X2751" s="12" t="str">
        <f>IF(OR('Případy DB'!$R2751="(blank)",'Případy DB'!$R2751=""),"",IF($R2751=$X$6,1,""))</f>
        <v/>
      </c>
      <c r="Y2751" s="12" t="str">
        <f>IF(OR('Případy DB'!$R2751="(blank)",'Případy DB'!$R2751=""),"",IF($R2751=$Y$6,1,""))</f>
        <v/>
      </c>
    </row>
    <row r="2752" spans="1:25" x14ac:dyDescent="0.3">
      <c r="A2752" s="41" t="str">
        <f t="shared" si="220"/>
        <v/>
      </c>
      <c r="H2752" s="30" t="str">
        <f>IFERROR(IF(G2752="","",VLOOKUP(G2752,'Zakladní DB'!$F$6:$K$21,4,0)),"")</f>
        <v/>
      </c>
      <c r="I2752" s="30" t="str">
        <f>IFERROR(IF(G2752="","",VLOOKUP(G2752,'Zakladní DB'!$F$6:$K$21,5,0)),"")</f>
        <v/>
      </c>
      <c r="J2752" s="30" t="str">
        <f>IFERROR(IF(G2752="","",VLOOKUP(G2752,'Zakladní DB'!$F$6:$K$21,6,0)),"")</f>
        <v/>
      </c>
      <c r="K2752" s="31" t="str">
        <f t="shared" si="217"/>
        <v/>
      </c>
      <c r="L2752" s="32"/>
      <c r="M2752" s="33" t="str">
        <f t="shared" si="218"/>
        <v/>
      </c>
      <c r="N2752" s="30" t="str">
        <f t="shared" si="216"/>
        <v/>
      </c>
      <c r="R2752" s="30" t="str">
        <f t="shared" si="219"/>
        <v/>
      </c>
      <c r="U2752" s="12" t="str">
        <f>IF(OR('Případy DB'!$N2752="(blank)",'Případy DB'!$N2752=""),"",IF($N2752=$U$6,1,""))</f>
        <v/>
      </c>
      <c r="V2752" s="12" t="str">
        <f>IF(OR('Případy DB'!$N2752="(blank)",'Případy DB'!$N2752=""),"",IF($N2752=$V$6,1,""))</f>
        <v/>
      </c>
      <c r="W2752" s="12" t="str">
        <f>IF(OR('Případy DB'!$N2752="(blank)",'Případy DB'!$N2752=""),"",IF($N2752=$W$6,1,""))</f>
        <v/>
      </c>
      <c r="X2752" s="12" t="str">
        <f>IF(OR('Případy DB'!$R2752="(blank)",'Případy DB'!$R2752=""),"",IF($R2752=$X$6,1,""))</f>
        <v/>
      </c>
      <c r="Y2752" s="12" t="str">
        <f>IF(OR('Případy DB'!$R2752="(blank)",'Případy DB'!$R2752=""),"",IF($R2752=$Y$6,1,""))</f>
        <v/>
      </c>
    </row>
    <row r="2753" spans="1:25" x14ac:dyDescent="0.3">
      <c r="A2753" s="41" t="str">
        <f t="shared" si="220"/>
        <v/>
      </c>
      <c r="H2753" s="30" t="str">
        <f>IFERROR(IF(G2753="","",VLOOKUP(G2753,'Zakladní DB'!$F$6:$K$21,4,0)),"")</f>
        <v/>
      </c>
      <c r="I2753" s="30" t="str">
        <f>IFERROR(IF(G2753="","",VLOOKUP(G2753,'Zakladní DB'!$F$6:$K$21,5,0)),"")</f>
        <v/>
      </c>
      <c r="J2753" s="30" t="str">
        <f>IFERROR(IF(G2753="","",VLOOKUP(G2753,'Zakladní DB'!$F$6:$K$21,6,0)),"")</f>
        <v/>
      </c>
      <c r="K2753" s="31" t="str">
        <f t="shared" si="217"/>
        <v/>
      </c>
      <c r="L2753" s="32"/>
      <c r="M2753" s="33" t="str">
        <f t="shared" si="218"/>
        <v/>
      </c>
      <c r="N2753" s="30" t="str">
        <f t="shared" si="216"/>
        <v/>
      </c>
      <c r="R2753" s="30" t="str">
        <f t="shared" si="219"/>
        <v/>
      </c>
      <c r="U2753" s="12" t="str">
        <f>IF(OR('Případy DB'!$N2753="(blank)",'Případy DB'!$N2753=""),"",IF($N2753=$U$6,1,""))</f>
        <v/>
      </c>
      <c r="V2753" s="12" t="str">
        <f>IF(OR('Případy DB'!$N2753="(blank)",'Případy DB'!$N2753=""),"",IF($N2753=$V$6,1,""))</f>
        <v/>
      </c>
      <c r="W2753" s="12" t="str">
        <f>IF(OR('Případy DB'!$N2753="(blank)",'Případy DB'!$N2753=""),"",IF($N2753=$W$6,1,""))</f>
        <v/>
      </c>
      <c r="X2753" s="12" t="str">
        <f>IF(OR('Případy DB'!$R2753="(blank)",'Případy DB'!$R2753=""),"",IF($R2753=$X$6,1,""))</f>
        <v/>
      </c>
      <c r="Y2753" s="12" t="str">
        <f>IF(OR('Případy DB'!$R2753="(blank)",'Případy DB'!$R2753=""),"",IF($R2753=$Y$6,1,""))</f>
        <v/>
      </c>
    </row>
    <row r="2754" spans="1:25" x14ac:dyDescent="0.3">
      <c r="A2754" s="41" t="str">
        <f t="shared" si="220"/>
        <v/>
      </c>
      <c r="H2754" s="30" t="str">
        <f>IFERROR(IF(G2754="","",VLOOKUP(G2754,'Zakladní DB'!$F$6:$K$21,4,0)),"")</f>
        <v/>
      </c>
      <c r="I2754" s="30" t="str">
        <f>IFERROR(IF(G2754="","",VLOOKUP(G2754,'Zakladní DB'!$F$6:$K$21,5,0)),"")</f>
        <v/>
      </c>
      <c r="J2754" s="30" t="str">
        <f>IFERROR(IF(G2754="","",VLOOKUP(G2754,'Zakladní DB'!$F$6:$K$21,6,0)),"")</f>
        <v/>
      </c>
      <c r="K2754" s="31" t="str">
        <f t="shared" si="217"/>
        <v/>
      </c>
      <c r="L2754" s="32"/>
      <c r="M2754" s="33" t="str">
        <f t="shared" si="218"/>
        <v/>
      </c>
      <c r="N2754" s="30" t="str">
        <f t="shared" si="216"/>
        <v/>
      </c>
      <c r="R2754" s="30" t="str">
        <f t="shared" si="219"/>
        <v/>
      </c>
      <c r="U2754" s="12" t="str">
        <f>IF(OR('Případy DB'!$N2754="(blank)",'Případy DB'!$N2754=""),"",IF($N2754=$U$6,1,""))</f>
        <v/>
      </c>
      <c r="V2754" s="12" t="str">
        <f>IF(OR('Případy DB'!$N2754="(blank)",'Případy DB'!$N2754=""),"",IF($N2754=$V$6,1,""))</f>
        <v/>
      </c>
      <c r="W2754" s="12" t="str">
        <f>IF(OR('Případy DB'!$N2754="(blank)",'Případy DB'!$N2754=""),"",IF($N2754=$W$6,1,""))</f>
        <v/>
      </c>
      <c r="X2754" s="12" t="str">
        <f>IF(OR('Případy DB'!$R2754="(blank)",'Případy DB'!$R2754=""),"",IF($R2754=$X$6,1,""))</f>
        <v/>
      </c>
      <c r="Y2754" s="12" t="str">
        <f>IF(OR('Případy DB'!$R2754="(blank)",'Případy DB'!$R2754=""),"",IF($R2754=$Y$6,1,""))</f>
        <v/>
      </c>
    </row>
    <row r="2755" spans="1:25" x14ac:dyDescent="0.3">
      <c r="A2755" s="41" t="str">
        <f t="shared" si="220"/>
        <v/>
      </c>
      <c r="H2755" s="30" t="str">
        <f>IFERROR(IF(G2755="","",VLOOKUP(G2755,'Zakladní DB'!$F$6:$K$21,4,0)),"")</f>
        <v/>
      </c>
      <c r="I2755" s="30" t="str">
        <f>IFERROR(IF(G2755="","",VLOOKUP(G2755,'Zakladní DB'!$F$6:$K$21,5,0)),"")</f>
        <v/>
      </c>
      <c r="J2755" s="30" t="str">
        <f>IFERROR(IF(G2755="","",VLOOKUP(G2755,'Zakladní DB'!$F$6:$K$21,6,0)),"")</f>
        <v/>
      </c>
      <c r="K2755" s="31" t="str">
        <f t="shared" si="217"/>
        <v/>
      </c>
      <c r="L2755" s="32"/>
      <c r="M2755" s="33" t="str">
        <f t="shared" si="218"/>
        <v/>
      </c>
      <c r="N2755" s="30" t="str">
        <f t="shared" si="216"/>
        <v/>
      </c>
      <c r="R2755" s="30" t="str">
        <f t="shared" si="219"/>
        <v/>
      </c>
      <c r="U2755" s="12" t="str">
        <f>IF(OR('Případy DB'!$N2755="(blank)",'Případy DB'!$N2755=""),"",IF($N2755=$U$6,1,""))</f>
        <v/>
      </c>
      <c r="V2755" s="12" t="str">
        <f>IF(OR('Případy DB'!$N2755="(blank)",'Případy DB'!$N2755=""),"",IF($N2755=$V$6,1,""))</f>
        <v/>
      </c>
      <c r="W2755" s="12" t="str">
        <f>IF(OR('Případy DB'!$N2755="(blank)",'Případy DB'!$N2755=""),"",IF($N2755=$W$6,1,""))</f>
        <v/>
      </c>
      <c r="X2755" s="12" t="str">
        <f>IF(OR('Případy DB'!$R2755="(blank)",'Případy DB'!$R2755=""),"",IF($R2755=$X$6,1,""))</f>
        <v/>
      </c>
      <c r="Y2755" s="12" t="str">
        <f>IF(OR('Případy DB'!$R2755="(blank)",'Případy DB'!$R2755=""),"",IF($R2755=$Y$6,1,""))</f>
        <v/>
      </c>
    </row>
    <row r="2756" spans="1:25" x14ac:dyDescent="0.3">
      <c r="A2756" s="41" t="str">
        <f t="shared" si="220"/>
        <v/>
      </c>
      <c r="H2756" s="30" t="str">
        <f>IFERROR(IF(G2756="","",VLOOKUP(G2756,'Zakladní DB'!$F$6:$K$21,4,0)),"")</f>
        <v/>
      </c>
      <c r="I2756" s="30" t="str">
        <f>IFERROR(IF(G2756="","",VLOOKUP(G2756,'Zakladní DB'!$F$6:$K$21,5,0)),"")</f>
        <v/>
      </c>
      <c r="J2756" s="30" t="str">
        <f>IFERROR(IF(G2756="","",VLOOKUP(G2756,'Zakladní DB'!$F$6:$K$21,6,0)),"")</f>
        <v/>
      </c>
      <c r="K2756" s="31" t="str">
        <f t="shared" si="217"/>
        <v/>
      </c>
      <c r="L2756" s="32"/>
      <c r="M2756" s="33" t="str">
        <f t="shared" si="218"/>
        <v/>
      </c>
      <c r="N2756" s="30" t="str">
        <f t="shared" si="216"/>
        <v/>
      </c>
      <c r="R2756" s="30" t="str">
        <f t="shared" si="219"/>
        <v/>
      </c>
      <c r="U2756" s="12" t="str">
        <f>IF(OR('Případy DB'!$N2756="(blank)",'Případy DB'!$N2756=""),"",IF($N2756=$U$6,1,""))</f>
        <v/>
      </c>
      <c r="V2756" s="12" t="str">
        <f>IF(OR('Případy DB'!$N2756="(blank)",'Případy DB'!$N2756=""),"",IF($N2756=$V$6,1,""))</f>
        <v/>
      </c>
      <c r="W2756" s="12" t="str">
        <f>IF(OR('Případy DB'!$N2756="(blank)",'Případy DB'!$N2756=""),"",IF($N2756=$W$6,1,""))</f>
        <v/>
      </c>
      <c r="X2756" s="12" t="str">
        <f>IF(OR('Případy DB'!$R2756="(blank)",'Případy DB'!$R2756=""),"",IF($R2756=$X$6,1,""))</f>
        <v/>
      </c>
      <c r="Y2756" s="12" t="str">
        <f>IF(OR('Případy DB'!$R2756="(blank)",'Případy DB'!$R2756=""),"",IF($R2756=$Y$6,1,""))</f>
        <v/>
      </c>
    </row>
    <row r="2757" spans="1:25" x14ac:dyDescent="0.3">
      <c r="A2757" s="41" t="str">
        <f t="shared" si="220"/>
        <v/>
      </c>
      <c r="H2757" s="30" t="str">
        <f>IFERROR(IF(G2757="","",VLOOKUP(G2757,'Zakladní DB'!$F$6:$K$21,4,0)),"")</f>
        <v/>
      </c>
      <c r="I2757" s="30" t="str">
        <f>IFERROR(IF(G2757="","",VLOOKUP(G2757,'Zakladní DB'!$F$6:$K$21,5,0)),"")</f>
        <v/>
      </c>
      <c r="J2757" s="30" t="str">
        <f>IFERROR(IF(G2757="","",VLOOKUP(G2757,'Zakladní DB'!$F$6:$K$21,6,0)),"")</f>
        <v/>
      </c>
      <c r="K2757" s="31" t="str">
        <f t="shared" si="217"/>
        <v/>
      </c>
      <c r="L2757" s="32"/>
      <c r="M2757" s="33" t="str">
        <f t="shared" si="218"/>
        <v/>
      </c>
      <c r="N2757" s="30" t="str">
        <f t="shared" si="216"/>
        <v/>
      </c>
      <c r="R2757" s="30" t="str">
        <f t="shared" si="219"/>
        <v/>
      </c>
      <c r="U2757" s="12" t="str">
        <f>IF(OR('Případy DB'!$N2757="(blank)",'Případy DB'!$N2757=""),"",IF($N2757=$U$6,1,""))</f>
        <v/>
      </c>
      <c r="V2757" s="12" t="str">
        <f>IF(OR('Případy DB'!$N2757="(blank)",'Případy DB'!$N2757=""),"",IF($N2757=$V$6,1,""))</f>
        <v/>
      </c>
      <c r="W2757" s="12" t="str">
        <f>IF(OR('Případy DB'!$N2757="(blank)",'Případy DB'!$N2757=""),"",IF($N2757=$W$6,1,""))</f>
        <v/>
      </c>
      <c r="X2757" s="12" t="str">
        <f>IF(OR('Případy DB'!$R2757="(blank)",'Případy DB'!$R2757=""),"",IF($R2757=$X$6,1,""))</f>
        <v/>
      </c>
      <c r="Y2757" s="12" t="str">
        <f>IF(OR('Případy DB'!$R2757="(blank)",'Případy DB'!$R2757=""),"",IF($R2757=$Y$6,1,""))</f>
        <v/>
      </c>
    </row>
    <row r="2758" spans="1:25" x14ac:dyDescent="0.3">
      <c r="A2758" s="41" t="str">
        <f t="shared" si="220"/>
        <v/>
      </c>
      <c r="H2758" s="30" t="str">
        <f>IFERROR(IF(G2758="","",VLOOKUP(G2758,'Zakladní DB'!$F$6:$K$21,4,0)),"")</f>
        <v/>
      </c>
      <c r="I2758" s="30" t="str">
        <f>IFERROR(IF(G2758="","",VLOOKUP(G2758,'Zakladní DB'!$F$6:$K$21,5,0)),"")</f>
        <v/>
      </c>
      <c r="J2758" s="30" t="str">
        <f>IFERROR(IF(G2758="","",VLOOKUP(G2758,'Zakladní DB'!$F$6:$K$21,6,0)),"")</f>
        <v/>
      </c>
      <c r="K2758" s="31" t="str">
        <f t="shared" si="217"/>
        <v/>
      </c>
      <c r="L2758" s="32"/>
      <c r="M2758" s="33" t="str">
        <f t="shared" si="218"/>
        <v/>
      </c>
      <c r="N2758" s="30" t="str">
        <f t="shared" si="216"/>
        <v/>
      </c>
      <c r="R2758" s="30" t="str">
        <f t="shared" si="219"/>
        <v/>
      </c>
      <c r="U2758" s="12" t="str">
        <f>IF(OR('Případy DB'!$N2758="(blank)",'Případy DB'!$N2758=""),"",IF($N2758=$U$6,1,""))</f>
        <v/>
      </c>
      <c r="V2758" s="12" t="str">
        <f>IF(OR('Případy DB'!$N2758="(blank)",'Případy DB'!$N2758=""),"",IF($N2758=$V$6,1,""))</f>
        <v/>
      </c>
      <c r="W2758" s="12" t="str">
        <f>IF(OR('Případy DB'!$N2758="(blank)",'Případy DB'!$N2758=""),"",IF($N2758=$W$6,1,""))</f>
        <v/>
      </c>
      <c r="X2758" s="12" t="str">
        <f>IF(OR('Případy DB'!$R2758="(blank)",'Případy DB'!$R2758=""),"",IF($R2758=$X$6,1,""))</f>
        <v/>
      </c>
      <c r="Y2758" s="12" t="str">
        <f>IF(OR('Případy DB'!$R2758="(blank)",'Případy DB'!$R2758=""),"",IF($R2758=$Y$6,1,""))</f>
        <v/>
      </c>
    </row>
    <row r="2759" spans="1:25" x14ac:dyDescent="0.3">
      <c r="A2759" s="41" t="str">
        <f t="shared" si="220"/>
        <v/>
      </c>
      <c r="H2759" s="30" t="str">
        <f>IFERROR(IF(G2759="","",VLOOKUP(G2759,'Zakladní DB'!$F$6:$K$21,4,0)),"")</f>
        <v/>
      </c>
      <c r="I2759" s="30" t="str">
        <f>IFERROR(IF(G2759="","",VLOOKUP(G2759,'Zakladní DB'!$F$6:$K$21,5,0)),"")</f>
        <v/>
      </c>
      <c r="J2759" s="30" t="str">
        <f>IFERROR(IF(G2759="","",VLOOKUP(G2759,'Zakladní DB'!$F$6:$K$21,6,0)),"")</f>
        <v/>
      </c>
      <c r="K2759" s="31" t="str">
        <f t="shared" si="217"/>
        <v/>
      </c>
      <c r="L2759" s="32"/>
      <c r="M2759" s="33" t="str">
        <f t="shared" si="218"/>
        <v/>
      </c>
      <c r="N2759" s="30" t="str">
        <f t="shared" si="216"/>
        <v/>
      </c>
      <c r="R2759" s="30" t="str">
        <f t="shared" si="219"/>
        <v/>
      </c>
      <c r="U2759" s="12" t="str">
        <f>IF(OR('Případy DB'!$N2759="(blank)",'Případy DB'!$N2759=""),"",IF($N2759=$U$6,1,""))</f>
        <v/>
      </c>
      <c r="V2759" s="12" t="str">
        <f>IF(OR('Případy DB'!$N2759="(blank)",'Případy DB'!$N2759=""),"",IF($N2759=$V$6,1,""))</f>
        <v/>
      </c>
      <c r="W2759" s="12" t="str">
        <f>IF(OR('Případy DB'!$N2759="(blank)",'Případy DB'!$N2759=""),"",IF($N2759=$W$6,1,""))</f>
        <v/>
      </c>
      <c r="X2759" s="12" t="str">
        <f>IF(OR('Případy DB'!$R2759="(blank)",'Případy DB'!$R2759=""),"",IF($R2759=$X$6,1,""))</f>
        <v/>
      </c>
      <c r="Y2759" s="12" t="str">
        <f>IF(OR('Případy DB'!$R2759="(blank)",'Případy DB'!$R2759=""),"",IF($R2759=$Y$6,1,""))</f>
        <v/>
      </c>
    </row>
    <row r="2760" spans="1:25" x14ac:dyDescent="0.3">
      <c r="A2760" s="41" t="str">
        <f t="shared" si="220"/>
        <v/>
      </c>
      <c r="H2760" s="30" t="str">
        <f>IFERROR(IF(G2760="","",VLOOKUP(G2760,'Zakladní DB'!$F$6:$K$21,4,0)),"")</f>
        <v/>
      </c>
      <c r="I2760" s="30" t="str">
        <f>IFERROR(IF(G2760="","",VLOOKUP(G2760,'Zakladní DB'!$F$6:$K$21,5,0)),"")</f>
        <v/>
      </c>
      <c r="J2760" s="30" t="str">
        <f>IFERROR(IF(G2760="","",VLOOKUP(G2760,'Zakladní DB'!$F$6:$K$21,6,0)),"")</f>
        <v/>
      </c>
      <c r="K2760" s="31" t="str">
        <f t="shared" si="217"/>
        <v/>
      </c>
      <c r="L2760" s="32"/>
      <c r="M2760" s="33" t="str">
        <f t="shared" si="218"/>
        <v/>
      </c>
      <c r="N2760" s="30" t="str">
        <f t="shared" ref="N2760:N2823" si="221">IFERROR(IF(B2760&lt;&gt;"",(IF(H2760=2,IF(L2760="",IF(F2760="","NE","nedokončeno"),"ANO"),IF(H2760=1,IF(F2760="","nedokončeno","ANO"),"NE"))),""),"NE")</f>
        <v/>
      </c>
      <c r="R2760" s="30" t="str">
        <f t="shared" si="219"/>
        <v/>
      </c>
      <c r="U2760" s="12" t="str">
        <f>IF(OR('Případy DB'!$N2760="(blank)",'Případy DB'!$N2760=""),"",IF($N2760=$U$6,1,""))</f>
        <v/>
      </c>
      <c r="V2760" s="12" t="str">
        <f>IF(OR('Případy DB'!$N2760="(blank)",'Případy DB'!$N2760=""),"",IF($N2760=$V$6,1,""))</f>
        <v/>
      </c>
      <c r="W2760" s="12" t="str">
        <f>IF(OR('Případy DB'!$N2760="(blank)",'Případy DB'!$N2760=""),"",IF($N2760=$W$6,1,""))</f>
        <v/>
      </c>
      <c r="X2760" s="12" t="str">
        <f>IF(OR('Případy DB'!$R2760="(blank)",'Případy DB'!$R2760=""),"",IF($R2760=$X$6,1,""))</f>
        <v/>
      </c>
      <c r="Y2760" s="12" t="str">
        <f>IF(OR('Případy DB'!$R2760="(blank)",'Případy DB'!$R2760=""),"",IF($R2760=$Y$6,1,""))</f>
        <v/>
      </c>
    </row>
    <row r="2761" spans="1:25" x14ac:dyDescent="0.3">
      <c r="A2761" s="41" t="str">
        <f t="shared" si="220"/>
        <v/>
      </c>
      <c r="H2761" s="30" t="str">
        <f>IFERROR(IF(G2761="","",VLOOKUP(G2761,'Zakladní DB'!$F$6:$K$21,4,0)),"")</f>
        <v/>
      </c>
      <c r="I2761" s="30" t="str">
        <f>IFERROR(IF(G2761="","",VLOOKUP(G2761,'Zakladní DB'!$F$6:$K$21,5,0)),"")</f>
        <v/>
      </c>
      <c r="J2761" s="30" t="str">
        <f>IFERROR(IF(G2761="","",VLOOKUP(G2761,'Zakladní DB'!$F$6:$K$21,6,0)),"")</f>
        <v/>
      </c>
      <c r="K2761" s="31" t="str">
        <f t="shared" si="217"/>
        <v/>
      </c>
      <c r="L2761" s="32"/>
      <c r="M2761" s="33" t="str">
        <f t="shared" si="218"/>
        <v/>
      </c>
      <c r="N2761" s="30" t="str">
        <f t="shared" si="221"/>
        <v/>
      </c>
      <c r="R2761" s="30" t="str">
        <f t="shared" si="219"/>
        <v/>
      </c>
      <c r="U2761" s="12" t="str">
        <f>IF(OR('Případy DB'!$N2761="(blank)",'Případy DB'!$N2761=""),"",IF($N2761=$U$6,1,""))</f>
        <v/>
      </c>
      <c r="V2761" s="12" t="str">
        <f>IF(OR('Případy DB'!$N2761="(blank)",'Případy DB'!$N2761=""),"",IF($N2761=$V$6,1,""))</f>
        <v/>
      </c>
      <c r="W2761" s="12" t="str">
        <f>IF(OR('Případy DB'!$N2761="(blank)",'Případy DB'!$N2761=""),"",IF($N2761=$W$6,1,""))</f>
        <v/>
      </c>
      <c r="X2761" s="12" t="str">
        <f>IF(OR('Případy DB'!$R2761="(blank)",'Případy DB'!$R2761=""),"",IF($R2761=$X$6,1,""))</f>
        <v/>
      </c>
      <c r="Y2761" s="12" t="str">
        <f>IF(OR('Případy DB'!$R2761="(blank)",'Případy DB'!$R2761=""),"",IF($R2761=$Y$6,1,""))</f>
        <v/>
      </c>
    </row>
    <row r="2762" spans="1:25" x14ac:dyDescent="0.3">
      <c r="A2762" s="41" t="str">
        <f t="shared" si="220"/>
        <v/>
      </c>
      <c r="H2762" s="30" t="str">
        <f>IFERROR(IF(G2762="","",VLOOKUP(G2762,'Zakladní DB'!$F$6:$K$21,4,0)),"")</f>
        <v/>
      </c>
      <c r="I2762" s="30" t="str">
        <f>IFERROR(IF(G2762="","",VLOOKUP(G2762,'Zakladní DB'!$F$6:$K$21,5,0)),"")</f>
        <v/>
      </c>
      <c r="J2762" s="30" t="str">
        <f>IFERROR(IF(G2762="","",VLOOKUP(G2762,'Zakladní DB'!$F$6:$K$21,6,0)),"")</f>
        <v/>
      </c>
      <c r="K2762" s="31" t="str">
        <f t="shared" si="217"/>
        <v/>
      </c>
      <c r="L2762" s="32"/>
      <c r="M2762" s="33" t="str">
        <f t="shared" si="218"/>
        <v/>
      </c>
      <c r="N2762" s="30" t="str">
        <f t="shared" si="221"/>
        <v/>
      </c>
      <c r="R2762" s="30" t="str">
        <f t="shared" si="219"/>
        <v/>
      </c>
      <c r="U2762" s="12" t="str">
        <f>IF(OR('Případy DB'!$N2762="(blank)",'Případy DB'!$N2762=""),"",IF($N2762=$U$6,1,""))</f>
        <v/>
      </c>
      <c r="V2762" s="12" t="str">
        <f>IF(OR('Případy DB'!$N2762="(blank)",'Případy DB'!$N2762=""),"",IF($N2762=$V$6,1,""))</f>
        <v/>
      </c>
      <c r="W2762" s="12" t="str">
        <f>IF(OR('Případy DB'!$N2762="(blank)",'Případy DB'!$N2762=""),"",IF($N2762=$W$6,1,""))</f>
        <v/>
      </c>
      <c r="X2762" s="12" t="str">
        <f>IF(OR('Případy DB'!$R2762="(blank)",'Případy DB'!$R2762=""),"",IF($R2762=$X$6,1,""))</f>
        <v/>
      </c>
      <c r="Y2762" s="12" t="str">
        <f>IF(OR('Případy DB'!$R2762="(blank)",'Případy DB'!$R2762=""),"",IF($R2762=$Y$6,1,""))</f>
        <v/>
      </c>
    </row>
    <row r="2763" spans="1:25" x14ac:dyDescent="0.3">
      <c r="A2763" s="41" t="str">
        <f t="shared" si="220"/>
        <v/>
      </c>
      <c r="H2763" s="30" t="str">
        <f>IFERROR(IF(G2763="","",VLOOKUP(G2763,'Zakladní DB'!$F$6:$K$21,4,0)),"")</f>
        <v/>
      </c>
      <c r="I2763" s="30" t="str">
        <f>IFERROR(IF(G2763="","",VLOOKUP(G2763,'Zakladní DB'!$F$6:$K$21,5,0)),"")</f>
        <v/>
      </c>
      <c r="J2763" s="30" t="str">
        <f>IFERROR(IF(G2763="","",VLOOKUP(G2763,'Zakladní DB'!$F$6:$K$21,6,0)),"")</f>
        <v/>
      </c>
      <c r="K2763" s="31" t="str">
        <f t="shared" ref="K2763:K2826" si="222">IFERROR(IF(H2763=2,IF(F2763="","",F2763+I2763),""),"")</f>
        <v/>
      </c>
      <c r="L2763" s="32"/>
      <c r="M2763" s="33" t="str">
        <f t="shared" ref="M2763:M2826" si="223">IFERROR(IF(L2763&lt;&gt;"",K2763-L2763,""),"")</f>
        <v/>
      </c>
      <c r="N2763" s="30" t="str">
        <f t="shared" si="221"/>
        <v/>
      </c>
      <c r="R2763" s="30" t="str">
        <f t="shared" ref="R2763:R2826" si="224">IFERROR(IF(B2763&lt;&gt;"",(IF(O2763="",IF(P2763="",IF(Q2763="","NE","ANO"),"ANO"),"ANO")),""),"NE")</f>
        <v/>
      </c>
      <c r="U2763" s="12" t="str">
        <f>IF(OR('Případy DB'!$N2763="(blank)",'Případy DB'!$N2763=""),"",IF($N2763=$U$6,1,""))</f>
        <v/>
      </c>
      <c r="V2763" s="12" t="str">
        <f>IF(OR('Případy DB'!$N2763="(blank)",'Případy DB'!$N2763=""),"",IF($N2763=$V$6,1,""))</f>
        <v/>
      </c>
      <c r="W2763" s="12" t="str">
        <f>IF(OR('Případy DB'!$N2763="(blank)",'Případy DB'!$N2763=""),"",IF($N2763=$W$6,1,""))</f>
        <v/>
      </c>
      <c r="X2763" s="12" t="str">
        <f>IF(OR('Případy DB'!$R2763="(blank)",'Případy DB'!$R2763=""),"",IF($R2763=$X$6,1,""))</f>
        <v/>
      </c>
      <c r="Y2763" s="12" t="str">
        <f>IF(OR('Případy DB'!$R2763="(blank)",'Případy DB'!$R2763=""),"",IF($R2763=$Y$6,1,""))</f>
        <v/>
      </c>
    </row>
    <row r="2764" spans="1:25" x14ac:dyDescent="0.3">
      <c r="A2764" s="41" t="str">
        <f t="shared" ref="A2764:A2827" si="225">IF(AND(B2763&lt;&gt;"",B2764=""),"---&gt;","")</f>
        <v/>
      </c>
      <c r="H2764" s="30" t="str">
        <f>IFERROR(IF(G2764="","",VLOOKUP(G2764,'Zakladní DB'!$F$6:$K$21,4,0)),"")</f>
        <v/>
      </c>
      <c r="I2764" s="30" t="str">
        <f>IFERROR(IF(G2764="","",VLOOKUP(G2764,'Zakladní DB'!$F$6:$K$21,5,0)),"")</f>
        <v/>
      </c>
      <c r="J2764" s="30" t="str">
        <f>IFERROR(IF(G2764="","",VLOOKUP(G2764,'Zakladní DB'!$F$6:$K$21,6,0)),"")</f>
        <v/>
      </c>
      <c r="K2764" s="31" t="str">
        <f t="shared" si="222"/>
        <v/>
      </c>
      <c r="L2764" s="32"/>
      <c r="M2764" s="33" t="str">
        <f t="shared" si="223"/>
        <v/>
      </c>
      <c r="N2764" s="30" t="str">
        <f t="shared" si="221"/>
        <v/>
      </c>
      <c r="R2764" s="30" t="str">
        <f t="shared" si="224"/>
        <v/>
      </c>
      <c r="U2764" s="12" t="str">
        <f>IF(OR('Případy DB'!$N2764="(blank)",'Případy DB'!$N2764=""),"",IF($N2764=$U$6,1,""))</f>
        <v/>
      </c>
      <c r="V2764" s="12" t="str">
        <f>IF(OR('Případy DB'!$N2764="(blank)",'Případy DB'!$N2764=""),"",IF($N2764=$V$6,1,""))</f>
        <v/>
      </c>
      <c r="W2764" s="12" t="str">
        <f>IF(OR('Případy DB'!$N2764="(blank)",'Případy DB'!$N2764=""),"",IF($N2764=$W$6,1,""))</f>
        <v/>
      </c>
      <c r="X2764" s="12" t="str">
        <f>IF(OR('Případy DB'!$R2764="(blank)",'Případy DB'!$R2764=""),"",IF($R2764=$X$6,1,""))</f>
        <v/>
      </c>
      <c r="Y2764" s="12" t="str">
        <f>IF(OR('Případy DB'!$R2764="(blank)",'Případy DB'!$R2764=""),"",IF($R2764=$Y$6,1,""))</f>
        <v/>
      </c>
    </row>
    <row r="2765" spans="1:25" x14ac:dyDescent="0.3">
      <c r="A2765" s="41" t="str">
        <f t="shared" si="225"/>
        <v/>
      </c>
      <c r="H2765" s="30" t="str">
        <f>IFERROR(IF(G2765="","",VLOOKUP(G2765,'Zakladní DB'!$F$6:$K$21,4,0)),"")</f>
        <v/>
      </c>
      <c r="I2765" s="30" t="str">
        <f>IFERROR(IF(G2765="","",VLOOKUP(G2765,'Zakladní DB'!$F$6:$K$21,5,0)),"")</f>
        <v/>
      </c>
      <c r="J2765" s="30" t="str">
        <f>IFERROR(IF(G2765="","",VLOOKUP(G2765,'Zakladní DB'!$F$6:$K$21,6,0)),"")</f>
        <v/>
      </c>
      <c r="K2765" s="31" t="str">
        <f t="shared" si="222"/>
        <v/>
      </c>
      <c r="L2765" s="32"/>
      <c r="M2765" s="33" t="str">
        <f t="shared" si="223"/>
        <v/>
      </c>
      <c r="N2765" s="30" t="str">
        <f t="shared" si="221"/>
        <v/>
      </c>
      <c r="R2765" s="30" t="str">
        <f t="shared" si="224"/>
        <v/>
      </c>
      <c r="U2765" s="12" t="str">
        <f>IF(OR('Případy DB'!$N2765="(blank)",'Případy DB'!$N2765=""),"",IF($N2765=$U$6,1,""))</f>
        <v/>
      </c>
      <c r="V2765" s="12" t="str">
        <f>IF(OR('Případy DB'!$N2765="(blank)",'Případy DB'!$N2765=""),"",IF($N2765=$V$6,1,""))</f>
        <v/>
      </c>
      <c r="W2765" s="12" t="str">
        <f>IF(OR('Případy DB'!$N2765="(blank)",'Případy DB'!$N2765=""),"",IF($N2765=$W$6,1,""))</f>
        <v/>
      </c>
      <c r="X2765" s="12" t="str">
        <f>IF(OR('Případy DB'!$R2765="(blank)",'Případy DB'!$R2765=""),"",IF($R2765=$X$6,1,""))</f>
        <v/>
      </c>
      <c r="Y2765" s="12" t="str">
        <f>IF(OR('Případy DB'!$R2765="(blank)",'Případy DB'!$R2765=""),"",IF($R2765=$Y$6,1,""))</f>
        <v/>
      </c>
    </row>
    <row r="2766" spans="1:25" x14ac:dyDescent="0.3">
      <c r="A2766" s="41" t="str">
        <f t="shared" si="225"/>
        <v/>
      </c>
      <c r="H2766" s="30" t="str">
        <f>IFERROR(IF(G2766="","",VLOOKUP(G2766,'Zakladní DB'!$F$6:$K$21,4,0)),"")</f>
        <v/>
      </c>
      <c r="I2766" s="30" t="str">
        <f>IFERROR(IF(G2766="","",VLOOKUP(G2766,'Zakladní DB'!$F$6:$K$21,5,0)),"")</f>
        <v/>
      </c>
      <c r="J2766" s="30" t="str">
        <f>IFERROR(IF(G2766="","",VLOOKUP(G2766,'Zakladní DB'!$F$6:$K$21,6,0)),"")</f>
        <v/>
      </c>
      <c r="K2766" s="31" t="str">
        <f t="shared" si="222"/>
        <v/>
      </c>
      <c r="L2766" s="32"/>
      <c r="M2766" s="33" t="str">
        <f t="shared" si="223"/>
        <v/>
      </c>
      <c r="N2766" s="30" t="str">
        <f t="shared" si="221"/>
        <v/>
      </c>
      <c r="R2766" s="30" t="str">
        <f t="shared" si="224"/>
        <v/>
      </c>
      <c r="U2766" s="12" t="str">
        <f>IF(OR('Případy DB'!$N2766="(blank)",'Případy DB'!$N2766=""),"",IF($N2766=$U$6,1,""))</f>
        <v/>
      </c>
      <c r="V2766" s="12" t="str">
        <f>IF(OR('Případy DB'!$N2766="(blank)",'Případy DB'!$N2766=""),"",IF($N2766=$V$6,1,""))</f>
        <v/>
      </c>
      <c r="W2766" s="12" t="str">
        <f>IF(OR('Případy DB'!$N2766="(blank)",'Případy DB'!$N2766=""),"",IF($N2766=$W$6,1,""))</f>
        <v/>
      </c>
      <c r="X2766" s="12" t="str">
        <f>IF(OR('Případy DB'!$R2766="(blank)",'Případy DB'!$R2766=""),"",IF($R2766=$X$6,1,""))</f>
        <v/>
      </c>
      <c r="Y2766" s="12" t="str">
        <f>IF(OR('Případy DB'!$R2766="(blank)",'Případy DB'!$R2766=""),"",IF($R2766=$Y$6,1,""))</f>
        <v/>
      </c>
    </row>
    <row r="2767" spans="1:25" x14ac:dyDescent="0.3">
      <c r="A2767" s="41" t="str">
        <f t="shared" si="225"/>
        <v/>
      </c>
      <c r="H2767" s="30" t="str">
        <f>IFERROR(IF(G2767="","",VLOOKUP(G2767,'Zakladní DB'!$F$6:$K$21,4,0)),"")</f>
        <v/>
      </c>
      <c r="I2767" s="30" t="str">
        <f>IFERROR(IF(G2767="","",VLOOKUP(G2767,'Zakladní DB'!$F$6:$K$21,5,0)),"")</f>
        <v/>
      </c>
      <c r="J2767" s="30" t="str">
        <f>IFERROR(IF(G2767="","",VLOOKUP(G2767,'Zakladní DB'!$F$6:$K$21,6,0)),"")</f>
        <v/>
      </c>
      <c r="K2767" s="31" t="str">
        <f t="shared" si="222"/>
        <v/>
      </c>
      <c r="L2767" s="32"/>
      <c r="M2767" s="33" t="str">
        <f t="shared" si="223"/>
        <v/>
      </c>
      <c r="N2767" s="30" t="str">
        <f t="shared" si="221"/>
        <v/>
      </c>
      <c r="R2767" s="30" t="str">
        <f t="shared" si="224"/>
        <v/>
      </c>
      <c r="U2767" s="12" t="str">
        <f>IF(OR('Případy DB'!$N2767="(blank)",'Případy DB'!$N2767=""),"",IF($N2767=$U$6,1,""))</f>
        <v/>
      </c>
      <c r="V2767" s="12" t="str">
        <f>IF(OR('Případy DB'!$N2767="(blank)",'Případy DB'!$N2767=""),"",IF($N2767=$V$6,1,""))</f>
        <v/>
      </c>
      <c r="W2767" s="12" t="str">
        <f>IF(OR('Případy DB'!$N2767="(blank)",'Případy DB'!$N2767=""),"",IF($N2767=$W$6,1,""))</f>
        <v/>
      </c>
      <c r="X2767" s="12" t="str">
        <f>IF(OR('Případy DB'!$R2767="(blank)",'Případy DB'!$R2767=""),"",IF($R2767=$X$6,1,""))</f>
        <v/>
      </c>
      <c r="Y2767" s="12" t="str">
        <f>IF(OR('Případy DB'!$R2767="(blank)",'Případy DB'!$R2767=""),"",IF($R2767=$Y$6,1,""))</f>
        <v/>
      </c>
    </row>
    <row r="2768" spans="1:25" x14ac:dyDescent="0.3">
      <c r="A2768" s="41" t="str">
        <f t="shared" si="225"/>
        <v/>
      </c>
      <c r="H2768" s="30" t="str">
        <f>IFERROR(IF(G2768="","",VLOOKUP(G2768,'Zakladní DB'!$F$6:$K$21,4,0)),"")</f>
        <v/>
      </c>
      <c r="I2768" s="30" t="str">
        <f>IFERROR(IF(G2768="","",VLOOKUP(G2768,'Zakladní DB'!$F$6:$K$21,5,0)),"")</f>
        <v/>
      </c>
      <c r="J2768" s="30" t="str">
        <f>IFERROR(IF(G2768="","",VLOOKUP(G2768,'Zakladní DB'!$F$6:$K$21,6,0)),"")</f>
        <v/>
      </c>
      <c r="K2768" s="31" t="str">
        <f t="shared" si="222"/>
        <v/>
      </c>
      <c r="L2768" s="32"/>
      <c r="M2768" s="33" t="str">
        <f t="shared" si="223"/>
        <v/>
      </c>
      <c r="N2768" s="30" t="str">
        <f t="shared" si="221"/>
        <v/>
      </c>
      <c r="R2768" s="30" t="str">
        <f t="shared" si="224"/>
        <v/>
      </c>
      <c r="U2768" s="12" t="str">
        <f>IF(OR('Případy DB'!$N2768="(blank)",'Případy DB'!$N2768=""),"",IF($N2768=$U$6,1,""))</f>
        <v/>
      </c>
      <c r="V2768" s="12" t="str">
        <f>IF(OR('Případy DB'!$N2768="(blank)",'Případy DB'!$N2768=""),"",IF($N2768=$V$6,1,""))</f>
        <v/>
      </c>
      <c r="W2768" s="12" t="str">
        <f>IF(OR('Případy DB'!$N2768="(blank)",'Případy DB'!$N2768=""),"",IF($N2768=$W$6,1,""))</f>
        <v/>
      </c>
      <c r="X2768" s="12" t="str">
        <f>IF(OR('Případy DB'!$R2768="(blank)",'Případy DB'!$R2768=""),"",IF($R2768=$X$6,1,""))</f>
        <v/>
      </c>
      <c r="Y2768" s="12" t="str">
        <f>IF(OR('Případy DB'!$R2768="(blank)",'Případy DB'!$R2768=""),"",IF($R2768=$Y$6,1,""))</f>
        <v/>
      </c>
    </row>
    <row r="2769" spans="1:25" x14ac:dyDescent="0.3">
      <c r="A2769" s="41" t="str">
        <f t="shared" si="225"/>
        <v/>
      </c>
      <c r="H2769" s="30" t="str">
        <f>IFERROR(IF(G2769="","",VLOOKUP(G2769,'Zakladní DB'!$F$6:$K$21,4,0)),"")</f>
        <v/>
      </c>
      <c r="I2769" s="30" t="str">
        <f>IFERROR(IF(G2769="","",VLOOKUP(G2769,'Zakladní DB'!$F$6:$K$21,5,0)),"")</f>
        <v/>
      </c>
      <c r="J2769" s="30" t="str">
        <f>IFERROR(IF(G2769="","",VLOOKUP(G2769,'Zakladní DB'!$F$6:$K$21,6,0)),"")</f>
        <v/>
      </c>
      <c r="K2769" s="31" t="str">
        <f t="shared" si="222"/>
        <v/>
      </c>
      <c r="L2769" s="32"/>
      <c r="M2769" s="33" t="str">
        <f t="shared" si="223"/>
        <v/>
      </c>
      <c r="N2769" s="30" t="str">
        <f t="shared" si="221"/>
        <v/>
      </c>
      <c r="R2769" s="30" t="str">
        <f t="shared" si="224"/>
        <v/>
      </c>
      <c r="U2769" s="12" t="str">
        <f>IF(OR('Případy DB'!$N2769="(blank)",'Případy DB'!$N2769=""),"",IF($N2769=$U$6,1,""))</f>
        <v/>
      </c>
      <c r="V2769" s="12" t="str">
        <f>IF(OR('Případy DB'!$N2769="(blank)",'Případy DB'!$N2769=""),"",IF($N2769=$V$6,1,""))</f>
        <v/>
      </c>
      <c r="W2769" s="12" t="str">
        <f>IF(OR('Případy DB'!$N2769="(blank)",'Případy DB'!$N2769=""),"",IF($N2769=$W$6,1,""))</f>
        <v/>
      </c>
      <c r="X2769" s="12" t="str">
        <f>IF(OR('Případy DB'!$R2769="(blank)",'Případy DB'!$R2769=""),"",IF($R2769=$X$6,1,""))</f>
        <v/>
      </c>
      <c r="Y2769" s="12" t="str">
        <f>IF(OR('Případy DB'!$R2769="(blank)",'Případy DB'!$R2769=""),"",IF($R2769=$Y$6,1,""))</f>
        <v/>
      </c>
    </row>
    <row r="2770" spans="1:25" x14ac:dyDescent="0.3">
      <c r="A2770" s="41" t="str">
        <f t="shared" si="225"/>
        <v/>
      </c>
      <c r="H2770" s="30" t="str">
        <f>IFERROR(IF(G2770="","",VLOOKUP(G2770,'Zakladní DB'!$F$6:$K$21,4,0)),"")</f>
        <v/>
      </c>
      <c r="I2770" s="30" t="str">
        <f>IFERROR(IF(G2770="","",VLOOKUP(G2770,'Zakladní DB'!$F$6:$K$21,5,0)),"")</f>
        <v/>
      </c>
      <c r="J2770" s="30" t="str">
        <f>IFERROR(IF(G2770="","",VLOOKUP(G2770,'Zakladní DB'!$F$6:$K$21,6,0)),"")</f>
        <v/>
      </c>
      <c r="K2770" s="31" t="str">
        <f t="shared" si="222"/>
        <v/>
      </c>
      <c r="L2770" s="32"/>
      <c r="M2770" s="33" t="str">
        <f t="shared" si="223"/>
        <v/>
      </c>
      <c r="N2770" s="30" t="str">
        <f t="shared" si="221"/>
        <v/>
      </c>
      <c r="R2770" s="30" t="str">
        <f t="shared" si="224"/>
        <v/>
      </c>
      <c r="U2770" s="12" t="str">
        <f>IF(OR('Případy DB'!$N2770="(blank)",'Případy DB'!$N2770=""),"",IF($N2770=$U$6,1,""))</f>
        <v/>
      </c>
      <c r="V2770" s="12" t="str">
        <f>IF(OR('Případy DB'!$N2770="(blank)",'Případy DB'!$N2770=""),"",IF($N2770=$V$6,1,""))</f>
        <v/>
      </c>
      <c r="W2770" s="12" t="str">
        <f>IF(OR('Případy DB'!$N2770="(blank)",'Případy DB'!$N2770=""),"",IF($N2770=$W$6,1,""))</f>
        <v/>
      </c>
      <c r="X2770" s="12" t="str">
        <f>IF(OR('Případy DB'!$R2770="(blank)",'Případy DB'!$R2770=""),"",IF($R2770=$X$6,1,""))</f>
        <v/>
      </c>
      <c r="Y2770" s="12" t="str">
        <f>IF(OR('Případy DB'!$R2770="(blank)",'Případy DB'!$R2770=""),"",IF($R2770=$Y$6,1,""))</f>
        <v/>
      </c>
    </row>
    <row r="2771" spans="1:25" x14ac:dyDescent="0.3">
      <c r="A2771" s="41" t="str">
        <f t="shared" si="225"/>
        <v/>
      </c>
      <c r="H2771" s="30" t="str">
        <f>IFERROR(IF(G2771="","",VLOOKUP(G2771,'Zakladní DB'!$F$6:$K$21,4,0)),"")</f>
        <v/>
      </c>
      <c r="I2771" s="30" t="str">
        <f>IFERROR(IF(G2771="","",VLOOKUP(G2771,'Zakladní DB'!$F$6:$K$21,5,0)),"")</f>
        <v/>
      </c>
      <c r="J2771" s="30" t="str">
        <f>IFERROR(IF(G2771="","",VLOOKUP(G2771,'Zakladní DB'!$F$6:$K$21,6,0)),"")</f>
        <v/>
      </c>
      <c r="K2771" s="31" t="str">
        <f t="shared" si="222"/>
        <v/>
      </c>
      <c r="L2771" s="32"/>
      <c r="M2771" s="33" t="str">
        <f t="shared" si="223"/>
        <v/>
      </c>
      <c r="N2771" s="30" t="str">
        <f t="shared" si="221"/>
        <v/>
      </c>
      <c r="R2771" s="30" t="str">
        <f t="shared" si="224"/>
        <v/>
      </c>
      <c r="U2771" s="12" t="str">
        <f>IF(OR('Případy DB'!$N2771="(blank)",'Případy DB'!$N2771=""),"",IF($N2771=$U$6,1,""))</f>
        <v/>
      </c>
      <c r="V2771" s="12" t="str">
        <f>IF(OR('Případy DB'!$N2771="(blank)",'Případy DB'!$N2771=""),"",IF($N2771=$V$6,1,""))</f>
        <v/>
      </c>
      <c r="W2771" s="12" t="str">
        <f>IF(OR('Případy DB'!$N2771="(blank)",'Případy DB'!$N2771=""),"",IF($N2771=$W$6,1,""))</f>
        <v/>
      </c>
      <c r="X2771" s="12" t="str">
        <f>IF(OR('Případy DB'!$R2771="(blank)",'Případy DB'!$R2771=""),"",IF($R2771=$X$6,1,""))</f>
        <v/>
      </c>
      <c r="Y2771" s="12" t="str">
        <f>IF(OR('Případy DB'!$R2771="(blank)",'Případy DB'!$R2771=""),"",IF($R2771=$Y$6,1,""))</f>
        <v/>
      </c>
    </row>
    <row r="2772" spans="1:25" x14ac:dyDescent="0.3">
      <c r="A2772" s="41" t="str">
        <f t="shared" si="225"/>
        <v/>
      </c>
      <c r="H2772" s="30" t="str">
        <f>IFERROR(IF(G2772="","",VLOOKUP(G2772,'Zakladní DB'!$F$6:$K$21,4,0)),"")</f>
        <v/>
      </c>
      <c r="I2772" s="30" t="str">
        <f>IFERROR(IF(G2772="","",VLOOKUP(G2772,'Zakladní DB'!$F$6:$K$21,5,0)),"")</f>
        <v/>
      </c>
      <c r="J2772" s="30" t="str">
        <f>IFERROR(IF(G2772="","",VLOOKUP(G2772,'Zakladní DB'!$F$6:$K$21,6,0)),"")</f>
        <v/>
      </c>
      <c r="K2772" s="31" t="str">
        <f t="shared" si="222"/>
        <v/>
      </c>
      <c r="L2772" s="32"/>
      <c r="M2772" s="33" t="str">
        <f t="shared" si="223"/>
        <v/>
      </c>
      <c r="N2772" s="30" t="str">
        <f t="shared" si="221"/>
        <v/>
      </c>
      <c r="R2772" s="30" t="str">
        <f t="shared" si="224"/>
        <v/>
      </c>
      <c r="U2772" s="12" t="str">
        <f>IF(OR('Případy DB'!$N2772="(blank)",'Případy DB'!$N2772=""),"",IF($N2772=$U$6,1,""))</f>
        <v/>
      </c>
      <c r="V2772" s="12" t="str">
        <f>IF(OR('Případy DB'!$N2772="(blank)",'Případy DB'!$N2772=""),"",IF($N2772=$V$6,1,""))</f>
        <v/>
      </c>
      <c r="W2772" s="12" t="str">
        <f>IF(OR('Případy DB'!$N2772="(blank)",'Případy DB'!$N2772=""),"",IF($N2772=$W$6,1,""))</f>
        <v/>
      </c>
      <c r="X2772" s="12" t="str">
        <f>IF(OR('Případy DB'!$R2772="(blank)",'Případy DB'!$R2772=""),"",IF($R2772=$X$6,1,""))</f>
        <v/>
      </c>
      <c r="Y2772" s="12" t="str">
        <f>IF(OR('Případy DB'!$R2772="(blank)",'Případy DB'!$R2772=""),"",IF($R2772=$Y$6,1,""))</f>
        <v/>
      </c>
    </row>
    <row r="2773" spans="1:25" x14ac:dyDescent="0.3">
      <c r="A2773" s="41" t="str">
        <f t="shared" si="225"/>
        <v/>
      </c>
      <c r="H2773" s="30" t="str">
        <f>IFERROR(IF(G2773="","",VLOOKUP(G2773,'Zakladní DB'!$F$6:$K$21,4,0)),"")</f>
        <v/>
      </c>
      <c r="I2773" s="30" t="str">
        <f>IFERROR(IF(G2773="","",VLOOKUP(G2773,'Zakladní DB'!$F$6:$K$21,5,0)),"")</f>
        <v/>
      </c>
      <c r="J2773" s="30" t="str">
        <f>IFERROR(IF(G2773="","",VLOOKUP(G2773,'Zakladní DB'!$F$6:$K$21,6,0)),"")</f>
        <v/>
      </c>
      <c r="K2773" s="31" t="str">
        <f t="shared" si="222"/>
        <v/>
      </c>
      <c r="L2773" s="32"/>
      <c r="M2773" s="33" t="str">
        <f t="shared" si="223"/>
        <v/>
      </c>
      <c r="N2773" s="30" t="str">
        <f t="shared" si="221"/>
        <v/>
      </c>
      <c r="R2773" s="30" t="str">
        <f t="shared" si="224"/>
        <v/>
      </c>
      <c r="U2773" s="12" t="str">
        <f>IF(OR('Případy DB'!$N2773="(blank)",'Případy DB'!$N2773=""),"",IF($N2773=$U$6,1,""))</f>
        <v/>
      </c>
      <c r="V2773" s="12" t="str">
        <f>IF(OR('Případy DB'!$N2773="(blank)",'Případy DB'!$N2773=""),"",IF($N2773=$V$6,1,""))</f>
        <v/>
      </c>
      <c r="W2773" s="12" t="str">
        <f>IF(OR('Případy DB'!$N2773="(blank)",'Případy DB'!$N2773=""),"",IF($N2773=$W$6,1,""))</f>
        <v/>
      </c>
      <c r="X2773" s="12" t="str">
        <f>IF(OR('Případy DB'!$R2773="(blank)",'Případy DB'!$R2773=""),"",IF($R2773=$X$6,1,""))</f>
        <v/>
      </c>
      <c r="Y2773" s="12" t="str">
        <f>IF(OR('Případy DB'!$R2773="(blank)",'Případy DB'!$R2773=""),"",IF($R2773=$Y$6,1,""))</f>
        <v/>
      </c>
    </row>
    <row r="2774" spans="1:25" x14ac:dyDescent="0.3">
      <c r="A2774" s="41" t="str">
        <f t="shared" si="225"/>
        <v/>
      </c>
      <c r="H2774" s="30" t="str">
        <f>IFERROR(IF(G2774="","",VLOOKUP(G2774,'Zakladní DB'!$F$6:$K$21,4,0)),"")</f>
        <v/>
      </c>
      <c r="I2774" s="30" t="str">
        <f>IFERROR(IF(G2774="","",VLOOKUP(G2774,'Zakladní DB'!$F$6:$K$21,5,0)),"")</f>
        <v/>
      </c>
      <c r="J2774" s="30" t="str">
        <f>IFERROR(IF(G2774="","",VLOOKUP(G2774,'Zakladní DB'!$F$6:$K$21,6,0)),"")</f>
        <v/>
      </c>
      <c r="K2774" s="31" t="str">
        <f t="shared" si="222"/>
        <v/>
      </c>
      <c r="L2774" s="32"/>
      <c r="M2774" s="33" t="str">
        <f t="shared" si="223"/>
        <v/>
      </c>
      <c r="N2774" s="30" t="str">
        <f t="shared" si="221"/>
        <v/>
      </c>
      <c r="R2774" s="30" t="str">
        <f t="shared" si="224"/>
        <v/>
      </c>
      <c r="U2774" s="12" t="str">
        <f>IF(OR('Případy DB'!$N2774="(blank)",'Případy DB'!$N2774=""),"",IF($N2774=$U$6,1,""))</f>
        <v/>
      </c>
      <c r="V2774" s="12" t="str">
        <f>IF(OR('Případy DB'!$N2774="(blank)",'Případy DB'!$N2774=""),"",IF($N2774=$V$6,1,""))</f>
        <v/>
      </c>
      <c r="W2774" s="12" t="str">
        <f>IF(OR('Případy DB'!$N2774="(blank)",'Případy DB'!$N2774=""),"",IF($N2774=$W$6,1,""))</f>
        <v/>
      </c>
      <c r="X2774" s="12" t="str">
        <f>IF(OR('Případy DB'!$R2774="(blank)",'Případy DB'!$R2774=""),"",IF($R2774=$X$6,1,""))</f>
        <v/>
      </c>
      <c r="Y2774" s="12" t="str">
        <f>IF(OR('Případy DB'!$R2774="(blank)",'Případy DB'!$R2774=""),"",IF($R2774=$Y$6,1,""))</f>
        <v/>
      </c>
    </row>
    <row r="2775" spans="1:25" x14ac:dyDescent="0.3">
      <c r="A2775" s="41" t="str">
        <f t="shared" si="225"/>
        <v/>
      </c>
      <c r="H2775" s="30" t="str">
        <f>IFERROR(IF(G2775="","",VLOOKUP(G2775,'Zakladní DB'!$F$6:$K$21,4,0)),"")</f>
        <v/>
      </c>
      <c r="I2775" s="30" t="str">
        <f>IFERROR(IF(G2775="","",VLOOKUP(G2775,'Zakladní DB'!$F$6:$K$21,5,0)),"")</f>
        <v/>
      </c>
      <c r="J2775" s="30" t="str">
        <f>IFERROR(IF(G2775="","",VLOOKUP(G2775,'Zakladní DB'!$F$6:$K$21,6,0)),"")</f>
        <v/>
      </c>
      <c r="K2775" s="31" t="str">
        <f t="shared" si="222"/>
        <v/>
      </c>
      <c r="L2775" s="32"/>
      <c r="M2775" s="33" t="str">
        <f t="shared" si="223"/>
        <v/>
      </c>
      <c r="N2775" s="30" t="str">
        <f t="shared" si="221"/>
        <v/>
      </c>
      <c r="R2775" s="30" t="str">
        <f t="shared" si="224"/>
        <v/>
      </c>
      <c r="U2775" s="12" t="str">
        <f>IF(OR('Případy DB'!$N2775="(blank)",'Případy DB'!$N2775=""),"",IF($N2775=$U$6,1,""))</f>
        <v/>
      </c>
      <c r="V2775" s="12" t="str">
        <f>IF(OR('Případy DB'!$N2775="(blank)",'Případy DB'!$N2775=""),"",IF($N2775=$V$6,1,""))</f>
        <v/>
      </c>
      <c r="W2775" s="12" t="str">
        <f>IF(OR('Případy DB'!$N2775="(blank)",'Případy DB'!$N2775=""),"",IF($N2775=$W$6,1,""))</f>
        <v/>
      </c>
      <c r="X2775" s="12" t="str">
        <f>IF(OR('Případy DB'!$R2775="(blank)",'Případy DB'!$R2775=""),"",IF($R2775=$X$6,1,""))</f>
        <v/>
      </c>
      <c r="Y2775" s="12" t="str">
        <f>IF(OR('Případy DB'!$R2775="(blank)",'Případy DB'!$R2775=""),"",IF($R2775=$Y$6,1,""))</f>
        <v/>
      </c>
    </row>
    <row r="2776" spans="1:25" x14ac:dyDescent="0.3">
      <c r="A2776" s="41" t="str">
        <f t="shared" si="225"/>
        <v/>
      </c>
      <c r="H2776" s="30" t="str">
        <f>IFERROR(IF(G2776="","",VLOOKUP(G2776,'Zakladní DB'!$F$6:$K$21,4,0)),"")</f>
        <v/>
      </c>
      <c r="I2776" s="30" t="str">
        <f>IFERROR(IF(G2776="","",VLOOKUP(G2776,'Zakladní DB'!$F$6:$K$21,5,0)),"")</f>
        <v/>
      </c>
      <c r="J2776" s="30" t="str">
        <f>IFERROR(IF(G2776="","",VLOOKUP(G2776,'Zakladní DB'!$F$6:$K$21,6,0)),"")</f>
        <v/>
      </c>
      <c r="K2776" s="31" t="str">
        <f t="shared" si="222"/>
        <v/>
      </c>
      <c r="L2776" s="32"/>
      <c r="M2776" s="33" t="str">
        <f t="shared" si="223"/>
        <v/>
      </c>
      <c r="N2776" s="30" t="str">
        <f t="shared" si="221"/>
        <v/>
      </c>
      <c r="R2776" s="30" t="str">
        <f t="shared" si="224"/>
        <v/>
      </c>
      <c r="U2776" s="12" t="str">
        <f>IF(OR('Případy DB'!$N2776="(blank)",'Případy DB'!$N2776=""),"",IF($N2776=$U$6,1,""))</f>
        <v/>
      </c>
      <c r="V2776" s="12" t="str">
        <f>IF(OR('Případy DB'!$N2776="(blank)",'Případy DB'!$N2776=""),"",IF($N2776=$V$6,1,""))</f>
        <v/>
      </c>
      <c r="W2776" s="12" t="str">
        <f>IF(OR('Případy DB'!$N2776="(blank)",'Případy DB'!$N2776=""),"",IF($N2776=$W$6,1,""))</f>
        <v/>
      </c>
      <c r="X2776" s="12" t="str">
        <f>IF(OR('Případy DB'!$R2776="(blank)",'Případy DB'!$R2776=""),"",IF($R2776=$X$6,1,""))</f>
        <v/>
      </c>
      <c r="Y2776" s="12" t="str">
        <f>IF(OR('Případy DB'!$R2776="(blank)",'Případy DB'!$R2776=""),"",IF($R2776=$Y$6,1,""))</f>
        <v/>
      </c>
    </row>
    <row r="2777" spans="1:25" x14ac:dyDescent="0.3">
      <c r="A2777" s="41" t="str">
        <f t="shared" si="225"/>
        <v/>
      </c>
      <c r="H2777" s="30" t="str">
        <f>IFERROR(IF(G2777="","",VLOOKUP(G2777,'Zakladní DB'!$F$6:$K$21,4,0)),"")</f>
        <v/>
      </c>
      <c r="I2777" s="30" t="str">
        <f>IFERROR(IF(G2777="","",VLOOKUP(G2777,'Zakladní DB'!$F$6:$K$21,5,0)),"")</f>
        <v/>
      </c>
      <c r="J2777" s="30" t="str">
        <f>IFERROR(IF(G2777="","",VLOOKUP(G2777,'Zakladní DB'!$F$6:$K$21,6,0)),"")</f>
        <v/>
      </c>
      <c r="K2777" s="31" t="str">
        <f t="shared" si="222"/>
        <v/>
      </c>
      <c r="L2777" s="32"/>
      <c r="M2777" s="33" t="str">
        <f t="shared" si="223"/>
        <v/>
      </c>
      <c r="N2777" s="30" t="str">
        <f t="shared" si="221"/>
        <v/>
      </c>
      <c r="R2777" s="30" t="str">
        <f t="shared" si="224"/>
        <v/>
      </c>
      <c r="U2777" s="12" t="str">
        <f>IF(OR('Případy DB'!$N2777="(blank)",'Případy DB'!$N2777=""),"",IF($N2777=$U$6,1,""))</f>
        <v/>
      </c>
      <c r="V2777" s="12" t="str">
        <f>IF(OR('Případy DB'!$N2777="(blank)",'Případy DB'!$N2777=""),"",IF($N2777=$V$6,1,""))</f>
        <v/>
      </c>
      <c r="W2777" s="12" t="str">
        <f>IF(OR('Případy DB'!$N2777="(blank)",'Případy DB'!$N2777=""),"",IF($N2777=$W$6,1,""))</f>
        <v/>
      </c>
      <c r="X2777" s="12" t="str">
        <f>IF(OR('Případy DB'!$R2777="(blank)",'Případy DB'!$R2777=""),"",IF($R2777=$X$6,1,""))</f>
        <v/>
      </c>
      <c r="Y2777" s="12" t="str">
        <f>IF(OR('Případy DB'!$R2777="(blank)",'Případy DB'!$R2777=""),"",IF($R2777=$Y$6,1,""))</f>
        <v/>
      </c>
    </row>
    <row r="2778" spans="1:25" x14ac:dyDescent="0.3">
      <c r="A2778" s="41" t="str">
        <f t="shared" si="225"/>
        <v/>
      </c>
      <c r="H2778" s="30" t="str">
        <f>IFERROR(IF(G2778="","",VLOOKUP(G2778,'Zakladní DB'!$F$6:$K$21,4,0)),"")</f>
        <v/>
      </c>
      <c r="I2778" s="30" t="str">
        <f>IFERROR(IF(G2778="","",VLOOKUP(G2778,'Zakladní DB'!$F$6:$K$21,5,0)),"")</f>
        <v/>
      </c>
      <c r="J2778" s="30" t="str">
        <f>IFERROR(IF(G2778="","",VLOOKUP(G2778,'Zakladní DB'!$F$6:$K$21,6,0)),"")</f>
        <v/>
      </c>
      <c r="K2778" s="31" t="str">
        <f t="shared" si="222"/>
        <v/>
      </c>
      <c r="L2778" s="32"/>
      <c r="M2778" s="33" t="str">
        <f t="shared" si="223"/>
        <v/>
      </c>
      <c r="N2778" s="30" t="str">
        <f t="shared" si="221"/>
        <v/>
      </c>
      <c r="R2778" s="30" t="str">
        <f t="shared" si="224"/>
        <v/>
      </c>
      <c r="U2778" s="12" t="str">
        <f>IF(OR('Případy DB'!$N2778="(blank)",'Případy DB'!$N2778=""),"",IF($N2778=$U$6,1,""))</f>
        <v/>
      </c>
      <c r="V2778" s="12" t="str">
        <f>IF(OR('Případy DB'!$N2778="(blank)",'Případy DB'!$N2778=""),"",IF($N2778=$V$6,1,""))</f>
        <v/>
      </c>
      <c r="W2778" s="12" t="str">
        <f>IF(OR('Případy DB'!$N2778="(blank)",'Případy DB'!$N2778=""),"",IF($N2778=$W$6,1,""))</f>
        <v/>
      </c>
      <c r="X2778" s="12" t="str">
        <f>IF(OR('Případy DB'!$R2778="(blank)",'Případy DB'!$R2778=""),"",IF($R2778=$X$6,1,""))</f>
        <v/>
      </c>
      <c r="Y2778" s="12" t="str">
        <f>IF(OR('Případy DB'!$R2778="(blank)",'Případy DB'!$R2778=""),"",IF($R2778=$Y$6,1,""))</f>
        <v/>
      </c>
    </row>
    <row r="2779" spans="1:25" x14ac:dyDescent="0.3">
      <c r="A2779" s="41" t="str">
        <f t="shared" si="225"/>
        <v/>
      </c>
      <c r="H2779" s="30" t="str">
        <f>IFERROR(IF(G2779="","",VLOOKUP(G2779,'Zakladní DB'!$F$6:$K$21,4,0)),"")</f>
        <v/>
      </c>
      <c r="I2779" s="30" t="str">
        <f>IFERROR(IF(G2779="","",VLOOKUP(G2779,'Zakladní DB'!$F$6:$K$21,5,0)),"")</f>
        <v/>
      </c>
      <c r="J2779" s="30" t="str">
        <f>IFERROR(IF(G2779="","",VLOOKUP(G2779,'Zakladní DB'!$F$6:$K$21,6,0)),"")</f>
        <v/>
      </c>
      <c r="K2779" s="31" t="str">
        <f t="shared" si="222"/>
        <v/>
      </c>
      <c r="L2779" s="32"/>
      <c r="M2779" s="33" t="str">
        <f t="shared" si="223"/>
        <v/>
      </c>
      <c r="N2779" s="30" t="str">
        <f t="shared" si="221"/>
        <v/>
      </c>
      <c r="R2779" s="30" t="str">
        <f t="shared" si="224"/>
        <v/>
      </c>
      <c r="U2779" s="12" t="str">
        <f>IF(OR('Případy DB'!$N2779="(blank)",'Případy DB'!$N2779=""),"",IF($N2779=$U$6,1,""))</f>
        <v/>
      </c>
      <c r="V2779" s="12" t="str">
        <f>IF(OR('Případy DB'!$N2779="(blank)",'Případy DB'!$N2779=""),"",IF($N2779=$V$6,1,""))</f>
        <v/>
      </c>
      <c r="W2779" s="12" t="str">
        <f>IF(OR('Případy DB'!$N2779="(blank)",'Případy DB'!$N2779=""),"",IF($N2779=$W$6,1,""))</f>
        <v/>
      </c>
      <c r="X2779" s="12" t="str">
        <f>IF(OR('Případy DB'!$R2779="(blank)",'Případy DB'!$R2779=""),"",IF($R2779=$X$6,1,""))</f>
        <v/>
      </c>
      <c r="Y2779" s="12" t="str">
        <f>IF(OR('Případy DB'!$R2779="(blank)",'Případy DB'!$R2779=""),"",IF($R2779=$Y$6,1,""))</f>
        <v/>
      </c>
    </row>
    <row r="2780" spans="1:25" x14ac:dyDescent="0.3">
      <c r="A2780" s="41" t="str">
        <f t="shared" si="225"/>
        <v/>
      </c>
      <c r="H2780" s="30" t="str">
        <f>IFERROR(IF(G2780="","",VLOOKUP(G2780,'Zakladní DB'!$F$6:$K$21,4,0)),"")</f>
        <v/>
      </c>
      <c r="I2780" s="30" t="str">
        <f>IFERROR(IF(G2780="","",VLOOKUP(G2780,'Zakladní DB'!$F$6:$K$21,5,0)),"")</f>
        <v/>
      </c>
      <c r="J2780" s="30" t="str">
        <f>IFERROR(IF(G2780="","",VLOOKUP(G2780,'Zakladní DB'!$F$6:$K$21,6,0)),"")</f>
        <v/>
      </c>
      <c r="K2780" s="31" t="str">
        <f t="shared" si="222"/>
        <v/>
      </c>
      <c r="L2780" s="32"/>
      <c r="M2780" s="33" t="str">
        <f t="shared" si="223"/>
        <v/>
      </c>
      <c r="N2780" s="30" t="str">
        <f t="shared" si="221"/>
        <v/>
      </c>
      <c r="R2780" s="30" t="str">
        <f t="shared" si="224"/>
        <v/>
      </c>
      <c r="U2780" s="12" t="str">
        <f>IF(OR('Případy DB'!$N2780="(blank)",'Případy DB'!$N2780=""),"",IF($N2780=$U$6,1,""))</f>
        <v/>
      </c>
      <c r="V2780" s="12" t="str">
        <f>IF(OR('Případy DB'!$N2780="(blank)",'Případy DB'!$N2780=""),"",IF($N2780=$V$6,1,""))</f>
        <v/>
      </c>
      <c r="W2780" s="12" t="str">
        <f>IF(OR('Případy DB'!$N2780="(blank)",'Případy DB'!$N2780=""),"",IF($N2780=$W$6,1,""))</f>
        <v/>
      </c>
      <c r="X2780" s="12" t="str">
        <f>IF(OR('Případy DB'!$R2780="(blank)",'Případy DB'!$R2780=""),"",IF($R2780=$X$6,1,""))</f>
        <v/>
      </c>
      <c r="Y2780" s="12" t="str">
        <f>IF(OR('Případy DB'!$R2780="(blank)",'Případy DB'!$R2780=""),"",IF($R2780=$Y$6,1,""))</f>
        <v/>
      </c>
    </row>
    <row r="2781" spans="1:25" x14ac:dyDescent="0.3">
      <c r="A2781" s="41" t="str">
        <f t="shared" si="225"/>
        <v/>
      </c>
      <c r="H2781" s="30" t="str">
        <f>IFERROR(IF(G2781="","",VLOOKUP(G2781,'Zakladní DB'!$F$6:$K$21,4,0)),"")</f>
        <v/>
      </c>
      <c r="I2781" s="30" t="str">
        <f>IFERROR(IF(G2781="","",VLOOKUP(G2781,'Zakladní DB'!$F$6:$K$21,5,0)),"")</f>
        <v/>
      </c>
      <c r="J2781" s="30" t="str">
        <f>IFERROR(IF(G2781="","",VLOOKUP(G2781,'Zakladní DB'!$F$6:$K$21,6,0)),"")</f>
        <v/>
      </c>
      <c r="K2781" s="31" t="str">
        <f t="shared" si="222"/>
        <v/>
      </c>
      <c r="L2781" s="32"/>
      <c r="M2781" s="33" t="str">
        <f t="shared" si="223"/>
        <v/>
      </c>
      <c r="N2781" s="30" t="str">
        <f t="shared" si="221"/>
        <v/>
      </c>
      <c r="R2781" s="30" t="str">
        <f t="shared" si="224"/>
        <v/>
      </c>
      <c r="U2781" s="12" t="str">
        <f>IF(OR('Případy DB'!$N2781="(blank)",'Případy DB'!$N2781=""),"",IF($N2781=$U$6,1,""))</f>
        <v/>
      </c>
      <c r="V2781" s="12" t="str">
        <f>IF(OR('Případy DB'!$N2781="(blank)",'Případy DB'!$N2781=""),"",IF($N2781=$V$6,1,""))</f>
        <v/>
      </c>
      <c r="W2781" s="12" t="str">
        <f>IF(OR('Případy DB'!$N2781="(blank)",'Případy DB'!$N2781=""),"",IF($N2781=$W$6,1,""))</f>
        <v/>
      </c>
      <c r="X2781" s="12" t="str">
        <f>IF(OR('Případy DB'!$R2781="(blank)",'Případy DB'!$R2781=""),"",IF($R2781=$X$6,1,""))</f>
        <v/>
      </c>
      <c r="Y2781" s="12" t="str">
        <f>IF(OR('Případy DB'!$R2781="(blank)",'Případy DB'!$R2781=""),"",IF($R2781=$Y$6,1,""))</f>
        <v/>
      </c>
    </row>
    <row r="2782" spans="1:25" x14ac:dyDescent="0.3">
      <c r="A2782" s="41" t="str">
        <f t="shared" si="225"/>
        <v/>
      </c>
      <c r="H2782" s="30" t="str">
        <f>IFERROR(IF(G2782="","",VLOOKUP(G2782,'Zakladní DB'!$F$6:$K$21,4,0)),"")</f>
        <v/>
      </c>
      <c r="I2782" s="30" t="str">
        <f>IFERROR(IF(G2782="","",VLOOKUP(G2782,'Zakladní DB'!$F$6:$K$21,5,0)),"")</f>
        <v/>
      </c>
      <c r="J2782" s="30" t="str">
        <f>IFERROR(IF(G2782="","",VLOOKUP(G2782,'Zakladní DB'!$F$6:$K$21,6,0)),"")</f>
        <v/>
      </c>
      <c r="K2782" s="31" t="str">
        <f t="shared" si="222"/>
        <v/>
      </c>
      <c r="L2782" s="32"/>
      <c r="M2782" s="33" t="str">
        <f t="shared" si="223"/>
        <v/>
      </c>
      <c r="N2782" s="30" t="str">
        <f t="shared" si="221"/>
        <v/>
      </c>
      <c r="R2782" s="30" t="str">
        <f t="shared" si="224"/>
        <v/>
      </c>
      <c r="U2782" s="12" t="str">
        <f>IF(OR('Případy DB'!$N2782="(blank)",'Případy DB'!$N2782=""),"",IF($N2782=$U$6,1,""))</f>
        <v/>
      </c>
      <c r="V2782" s="12" t="str">
        <f>IF(OR('Případy DB'!$N2782="(blank)",'Případy DB'!$N2782=""),"",IF($N2782=$V$6,1,""))</f>
        <v/>
      </c>
      <c r="W2782" s="12" t="str">
        <f>IF(OR('Případy DB'!$N2782="(blank)",'Případy DB'!$N2782=""),"",IF($N2782=$W$6,1,""))</f>
        <v/>
      </c>
      <c r="X2782" s="12" t="str">
        <f>IF(OR('Případy DB'!$R2782="(blank)",'Případy DB'!$R2782=""),"",IF($R2782=$X$6,1,""))</f>
        <v/>
      </c>
      <c r="Y2782" s="12" t="str">
        <f>IF(OR('Případy DB'!$R2782="(blank)",'Případy DB'!$R2782=""),"",IF($R2782=$Y$6,1,""))</f>
        <v/>
      </c>
    </row>
    <row r="2783" spans="1:25" x14ac:dyDescent="0.3">
      <c r="A2783" s="41" t="str">
        <f t="shared" si="225"/>
        <v/>
      </c>
      <c r="H2783" s="30" t="str">
        <f>IFERROR(IF(G2783="","",VLOOKUP(G2783,'Zakladní DB'!$F$6:$K$21,4,0)),"")</f>
        <v/>
      </c>
      <c r="I2783" s="30" t="str">
        <f>IFERROR(IF(G2783="","",VLOOKUP(G2783,'Zakladní DB'!$F$6:$K$21,5,0)),"")</f>
        <v/>
      </c>
      <c r="J2783" s="30" t="str">
        <f>IFERROR(IF(G2783="","",VLOOKUP(G2783,'Zakladní DB'!$F$6:$K$21,6,0)),"")</f>
        <v/>
      </c>
      <c r="K2783" s="31" t="str">
        <f t="shared" si="222"/>
        <v/>
      </c>
      <c r="L2783" s="32"/>
      <c r="M2783" s="33" t="str">
        <f t="shared" si="223"/>
        <v/>
      </c>
      <c r="N2783" s="30" t="str">
        <f t="shared" si="221"/>
        <v/>
      </c>
      <c r="R2783" s="30" t="str">
        <f t="shared" si="224"/>
        <v/>
      </c>
      <c r="U2783" s="12" t="str">
        <f>IF(OR('Případy DB'!$N2783="(blank)",'Případy DB'!$N2783=""),"",IF($N2783=$U$6,1,""))</f>
        <v/>
      </c>
      <c r="V2783" s="12" t="str">
        <f>IF(OR('Případy DB'!$N2783="(blank)",'Případy DB'!$N2783=""),"",IF($N2783=$V$6,1,""))</f>
        <v/>
      </c>
      <c r="W2783" s="12" t="str">
        <f>IF(OR('Případy DB'!$N2783="(blank)",'Případy DB'!$N2783=""),"",IF($N2783=$W$6,1,""))</f>
        <v/>
      </c>
      <c r="X2783" s="12" t="str">
        <f>IF(OR('Případy DB'!$R2783="(blank)",'Případy DB'!$R2783=""),"",IF($R2783=$X$6,1,""))</f>
        <v/>
      </c>
      <c r="Y2783" s="12" t="str">
        <f>IF(OR('Případy DB'!$R2783="(blank)",'Případy DB'!$R2783=""),"",IF($R2783=$Y$6,1,""))</f>
        <v/>
      </c>
    </row>
    <row r="2784" spans="1:25" x14ac:dyDescent="0.3">
      <c r="A2784" s="41" t="str">
        <f t="shared" si="225"/>
        <v/>
      </c>
      <c r="H2784" s="30" t="str">
        <f>IFERROR(IF(G2784="","",VLOOKUP(G2784,'Zakladní DB'!$F$6:$K$21,4,0)),"")</f>
        <v/>
      </c>
      <c r="I2784" s="30" t="str">
        <f>IFERROR(IF(G2784="","",VLOOKUP(G2784,'Zakladní DB'!$F$6:$K$21,5,0)),"")</f>
        <v/>
      </c>
      <c r="J2784" s="30" t="str">
        <f>IFERROR(IF(G2784="","",VLOOKUP(G2784,'Zakladní DB'!$F$6:$K$21,6,0)),"")</f>
        <v/>
      </c>
      <c r="K2784" s="31" t="str">
        <f t="shared" si="222"/>
        <v/>
      </c>
      <c r="L2784" s="32"/>
      <c r="M2784" s="33" t="str">
        <f t="shared" si="223"/>
        <v/>
      </c>
      <c r="N2784" s="30" t="str">
        <f t="shared" si="221"/>
        <v/>
      </c>
      <c r="R2784" s="30" t="str">
        <f t="shared" si="224"/>
        <v/>
      </c>
      <c r="U2784" s="12" t="str">
        <f>IF(OR('Případy DB'!$N2784="(blank)",'Případy DB'!$N2784=""),"",IF($N2784=$U$6,1,""))</f>
        <v/>
      </c>
      <c r="V2784" s="12" t="str">
        <f>IF(OR('Případy DB'!$N2784="(blank)",'Případy DB'!$N2784=""),"",IF($N2784=$V$6,1,""))</f>
        <v/>
      </c>
      <c r="W2784" s="12" t="str">
        <f>IF(OR('Případy DB'!$N2784="(blank)",'Případy DB'!$N2784=""),"",IF($N2784=$W$6,1,""))</f>
        <v/>
      </c>
      <c r="X2784" s="12" t="str">
        <f>IF(OR('Případy DB'!$R2784="(blank)",'Případy DB'!$R2784=""),"",IF($R2784=$X$6,1,""))</f>
        <v/>
      </c>
      <c r="Y2784" s="12" t="str">
        <f>IF(OR('Případy DB'!$R2784="(blank)",'Případy DB'!$R2784=""),"",IF($R2784=$Y$6,1,""))</f>
        <v/>
      </c>
    </row>
    <row r="2785" spans="1:25" x14ac:dyDescent="0.3">
      <c r="A2785" s="41" t="str">
        <f t="shared" si="225"/>
        <v/>
      </c>
      <c r="H2785" s="30" t="str">
        <f>IFERROR(IF(G2785="","",VLOOKUP(G2785,'Zakladní DB'!$F$6:$K$21,4,0)),"")</f>
        <v/>
      </c>
      <c r="I2785" s="30" t="str">
        <f>IFERROR(IF(G2785="","",VLOOKUP(G2785,'Zakladní DB'!$F$6:$K$21,5,0)),"")</f>
        <v/>
      </c>
      <c r="J2785" s="30" t="str">
        <f>IFERROR(IF(G2785="","",VLOOKUP(G2785,'Zakladní DB'!$F$6:$K$21,6,0)),"")</f>
        <v/>
      </c>
      <c r="K2785" s="31" t="str">
        <f t="shared" si="222"/>
        <v/>
      </c>
      <c r="L2785" s="32"/>
      <c r="M2785" s="33" t="str">
        <f t="shared" si="223"/>
        <v/>
      </c>
      <c r="N2785" s="30" t="str">
        <f t="shared" si="221"/>
        <v/>
      </c>
      <c r="R2785" s="30" t="str">
        <f t="shared" si="224"/>
        <v/>
      </c>
      <c r="U2785" s="12" t="str">
        <f>IF(OR('Případy DB'!$N2785="(blank)",'Případy DB'!$N2785=""),"",IF($N2785=$U$6,1,""))</f>
        <v/>
      </c>
      <c r="V2785" s="12" t="str">
        <f>IF(OR('Případy DB'!$N2785="(blank)",'Případy DB'!$N2785=""),"",IF($N2785=$V$6,1,""))</f>
        <v/>
      </c>
      <c r="W2785" s="12" t="str">
        <f>IF(OR('Případy DB'!$N2785="(blank)",'Případy DB'!$N2785=""),"",IF($N2785=$W$6,1,""))</f>
        <v/>
      </c>
      <c r="X2785" s="12" t="str">
        <f>IF(OR('Případy DB'!$R2785="(blank)",'Případy DB'!$R2785=""),"",IF($R2785=$X$6,1,""))</f>
        <v/>
      </c>
      <c r="Y2785" s="12" t="str">
        <f>IF(OR('Případy DB'!$R2785="(blank)",'Případy DB'!$R2785=""),"",IF($R2785=$Y$6,1,""))</f>
        <v/>
      </c>
    </row>
    <row r="2786" spans="1:25" x14ac:dyDescent="0.3">
      <c r="A2786" s="41" t="str">
        <f t="shared" si="225"/>
        <v/>
      </c>
      <c r="H2786" s="30" t="str">
        <f>IFERROR(IF(G2786="","",VLOOKUP(G2786,'Zakladní DB'!$F$6:$K$21,4,0)),"")</f>
        <v/>
      </c>
      <c r="I2786" s="30" t="str">
        <f>IFERROR(IF(G2786="","",VLOOKUP(G2786,'Zakladní DB'!$F$6:$K$21,5,0)),"")</f>
        <v/>
      </c>
      <c r="J2786" s="30" t="str">
        <f>IFERROR(IF(G2786="","",VLOOKUP(G2786,'Zakladní DB'!$F$6:$K$21,6,0)),"")</f>
        <v/>
      </c>
      <c r="K2786" s="31" t="str">
        <f t="shared" si="222"/>
        <v/>
      </c>
      <c r="L2786" s="32"/>
      <c r="M2786" s="33" t="str">
        <f t="shared" si="223"/>
        <v/>
      </c>
      <c r="N2786" s="30" t="str">
        <f t="shared" si="221"/>
        <v/>
      </c>
      <c r="R2786" s="30" t="str">
        <f t="shared" si="224"/>
        <v/>
      </c>
      <c r="U2786" s="12" t="str">
        <f>IF(OR('Případy DB'!$N2786="(blank)",'Případy DB'!$N2786=""),"",IF($N2786=$U$6,1,""))</f>
        <v/>
      </c>
      <c r="V2786" s="12" t="str">
        <f>IF(OR('Případy DB'!$N2786="(blank)",'Případy DB'!$N2786=""),"",IF($N2786=$V$6,1,""))</f>
        <v/>
      </c>
      <c r="W2786" s="12" t="str">
        <f>IF(OR('Případy DB'!$N2786="(blank)",'Případy DB'!$N2786=""),"",IF($N2786=$W$6,1,""))</f>
        <v/>
      </c>
      <c r="X2786" s="12" t="str">
        <f>IF(OR('Případy DB'!$R2786="(blank)",'Případy DB'!$R2786=""),"",IF($R2786=$X$6,1,""))</f>
        <v/>
      </c>
      <c r="Y2786" s="12" t="str">
        <f>IF(OR('Případy DB'!$R2786="(blank)",'Případy DB'!$R2786=""),"",IF($R2786=$Y$6,1,""))</f>
        <v/>
      </c>
    </row>
    <row r="2787" spans="1:25" x14ac:dyDescent="0.3">
      <c r="A2787" s="41" t="str">
        <f t="shared" si="225"/>
        <v/>
      </c>
      <c r="H2787" s="30" t="str">
        <f>IFERROR(IF(G2787="","",VLOOKUP(G2787,'Zakladní DB'!$F$6:$K$21,4,0)),"")</f>
        <v/>
      </c>
      <c r="I2787" s="30" t="str">
        <f>IFERROR(IF(G2787="","",VLOOKUP(G2787,'Zakladní DB'!$F$6:$K$21,5,0)),"")</f>
        <v/>
      </c>
      <c r="J2787" s="30" t="str">
        <f>IFERROR(IF(G2787="","",VLOOKUP(G2787,'Zakladní DB'!$F$6:$K$21,6,0)),"")</f>
        <v/>
      </c>
      <c r="K2787" s="31" t="str">
        <f t="shared" si="222"/>
        <v/>
      </c>
      <c r="L2787" s="32"/>
      <c r="M2787" s="33" t="str">
        <f t="shared" si="223"/>
        <v/>
      </c>
      <c r="N2787" s="30" t="str">
        <f t="shared" si="221"/>
        <v/>
      </c>
      <c r="R2787" s="30" t="str">
        <f t="shared" si="224"/>
        <v/>
      </c>
      <c r="U2787" s="12" t="str">
        <f>IF(OR('Případy DB'!$N2787="(blank)",'Případy DB'!$N2787=""),"",IF($N2787=$U$6,1,""))</f>
        <v/>
      </c>
      <c r="V2787" s="12" t="str">
        <f>IF(OR('Případy DB'!$N2787="(blank)",'Případy DB'!$N2787=""),"",IF($N2787=$V$6,1,""))</f>
        <v/>
      </c>
      <c r="W2787" s="12" t="str">
        <f>IF(OR('Případy DB'!$N2787="(blank)",'Případy DB'!$N2787=""),"",IF($N2787=$W$6,1,""))</f>
        <v/>
      </c>
      <c r="X2787" s="12" t="str">
        <f>IF(OR('Případy DB'!$R2787="(blank)",'Případy DB'!$R2787=""),"",IF($R2787=$X$6,1,""))</f>
        <v/>
      </c>
      <c r="Y2787" s="12" t="str">
        <f>IF(OR('Případy DB'!$R2787="(blank)",'Případy DB'!$R2787=""),"",IF($R2787=$Y$6,1,""))</f>
        <v/>
      </c>
    </row>
    <row r="2788" spans="1:25" x14ac:dyDescent="0.3">
      <c r="A2788" s="41" t="str">
        <f t="shared" si="225"/>
        <v/>
      </c>
      <c r="H2788" s="30" t="str">
        <f>IFERROR(IF(G2788="","",VLOOKUP(G2788,'Zakladní DB'!$F$6:$K$21,4,0)),"")</f>
        <v/>
      </c>
      <c r="I2788" s="30" t="str">
        <f>IFERROR(IF(G2788="","",VLOOKUP(G2788,'Zakladní DB'!$F$6:$K$21,5,0)),"")</f>
        <v/>
      </c>
      <c r="J2788" s="30" t="str">
        <f>IFERROR(IF(G2788="","",VLOOKUP(G2788,'Zakladní DB'!$F$6:$K$21,6,0)),"")</f>
        <v/>
      </c>
      <c r="K2788" s="31" t="str">
        <f t="shared" si="222"/>
        <v/>
      </c>
      <c r="L2788" s="32"/>
      <c r="M2788" s="33" t="str">
        <f t="shared" si="223"/>
        <v/>
      </c>
      <c r="N2788" s="30" t="str">
        <f t="shared" si="221"/>
        <v/>
      </c>
      <c r="R2788" s="30" t="str">
        <f t="shared" si="224"/>
        <v/>
      </c>
      <c r="U2788" s="12" t="str">
        <f>IF(OR('Případy DB'!$N2788="(blank)",'Případy DB'!$N2788=""),"",IF($N2788=$U$6,1,""))</f>
        <v/>
      </c>
      <c r="V2788" s="12" t="str">
        <f>IF(OR('Případy DB'!$N2788="(blank)",'Případy DB'!$N2788=""),"",IF($N2788=$V$6,1,""))</f>
        <v/>
      </c>
      <c r="W2788" s="12" t="str">
        <f>IF(OR('Případy DB'!$N2788="(blank)",'Případy DB'!$N2788=""),"",IF($N2788=$W$6,1,""))</f>
        <v/>
      </c>
      <c r="X2788" s="12" t="str">
        <f>IF(OR('Případy DB'!$R2788="(blank)",'Případy DB'!$R2788=""),"",IF($R2788=$X$6,1,""))</f>
        <v/>
      </c>
      <c r="Y2788" s="12" t="str">
        <f>IF(OR('Případy DB'!$R2788="(blank)",'Případy DB'!$R2788=""),"",IF($R2788=$Y$6,1,""))</f>
        <v/>
      </c>
    </row>
    <row r="2789" spans="1:25" x14ac:dyDescent="0.3">
      <c r="A2789" s="41" t="str">
        <f t="shared" si="225"/>
        <v/>
      </c>
      <c r="H2789" s="30" t="str">
        <f>IFERROR(IF(G2789="","",VLOOKUP(G2789,'Zakladní DB'!$F$6:$K$21,4,0)),"")</f>
        <v/>
      </c>
      <c r="I2789" s="30" t="str">
        <f>IFERROR(IF(G2789="","",VLOOKUP(G2789,'Zakladní DB'!$F$6:$K$21,5,0)),"")</f>
        <v/>
      </c>
      <c r="J2789" s="30" t="str">
        <f>IFERROR(IF(G2789="","",VLOOKUP(G2789,'Zakladní DB'!$F$6:$K$21,6,0)),"")</f>
        <v/>
      </c>
      <c r="K2789" s="31" t="str">
        <f t="shared" si="222"/>
        <v/>
      </c>
      <c r="L2789" s="32"/>
      <c r="M2789" s="33" t="str">
        <f t="shared" si="223"/>
        <v/>
      </c>
      <c r="N2789" s="30" t="str">
        <f t="shared" si="221"/>
        <v/>
      </c>
      <c r="R2789" s="30" t="str">
        <f t="shared" si="224"/>
        <v/>
      </c>
      <c r="U2789" s="12" t="str">
        <f>IF(OR('Případy DB'!$N2789="(blank)",'Případy DB'!$N2789=""),"",IF($N2789=$U$6,1,""))</f>
        <v/>
      </c>
      <c r="V2789" s="12" t="str">
        <f>IF(OR('Případy DB'!$N2789="(blank)",'Případy DB'!$N2789=""),"",IF($N2789=$V$6,1,""))</f>
        <v/>
      </c>
      <c r="W2789" s="12" t="str">
        <f>IF(OR('Případy DB'!$N2789="(blank)",'Případy DB'!$N2789=""),"",IF($N2789=$W$6,1,""))</f>
        <v/>
      </c>
      <c r="X2789" s="12" t="str">
        <f>IF(OR('Případy DB'!$R2789="(blank)",'Případy DB'!$R2789=""),"",IF($R2789=$X$6,1,""))</f>
        <v/>
      </c>
      <c r="Y2789" s="12" t="str">
        <f>IF(OR('Případy DB'!$R2789="(blank)",'Případy DB'!$R2789=""),"",IF($R2789=$Y$6,1,""))</f>
        <v/>
      </c>
    </row>
    <row r="2790" spans="1:25" x14ac:dyDescent="0.3">
      <c r="A2790" s="41" t="str">
        <f t="shared" si="225"/>
        <v/>
      </c>
      <c r="H2790" s="30" t="str">
        <f>IFERROR(IF(G2790="","",VLOOKUP(G2790,'Zakladní DB'!$F$6:$K$21,4,0)),"")</f>
        <v/>
      </c>
      <c r="I2790" s="30" t="str">
        <f>IFERROR(IF(G2790="","",VLOOKUP(G2790,'Zakladní DB'!$F$6:$K$21,5,0)),"")</f>
        <v/>
      </c>
      <c r="J2790" s="30" t="str">
        <f>IFERROR(IF(G2790="","",VLOOKUP(G2790,'Zakladní DB'!$F$6:$K$21,6,0)),"")</f>
        <v/>
      </c>
      <c r="K2790" s="31" t="str">
        <f t="shared" si="222"/>
        <v/>
      </c>
      <c r="L2790" s="32"/>
      <c r="M2790" s="33" t="str">
        <f t="shared" si="223"/>
        <v/>
      </c>
      <c r="N2790" s="30" t="str">
        <f t="shared" si="221"/>
        <v/>
      </c>
      <c r="R2790" s="30" t="str">
        <f t="shared" si="224"/>
        <v/>
      </c>
      <c r="U2790" s="12" t="str">
        <f>IF(OR('Případy DB'!$N2790="(blank)",'Případy DB'!$N2790=""),"",IF($N2790=$U$6,1,""))</f>
        <v/>
      </c>
      <c r="V2790" s="12" t="str">
        <f>IF(OR('Případy DB'!$N2790="(blank)",'Případy DB'!$N2790=""),"",IF($N2790=$V$6,1,""))</f>
        <v/>
      </c>
      <c r="W2790" s="12" t="str">
        <f>IF(OR('Případy DB'!$N2790="(blank)",'Případy DB'!$N2790=""),"",IF($N2790=$W$6,1,""))</f>
        <v/>
      </c>
      <c r="X2790" s="12" t="str">
        <f>IF(OR('Případy DB'!$R2790="(blank)",'Případy DB'!$R2790=""),"",IF($R2790=$X$6,1,""))</f>
        <v/>
      </c>
      <c r="Y2790" s="12" t="str">
        <f>IF(OR('Případy DB'!$R2790="(blank)",'Případy DB'!$R2790=""),"",IF($R2790=$Y$6,1,""))</f>
        <v/>
      </c>
    </row>
    <row r="2791" spans="1:25" x14ac:dyDescent="0.3">
      <c r="A2791" s="41" t="str">
        <f t="shared" si="225"/>
        <v/>
      </c>
      <c r="H2791" s="30" t="str">
        <f>IFERROR(IF(G2791="","",VLOOKUP(G2791,'Zakladní DB'!$F$6:$K$21,4,0)),"")</f>
        <v/>
      </c>
      <c r="I2791" s="30" t="str">
        <f>IFERROR(IF(G2791="","",VLOOKUP(G2791,'Zakladní DB'!$F$6:$K$21,5,0)),"")</f>
        <v/>
      </c>
      <c r="J2791" s="30" t="str">
        <f>IFERROR(IF(G2791="","",VLOOKUP(G2791,'Zakladní DB'!$F$6:$K$21,6,0)),"")</f>
        <v/>
      </c>
      <c r="K2791" s="31" t="str">
        <f t="shared" si="222"/>
        <v/>
      </c>
      <c r="L2791" s="32"/>
      <c r="M2791" s="33" t="str">
        <f t="shared" si="223"/>
        <v/>
      </c>
      <c r="N2791" s="30" t="str">
        <f t="shared" si="221"/>
        <v/>
      </c>
      <c r="R2791" s="30" t="str">
        <f t="shared" si="224"/>
        <v/>
      </c>
      <c r="U2791" s="12" t="str">
        <f>IF(OR('Případy DB'!$N2791="(blank)",'Případy DB'!$N2791=""),"",IF($N2791=$U$6,1,""))</f>
        <v/>
      </c>
      <c r="V2791" s="12" t="str">
        <f>IF(OR('Případy DB'!$N2791="(blank)",'Případy DB'!$N2791=""),"",IF($N2791=$V$6,1,""))</f>
        <v/>
      </c>
      <c r="W2791" s="12" t="str">
        <f>IF(OR('Případy DB'!$N2791="(blank)",'Případy DB'!$N2791=""),"",IF($N2791=$W$6,1,""))</f>
        <v/>
      </c>
      <c r="X2791" s="12" t="str">
        <f>IF(OR('Případy DB'!$R2791="(blank)",'Případy DB'!$R2791=""),"",IF($R2791=$X$6,1,""))</f>
        <v/>
      </c>
      <c r="Y2791" s="12" t="str">
        <f>IF(OR('Případy DB'!$R2791="(blank)",'Případy DB'!$R2791=""),"",IF($R2791=$Y$6,1,""))</f>
        <v/>
      </c>
    </row>
    <row r="2792" spans="1:25" x14ac:dyDescent="0.3">
      <c r="A2792" s="41" t="str">
        <f t="shared" si="225"/>
        <v/>
      </c>
      <c r="H2792" s="30" t="str">
        <f>IFERROR(IF(G2792="","",VLOOKUP(G2792,'Zakladní DB'!$F$6:$K$21,4,0)),"")</f>
        <v/>
      </c>
      <c r="I2792" s="30" t="str">
        <f>IFERROR(IF(G2792="","",VLOOKUP(G2792,'Zakladní DB'!$F$6:$K$21,5,0)),"")</f>
        <v/>
      </c>
      <c r="J2792" s="30" t="str">
        <f>IFERROR(IF(G2792="","",VLOOKUP(G2792,'Zakladní DB'!$F$6:$K$21,6,0)),"")</f>
        <v/>
      </c>
      <c r="K2792" s="31" t="str">
        <f t="shared" si="222"/>
        <v/>
      </c>
      <c r="L2792" s="32"/>
      <c r="M2792" s="33" t="str">
        <f t="shared" si="223"/>
        <v/>
      </c>
      <c r="N2792" s="30" t="str">
        <f t="shared" si="221"/>
        <v/>
      </c>
      <c r="R2792" s="30" t="str">
        <f t="shared" si="224"/>
        <v/>
      </c>
      <c r="U2792" s="12" t="str">
        <f>IF(OR('Případy DB'!$N2792="(blank)",'Případy DB'!$N2792=""),"",IF($N2792=$U$6,1,""))</f>
        <v/>
      </c>
      <c r="V2792" s="12" t="str">
        <f>IF(OR('Případy DB'!$N2792="(blank)",'Případy DB'!$N2792=""),"",IF($N2792=$V$6,1,""))</f>
        <v/>
      </c>
      <c r="W2792" s="12" t="str">
        <f>IF(OR('Případy DB'!$N2792="(blank)",'Případy DB'!$N2792=""),"",IF($N2792=$W$6,1,""))</f>
        <v/>
      </c>
      <c r="X2792" s="12" t="str">
        <f>IF(OR('Případy DB'!$R2792="(blank)",'Případy DB'!$R2792=""),"",IF($R2792=$X$6,1,""))</f>
        <v/>
      </c>
      <c r="Y2792" s="12" t="str">
        <f>IF(OR('Případy DB'!$R2792="(blank)",'Případy DB'!$R2792=""),"",IF($R2792=$Y$6,1,""))</f>
        <v/>
      </c>
    </row>
    <row r="2793" spans="1:25" x14ac:dyDescent="0.3">
      <c r="A2793" s="41" t="str">
        <f t="shared" si="225"/>
        <v/>
      </c>
      <c r="H2793" s="30" t="str">
        <f>IFERROR(IF(G2793="","",VLOOKUP(G2793,'Zakladní DB'!$F$6:$K$21,4,0)),"")</f>
        <v/>
      </c>
      <c r="I2793" s="30" t="str">
        <f>IFERROR(IF(G2793="","",VLOOKUP(G2793,'Zakladní DB'!$F$6:$K$21,5,0)),"")</f>
        <v/>
      </c>
      <c r="J2793" s="30" t="str">
        <f>IFERROR(IF(G2793="","",VLOOKUP(G2793,'Zakladní DB'!$F$6:$K$21,6,0)),"")</f>
        <v/>
      </c>
      <c r="K2793" s="31" t="str">
        <f t="shared" si="222"/>
        <v/>
      </c>
      <c r="L2793" s="32"/>
      <c r="M2793" s="33" t="str">
        <f t="shared" si="223"/>
        <v/>
      </c>
      <c r="N2793" s="30" t="str">
        <f t="shared" si="221"/>
        <v/>
      </c>
      <c r="R2793" s="30" t="str">
        <f t="shared" si="224"/>
        <v/>
      </c>
      <c r="U2793" s="12" t="str">
        <f>IF(OR('Případy DB'!$N2793="(blank)",'Případy DB'!$N2793=""),"",IF($N2793=$U$6,1,""))</f>
        <v/>
      </c>
      <c r="V2793" s="12" t="str">
        <f>IF(OR('Případy DB'!$N2793="(blank)",'Případy DB'!$N2793=""),"",IF($N2793=$V$6,1,""))</f>
        <v/>
      </c>
      <c r="W2793" s="12" t="str">
        <f>IF(OR('Případy DB'!$N2793="(blank)",'Případy DB'!$N2793=""),"",IF($N2793=$W$6,1,""))</f>
        <v/>
      </c>
      <c r="X2793" s="12" t="str">
        <f>IF(OR('Případy DB'!$R2793="(blank)",'Případy DB'!$R2793=""),"",IF($R2793=$X$6,1,""))</f>
        <v/>
      </c>
      <c r="Y2793" s="12" t="str">
        <f>IF(OR('Případy DB'!$R2793="(blank)",'Případy DB'!$R2793=""),"",IF($R2793=$Y$6,1,""))</f>
        <v/>
      </c>
    </row>
    <row r="2794" spans="1:25" x14ac:dyDescent="0.3">
      <c r="A2794" s="41" t="str">
        <f t="shared" si="225"/>
        <v/>
      </c>
      <c r="H2794" s="30" t="str">
        <f>IFERROR(IF(G2794="","",VLOOKUP(G2794,'Zakladní DB'!$F$6:$K$21,4,0)),"")</f>
        <v/>
      </c>
      <c r="I2794" s="30" t="str">
        <f>IFERROR(IF(G2794="","",VLOOKUP(G2794,'Zakladní DB'!$F$6:$K$21,5,0)),"")</f>
        <v/>
      </c>
      <c r="J2794" s="30" t="str">
        <f>IFERROR(IF(G2794="","",VLOOKUP(G2794,'Zakladní DB'!$F$6:$K$21,6,0)),"")</f>
        <v/>
      </c>
      <c r="K2794" s="31" t="str">
        <f t="shared" si="222"/>
        <v/>
      </c>
      <c r="L2794" s="32"/>
      <c r="M2794" s="33" t="str">
        <f t="shared" si="223"/>
        <v/>
      </c>
      <c r="N2794" s="30" t="str">
        <f t="shared" si="221"/>
        <v/>
      </c>
      <c r="R2794" s="30" t="str">
        <f t="shared" si="224"/>
        <v/>
      </c>
      <c r="U2794" s="12" t="str">
        <f>IF(OR('Případy DB'!$N2794="(blank)",'Případy DB'!$N2794=""),"",IF($N2794=$U$6,1,""))</f>
        <v/>
      </c>
      <c r="V2794" s="12" t="str">
        <f>IF(OR('Případy DB'!$N2794="(blank)",'Případy DB'!$N2794=""),"",IF($N2794=$V$6,1,""))</f>
        <v/>
      </c>
      <c r="W2794" s="12" t="str">
        <f>IF(OR('Případy DB'!$N2794="(blank)",'Případy DB'!$N2794=""),"",IF($N2794=$W$6,1,""))</f>
        <v/>
      </c>
      <c r="X2794" s="12" t="str">
        <f>IF(OR('Případy DB'!$R2794="(blank)",'Případy DB'!$R2794=""),"",IF($R2794=$X$6,1,""))</f>
        <v/>
      </c>
      <c r="Y2794" s="12" t="str">
        <f>IF(OR('Případy DB'!$R2794="(blank)",'Případy DB'!$R2794=""),"",IF($R2794=$Y$6,1,""))</f>
        <v/>
      </c>
    </row>
    <row r="2795" spans="1:25" x14ac:dyDescent="0.3">
      <c r="A2795" s="41" t="str">
        <f t="shared" si="225"/>
        <v/>
      </c>
      <c r="H2795" s="30" t="str">
        <f>IFERROR(IF(G2795="","",VLOOKUP(G2795,'Zakladní DB'!$F$6:$K$21,4,0)),"")</f>
        <v/>
      </c>
      <c r="I2795" s="30" t="str">
        <f>IFERROR(IF(G2795="","",VLOOKUP(G2795,'Zakladní DB'!$F$6:$K$21,5,0)),"")</f>
        <v/>
      </c>
      <c r="J2795" s="30" t="str">
        <f>IFERROR(IF(G2795="","",VLOOKUP(G2795,'Zakladní DB'!$F$6:$K$21,6,0)),"")</f>
        <v/>
      </c>
      <c r="K2795" s="31" t="str">
        <f t="shared" si="222"/>
        <v/>
      </c>
      <c r="L2795" s="32"/>
      <c r="M2795" s="33" t="str">
        <f t="shared" si="223"/>
        <v/>
      </c>
      <c r="N2795" s="30" t="str">
        <f t="shared" si="221"/>
        <v/>
      </c>
      <c r="R2795" s="30" t="str">
        <f t="shared" si="224"/>
        <v/>
      </c>
      <c r="U2795" s="12" t="str">
        <f>IF(OR('Případy DB'!$N2795="(blank)",'Případy DB'!$N2795=""),"",IF($N2795=$U$6,1,""))</f>
        <v/>
      </c>
      <c r="V2795" s="12" t="str">
        <f>IF(OR('Případy DB'!$N2795="(blank)",'Případy DB'!$N2795=""),"",IF($N2795=$V$6,1,""))</f>
        <v/>
      </c>
      <c r="W2795" s="12" t="str">
        <f>IF(OR('Případy DB'!$N2795="(blank)",'Případy DB'!$N2795=""),"",IF($N2795=$W$6,1,""))</f>
        <v/>
      </c>
      <c r="X2795" s="12" t="str">
        <f>IF(OR('Případy DB'!$R2795="(blank)",'Případy DB'!$R2795=""),"",IF($R2795=$X$6,1,""))</f>
        <v/>
      </c>
      <c r="Y2795" s="12" t="str">
        <f>IF(OR('Případy DB'!$R2795="(blank)",'Případy DB'!$R2795=""),"",IF($R2795=$Y$6,1,""))</f>
        <v/>
      </c>
    </row>
    <row r="2796" spans="1:25" x14ac:dyDescent="0.3">
      <c r="A2796" s="41" t="str">
        <f t="shared" si="225"/>
        <v/>
      </c>
      <c r="H2796" s="30" t="str">
        <f>IFERROR(IF(G2796="","",VLOOKUP(G2796,'Zakladní DB'!$F$6:$K$21,4,0)),"")</f>
        <v/>
      </c>
      <c r="I2796" s="30" t="str">
        <f>IFERROR(IF(G2796="","",VLOOKUP(G2796,'Zakladní DB'!$F$6:$K$21,5,0)),"")</f>
        <v/>
      </c>
      <c r="J2796" s="30" t="str">
        <f>IFERROR(IF(G2796="","",VLOOKUP(G2796,'Zakladní DB'!$F$6:$K$21,6,0)),"")</f>
        <v/>
      </c>
      <c r="K2796" s="31" t="str">
        <f t="shared" si="222"/>
        <v/>
      </c>
      <c r="L2796" s="32"/>
      <c r="M2796" s="33" t="str">
        <f t="shared" si="223"/>
        <v/>
      </c>
      <c r="N2796" s="30" t="str">
        <f t="shared" si="221"/>
        <v/>
      </c>
      <c r="R2796" s="30" t="str">
        <f t="shared" si="224"/>
        <v/>
      </c>
      <c r="U2796" s="12" t="str">
        <f>IF(OR('Případy DB'!$N2796="(blank)",'Případy DB'!$N2796=""),"",IF($N2796=$U$6,1,""))</f>
        <v/>
      </c>
      <c r="V2796" s="12" t="str">
        <f>IF(OR('Případy DB'!$N2796="(blank)",'Případy DB'!$N2796=""),"",IF($N2796=$V$6,1,""))</f>
        <v/>
      </c>
      <c r="W2796" s="12" t="str">
        <f>IF(OR('Případy DB'!$N2796="(blank)",'Případy DB'!$N2796=""),"",IF($N2796=$W$6,1,""))</f>
        <v/>
      </c>
      <c r="X2796" s="12" t="str">
        <f>IF(OR('Případy DB'!$R2796="(blank)",'Případy DB'!$R2796=""),"",IF($R2796=$X$6,1,""))</f>
        <v/>
      </c>
      <c r="Y2796" s="12" t="str">
        <f>IF(OR('Případy DB'!$R2796="(blank)",'Případy DB'!$R2796=""),"",IF($R2796=$Y$6,1,""))</f>
        <v/>
      </c>
    </row>
    <row r="2797" spans="1:25" x14ac:dyDescent="0.3">
      <c r="A2797" s="41" t="str">
        <f t="shared" si="225"/>
        <v/>
      </c>
      <c r="H2797" s="30" t="str">
        <f>IFERROR(IF(G2797="","",VLOOKUP(G2797,'Zakladní DB'!$F$6:$K$21,4,0)),"")</f>
        <v/>
      </c>
      <c r="I2797" s="30" t="str">
        <f>IFERROR(IF(G2797="","",VLOOKUP(G2797,'Zakladní DB'!$F$6:$K$21,5,0)),"")</f>
        <v/>
      </c>
      <c r="J2797" s="30" t="str">
        <f>IFERROR(IF(G2797="","",VLOOKUP(G2797,'Zakladní DB'!$F$6:$K$21,6,0)),"")</f>
        <v/>
      </c>
      <c r="K2797" s="31" t="str">
        <f t="shared" si="222"/>
        <v/>
      </c>
      <c r="L2797" s="32"/>
      <c r="M2797" s="33" t="str">
        <f t="shared" si="223"/>
        <v/>
      </c>
      <c r="N2797" s="30" t="str">
        <f t="shared" si="221"/>
        <v/>
      </c>
      <c r="R2797" s="30" t="str">
        <f t="shared" si="224"/>
        <v/>
      </c>
      <c r="U2797" s="12" t="str">
        <f>IF(OR('Případy DB'!$N2797="(blank)",'Případy DB'!$N2797=""),"",IF($N2797=$U$6,1,""))</f>
        <v/>
      </c>
      <c r="V2797" s="12" t="str">
        <f>IF(OR('Případy DB'!$N2797="(blank)",'Případy DB'!$N2797=""),"",IF($N2797=$V$6,1,""))</f>
        <v/>
      </c>
      <c r="W2797" s="12" t="str">
        <f>IF(OR('Případy DB'!$N2797="(blank)",'Případy DB'!$N2797=""),"",IF($N2797=$W$6,1,""))</f>
        <v/>
      </c>
      <c r="X2797" s="12" t="str">
        <f>IF(OR('Případy DB'!$R2797="(blank)",'Případy DB'!$R2797=""),"",IF($R2797=$X$6,1,""))</f>
        <v/>
      </c>
      <c r="Y2797" s="12" t="str">
        <f>IF(OR('Případy DB'!$R2797="(blank)",'Případy DB'!$R2797=""),"",IF($R2797=$Y$6,1,""))</f>
        <v/>
      </c>
    </row>
    <row r="2798" spans="1:25" x14ac:dyDescent="0.3">
      <c r="A2798" s="41" t="str">
        <f t="shared" si="225"/>
        <v/>
      </c>
      <c r="H2798" s="30" t="str">
        <f>IFERROR(IF(G2798="","",VLOOKUP(G2798,'Zakladní DB'!$F$6:$K$21,4,0)),"")</f>
        <v/>
      </c>
      <c r="I2798" s="30" t="str">
        <f>IFERROR(IF(G2798="","",VLOOKUP(G2798,'Zakladní DB'!$F$6:$K$21,5,0)),"")</f>
        <v/>
      </c>
      <c r="J2798" s="30" t="str">
        <f>IFERROR(IF(G2798="","",VLOOKUP(G2798,'Zakladní DB'!$F$6:$K$21,6,0)),"")</f>
        <v/>
      </c>
      <c r="K2798" s="31" t="str">
        <f t="shared" si="222"/>
        <v/>
      </c>
      <c r="L2798" s="32"/>
      <c r="M2798" s="33" t="str">
        <f t="shared" si="223"/>
        <v/>
      </c>
      <c r="N2798" s="30" t="str">
        <f t="shared" si="221"/>
        <v/>
      </c>
      <c r="R2798" s="30" t="str">
        <f t="shared" si="224"/>
        <v/>
      </c>
      <c r="U2798" s="12" t="str">
        <f>IF(OR('Případy DB'!$N2798="(blank)",'Případy DB'!$N2798=""),"",IF($N2798=$U$6,1,""))</f>
        <v/>
      </c>
      <c r="V2798" s="12" t="str">
        <f>IF(OR('Případy DB'!$N2798="(blank)",'Případy DB'!$N2798=""),"",IF($N2798=$V$6,1,""))</f>
        <v/>
      </c>
      <c r="W2798" s="12" t="str">
        <f>IF(OR('Případy DB'!$N2798="(blank)",'Případy DB'!$N2798=""),"",IF($N2798=$W$6,1,""))</f>
        <v/>
      </c>
      <c r="X2798" s="12" t="str">
        <f>IF(OR('Případy DB'!$R2798="(blank)",'Případy DB'!$R2798=""),"",IF($R2798=$X$6,1,""))</f>
        <v/>
      </c>
      <c r="Y2798" s="12" t="str">
        <f>IF(OR('Případy DB'!$R2798="(blank)",'Případy DB'!$R2798=""),"",IF($R2798=$Y$6,1,""))</f>
        <v/>
      </c>
    </row>
    <row r="2799" spans="1:25" x14ac:dyDescent="0.3">
      <c r="A2799" s="41" t="str">
        <f t="shared" si="225"/>
        <v/>
      </c>
      <c r="H2799" s="30" t="str">
        <f>IFERROR(IF(G2799="","",VLOOKUP(G2799,'Zakladní DB'!$F$6:$K$21,4,0)),"")</f>
        <v/>
      </c>
      <c r="I2799" s="30" t="str">
        <f>IFERROR(IF(G2799="","",VLOOKUP(G2799,'Zakladní DB'!$F$6:$K$21,5,0)),"")</f>
        <v/>
      </c>
      <c r="J2799" s="30" t="str">
        <f>IFERROR(IF(G2799="","",VLOOKUP(G2799,'Zakladní DB'!$F$6:$K$21,6,0)),"")</f>
        <v/>
      </c>
      <c r="K2799" s="31" t="str">
        <f t="shared" si="222"/>
        <v/>
      </c>
      <c r="L2799" s="32"/>
      <c r="M2799" s="33" t="str">
        <f t="shared" si="223"/>
        <v/>
      </c>
      <c r="N2799" s="30" t="str">
        <f t="shared" si="221"/>
        <v/>
      </c>
      <c r="R2799" s="30" t="str">
        <f t="shared" si="224"/>
        <v/>
      </c>
      <c r="U2799" s="12" t="str">
        <f>IF(OR('Případy DB'!$N2799="(blank)",'Případy DB'!$N2799=""),"",IF($N2799=$U$6,1,""))</f>
        <v/>
      </c>
      <c r="V2799" s="12" t="str">
        <f>IF(OR('Případy DB'!$N2799="(blank)",'Případy DB'!$N2799=""),"",IF($N2799=$V$6,1,""))</f>
        <v/>
      </c>
      <c r="W2799" s="12" t="str">
        <f>IF(OR('Případy DB'!$N2799="(blank)",'Případy DB'!$N2799=""),"",IF($N2799=$W$6,1,""))</f>
        <v/>
      </c>
      <c r="X2799" s="12" t="str">
        <f>IF(OR('Případy DB'!$R2799="(blank)",'Případy DB'!$R2799=""),"",IF($R2799=$X$6,1,""))</f>
        <v/>
      </c>
      <c r="Y2799" s="12" t="str">
        <f>IF(OR('Případy DB'!$R2799="(blank)",'Případy DB'!$R2799=""),"",IF($R2799=$Y$6,1,""))</f>
        <v/>
      </c>
    </row>
    <row r="2800" spans="1:25" x14ac:dyDescent="0.3">
      <c r="A2800" s="41" t="str">
        <f t="shared" si="225"/>
        <v/>
      </c>
      <c r="H2800" s="30" t="str">
        <f>IFERROR(IF(G2800="","",VLOOKUP(G2800,'Zakladní DB'!$F$6:$K$21,4,0)),"")</f>
        <v/>
      </c>
      <c r="I2800" s="30" t="str">
        <f>IFERROR(IF(G2800="","",VLOOKUP(G2800,'Zakladní DB'!$F$6:$K$21,5,0)),"")</f>
        <v/>
      </c>
      <c r="J2800" s="30" t="str">
        <f>IFERROR(IF(G2800="","",VLOOKUP(G2800,'Zakladní DB'!$F$6:$K$21,6,0)),"")</f>
        <v/>
      </c>
      <c r="K2800" s="31" t="str">
        <f t="shared" si="222"/>
        <v/>
      </c>
      <c r="L2800" s="32"/>
      <c r="M2800" s="33" t="str">
        <f t="shared" si="223"/>
        <v/>
      </c>
      <c r="N2800" s="30" t="str">
        <f t="shared" si="221"/>
        <v/>
      </c>
      <c r="R2800" s="30" t="str">
        <f t="shared" si="224"/>
        <v/>
      </c>
      <c r="U2800" s="12" t="str">
        <f>IF(OR('Případy DB'!$N2800="(blank)",'Případy DB'!$N2800=""),"",IF($N2800=$U$6,1,""))</f>
        <v/>
      </c>
      <c r="V2800" s="12" t="str">
        <f>IF(OR('Případy DB'!$N2800="(blank)",'Případy DB'!$N2800=""),"",IF($N2800=$V$6,1,""))</f>
        <v/>
      </c>
      <c r="W2800" s="12" t="str">
        <f>IF(OR('Případy DB'!$N2800="(blank)",'Případy DB'!$N2800=""),"",IF($N2800=$W$6,1,""))</f>
        <v/>
      </c>
      <c r="X2800" s="12" t="str">
        <f>IF(OR('Případy DB'!$R2800="(blank)",'Případy DB'!$R2800=""),"",IF($R2800=$X$6,1,""))</f>
        <v/>
      </c>
      <c r="Y2800" s="12" t="str">
        <f>IF(OR('Případy DB'!$R2800="(blank)",'Případy DB'!$R2800=""),"",IF($R2800=$Y$6,1,""))</f>
        <v/>
      </c>
    </row>
    <row r="2801" spans="1:25" x14ac:dyDescent="0.3">
      <c r="A2801" s="41" t="str">
        <f t="shared" si="225"/>
        <v/>
      </c>
      <c r="H2801" s="30" t="str">
        <f>IFERROR(IF(G2801="","",VLOOKUP(G2801,'Zakladní DB'!$F$6:$K$21,4,0)),"")</f>
        <v/>
      </c>
      <c r="I2801" s="30" t="str">
        <f>IFERROR(IF(G2801="","",VLOOKUP(G2801,'Zakladní DB'!$F$6:$K$21,5,0)),"")</f>
        <v/>
      </c>
      <c r="J2801" s="30" t="str">
        <f>IFERROR(IF(G2801="","",VLOOKUP(G2801,'Zakladní DB'!$F$6:$K$21,6,0)),"")</f>
        <v/>
      </c>
      <c r="K2801" s="31" t="str">
        <f t="shared" si="222"/>
        <v/>
      </c>
      <c r="L2801" s="32"/>
      <c r="M2801" s="33" t="str">
        <f t="shared" si="223"/>
        <v/>
      </c>
      <c r="N2801" s="30" t="str">
        <f t="shared" si="221"/>
        <v/>
      </c>
      <c r="R2801" s="30" t="str">
        <f t="shared" si="224"/>
        <v/>
      </c>
      <c r="U2801" s="12" t="str">
        <f>IF(OR('Případy DB'!$N2801="(blank)",'Případy DB'!$N2801=""),"",IF($N2801=$U$6,1,""))</f>
        <v/>
      </c>
      <c r="V2801" s="12" t="str">
        <f>IF(OR('Případy DB'!$N2801="(blank)",'Případy DB'!$N2801=""),"",IF($N2801=$V$6,1,""))</f>
        <v/>
      </c>
      <c r="W2801" s="12" t="str">
        <f>IF(OR('Případy DB'!$N2801="(blank)",'Případy DB'!$N2801=""),"",IF($N2801=$W$6,1,""))</f>
        <v/>
      </c>
      <c r="X2801" s="12" t="str">
        <f>IF(OR('Případy DB'!$R2801="(blank)",'Případy DB'!$R2801=""),"",IF($R2801=$X$6,1,""))</f>
        <v/>
      </c>
      <c r="Y2801" s="12" t="str">
        <f>IF(OR('Případy DB'!$R2801="(blank)",'Případy DB'!$R2801=""),"",IF($R2801=$Y$6,1,""))</f>
        <v/>
      </c>
    </row>
    <row r="2802" spans="1:25" x14ac:dyDescent="0.3">
      <c r="A2802" s="41" t="str">
        <f t="shared" si="225"/>
        <v/>
      </c>
      <c r="H2802" s="30" t="str">
        <f>IFERROR(IF(G2802="","",VLOOKUP(G2802,'Zakladní DB'!$F$6:$K$21,4,0)),"")</f>
        <v/>
      </c>
      <c r="I2802" s="30" t="str">
        <f>IFERROR(IF(G2802="","",VLOOKUP(G2802,'Zakladní DB'!$F$6:$K$21,5,0)),"")</f>
        <v/>
      </c>
      <c r="J2802" s="30" t="str">
        <f>IFERROR(IF(G2802="","",VLOOKUP(G2802,'Zakladní DB'!$F$6:$K$21,6,0)),"")</f>
        <v/>
      </c>
      <c r="K2802" s="31" t="str">
        <f t="shared" si="222"/>
        <v/>
      </c>
      <c r="L2802" s="32"/>
      <c r="M2802" s="33" t="str">
        <f t="shared" si="223"/>
        <v/>
      </c>
      <c r="N2802" s="30" t="str">
        <f t="shared" si="221"/>
        <v/>
      </c>
      <c r="R2802" s="30" t="str">
        <f t="shared" si="224"/>
        <v/>
      </c>
      <c r="U2802" s="12" t="str">
        <f>IF(OR('Případy DB'!$N2802="(blank)",'Případy DB'!$N2802=""),"",IF($N2802=$U$6,1,""))</f>
        <v/>
      </c>
      <c r="V2802" s="12" t="str">
        <f>IF(OR('Případy DB'!$N2802="(blank)",'Případy DB'!$N2802=""),"",IF($N2802=$V$6,1,""))</f>
        <v/>
      </c>
      <c r="W2802" s="12" t="str">
        <f>IF(OR('Případy DB'!$N2802="(blank)",'Případy DB'!$N2802=""),"",IF($N2802=$W$6,1,""))</f>
        <v/>
      </c>
      <c r="X2802" s="12" t="str">
        <f>IF(OR('Případy DB'!$R2802="(blank)",'Případy DB'!$R2802=""),"",IF($R2802=$X$6,1,""))</f>
        <v/>
      </c>
      <c r="Y2802" s="12" t="str">
        <f>IF(OR('Případy DB'!$R2802="(blank)",'Případy DB'!$R2802=""),"",IF($R2802=$Y$6,1,""))</f>
        <v/>
      </c>
    </row>
    <row r="2803" spans="1:25" x14ac:dyDescent="0.3">
      <c r="A2803" s="41" t="str">
        <f t="shared" si="225"/>
        <v/>
      </c>
      <c r="H2803" s="30" t="str">
        <f>IFERROR(IF(G2803="","",VLOOKUP(G2803,'Zakladní DB'!$F$6:$K$21,4,0)),"")</f>
        <v/>
      </c>
      <c r="I2803" s="30" t="str">
        <f>IFERROR(IF(G2803="","",VLOOKUP(G2803,'Zakladní DB'!$F$6:$K$21,5,0)),"")</f>
        <v/>
      </c>
      <c r="J2803" s="30" t="str">
        <f>IFERROR(IF(G2803="","",VLOOKUP(G2803,'Zakladní DB'!$F$6:$K$21,6,0)),"")</f>
        <v/>
      </c>
      <c r="K2803" s="31" t="str">
        <f t="shared" si="222"/>
        <v/>
      </c>
      <c r="L2803" s="32"/>
      <c r="M2803" s="33" t="str">
        <f t="shared" si="223"/>
        <v/>
      </c>
      <c r="N2803" s="30" t="str">
        <f t="shared" si="221"/>
        <v/>
      </c>
      <c r="R2803" s="30" t="str">
        <f t="shared" si="224"/>
        <v/>
      </c>
      <c r="U2803" s="12" t="str">
        <f>IF(OR('Případy DB'!$N2803="(blank)",'Případy DB'!$N2803=""),"",IF($N2803=$U$6,1,""))</f>
        <v/>
      </c>
      <c r="V2803" s="12" t="str">
        <f>IF(OR('Případy DB'!$N2803="(blank)",'Případy DB'!$N2803=""),"",IF($N2803=$V$6,1,""))</f>
        <v/>
      </c>
      <c r="W2803" s="12" t="str">
        <f>IF(OR('Případy DB'!$N2803="(blank)",'Případy DB'!$N2803=""),"",IF($N2803=$W$6,1,""))</f>
        <v/>
      </c>
      <c r="X2803" s="12" t="str">
        <f>IF(OR('Případy DB'!$R2803="(blank)",'Případy DB'!$R2803=""),"",IF($R2803=$X$6,1,""))</f>
        <v/>
      </c>
      <c r="Y2803" s="12" t="str">
        <f>IF(OR('Případy DB'!$R2803="(blank)",'Případy DB'!$R2803=""),"",IF($R2803=$Y$6,1,""))</f>
        <v/>
      </c>
    </row>
    <row r="2804" spans="1:25" x14ac:dyDescent="0.3">
      <c r="A2804" s="41" t="str">
        <f t="shared" si="225"/>
        <v/>
      </c>
      <c r="H2804" s="30" t="str">
        <f>IFERROR(IF(G2804="","",VLOOKUP(G2804,'Zakladní DB'!$F$6:$K$21,4,0)),"")</f>
        <v/>
      </c>
      <c r="I2804" s="30" t="str">
        <f>IFERROR(IF(G2804="","",VLOOKUP(G2804,'Zakladní DB'!$F$6:$K$21,5,0)),"")</f>
        <v/>
      </c>
      <c r="J2804" s="30" t="str">
        <f>IFERROR(IF(G2804="","",VLOOKUP(G2804,'Zakladní DB'!$F$6:$K$21,6,0)),"")</f>
        <v/>
      </c>
      <c r="K2804" s="31" t="str">
        <f t="shared" si="222"/>
        <v/>
      </c>
      <c r="L2804" s="32"/>
      <c r="M2804" s="33" t="str">
        <f t="shared" si="223"/>
        <v/>
      </c>
      <c r="N2804" s="30" t="str">
        <f t="shared" si="221"/>
        <v/>
      </c>
      <c r="R2804" s="30" t="str">
        <f t="shared" si="224"/>
        <v/>
      </c>
      <c r="U2804" s="12" t="str">
        <f>IF(OR('Případy DB'!$N2804="(blank)",'Případy DB'!$N2804=""),"",IF($N2804=$U$6,1,""))</f>
        <v/>
      </c>
      <c r="V2804" s="12" t="str">
        <f>IF(OR('Případy DB'!$N2804="(blank)",'Případy DB'!$N2804=""),"",IF($N2804=$V$6,1,""))</f>
        <v/>
      </c>
      <c r="W2804" s="12" t="str">
        <f>IF(OR('Případy DB'!$N2804="(blank)",'Případy DB'!$N2804=""),"",IF($N2804=$W$6,1,""))</f>
        <v/>
      </c>
      <c r="X2804" s="12" t="str">
        <f>IF(OR('Případy DB'!$R2804="(blank)",'Případy DB'!$R2804=""),"",IF($R2804=$X$6,1,""))</f>
        <v/>
      </c>
      <c r="Y2804" s="12" t="str">
        <f>IF(OR('Případy DB'!$R2804="(blank)",'Případy DB'!$R2804=""),"",IF($R2804=$Y$6,1,""))</f>
        <v/>
      </c>
    </row>
    <row r="2805" spans="1:25" x14ac:dyDescent="0.3">
      <c r="A2805" s="41" t="str">
        <f t="shared" si="225"/>
        <v/>
      </c>
      <c r="H2805" s="30" t="str">
        <f>IFERROR(IF(G2805="","",VLOOKUP(G2805,'Zakladní DB'!$F$6:$K$21,4,0)),"")</f>
        <v/>
      </c>
      <c r="I2805" s="30" t="str">
        <f>IFERROR(IF(G2805="","",VLOOKUP(G2805,'Zakladní DB'!$F$6:$K$21,5,0)),"")</f>
        <v/>
      </c>
      <c r="J2805" s="30" t="str">
        <f>IFERROR(IF(G2805="","",VLOOKUP(G2805,'Zakladní DB'!$F$6:$K$21,6,0)),"")</f>
        <v/>
      </c>
      <c r="K2805" s="31" t="str">
        <f t="shared" si="222"/>
        <v/>
      </c>
      <c r="L2805" s="32"/>
      <c r="M2805" s="33" t="str">
        <f t="shared" si="223"/>
        <v/>
      </c>
      <c r="N2805" s="30" t="str">
        <f t="shared" si="221"/>
        <v/>
      </c>
      <c r="R2805" s="30" t="str">
        <f t="shared" si="224"/>
        <v/>
      </c>
      <c r="U2805" s="12" t="str">
        <f>IF(OR('Případy DB'!$N2805="(blank)",'Případy DB'!$N2805=""),"",IF($N2805=$U$6,1,""))</f>
        <v/>
      </c>
      <c r="V2805" s="12" t="str">
        <f>IF(OR('Případy DB'!$N2805="(blank)",'Případy DB'!$N2805=""),"",IF($N2805=$V$6,1,""))</f>
        <v/>
      </c>
      <c r="W2805" s="12" t="str">
        <f>IF(OR('Případy DB'!$N2805="(blank)",'Případy DB'!$N2805=""),"",IF($N2805=$W$6,1,""))</f>
        <v/>
      </c>
      <c r="X2805" s="12" t="str">
        <f>IF(OR('Případy DB'!$R2805="(blank)",'Případy DB'!$R2805=""),"",IF($R2805=$X$6,1,""))</f>
        <v/>
      </c>
      <c r="Y2805" s="12" t="str">
        <f>IF(OR('Případy DB'!$R2805="(blank)",'Případy DB'!$R2805=""),"",IF($R2805=$Y$6,1,""))</f>
        <v/>
      </c>
    </row>
    <row r="2806" spans="1:25" x14ac:dyDescent="0.3">
      <c r="A2806" s="41" t="str">
        <f t="shared" si="225"/>
        <v/>
      </c>
      <c r="H2806" s="30" t="str">
        <f>IFERROR(IF(G2806="","",VLOOKUP(G2806,'Zakladní DB'!$F$6:$K$21,4,0)),"")</f>
        <v/>
      </c>
      <c r="I2806" s="30" t="str">
        <f>IFERROR(IF(G2806="","",VLOOKUP(G2806,'Zakladní DB'!$F$6:$K$21,5,0)),"")</f>
        <v/>
      </c>
      <c r="J2806" s="30" t="str">
        <f>IFERROR(IF(G2806="","",VLOOKUP(G2806,'Zakladní DB'!$F$6:$K$21,6,0)),"")</f>
        <v/>
      </c>
      <c r="K2806" s="31" t="str">
        <f t="shared" si="222"/>
        <v/>
      </c>
      <c r="L2806" s="32"/>
      <c r="M2806" s="33" t="str">
        <f t="shared" si="223"/>
        <v/>
      </c>
      <c r="N2806" s="30" t="str">
        <f t="shared" si="221"/>
        <v/>
      </c>
      <c r="R2806" s="30" t="str">
        <f t="shared" si="224"/>
        <v/>
      </c>
      <c r="U2806" s="12" t="str">
        <f>IF(OR('Případy DB'!$N2806="(blank)",'Případy DB'!$N2806=""),"",IF($N2806=$U$6,1,""))</f>
        <v/>
      </c>
      <c r="V2806" s="12" t="str">
        <f>IF(OR('Případy DB'!$N2806="(blank)",'Případy DB'!$N2806=""),"",IF($N2806=$V$6,1,""))</f>
        <v/>
      </c>
      <c r="W2806" s="12" t="str">
        <f>IF(OR('Případy DB'!$N2806="(blank)",'Případy DB'!$N2806=""),"",IF($N2806=$W$6,1,""))</f>
        <v/>
      </c>
      <c r="X2806" s="12" t="str">
        <f>IF(OR('Případy DB'!$R2806="(blank)",'Případy DB'!$R2806=""),"",IF($R2806=$X$6,1,""))</f>
        <v/>
      </c>
      <c r="Y2806" s="12" t="str">
        <f>IF(OR('Případy DB'!$R2806="(blank)",'Případy DB'!$R2806=""),"",IF($R2806=$Y$6,1,""))</f>
        <v/>
      </c>
    </row>
    <row r="2807" spans="1:25" x14ac:dyDescent="0.3">
      <c r="A2807" s="41" t="str">
        <f t="shared" si="225"/>
        <v/>
      </c>
      <c r="H2807" s="30" t="str">
        <f>IFERROR(IF(G2807="","",VLOOKUP(G2807,'Zakladní DB'!$F$6:$K$21,4,0)),"")</f>
        <v/>
      </c>
      <c r="I2807" s="30" t="str">
        <f>IFERROR(IF(G2807="","",VLOOKUP(G2807,'Zakladní DB'!$F$6:$K$21,5,0)),"")</f>
        <v/>
      </c>
      <c r="J2807" s="30" t="str">
        <f>IFERROR(IF(G2807="","",VLOOKUP(G2807,'Zakladní DB'!$F$6:$K$21,6,0)),"")</f>
        <v/>
      </c>
      <c r="K2807" s="31" t="str">
        <f t="shared" si="222"/>
        <v/>
      </c>
      <c r="L2807" s="32"/>
      <c r="M2807" s="33" t="str">
        <f t="shared" si="223"/>
        <v/>
      </c>
      <c r="N2807" s="30" t="str">
        <f t="shared" si="221"/>
        <v/>
      </c>
      <c r="R2807" s="30" t="str">
        <f t="shared" si="224"/>
        <v/>
      </c>
      <c r="U2807" s="12" t="str">
        <f>IF(OR('Případy DB'!$N2807="(blank)",'Případy DB'!$N2807=""),"",IF($N2807=$U$6,1,""))</f>
        <v/>
      </c>
      <c r="V2807" s="12" t="str">
        <f>IF(OR('Případy DB'!$N2807="(blank)",'Případy DB'!$N2807=""),"",IF($N2807=$V$6,1,""))</f>
        <v/>
      </c>
      <c r="W2807" s="12" t="str">
        <f>IF(OR('Případy DB'!$N2807="(blank)",'Případy DB'!$N2807=""),"",IF($N2807=$W$6,1,""))</f>
        <v/>
      </c>
      <c r="X2807" s="12" t="str">
        <f>IF(OR('Případy DB'!$R2807="(blank)",'Případy DB'!$R2807=""),"",IF($R2807=$X$6,1,""))</f>
        <v/>
      </c>
      <c r="Y2807" s="12" t="str">
        <f>IF(OR('Případy DB'!$R2807="(blank)",'Případy DB'!$R2807=""),"",IF($R2807=$Y$6,1,""))</f>
        <v/>
      </c>
    </row>
    <row r="2808" spans="1:25" x14ac:dyDescent="0.3">
      <c r="A2808" s="41" t="str">
        <f t="shared" si="225"/>
        <v/>
      </c>
      <c r="H2808" s="30" t="str">
        <f>IFERROR(IF(G2808="","",VLOOKUP(G2808,'Zakladní DB'!$F$6:$K$21,4,0)),"")</f>
        <v/>
      </c>
      <c r="I2808" s="30" t="str">
        <f>IFERROR(IF(G2808="","",VLOOKUP(G2808,'Zakladní DB'!$F$6:$K$21,5,0)),"")</f>
        <v/>
      </c>
      <c r="J2808" s="30" t="str">
        <f>IFERROR(IF(G2808="","",VLOOKUP(G2808,'Zakladní DB'!$F$6:$K$21,6,0)),"")</f>
        <v/>
      </c>
      <c r="K2808" s="31" t="str">
        <f t="shared" si="222"/>
        <v/>
      </c>
      <c r="L2808" s="32"/>
      <c r="M2808" s="33" t="str">
        <f t="shared" si="223"/>
        <v/>
      </c>
      <c r="N2808" s="30" t="str">
        <f t="shared" si="221"/>
        <v/>
      </c>
      <c r="R2808" s="30" t="str">
        <f t="shared" si="224"/>
        <v/>
      </c>
      <c r="U2808" s="12" t="str">
        <f>IF(OR('Případy DB'!$N2808="(blank)",'Případy DB'!$N2808=""),"",IF($N2808=$U$6,1,""))</f>
        <v/>
      </c>
      <c r="V2808" s="12" t="str">
        <f>IF(OR('Případy DB'!$N2808="(blank)",'Případy DB'!$N2808=""),"",IF($N2808=$V$6,1,""))</f>
        <v/>
      </c>
      <c r="W2808" s="12" t="str">
        <f>IF(OR('Případy DB'!$N2808="(blank)",'Případy DB'!$N2808=""),"",IF($N2808=$W$6,1,""))</f>
        <v/>
      </c>
      <c r="X2808" s="12" t="str">
        <f>IF(OR('Případy DB'!$R2808="(blank)",'Případy DB'!$R2808=""),"",IF($R2808=$X$6,1,""))</f>
        <v/>
      </c>
      <c r="Y2808" s="12" t="str">
        <f>IF(OR('Případy DB'!$R2808="(blank)",'Případy DB'!$R2808=""),"",IF($R2808=$Y$6,1,""))</f>
        <v/>
      </c>
    </row>
    <row r="2809" spans="1:25" x14ac:dyDescent="0.3">
      <c r="A2809" s="41" t="str">
        <f t="shared" si="225"/>
        <v/>
      </c>
      <c r="H2809" s="30" t="str">
        <f>IFERROR(IF(G2809="","",VLOOKUP(G2809,'Zakladní DB'!$F$6:$K$21,4,0)),"")</f>
        <v/>
      </c>
      <c r="I2809" s="30" t="str">
        <f>IFERROR(IF(G2809="","",VLOOKUP(G2809,'Zakladní DB'!$F$6:$K$21,5,0)),"")</f>
        <v/>
      </c>
      <c r="J2809" s="30" t="str">
        <f>IFERROR(IF(G2809="","",VLOOKUP(G2809,'Zakladní DB'!$F$6:$K$21,6,0)),"")</f>
        <v/>
      </c>
      <c r="K2809" s="31" t="str">
        <f t="shared" si="222"/>
        <v/>
      </c>
      <c r="L2809" s="32"/>
      <c r="M2809" s="33" t="str">
        <f t="shared" si="223"/>
        <v/>
      </c>
      <c r="N2809" s="30" t="str">
        <f t="shared" si="221"/>
        <v/>
      </c>
      <c r="R2809" s="30" t="str">
        <f t="shared" si="224"/>
        <v/>
      </c>
      <c r="U2809" s="12" t="str">
        <f>IF(OR('Případy DB'!$N2809="(blank)",'Případy DB'!$N2809=""),"",IF($N2809=$U$6,1,""))</f>
        <v/>
      </c>
      <c r="V2809" s="12" t="str">
        <f>IF(OR('Případy DB'!$N2809="(blank)",'Případy DB'!$N2809=""),"",IF($N2809=$V$6,1,""))</f>
        <v/>
      </c>
      <c r="W2809" s="12" t="str">
        <f>IF(OR('Případy DB'!$N2809="(blank)",'Případy DB'!$N2809=""),"",IF($N2809=$W$6,1,""))</f>
        <v/>
      </c>
      <c r="X2809" s="12" t="str">
        <f>IF(OR('Případy DB'!$R2809="(blank)",'Případy DB'!$R2809=""),"",IF($R2809=$X$6,1,""))</f>
        <v/>
      </c>
      <c r="Y2809" s="12" t="str">
        <f>IF(OR('Případy DB'!$R2809="(blank)",'Případy DB'!$R2809=""),"",IF($R2809=$Y$6,1,""))</f>
        <v/>
      </c>
    </row>
    <row r="2810" spans="1:25" x14ac:dyDescent="0.3">
      <c r="A2810" s="41" t="str">
        <f t="shared" si="225"/>
        <v/>
      </c>
      <c r="H2810" s="30" t="str">
        <f>IFERROR(IF(G2810="","",VLOOKUP(G2810,'Zakladní DB'!$F$6:$K$21,4,0)),"")</f>
        <v/>
      </c>
      <c r="I2810" s="30" t="str">
        <f>IFERROR(IF(G2810="","",VLOOKUP(G2810,'Zakladní DB'!$F$6:$K$21,5,0)),"")</f>
        <v/>
      </c>
      <c r="J2810" s="30" t="str">
        <f>IFERROR(IF(G2810="","",VLOOKUP(G2810,'Zakladní DB'!$F$6:$K$21,6,0)),"")</f>
        <v/>
      </c>
      <c r="K2810" s="31" t="str">
        <f t="shared" si="222"/>
        <v/>
      </c>
      <c r="L2810" s="32"/>
      <c r="M2810" s="33" t="str">
        <f t="shared" si="223"/>
        <v/>
      </c>
      <c r="N2810" s="30" t="str">
        <f t="shared" si="221"/>
        <v/>
      </c>
      <c r="R2810" s="30" t="str">
        <f t="shared" si="224"/>
        <v/>
      </c>
      <c r="U2810" s="12" t="str">
        <f>IF(OR('Případy DB'!$N2810="(blank)",'Případy DB'!$N2810=""),"",IF($N2810=$U$6,1,""))</f>
        <v/>
      </c>
      <c r="V2810" s="12" t="str">
        <f>IF(OR('Případy DB'!$N2810="(blank)",'Případy DB'!$N2810=""),"",IF($N2810=$V$6,1,""))</f>
        <v/>
      </c>
      <c r="W2810" s="12" t="str">
        <f>IF(OR('Případy DB'!$N2810="(blank)",'Případy DB'!$N2810=""),"",IF($N2810=$W$6,1,""))</f>
        <v/>
      </c>
      <c r="X2810" s="12" t="str">
        <f>IF(OR('Případy DB'!$R2810="(blank)",'Případy DB'!$R2810=""),"",IF($R2810=$X$6,1,""))</f>
        <v/>
      </c>
      <c r="Y2810" s="12" t="str">
        <f>IF(OR('Případy DB'!$R2810="(blank)",'Případy DB'!$R2810=""),"",IF($R2810=$Y$6,1,""))</f>
        <v/>
      </c>
    </row>
    <row r="2811" spans="1:25" x14ac:dyDescent="0.3">
      <c r="A2811" s="41" t="str">
        <f t="shared" si="225"/>
        <v/>
      </c>
      <c r="H2811" s="30" t="str">
        <f>IFERROR(IF(G2811="","",VLOOKUP(G2811,'Zakladní DB'!$F$6:$K$21,4,0)),"")</f>
        <v/>
      </c>
      <c r="I2811" s="30" t="str">
        <f>IFERROR(IF(G2811="","",VLOOKUP(G2811,'Zakladní DB'!$F$6:$K$21,5,0)),"")</f>
        <v/>
      </c>
      <c r="J2811" s="30" t="str">
        <f>IFERROR(IF(G2811="","",VLOOKUP(G2811,'Zakladní DB'!$F$6:$K$21,6,0)),"")</f>
        <v/>
      </c>
      <c r="K2811" s="31" t="str">
        <f t="shared" si="222"/>
        <v/>
      </c>
      <c r="L2811" s="32"/>
      <c r="M2811" s="33" t="str">
        <f t="shared" si="223"/>
        <v/>
      </c>
      <c r="N2811" s="30" t="str">
        <f t="shared" si="221"/>
        <v/>
      </c>
      <c r="R2811" s="30" t="str">
        <f t="shared" si="224"/>
        <v/>
      </c>
      <c r="U2811" s="12" t="str">
        <f>IF(OR('Případy DB'!$N2811="(blank)",'Případy DB'!$N2811=""),"",IF($N2811=$U$6,1,""))</f>
        <v/>
      </c>
      <c r="V2811" s="12" t="str">
        <f>IF(OR('Případy DB'!$N2811="(blank)",'Případy DB'!$N2811=""),"",IF($N2811=$V$6,1,""))</f>
        <v/>
      </c>
      <c r="W2811" s="12" t="str">
        <f>IF(OR('Případy DB'!$N2811="(blank)",'Případy DB'!$N2811=""),"",IF($N2811=$W$6,1,""))</f>
        <v/>
      </c>
      <c r="X2811" s="12" t="str">
        <f>IF(OR('Případy DB'!$R2811="(blank)",'Případy DB'!$R2811=""),"",IF($R2811=$X$6,1,""))</f>
        <v/>
      </c>
      <c r="Y2811" s="12" t="str">
        <f>IF(OR('Případy DB'!$R2811="(blank)",'Případy DB'!$R2811=""),"",IF($R2811=$Y$6,1,""))</f>
        <v/>
      </c>
    </row>
    <row r="2812" spans="1:25" x14ac:dyDescent="0.3">
      <c r="A2812" s="41" t="str">
        <f t="shared" si="225"/>
        <v/>
      </c>
      <c r="H2812" s="30" t="str">
        <f>IFERROR(IF(G2812="","",VLOOKUP(G2812,'Zakladní DB'!$F$6:$K$21,4,0)),"")</f>
        <v/>
      </c>
      <c r="I2812" s="30" t="str">
        <f>IFERROR(IF(G2812="","",VLOOKUP(G2812,'Zakladní DB'!$F$6:$K$21,5,0)),"")</f>
        <v/>
      </c>
      <c r="J2812" s="30" t="str">
        <f>IFERROR(IF(G2812="","",VLOOKUP(G2812,'Zakladní DB'!$F$6:$K$21,6,0)),"")</f>
        <v/>
      </c>
      <c r="K2812" s="31" t="str">
        <f t="shared" si="222"/>
        <v/>
      </c>
      <c r="L2812" s="32"/>
      <c r="M2812" s="33" t="str">
        <f t="shared" si="223"/>
        <v/>
      </c>
      <c r="N2812" s="30" t="str">
        <f t="shared" si="221"/>
        <v/>
      </c>
      <c r="R2812" s="30" t="str">
        <f t="shared" si="224"/>
        <v/>
      </c>
      <c r="U2812" s="12" t="str">
        <f>IF(OR('Případy DB'!$N2812="(blank)",'Případy DB'!$N2812=""),"",IF($N2812=$U$6,1,""))</f>
        <v/>
      </c>
      <c r="V2812" s="12" t="str">
        <f>IF(OR('Případy DB'!$N2812="(blank)",'Případy DB'!$N2812=""),"",IF($N2812=$V$6,1,""))</f>
        <v/>
      </c>
      <c r="W2812" s="12" t="str">
        <f>IF(OR('Případy DB'!$N2812="(blank)",'Případy DB'!$N2812=""),"",IF($N2812=$W$6,1,""))</f>
        <v/>
      </c>
      <c r="X2812" s="12" t="str">
        <f>IF(OR('Případy DB'!$R2812="(blank)",'Případy DB'!$R2812=""),"",IF($R2812=$X$6,1,""))</f>
        <v/>
      </c>
      <c r="Y2812" s="12" t="str">
        <f>IF(OR('Případy DB'!$R2812="(blank)",'Případy DB'!$R2812=""),"",IF($R2812=$Y$6,1,""))</f>
        <v/>
      </c>
    </row>
    <row r="2813" spans="1:25" x14ac:dyDescent="0.3">
      <c r="A2813" s="41" t="str">
        <f t="shared" si="225"/>
        <v/>
      </c>
      <c r="H2813" s="30" t="str">
        <f>IFERROR(IF(G2813="","",VLOOKUP(G2813,'Zakladní DB'!$F$6:$K$21,4,0)),"")</f>
        <v/>
      </c>
      <c r="I2813" s="30" t="str">
        <f>IFERROR(IF(G2813="","",VLOOKUP(G2813,'Zakladní DB'!$F$6:$K$21,5,0)),"")</f>
        <v/>
      </c>
      <c r="J2813" s="30" t="str">
        <f>IFERROR(IF(G2813="","",VLOOKUP(G2813,'Zakladní DB'!$F$6:$K$21,6,0)),"")</f>
        <v/>
      </c>
      <c r="K2813" s="31" t="str">
        <f t="shared" si="222"/>
        <v/>
      </c>
      <c r="L2813" s="32"/>
      <c r="M2813" s="33" t="str">
        <f t="shared" si="223"/>
        <v/>
      </c>
      <c r="N2813" s="30" t="str">
        <f t="shared" si="221"/>
        <v/>
      </c>
      <c r="R2813" s="30" t="str">
        <f t="shared" si="224"/>
        <v/>
      </c>
      <c r="U2813" s="12" t="str">
        <f>IF(OR('Případy DB'!$N2813="(blank)",'Případy DB'!$N2813=""),"",IF($N2813=$U$6,1,""))</f>
        <v/>
      </c>
      <c r="V2813" s="12" t="str">
        <f>IF(OR('Případy DB'!$N2813="(blank)",'Případy DB'!$N2813=""),"",IF($N2813=$V$6,1,""))</f>
        <v/>
      </c>
      <c r="W2813" s="12" t="str">
        <f>IF(OR('Případy DB'!$N2813="(blank)",'Případy DB'!$N2813=""),"",IF($N2813=$W$6,1,""))</f>
        <v/>
      </c>
      <c r="X2813" s="12" t="str">
        <f>IF(OR('Případy DB'!$R2813="(blank)",'Případy DB'!$R2813=""),"",IF($R2813=$X$6,1,""))</f>
        <v/>
      </c>
      <c r="Y2813" s="12" t="str">
        <f>IF(OR('Případy DB'!$R2813="(blank)",'Případy DB'!$R2813=""),"",IF($R2813=$Y$6,1,""))</f>
        <v/>
      </c>
    </row>
    <row r="2814" spans="1:25" x14ac:dyDescent="0.3">
      <c r="A2814" s="41" t="str">
        <f t="shared" si="225"/>
        <v/>
      </c>
      <c r="H2814" s="30" t="str">
        <f>IFERROR(IF(G2814="","",VLOOKUP(G2814,'Zakladní DB'!$F$6:$K$21,4,0)),"")</f>
        <v/>
      </c>
      <c r="I2814" s="30" t="str">
        <f>IFERROR(IF(G2814="","",VLOOKUP(G2814,'Zakladní DB'!$F$6:$K$21,5,0)),"")</f>
        <v/>
      </c>
      <c r="J2814" s="30" t="str">
        <f>IFERROR(IF(G2814="","",VLOOKUP(G2814,'Zakladní DB'!$F$6:$K$21,6,0)),"")</f>
        <v/>
      </c>
      <c r="K2814" s="31" t="str">
        <f t="shared" si="222"/>
        <v/>
      </c>
      <c r="L2814" s="32"/>
      <c r="M2814" s="33" t="str">
        <f t="shared" si="223"/>
        <v/>
      </c>
      <c r="N2814" s="30" t="str">
        <f t="shared" si="221"/>
        <v/>
      </c>
      <c r="R2814" s="30" t="str">
        <f t="shared" si="224"/>
        <v/>
      </c>
      <c r="U2814" s="12" t="str">
        <f>IF(OR('Případy DB'!$N2814="(blank)",'Případy DB'!$N2814=""),"",IF($N2814=$U$6,1,""))</f>
        <v/>
      </c>
      <c r="V2814" s="12" t="str">
        <f>IF(OR('Případy DB'!$N2814="(blank)",'Případy DB'!$N2814=""),"",IF($N2814=$V$6,1,""))</f>
        <v/>
      </c>
      <c r="W2814" s="12" t="str">
        <f>IF(OR('Případy DB'!$N2814="(blank)",'Případy DB'!$N2814=""),"",IF($N2814=$W$6,1,""))</f>
        <v/>
      </c>
      <c r="X2814" s="12" t="str">
        <f>IF(OR('Případy DB'!$R2814="(blank)",'Případy DB'!$R2814=""),"",IF($R2814=$X$6,1,""))</f>
        <v/>
      </c>
      <c r="Y2814" s="12" t="str">
        <f>IF(OR('Případy DB'!$R2814="(blank)",'Případy DB'!$R2814=""),"",IF($R2814=$Y$6,1,""))</f>
        <v/>
      </c>
    </row>
    <row r="2815" spans="1:25" x14ac:dyDescent="0.3">
      <c r="A2815" s="41" t="str">
        <f t="shared" si="225"/>
        <v/>
      </c>
      <c r="H2815" s="30" t="str">
        <f>IFERROR(IF(G2815="","",VLOOKUP(G2815,'Zakladní DB'!$F$6:$K$21,4,0)),"")</f>
        <v/>
      </c>
      <c r="I2815" s="30" t="str">
        <f>IFERROR(IF(G2815="","",VLOOKUP(G2815,'Zakladní DB'!$F$6:$K$21,5,0)),"")</f>
        <v/>
      </c>
      <c r="J2815" s="30" t="str">
        <f>IFERROR(IF(G2815="","",VLOOKUP(G2815,'Zakladní DB'!$F$6:$K$21,6,0)),"")</f>
        <v/>
      </c>
      <c r="K2815" s="31" t="str">
        <f t="shared" si="222"/>
        <v/>
      </c>
      <c r="L2815" s="32"/>
      <c r="M2815" s="33" t="str">
        <f t="shared" si="223"/>
        <v/>
      </c>
      <c r="N2815" s="30" t="str">
        <f t="shared" si="221"/>
        <v/>
      </c>
      <c r="R2815" s="30" t="str">
        <f t="shared" si="224"/>
        <v/>
      </c>
      <c r="U2815" s="12" t="str">
        <f>IF(OR('Případy DB'!$N2815="(blank)",'Případy DB'!$N2815=""),"",IF($N2815=$U$6,1,""))</f>
        <v/>
      </c>
      <c r="V2815" s="12" t="str">
        <f>IF(OR('Případy DB'!$N2815="(blank)",'Případy DB'!$N2815=""),"",IF($N2815=$V$6,1,""))</f>
        <v/>
      </c>
      <c r="W2815" s="12" t="str">
        <f>IF(OR('Případy DB'!$N2815="(blank)",'Případy DB'!$N2815=""),"",IF($N2815=$W$6,1,""))</f>
        <v/>
      </c>
      <c r="X2815" s="12" t="str">
        <f>IF(OR('Případy DB'!$R2815="(blank)",'Případy DB'!$R2815=""),"",IF($R2815=$X$6,1,""))</f>
        <v/>
      </c>
      <c r="Y2815" s="12" t="str">
        <f>IF(OR('Případy DB'!$R2815="(blank)",'Případy DB'!$R2815=""),"",IF($R2815=$Y$6,1,""))</f>
        <v/>
      </c>
    </row>
    <row r="2816" spans="1:25" x14ac:dyDescent="0.3">
      <c r="A2816" s="41" t="str">
        <f t="shared" si="225"/>
        <v/>
      </c>
      <c r="H2816" s="30" t="str">
        <f>IFERROR(IF(G2816="","",VLOOKUP(G2816,'Zakladní DB'!$F$6:$K$21,4,0)),"")</f>
        <v/>
      </c>
      <c r="I2816" s="30" t="str">
        <f>IFERROR(IF(G2816="","",VLOOKUP(G2816,'Zakladní DB'!$F$6:$K$21,5,0)),"")</f>
        <v/>
      </c>
      <c r="J2816" s="30" t="str">
        <f>IFERROR(IF(G2816="","",VLOOKUP(G2816,'Zakladní DB'!$F$6:$K$21,6,0)),"")</f>
        <v/>
      </c>
      <c r="K2816" s="31" t="str">
        <f t="shared" si="222"/>
        <v/>
      </c>
      <c r="L2816" s="32"/>
      <c r="M2816" s="33" t="str">
        <f t="shared" si="223"/>
        <v/>
      </c>
      <c r="N2816" s="30" t="str">
        <f t="shared" si="221"/>
        <v/>
      </c>
      <c r="R2816" s="30" t="str">
        <f t="shared" si="224"/>
        <v/>
      </c>
      <c r="U2816" s="12" t="str">
        <f>IF(OR('Případy DB'!$N2816="(blank)",'Případy DB'!$N2816=""),"",IF($N2816=$U$6,1,""))</f>
        <v/>
      </c>
      <c r="V2816" s="12" t="str">
        <f>IF(OR('Případy DB'!$N2816="(blank)",'Případy DB'!$N2816=""),"",IF($N2816=$V$6,1,""))</f>
        <v/>
      </c>
      <c r="W2816" s="12" t="str">
        <f>IF(OR('Případy DB'!$N2816="(blank)",'Případy DB'!$N2816=""),"",IF($N2816=$W$6,1,""))</f>
        <v/>
      </c>
      <c r="X2816" s="12" t="str">
        <f>IF(OR('Případy DB'!$R2816="(blank)",'Případy DB'!$R2816=""),"",IF($R2816=$X$6,1,""))</f>
        <v/>
      </c>
      <c r="Y2816" s="12" t="str">
        <f>IF(OR('Případy DB'!$R2816="(blank)",'Případy DB'!$R2816=""),"",IF($R2816=$Y$6,1,""))</f>
        <v/>
      </c>
    </row>
    <row r="2817" spans="1:25" x14ac:dyDescent="0.3">
      <c r="A2817" s="41" t="str">
        <f t="shared" si="225"/>
        <v/>
      </c>
      <c r="H2817" s="30" t="str">
        <f>IFERROR(IF(G2817="","",VLOOKUP(G2817,'Zakladní DB'!$F$6:$K$21,4,0)),"")</f>
        <v/>
      </c>
      <c r="I2817" s="30" t="str">
        <f>IFERROR(IF(G2817="","",VLOOKUP(G2817,'Zakladní DB'!$F$6:$K$21,5,0)),"")</f>
        <v/>
      </c>
      <c r="J2817" s="30" t="str">
        <f>IFERROR(IF(G2817="","",VLOOKUP(G2817,'Zakladní DB'!$F$6:$K$21,6,0)),"")</f>
        <v/>
      </c>
      <c r="K2817" s="31" t="str">
        <f t="shared" si="222"/>
        <v/>
      </c>
      <c r="L2817" s="32"/>
      <c r="M2817" s="33" t="str">
        <f t="shared" si="223"/>
        <v/>
      </c>
      <c r="N2817" s="30" t="str">
        <f t="shared" si="221"/>
        <v/>
      </c>
      <c r="R2817" s="30" t="str">
        <f t="shared" si="224"/>
        <v/>
      </c>
      <c r="U2817" s="12" t="str">
        <f>IF(OR('Případy DB'!$N2817="(blank)",'Případy DB'!$N2817=""),"",IF($N2817=$U$6,1,""))</f>
        <v/>
      </c>
      <c r="V2817" s="12" t="str">
        <f>IF(OR('Případy DB'!$N2817="(blank)",'Případy DB'!$N2817=""),"",IF($N2817=$V$6,1,""))</f>
        <v/>
      </c>
      <c r="W2817" s="12" t="str">
        <f>IF(OR('Případy DB'!$N2817="(blank)",'Případy DB'!$N2817=""),"",IF($N2817=$W$6,1,""))</f>
        <v/>
      </c>
      <c r="X2817" s="12" t="str">
        <f>IF(OR('Případy DB'!$R2817="(blank)",'Případy DB'!$R2817=""),"",IF($R2817=$X$6,1,""))</f>
        <v/>
      </c>
      <c r="Y2817" s="12" t="str">
        <f>IF(OR('Případy DB'!$R2817="(blank)",'Případy DB'!$R2817=""),"",IF($R2817=$Y$6,1,""))</f>
        <v/>
      </c>
    </row>
    <row r="2818" spans="1:25" x14ac:dyDescent="0.3">
      <c r="A2818" s="41" t="str">
        <f t="shared" si="225"/>
        <v/>
      </c>
      <c r="H2818" s="30" t="str">
        <f>IFERROR(IF(G2818="","",VLOOKUP(G2818,'Zakladní DB'!$F$6:$K$21,4,0)),"")</f>
        <v/>
      </c>
      <c r="I2818" s="30" t="str">
        <f>IFERROR(IF(G2818="","",VLOOKUP(G2818,'Zakladní DB'!$F$6:$K$21,5,0)),"")</f>
        <v/>
      </c>
      <c r="J2818" s="30" t="str">
        <f>IFERROR(IF(G2818="","",VLOOKUP(G2818,'Zakladní DB'!$F$6:$K$21,6,0)),"")</f>
        <v/>
      </c>
      <c r="K2818" s="31" t="str">
        <f t="shared" si="222"/>
        <v/>
      </c>
      <c r="L2818" s="32"/>
      <c r="M2818" s="33" t="str">
        <f t="shared" si="223"/>
        <v/>
      </c>
      <c r="N2818" s="30" t="str">
        <f t="shared" si="221"/>
        <v/>
      </c>
      <c r="R2818" s="30" t="str">
        <f t="shared" si="224"/>
        <v/>
      </c>
      <c r="U2818" s="12" t="str">
        <f>IF(OR('Případy DB'!$N2818="(blank)",'Případy DB'!$N2818=""),"",IF($N2818=$U$6,1,""))</f>
        <v/>
      </c>
      <c r="V2818" s="12" t="str">
        <f>IF(OR('Případy DB'!$N2818="(blank)",'Případy DB'!$N2818=""),"",IF($N2818=$V$6,1,""))</f>
        <v/>
      </c>
      <c r="W2818" s="12" t="str">
        <f>IF(OR('Případy DB'!$N2818="(blank)",'Případy DB'!$N2818=""),"",IF($N2818=$W$6,1,""))</f>
        <v/>
      </c>
      <c r="X2818" s="12" t="str">
        <f>IF(OR('Případy DB'!$R2818="(blank)",'Případy DB'!$R2818=""),"",IF($R2818=$X$6,1,""))</f>
        <v/>
      </c>
      <c r="Y2818" s="12" t="str">
        <f>IF(OR('Případy DB'!$R2818="(blank)",'Případy DB'!$R2818=""),"",IF($R2818=$Y$6,1,""))</f>
        <v/>
      </c>
    </row>
    <row r="2819" spans="1:25" x14ac:dyDescent="0.3">
      <c r="A2819" s="41" t="str">
        <f t="shared" si="225"/>
        <v/>
      </c>
      <c r="H2819" s="30" t="str">
        <f>IFERROR(IF(G2819="","",VLOOKUP(G2819,'Zakladní DB'!$F$6:$K$21,4,0)),"")</f>
        <v/>
      </c>
      <c r="I2819" s="30" t="str">
        <f>IFERROR(IF(G2819="","",VLOOKUP(G2819,'Zakladní DB'!$F$6:$K$21,5,0)),"")</f>
        <v/>
      </c>
      <c r="J2819" s="30" t="str">
        <f>IFERROR(IF(G2819="","",VLOOKUP(G2819,'Zakladní DB'!$F$6:$K$21,6,0)),"")</f>
        <v/>
      </c>
      <c r="K2819" s="31" t="str">
        <f t="shared" si="222"/>
        <v/>
      </c>
      <c r="L2819" s="32"/>
      <c r="M2819" s="33" t="str">
        <f t="shared" si="223"/>
        <v/>
      </c>
      <c r="N2819" s="30" t="str">
        <f t="shared" si="221"/>
        <v/>
      </c>
      <c r="R2819" s="30" t="str">
        <f t="shared" si="224"/>
        <v/>
      </c>
      <c r="U2819" s="12" t="str">
        <f>IF(OR('Případy DB'!$N2819="(blank)",'Případy DB'!$N2819=""),"",IF($N2819=$U$6,1,""))</f>
        <v/>
      </c>
      <c r="V2819" s="12" t="str">
        <f>IF(OR('Případy DB'!$N2819="(blank)",'Případy DB'!$N2819=""),"",IF($N2819=$V$6,1,""))</f>
        <v/>
      </c>
      <c r="W2819" s="12" t="str">
        <f>IF(OR('Případy DB'!$N2819="(blank)",'Případy DB'!$N2819=""),"",IF($N2819=$W$6,1,""))</f>
        <v/>
      </c>
      <c r="X2819" s="12" t="str">
        <f>IF(OR('Případy DB'!$R2819="(blank)",'Případy DB'!$R2819=""),"",IF($R2819=$X$6,1,""))</f>
        <v/>
      </c>
      <c r="Y2819" s="12" t="str">
        <f>IF(OR('Případy DB'!$R2819="(blank)",'Případy DB'!$R2819=""),"",IF($R2819=$Y$6,1,""))</f>
        <v/>
      </c>
    </row>
    <row r="2820" spans="1:25" x14ac:dyDescent="0.3">
      <c r="A2820" s="41" t="str">
        <f t="shared" si="225"/>
        <v/>
      </c>
      <c r="H2820" s="30" t="str">
        <f>IFERROR(IF(G2820="","",VLOOKUP(G2820,'Zakladní DB'!$F$6:$K$21,4,0)),"")</f>
        <v/>
      </c>
      <c r="I2820" s="30" t="str">
        <f>IFERROR(IF(G2820="","",VLOOKUP(G2820,'Zakladní DB'!$F$6:$K$21,5,0)),"")</f>
        <v/>
      </c>
      <c r="J2820" s="30" t="str">
        <f>IFERROR(IF(G2820="","",VLOOKUP(G2820,'Zakladní DB'!$F$6:$K$21,6,0)),"")</f>
        <v/>
      </c>
      <c r="K2820" s="31" t="str">
        <f t="shared" si="222"/>
        <v/>
      </c>
      <c r="L2820" s="32"/>
      <c r="M2820" s="33" t="str">
        <f t="shared" si="223"/>
        <v/>
      </c>
      <c r="N2820" s="30" t="str">
        <f t="shared" si="221"/>
        <v/>
      </c>
      <c r="R2820" s="30" t="str">
        <f t="shared" si="224"/>
        <v/>
      </c>
      <c r="U2820" s="12" t="str">
        <f>IF(OR('Případy DB'!$N2820="(blank)",'Případy DB'!$N2820=""),"",IF($N2820=$U$6,1,""))</f>
        <v/>
      </c>
      <c r="V2820" s="12" t="str">
        <f>IF(OR('Případy DB'!$N2820="(blank)",'Případy DB'!$N2820=""),"",IF($N2820=$V$6,1,""))</f>
        <v/>
      </c>
      <c r="W2820" s="12" t="str">
        <f>IF(OR('Případy DB'!$N2820="(blank)",'Případy DB'!$N2820=""),"",IF($N2820=$W$6,1,""))</f>
        <v/>
      </c>
      <c r="X2820" s="12" t="str">
        <f>IF(OR('Případy DB'!$R2820="(blank)",'Případy DB'!$R2820=""),"",IF($R2820=$X$6,1,""))</f>
        <v/>
      </c>
      <c r="Y2820" s="12" t="str">
        <f>IF(OR('Případy DB'!$R2820="(blank)",'Případy DB'!$R2820=""),"",IF($R2820=$Y$6,1,""))</f>
        <v/>
      </c>
    </row>
    <row r="2821" spans="1:25" x14ac:dyDescent="0.3">
      <c r="A2821" s="41" t="str">
        <f t="shared" si="225"/>
        <v/>
      </c>
      <c r="H2821" s="30" t="str">
        <f>IFERROR(IF(G2821="","",VLOOKUP(G2821,'Zakladní DB'!$F$6:$K$21,4,0)),"")</f>
        <v/>
      </c>
      <c r="I2821" s="30" t="str">
        <f>IFERROR(IF(G2821="","",VLOOKUP(G2821,'Zakladní DB'!$F$6:$K$21,5,0)),"")</f>
        <v/>
      </c>
      <c r="J2821" s="30" t="str">
        <f>IFERROR(IF(G2821="","",VLOOKUP(G2821,'Zakladní DB'!$F$6:$K$21,6,0)),"")</f>
        <v/>
      </c>
      <c r="K2821" s="31" t="str">
        <f t="shared" si="222"/>
        <v/>
      </c>
      <c r="L2821" s="32"/>
      <c r="M2821" s="33" t="str">
        <f t="shared" si="223"/>
        <v/>
      </c>
      <c r="N2821" s="30" t="str">
        <f t="shared" si="221"/>
        <v/>
      </c>
      <c r="R2821" s="30" t="str">
        <f t="shared" si="224"/>
        <v/>
      </c>
      <c r="U2821" s="12" t="str">
        <f>IF(OR('Případy DB'!$N2821="(blank)",'Případy DB'!$N2821=""),"",IF($N2821=$U$6,1,""))</f>
        <v/>
      </c>
      <c r="V2821" s="12" t="str">
        <f>IF(OR('Případy DB'!$N2821="(blank)",'Případy DB'!$N2821=""),"",IF($N2821=$V$6,1,""))</f>
        <v/>
      </c>
      <c r="W2821" s="12" t="str">
        <f>IF(OR('Případy DB'!$N2821="(blank)",'Případy DB'!$N2821=""),"",IF($N2821=$W$6,1,""))</f>
        <v/>
      </c>
      <c r="X2821" s="12" t="str">
        <f>IF(OR('Případy DB'!$R2821="(blank)",'Případy DB'!$R2821=""),"",IF($R2821=$X$6,1,""))</f>
        <v/>
      </c>
      <c r="Y2821" s="12" t="str">
        <f>IF(OR('Případy DB'!$R2821="(blank)",'Případy DB'!$R2821=""),"",IF($R2821=$Y$6,1,""))</f>
        <v/>
      </c>
    </row>
    <row r="2822" spans="1:25" x14ac:dyDescent="0.3">
      <c r="A2822" s="41" t="str">
        <f t="shared" si="225"/>
        <v/>
      </c>
      <c r="H2822" s="30" t="str">
        <f>IFERROR(IF(G2822="","",VLOOKUP(G2822,'Zakladní DB'!$F$6:$K$21,4,0)),"")</f>
        <v/>
      </c>
      <c r="I2822" s="30" t="str">
        <f>IFERROR(IF(G2822="","",VLOOKUP(G2822,'Zakladní DB'!$F$6:$K$21,5,0)),"")</f>
        <v/>
      </c>
      <c r="J2822" s="30" t="str">
        <f>IFERROR(IF(G2822="","",VLOOKUP(G2822,'Zakladní DB'!$F$6:$K$21,6,0)),"")</f>
        <v/>
      </c>
      <c r="K2822" s="31" t="str">
        <f t="shared" si="222"/>
        <v/>
      </c>
      <c r="L2822" s="32"/>
      <c r="M2822" s="33" t="str">
        <f t="shared" si="223"/>
        <v/>
      </c>
      <c r="N2822" s="30" t="str">
        <f t="shared" si="221"/>
        <v/>
      </c>
      <c r="R2822" s="30" t="str">
        <f t="shared" si="224"/>
        <v/>
      </c>
      <c r="U2822" s="12" t="str">
        <f>IF(OR('Případy DB'!$N2822="(blank)",'Případy DB'!$N2822=""),"",IF($N2822=$U$6,1,""))</f>
        <v/>
      </c>
      <c r="V2822" s="12" t="str">
        <f>IF(OR('Případy DB'!$N2822="(blank)",'Případy DB'!$N2822=""),"",IF($N2822=$V$6,1,""))</f>
        <v/>
      </c>
      <c r="W2822" s="12" t="str">
        <f>IF(OR('Případy DB'!$N2822="(blank)",'Případy DB'!$N2822=""),"",IF($N2822=$W$6,1,""))</f>
        <v/>
      </c>
      <c r="X2822" s="12" t="str">
        <f>IF(OR('Případy DB'!$R2822="(blank)",'Případy DB'!$R2822=""),"",IF($R2822=$X$6,1,""))</f>
        <v/>
      </c>
      <c r="Y2822" s="12" t="str">
        <f>IF(OR('Případy DB'!$R2822="(blank)",'Případy DB'!$R2822=""),"",IF($R2822=$Y$6,1,""))</f>
        <v/>
      </c>
    </row>
    <row r="2823" spans="1:25" x14ac:dyDescent="0.3">
      <c r="A2823" s="41" t="str">
        <f t="shared" si="225"/>
        <v/>
      </c>
      <c r="H2823" s="30" t="str">
        <f>IFERROR(IF(G2823="","",VLOOKUP(G2823,'Zakladní DB'!$F$6:$K$21,4,0)),"")</f>
        <v/>
      </c>
      <c r="I2823" s="30" t="str">
        <f>IFERROR(IF(G2823="","",VLOOKUP(G2823,'Zakladní DB'!$F$6:$K$21,5,0)),"")</f>
        <v/>
      </c>
      <c r="J2823" s="30" t="str">
        <f>IFERROR(IF(G2823="","",VLOOKUP(G2823,'Zakladní DB'!$F$6:$K$21,6,0)),"")</f>
        <v/>
      </c>
      <c r="K2823" s="31" t="str">
        <f t="shared" si="222"/>
        <v/>
      </c>
      <c r="L2823" s="32"/>
      <c r="M2823" s="33" t="str">
        <f t="shared" si="223"/>
        <v/>
      </c>
      <c r="N2823" s="30" t="str">
        <f t="shared" si="221"/>
        <v/>
      </c>
      <c r="R2823" s="30" t="str">
        <f t="shared" si="224"/>
        <v/>
      </c>
      <c r="U2823" s="12" t="str">
        <f>IF(OR('Případy DB'!$N2823="(blank)",'Případy DB'!$N2823=""),"",IF($N2823=$U$6,1,""))</f>
        <v/>
      </c>
      <c r="V2823" s="12" t="str">
        <f>IF(OR('Případy DB'!$N2823="(blank)",'Případy DB'!$N2823=""),"",IF($N2823=$V$6,1,""))</f>
        <v/>
      </c>
      <c r="W2823" s="12" t="str">
        <f>IF(OR('Případy DB'!$N2823="(blank)",'Případy DB'!$N2823=""),"",IF($N2823=$W$6,1,""))</f>
        <v/>
      </c>
      <c r="X2823" s="12" t="str">
        <f>IF(OR('Případy DB'!$R2823="(blank)",'Případy DB'!$R2823=""),"",IF($R2823=$X$6,1,""))</f>
        <v/>
      </c>
      <c r="Y2823" s="12" t="str">
        <f>IF(OR('Případy DB'!$R2823="(blank)",'Případy DB'!$R2823=""),"",IF($R2823=$Y$6,1,""))</f>
        <v/>
      </c>
    </row>
    <row r="2824" spans="1:25" x14ac:dyDescent="0.3">
      <c r="A2824" s="41" t="str">
        <f t="shared" si="225"/>
        <v/>
      </c>
      <c r="H2824" s="30" t="str">
        <f>IFERROR(IF(G2824="","",VLOOKUP(G2824,'Zakladní DB'!$F$6:$K$21,4,0)),"")</f>
        <v/>
      </c>
      <c r="I2824" s="30" t="str">
        <f>IFERROR(IF(G2824="","",VLOOKUP(G2824,'Zakladní DB'!$F$6:$K$21,5,0)),"")</f>
        <v/>
      </c>
      <c r="J2824" s="30" t="str">
        <f>IFERROR(IF(G2824="","",VLOOKUP(G2824,'Zakladní DB'!$F$6:$K$21,6,0)),"")</f>
        <v/>
      </c>
      <c r="K2824" s="31" t="str">
        <f t="shared" si="222"/>
        <v/>
      </c>
      <c r="L2824" s="32"/>
      <c r="M2824" s="33" t="str">
        <f t="shared" si="223"/>
        <v/>
      </c>
      <c r="N2824" s="30" t="str">
        <f t="shared" ref="N2824:N2887" si="226">IFERROR(IF(B2824&lt;&gt;"",(IF(H2824=2,IF(L2824="",IF(F2824="","NE","nedokončeno"),"ANO"),IF(H2824=1,IF(F2824="","nedokončeno","ANO"),"NE"))),""),"NE")</f>
        <v/>
      </c>
      <c r="R2824" s="30" t="str">
        <f t="shared" si="224"/>
        <v/>
      </c>
      <c r="U2824" s="12" t="str">
        <f>IF(OR('Případy DB'!$N2824="(blank)",'Případy DB'!$N2824=""),"",IF($N2824=$U$6,1,""))</f>
        <v/>
      </c>
      <c r="V2824" s="12" t="str">
        <f>IF(OR('Případy DB'!$N2824="(blank)",'Případy DB'!$N2824=""),"",IF($N2824=$V$6,1,""))</f>
        <v/>
      </c>
      <c r="W2824" s="12" t="str">
        <f>IF(OR('Případy DB'!$N2824="(blank)",'Případy DB'!$N2824=""),"",IF($N2824=$W$6,1,""))</f>
        <v/>
      </c>
      <c r="X2824" s="12" t="str">
        <f>IF(OR('Případy DB'!$R2824="(blank)",'Případy DB'!$R2824=""),"",IF($R2824=$X$6,1,""))</f>
        <v/>
      </c>
      <c r="Y2824" s="12" t="str">
        <f>IF(OR('Případy DB'!$R2824="(blank)",'Případy DB'!$R2824=""),"",IF($R2824=$Y$6,1,""))</f>
        <v/>
      </c>
    </row>
    <row r="2825" spans="1:25" x14ac:dyDescent="0.3">
      <c r="A2825" s="41" t="str">
        <f t="shared" si="225"/>
        <v/>
      </c>
      <c r="H2825" s="30" t="str">
        <f>IFERROR(IF(G2825="","",VLOOKUP(G2825,'Zakladní DB'!$F$6:$K$21,4,0)),"")</f>
        <v/>
      </c>
      <c r="I2825" s="30" t="str">
        <f>IFERROR(IF(G2825="","",VLOOKUP(G2825,'Zakladní DB'!$F$6:$K$21,5,0)),"")</f>
        <v/>
      </c>
      <c r="J2825" s="30" t="str">
        <f>IFERROR(IF(G2825="","",VLOOKUP(G2825,'Zakladní DB'!$F$6:$K$21,6,0)),"")</f>
        <v/>
      </c>
      <c r="K2825" s="31" t="str">
        <f t="shared" si="222"/>
        <v/>
      </c>
      <c r="L2825" s="32"/>
      <c r="M2825" s="33" t="str">
        <f t="shared" si="223"/>
        <v/>
      </c>
      <c r="N2825" s="30" t="str">
        <f t="shared" si="226"/>
        <v/>
      </c>
      <c r="R2825" s="30" t="str">
        <f t="shared" si="224"/>
        <v/>
      </c>
      <c r="U2825" s="12" t="str">
        <f>IF(OR('Případy DB'!$N2825="(blank)",'Případy DB'!$N2825=""),"",IF($N2825=$U$6,1,""))</f>
        <v/>
      </c>
      <c r="V2825" s="12" t="str">
        <f>IF(OR('Případy DB'!$N2825="(blank)",'Případy DB'!$N2825=""),"",IF($N2825=$V$6,1,""))</f>
        <v/>
      </c>
      <c r="W2825" s="12" t="str">
        <f>IF(OR('Případy DB'!$N2825="(blank)",'Případy DB'!$N2825=""),"",IF($N2825=$W$6,1,""))</f>
        <v/>
      </c>
      <c r="X2825" s="12" t="str">
        <f>IF(OR('Případy DB'!$R2825="(blank)",'Případy DB'!$R2825=""),"",IF($R2825=$X$6,1,""))</f>
        <v/>
      </c>
      <c r="Y2825" s="12" t="str">
        <f>IF(OR('Případy DB'!$R2825="(blank)",'Případy DB'!$R2825=""),"",IF($R2825=$Y$6,1,""))</f>
        <v/>
      </c>
    </row>
    <row r="2826" spans="1:25" x14ac:dyDescent="0.3">
      <c r="A2826" s="41" t="str">
        <f t="shared" si="225"/>
        <v/>
      </c>
      <c r="H2826" s="30" t="str">
        <f>IFERROR(IF(G2826="","",VLOOKUP(G2826,'Zakladní DB'!$F$6:$K$21,4,0)),"")</f>
        <v/>
      </c>
      <c r="I2826" s="30" t="str">
        <f>IFERROR(IF(G2826="","",VLOOKUP(G2826,'Zakladní DB'!$F$6:$K$21,5,0)),"")</f>
        <v/>
      </c>
      <c r="J2826" s="30" t="str">
        <f>IFERROR(IF(G2826="","",VLOOKUP(G2826,'Zakladní DB'!$F$6:$K$21,6,0)),"")</f>
        <v/>
      </c>
      <c r="K2826" s="31" t="str">
        <f t="shared" si="222"/>
        <v/>
      </c>
      <c r="L2826" s="32"/>
      <c r="M2826" s="33" t="str">
        <f t="shared" si="223"/>
        <v/>
      </c>
      <c r="N2826" s="30" t="str">
        <f t="shared" si="226"/>
        <v/>
      </c>
      <c r="R2826" s="30" t="str">
        <f t="shared" si="224"/>
        <v/>
      </c>
      <c r="U2826" s="12" t="str">
        <f>IF(OR('Případy DB'!$N2826="(blank)",'Případy DB'!$N2826=""),"",IF($N2826=$U$6,1,""))</f>
        <v/>
      </c>
      <c r="V2826" s="12" t="str">
        <f>IF(OR('Případy DB'!$N2826="(blank)",'Případy DB'!$N2826=""),"",IF($N2826=$V$6,1,""))</f>
        <v/>
      </c>
      <c r="W2826" s="12" t="str">
        <f>IF(OR('Případy DB'!$N2826="(blank)",'Případy DB'!$N2826=""),"",IF($N2826=$W$6,1,""))</f>
        <v/>
      </c>
      <c r="X2826" s="12" t="str">
        <f>IF(OR('Případy DB'!$R2826="(blank)",'Případy DB'!$R2826=""),"",IF($R2826=$X$6,1,""))</f>
        <v/>
      </c>
      <c r="Y2826" s="12" t="str">
        <f>IF(OR('Případy DB'!$R2826="(blank)",'Případy DB'!$R2826=""),"",IF($R2826=$Y$6,1,""))</f>
        <v/>
      </c>
    </row>
    <row r="2827" spans="1:25" x14ac:dyDescent="0.3">
      <c r="A2827" s="41" t="str">
        <f t="shared" si="225"/>
        <v/>
      </c>
      <c r="H2827" s="30" t="str">
        <f>IFERROR(IF(G2827="","",VLOOKUP(G2827,'Zakladní DB'!$F$6:$K$21,4,0)),"")</f>
        <v/>
      </c>
      <c r="I2827" s="30" t="str">
        <f>IFERROR(IF(G2827="","",VLOOKUP(G2827,'Zakladní DB'!$F$6:$K$21,5,0)),"")</f>
        <v/>
      </c>
      <c r="J2827" s="30" t="str">
        <f>IFERROR(IF(G2827="","",VLOOKUP(G2827,'Zakladní DB'!$F$6:$K$21,6,0)),"")</f>
        <v/>
      </c>
      <c r="K2827" s="31" t="str">
        <f t="shared" ref="K2827:K2890" si="227">IFERROR(IF(H2827=2,IF(F2827="","",F2827+I2827),""),"")</f>
        <v/>
      </c>
      <c r="L2827" s="32"/>
      <c r="M2827" s="33" t="str">
        <f t="shared" ref="M2827:M2890" si="228">IFERROR(IF(L2827&lt;&gt;"",K2827-L2827,""),"")</f>
        <v/>
      </c>
      <c r="N2827" s="30" t="str">
        <f t="shared" si="226"/>
        <v/>
      </c>
      <c r="R2827" s="30" t="str">
        <f t="shared" ref="R2827:R2890" si="229">IFERROR(IF(B2827&lt;&gt;"",(IF(O2827="",IF(P2827="",IF(Q2827="","NE","ANO"),"ANO"),"ANO")),""),"NE")</f>
        <v/>
      </c>
      <c r="U2827" s="12" t="str">
        <f>IF(OR('Případy DB'!$N2827="(blank)",'Případy DB'!$N2827=""),"",IF($N2827=$U$6,1,""))</f>
        <v/>
      </c>
      <c r="V2827" s="12" t="str">
        <f>IF(OR('Případy DB'!$N2827="(blank)",'Případy DB'!$N2827=""),"",IF($N2827=$V$6,1,""))</f>
        <v/>
      </c>
      <c r="W2827" s="12" t="str">
        <f>IF(OR('Případy DB'!$N2827="(blank)",'Případy DB'!$N2827=""),"",IF($N2827=$W$6,1,""))</f>
        <v/>
      </c>
      <c r="X2827" s="12" t="str">
        <f>IF(OR('Případy DB'!$R2827="(blank)",'Případy DB'!$R2827=""),"",IF($R2827=$X$6,1,""))</f>
        <v/>
      </c>
      <c r="Y2827" s="12" t="str">
        <f>IF(OR('Případy DB'!$R2827="(blank)",'Případy DB'!$R2827=""),"",IF($R2827=$Y$6,1,""))</f>
        <v/>
      </c>
    </row>
    <row r="2828" spans="1:25" x14ac:dyDescent="0.3">
      <c r="A2828" s="41" t="str">
        <f t="shared" ref="A2828:A2891" si="230">IF(AND(B2827&lt;&gt;"",B2828=""),"---&gt;","")</f>
        <v/>
      </c>
      <c r="H2828" s="30" t="str">
        <f>IFERROR(IF(G2828="","",VLOOKUP(G2828,'Zakladní DB'!$F$6:$K$21,4,0)),"")</f>
        <v/>
      </c>
      <c r="I2828" s="30" t="str">
        <f>IFERROR(IF(G2828="","",VLOOKUP(G2828,'Zakladní DB'!$F$6:$K$21,5,0)),"")</f>
        <v/>
      </c>
      <c r="J2828" s="30" t="str">
        <f>IFERROR(IF(G2828="","",VLOOKUP(G2828,'Zakladní DB'!$F$6:$K$21,6,0)),"")</f>
        <v/>
      </c>
      <c r="K2828" s="31" t="str">
        <f t="shared" si="227"/>
        <v/>
      </c>
      <c r="L2828" s="32"/>
      <c r="M2828" s="33" t="str">
        <f t="shared" si="228"/>
        <v/>
      </c>
      <c r="N2828" s="30" t="str">
        <f t="shared" si="226"/>
        <v/>
      </c>
      <c r="R2828" s="30" t="str">
        <f t="shared" si="229"/>
        <v/>
      </c>
      <c r="U2828" s="12" t="str">
        <f>IF(OR('Případy DB'!$N2828="(blank)",'Případy DB'!$N2828=""),"",IF($N2828=$U$6,1,""))</f>
        <v/>
      </c>
      <c r="V2828" s="12" t="str">
        <f>IF(OR('Případy DB'!$N2828="(blank)",'Případy DB'!$N2828=""),"",IF($N2828=$V$6,1,""))</f>
        <v/>
      </c>
      <c r="W2828" s="12" t="str">
        <f>IF(OR('Případy DB'!$N2828="(blank)",'Případy DB'!$N2828=""),"",IF($N2828=$W$6,1,""))</f>
        <v/>
      </c>
      <c r="X2828" s="12" t="str">
        <f>IF(OR('Případy DB'!$R2828="(blank)",'Případy DB'!$R2828=""),"",IF($R2828=$X$6,1,""))</f>
        <v/>
      </c>
      <c r="Y2828" s="12" t="str">
        <f>IF(OR('Případy DB'!$R2828="(blank)",'Případy DB'!$R2828=""),"",IF($R2828=$Y$6,1,""))</f>
        <v/>
      </c>
    </row>
    <row r="2829" spans="1:25" x14ac:dyDescent="0.3">
      <c r="A2829" s="41" t="str">
        <f t="shared" si="230"/>
        <v/>
      </c>
      <c r="H2829" s="30" t="str">
        <f>IFERROR(IF(G2829="","",VLOOKUP(G2829,'Zakladní DB'!$F$6:$K$21,4,0)),"")</f>
        <v/>
      </c>
      <c r="I2829" s="30" t="str">
        <f>IFERROR(IF(G2829="","",VLOOKUP(G2829,'Zakladní DB'!$F$6:$K$21,5,0)),"")</f>
        <v/>
      </c>
      <c r="J2829" s="30" t="str">
        <f>IFERROR(IF(G2829="","",VLOOKUP(G2829,'Zakladní DB'!$F$6:$K$21,6,0)),"")</f>
        <v/>
      </c>
      <c r="K2829" s="31" t="str">
        <f t="shared" si="227"/>
        <v/>
      </c>
      <c r="L2829" s="32"/>
      <c r="M2829" s="33" t="str">
        <f t="shared" si="228"/>
        <v/>
      </c>
      <c r="N2829" s="30" t="str">
        <f t="shared" si="226"/>
        <v/>
      </c>
      <c r="R2829" s="30" t="str">
        <f t="shared" si="229"/>
        <v/>
      </c>
      <c r="U2829" s="12" t="str">
        <f>IF(OR('Případy DB'!$N2829="(blank)",'Případy DB'!$N2829=""),"",IF($N2829=$U$6,1,""))</f>
        <v/>
      </c>
      <c r="V2829" s="12" t="str">
        <f>IF(OR('Případy DB'!$N2829="(blank)",'Případy DB'!$N2829=""),"",IF($N2829=$V$6,1,""))</f>
        <v/>
      </c>
      <c r="W2829" s="12" t="str">
        <f>IF(OR('Případy DB'!$N2829="(blank)",'Případy DB'!$N2829=""),"",IF($N2829=$W$6,1,""))</f>
        <v/>
      </c>
      <c r="X2829" s="12" t="str">
        <f>IF(OR('Případy DB'!$R2829="(blank)",'Případy DB'!$R2829=""),"",IF($R2829=$X$6,1,""))</f>
        <v/>
      </c>
      <c r="Y2829" s="12" t="str">
        <f>IF(OR('Případy DB'!$R2829="(blank)",'Případy DB'!$R2829=""),"",IF($R2829=$Y$6,1,""))</f>
        <v/>
      </c>
    </row>
    <row r="2830" spans="1:25" x14ac:dyDescent="0.3">
      <c r="A2830" s="41" t="str">
        <f t="shared" si="230"/>
        <v/>
      </c>
      <c r="H2830" s="30" t="str">
        <f>IFERROR(IF(G2830="","",VLOOKUP(G2830,'Zakladní DB'!$F$6:$K$21,4,0)),"")</f>
        <v/>
      </c>
      <c r="I2830" s="30" t="str">
        <f>IFERROR(IF(G2830="","",VLOOKUP(G2830,'Zakladní DB'!$F$6:$K$21,5,0)),"")</f>
        <v/>
      </c>
      <c r="J2830" s="30" t="str">
        <f>IFERROR(IF(G2830="","",VLOOKUP(G2830,'Zakladní DB'!$F$6:$K$21,6,0)),"")</f>
        <v/>
      </c>
      <c r="K2830" s="31" t="str">
        <f t="shared" si="227"/>
        <v/>
      </c>
      <c r="L2830" s="32"/>
      <c r="M2830" s="33" t="str">
        <f t="shared" si="228"/>
        <v/>
      </c>
      <c r="N2830" s="30" t="str">
        <f t="shared" si="226"/>
        <v/>
      </c>
      <c r="R2830" s="30" t="str">
        <f t="shared" si="229"/>
        <v/>
      </c>
      <c r="U2830" s="12" t="str">
        <f>IF(OR('Případy DB'!$N2830="(blank)",'Případy DB'!$N2830=""),"",IF($N2830=$U$6,1,""))</f>
        <v/>
      </c>
      <c r="V2830" s="12" t="str">
        <f>IF(OR('Případy DB'!$N2830="(blank)",'Případy DB'!$N2830=""),"",IF($N2830=$V$6,1,""))</f>
        <v/>
      </c>
      <c r="W2830" s="12" t="str">
        <f>IF(OR('Případy DB'!$N2830="(blank)",'Případy DB'!$N2830=""),"",IF($N2830=$W$6,1,""))</f>
        <v/>
      </c>
      <c r="X2830" s="12" t="str">
        <f>IF(OR('Případy DB'!$R2830="(blank)",'Případy DB'!$R2830=""),"",IF($R2830=$X$6,1,""))</f>
        <v/>
      </c>
      <c r="Y2830" s="12" t="str">
        <f>IF(OR('Případy DB'!$R2830="(blank)",'Případy DB'!$R2830=""),"",IF($R2830=$Y$6,1,""))</f>
        <v/>
      </c>
    </row>
    <row r="2831" spans="1:25" x14ac:dyDescent="0.3">
      <c r="A2831" s="41" t="str">
        <f t="shared" si="230"/>
        <v/>
      </c>
      <c r="H2831" s="30" t="str">
        <f>IFERROR(IF(G2831="","",VLOOKUP(G2831,'Zakladní DB'!$F$6:$K$21,4,0)),"")</f>
        <v/>
      </c>
      <c r="I2831" s="30" t="str">
        <f>IFERROR(IF(G2831="","",VLOOKUP(G2831,'Zakladní DB'!$F$6:$K$21,5,0)),"")</f>
        <v/>
      </c>
      <c r="J2831" s="30" t="str">
        <f>IFERROR(IF(G2831="","",VLOOKUP(G2831,'Zakladní DB'!$F$6:$K$21,6,0)),"")</f>
        <v/>
      </c>
      <c r="K2831" s="31" t="str">
        <f t="shared" si="227"/>
        <v/>
      </c>
      <c r="L2831" s="32"/>
      <c r="M2831" s="33" t="str">
        <f t="shared" si="228"/>
        <v/>
      </c>
      <c r="N2831" s="30" t="str">
        <f t="shared" si="226"/>
        <v/>
      </c>
      <c r="R2831" s="30" t="str">
        <f t="shared" si="229"/>
        <v/>
      </c>
      <c r="U2831" s="12" t="str">
        <f>IF(OR('Případy DB'!$N2831="(blank)",'Případy DB'!$N2831=""),"",IF($N2831=$U$6,1,""))</f>
        <v/>
      </c>
      <c r="V2831" s="12" t="str">
        <f>IF(OR('Případy DB'!$N2831="(blank)",'Případy DB'!$N2831=""),"",IF($N2831=$V$6,1,""))</f>
        <v/>
      </c>
      <c r="W2831" s="12" t="str">
        <f>IF(OR('Případy DB'!$N2831="(blank)",'Případy DB'!$N2831=""),"",IF($N2831=$W$6,1,""))</f>
        <v/>
      </c>
      <c r="X2831" s="12" t="str">
        <f>IF(OR('Případy DB'!$R2831="(blank)",'Případy DB'!$R2831=""),"",IF($R2831=$X$6,1,""))</f>
        <v/>
      </c>
      <c r="Y2831" s="12" t="str">
        <f>IF(OR('Případy DB'!$R2831="(blank)",'Případy DB'!$R2831=""),"",IF($R2831=$Y$6,1,""))</f>
        <v/>
      </c>
    </row>
    <row r="2832" spans="1:25" x14ac:dyDescent="0.3">
      <c r="A2832" s="41" t="str">
        <f t="shared" si="230"/>
        <v/>
      </c>
      <c r="H2832" s="30" t="str">
        <f>IFERROR(IF(G2832="","",VLOOKUP(G2832,'Zakladní DB'!$F$6:$K$21,4,0)),"")</f>
        <v/>
      </c>
      <c r="I2832" s="30" t="str">
        <f>IFERROR(IF(G2832="","",VLOOKUP(G2832,'Zakladní DB'!$F$6:$K$21,5,0)),"")</f>
        <v/>
      </c>
      <c r="J2832" s="30" t="str">
        <f>IFERROR(IF(G2832="","",VLOOKUP(G2832,'Zakladní DB'!$F$6:$K$21,6,0)),"")</f>
        <v/>
      </c>
      <c r="K2832" s="31" t="str">
        <f t="shared" si="227"/>
        <v/>
      </c>
      <c r="L2832" s="32"/>
      <c r="M2832" s="33" t="str">
        <f t="shared" si="228"/>
        <v/>
      </c>
      <c r="N2832" s="30" t="str">
        <f t="shared" si="226"/>
        <v/>
      </c>
      <c r="R2832" s="30" t="str">
        <f t="shared" si="229"/>
        <v/>
      </c>
      <c r="U2832" s="12" t="str">
        <f>IF(OR('Případy DB'!$N2832="(blank)",'Případy DB'!$N2832=""),"",IF($N2832=$U$6,1,""))</f>
        <v/>
      </c>
      <c r="V2832" s="12" t="str">
        <f>IF(OR('Případy DB'!$N2832="(blank)",'Případy DB'!$N2832=""),"",IF($N2832=$V$6,1,""))</f>
        <v/>
      </c>
      <c r="W2832" s="12" t="str">
        <f>IF(OR('Případy DB'!$N2832="(blank)",'Případy DB'!$N2832=""),"",IF($N2832=$W$6,1,""))</f>
        <v/>
      </c>
      <c r="X2832" s="12" t="str">
        <f>IF(OR('Případy DB'!$R2832="(blank)",'Případy DB'!$R2832=""),"",IF($R2832=$X$6,1,""))</f>
        <v/>
      </c>
      <c r="Y2832" s="12" t="str">
        <f>IF(OR('Případy DB'!$R2832="(blank)",'Případy DB'!$R2832=""),"",IF($R2832=$Y$6,1,""))</f>
        <v/>
      </c>
    </row>
    <row r="2833" spans="1:25" x14ac:dyDescent="0.3">
      <c r="A2833" s="41" t="str">
        <f t="shared" si="230"/>
        <v/>
      </c>
      <c r="H2833" s="30" t="str">
        <f>IFERROR(IF(G2833="","",VLOOKUP(G2833,'Zakladní DB'!$F$6:$K$21,4,0)),"")</f>
        <v/>
      </c>
      <c r="I2833" s="30" t="str">
        <f>IFERROR(IF(G2833="","",VLOOKUP(G2833,'Zakladní DB'!$F$6:$K$21,5,0)),"")</f>
        <v/>
      </c>
      <c r="J2833" s="30" t="str">
        <f>IFERROR(IF(G2833="","",VLOOKUP(G2833,'Zakladní DB'!$F$6:$K$21,6,0)),"")</f>
        <v/>
      </c>
      <c r="K2833" s="31" t="str">
        <f t="shared" si="227"/>
        <v/>
      </c>
      <c r="L2833" s="32"/>
      <c r="M2833" s="33" t="str">
        <f t="shared" si="228"/>
        <v/>
      </c>
      <c r="N2833" s="30" t="str">
        <f t="shared" si="226"/>
        <v/>
      </c>
      <c r="R2833" s="30" t="str">
        <f t="shared" si="229"/>
        <v/>
      </c>
      <c r="U2833" s="12" t="str">
        <f>IF(OR('Případy DB'!$N2833="(blank)",'Případy DB'!$N2833=""),"",IF($N2833=$U$6,1,""))</f>
        <v/>
      </c>
      <c r="V2833" s="12" t="str">
        <f>IF(OR('Případy DB'!$N2833="(blank)",'Případy DB'!$N2833=""),"",IF($N2833=$V$6,1,""))</f>
        <v/>
      </c>
      <c r="W2833" s="12" t="str">
        <f>IF(OR('Případy DB'!$N2833="(blank)",'Případy DB'!$N2833=""),"",IF($N2833=$W$6,1,""))</f>
        <v/>
      </c>
      <c r="X2833" s="12" t="str">
        <f>IF(OR('Případy DB'!$R2833="(blank)",'Případy DB'!$R2833=""),"",IF($R2833=$X$6,1,""))</f>
        <v/>
      </c>
      <c r="Y2833" s="12" t="str">
        <f>IF(OR('Případy DB'!$R2833="(blank)",'Případy DB'!$R2833=""),"",IF($R2833=$Y$6,1,""))</f>
        <v/>
      </c>
    </row>
    <row r="2834" spans="1:25" x14ac:dyDescent="0.3">
      <c r="A2834" s="41" t="str">
        <f t="shared" si="230"/>
        <v/>
      </c>
      <c r="H2834" s="30" t="str">
        <f>IFERROR(IF(G2834="","",VLOOKUP(G2834,'Zakladní DB'!$F$6:$K$21,4,0)),"")</f>
        <v/>
      </c>
      <c r="I2834" s="30" t="str">
        <f>IFERROR(IF(G2834="","",VLOOKUP(G2834,'Zakladní DB'!$F$6:$K$21,5,0)),"")</f>
        <v/>
      </c>
      <c r="J2834" s="30" t="str">
        <f>IFERROR(IF(G2834="","",VLOOKUP(G2834,'Zakladní DB'!$F$6:$K$21,6,0)),"")</f>
        <v/>
      </c>
      <c r="K2834" s="31" t="str">
        <f t="shared" si="227"/>
        <v/>
      </c>
      <c r="L2834" s="32"/>
      <c r="M2834" s="33" t="str">
        <f t="shared" si="228"/>
        <v/>
      </c>
      <c r="N2834" s="30" t="str">
        <f t="shared" si="226"/>
        <v/>
      </c>
      <c r="R2834" s="30" t="str">
        <f t="shared" si="229"/>
        <v/>
      </c>
      <c r="U2834" s="12" t="str">
        <f>IF(OR('Případy DB'!$N2834="(blank)",'Případy DB'!$N2834=""),"",IF($N2834=$U$6,1,""))</f>
        <v/>
      </c>
      <c r="V2834" s="12" t="str">
        <f>IF(OR('Případy DB'!$N2834="(blank)",'Případy DB'!$N2834=""),"",IF($N2834=$V$6,1,""))</f>
        <v/>
      </c>
      <c r="W2834" s="12" t="str">
        <f>IF(OR('Případy DB'!$N2834="(blank)",'Případy DB'!$N2834=""),"",IF($N2834=$W$6,1,""))</f>
        <v/>
      </c>
      <c r="X2834" s="12" t="str">
        <f>IF(OR('Případy DB'!$R2834="(blank)",'Případy DB'!$R2834=""),"",IF($R2834=$X$6,1,""))</f>
        <v/>
      </c>
      <c r="Y2834" s="12" t="str">
        <f>IF(OR('Případy DB'!$R2834="(blank)",'Případy DB'!$R2834=""),"",IF($R2834=$Y$6,1,""))</f>
        <v/>
      </c>
    </row>
    <row r="2835" spans="1:25" x14ac:dyDescent="0.3">
      <c r="A2835" s="41" t="str">
        <f t="shared" si="230"/>
        <v/>
      </c>
      <c r="H2835" s="30" t="str">
        <f>IFERROR(IF(G2835="","",VLOOKUP(G2835,'Zakladní DB'!$F$6:$K$21,4,0)),"")</f>
        <v/>
      </c>
      <c r="I2835" s="30" t="str">
        <f>IFERROR(IF(G2835="","",VLOOKUP(G2835,'Zakladní DB'!$F$6:$K$21,5,0)),"")</f>
        <v/>
      </c>
      <c r="J2835" s="30" t="str">
        <f>IFERROR(IF(G2835="","",VLOOKUP(G2835,'Zakladní DB'!$F$6:$K$21,6,0)),"")</f>
        <v/>
      </c>
      <c r="K2835" s="31" t="str">
        <f t="shared" si="227"/>
        <v/>
      </c>
      <c r="L2835" s="32"/>
      <c r="M2835" s="33" t="str">
        <f t="shared" si="228"/>
        <v/>
      </c>
      <c r="N2835" s="30" t="str">
        <f t="shared" si="226"/>
        <v/>
      </c>
      <c r="R2835" s="30" t="str">
        <f t="shared" si="229"/>
        <v/>
      </c>
      <c r="U2835" s="12" t="str">
        <f>IF(OR('Případy DB'!$N2835="(blank)",'Případy DB'!$N2835=""),"",IF($N2835=$U$6,1,""))</f>
        <v/>
      </c>
      <c r="V2835" s="12" t="str">
        <f>IF(OR('Případy DB'!$N2835="(blank)",'Případy DB'!$N2835=""),"",IF($N2835=$V$6,1,""))</f>
        <v/>
      </c>
      <c r="W2835" s="12" t="str">
        <f>IF(OR('Případy DB'!$N2835="(blank)",'Případy DB'!$N2835=""),"",IF($N2835=$W$6,1,""))</f>
        <v/>
      </c>
      <c r="X2835" s="12" t="str">
        <f>IF(OR('Případy DB'!$R2835="(blank)",'Případy DB'!$R2835=""),"",IF($R2835=$X$6,1,""))</f>
        <v/>
      </c>
      <c r="Y2835" s="12" t="str">
        <f>IF(OR('Případy DB'!$R2835="(blank)",'Případy DB'!$R2835=""),"",IF($R2835=$Y$6,1,""))</f>
        <v/>
      </c>
    </row>
    <row r="2836" spans="1:25" x14ac:dyDescent="0.3">
      <c r="A2836" s="41" t="str">
        <f t="shared" si="230"/>
        <v/>
      </c>
      <c r="H2836" s="30" t="str">
        <f>IFERROR(IF(G2836="","",VLOOKUP(G2836,'Zakladní DB'!$F$6:$K$21,4,0)),"")</f>
        <v/>
      </c>
      <c r="I2836" s="30" t="str">
        <f>IFERROR(IF(G2836="","",VLOOKUP(G2836,'Zakladní DB'!$F$6:$K$21,5,0)),"")</f>
        <v/>
      </c>
      <c r="J2836" s="30" t="str">
        <f>IFERROR(IF(G2836="","",VLOOKUP(G2836,'Zakladní DB'!$F$6:$K$21,6,0)),"")</f>
        <v/>
      </c>
      <c r="K2836" s="31" t="str">
        <f t="shared" si="227"/>
        <v/>
      </c>
      <c r="L2836" s="32"/>
      <c r="M2836" s="33" t="str">
        <f t="shared" si="228"/>
        <v/>
      </c>
      <c r="N2836" s="30" t="str">
        <f t="shared" si="226"/>
        <v/>
      </c>
      <c r="R2836" s="30" t="str">
        <f t="shared" si="229"/>
        <v/>
      </c>
      <c r="U2836" s="12" t="str">
        <f>IF(OR('Případy DB'!$N2836="(blank)",'Případy DB'!$N2836=""),"",IF($N2836=$U$6,1,""))</f>
        <v/>
      </c>
      <c r="V2836" s="12" t="str">
        <f>IF(OR('Případy DB'!$N2836="(blank)",'Případy DB'!$N2836=""),"",IF($N2836=$V$6,1,""))</f>
        <v/>
      </c>
      <c r="W2836" s="12" t="str">
        <f>IF(OR('Případy DB'!$N2836="(blank)",'Případy DB'!$N2836=""),"",IF($N2836=$W$6,1,""))</f>
        <v/>
      </c>
      <c r="X2836" s="12" t="str">
        <f>IF(OR('Případy DB'!$R2836="(blank)",'Případy DB'!$R2836=""),"",IF($R2836=$X$6,1,""))</f>
        <v/>
      </c>
      <c r="Y2836" s="12" t="str">
        <f>IF(OR('Případy DB'!$R2836="(blank)",'Případy DB'!$R2836=""),"",IF($R2836=$Y$6,1,""))</f>
        <v/>
      </c>
    </row>
    <row r="2837" spans="1:25" x14ac:dyDescent="0.3">
      <c r="A2837" s="41" t="str">
        <f t="shared" si="230"/>
        <v/>
      </c>
      <c r="H2837" s="30" t="str">
        <f>IFERROR(IF(G2837="","",VLOOKUP(G2837,'Zakladní DB'!$F$6:$K$21,4,0)),"")</f>
        <v/>
      </c>
      <c r="I2837" s="30" t="str">
        <f>IFERROR(IF(G2837="","",VLOOKUP(G2837,'Zakladní DB'!$F$6:$K$21,5,0)),"")</f>
        <v/>
      </c>
      <c r="J2837" s="30" t="str">
        <f>IFERROR(IF(G2837="","",VLOOKUP(G2837,'Zakladní DB'!$F$6:$K$21,6,0)),"")</f>
        <v/>
      </c>
      <c r="K2837" s="31" t="str">
        <f t="shared" si="227"/>
        <v/>
      </c>
      <c r="L2837" s="32"/>
      <c r="M2837" s="33" t="str">
        <f t="shared" si="228"/>
        <v/>
      </c>
      <c r="N2837" s="30" t="str">
        <f t="shared" si="226"/>
        <v/>
      </c>
      <c r="R2837" s="30" t="str">
        <f t="shared" si="229"/>
        <v/>
      </c>
      <c r="U2837" s="12" t="str">
        <f>IF(OR('Případy DB'!$N2837="(blank)",'Případy DB'!$N2837=""),"",IF($N2837=$U$6,1,""))</f>
        <v/>
      </c>
      <c r="V2837" s="12" t="str">
        <f>IF(OR('Případy DB'!$N2837="(blank)",'Případy DB'!$N2837=""),"",IF($N2837=$V$6,1,""))</f>
        <v/>
      </c>
      <c r="W2837" s="12" t="str">
        <f>IF(OR('Případy DB'!$N2837="(blank)",'Případy DB'!$N2837=""),"",IF($N2837=$W$6,1,""))</f>
        <v/>
      </c>
      <c r="X2837" s="12" t="str">
        <f>IF(OR('Případy DB'!$R2837="(blank)",'Případy DB'!$R2837=""),"",IF($R2837=$X$6,1,""))</f>
        <v/>
      </c>
      <c r="Y2837" s="12" t="str">
        <f>IF(OR('Případy DB'!$R2837="(blank)",'Případy DB'!$R2837=""),"",IF($R2837=$Y$6,1,""))</f>
        <v/>
      </c>
    </row>
    <row r="2838" spans="1:25" x14ac:dyDescent="0.3">
      <c r="A2838" s="41" t="str">
        <f t="shared" si="230"/>
        <v/>
      </c>
      <c r="H2838" s="30" t="str">
        <f>IFERROR(IF(G2838="","",VLOOKUP(G2838,'Zakladní DB'!$F$6:$K$21,4,0)),"")</f>
        <v/>
      </c>
      <c r="I2838" s="30" t="str">
        <f>IFERROR(IF(G2838="","",VLOOKUP(G2838,'Zakladní DB'!$F$6:$K$21,5,0)),"")</f>
        <v/>
      </c>
      <c r="J2838" s="30" t="str">
        <f>IFERROR(IF(G2838="","",VLOOKUP(G2838,'Zakladní DB'!$F$6:$K$21,6,0)),"")</f>
        <v/>
      </c>
      <c r="K2838" s="31" t="str">
        <f t="shared" si="227"/>
        <v/>
      </c>
      <c r="L2838" s="32"/>
      <c r="M2838" s="33" t="str">
        <f t="shared" si="228"/>
        <v/>
      </c>
      <c r="N2838" s="30" t="str">
        <f t="shared" si="226"/>
        <v/>
      </c>
      <c r="R2838" s="30" t="str">
        <f t="shared" si="229"/>
        <v/>
      </c>
      <c r="U2838" s="12" t="str">
        <f>IF(OR('Případy DB'!$N2838="(blank)",'Případy DB'!$N2838=""),"",IF($N2838=$U$6,1,""))</f>
        <v/>
      </c>
      <c r="V2838" s="12" t="str">
        <f>IF(OR('Případy DB'!$N2838="(blank)",'Případy DB'!$N2838=""),"",IF($N2838=$V$6,1,""))</f>
        <v/>
      </c>
      <c r="W2838" s="12" t="str">
        <f>IF(OR('Případy DB'!$N2838="(blank)",'Případy DB'!$N2838=""),"",IF($N2838=$W$6,1,""))</f>
        <v/>
      </c>
      <c r="X2838" s="12" t="str">
        <f>IF(OR('Případy DB'!$R2838="(blank)",'Případy DB'!$R2838=""),"",IF($R2838=$X$6,1,""))</f>
        <v/>
      </c>
      <c r="Y2838" s="12" t="str">
        <f>IF(OR('Případy DB'!$R2838="(blank)",'Případy DB'!$R2838=""),"",IF($R2838=$Y$6,1,""))</f>
        <v/>
      </c>
    </row>
    <row r="2839" spans="1:25" x14ac:dyDescent="0.3">
      <c r="A2839" s="41" t="str">
        <f t="shared" si="230"/>
        <v/>
      </c>
      <c r="H2839" s="30" t="str">
        <f>IFERROR(IF(G2839="","",VLOOKUP(G2839,'Zakladní DB'!$F$6:$K$21,4,0)),"")</f>
        <v/>
      </c>
      <c r="I2839" s="30" t="str">
        <f>IFERROR(IF(G2839="","",VLOOKUP(G2839,'Zakladní DB'!$F$6:$K$21,5,0)),"")</f>
        <v/>
      </c>
      <c r="J2839" s="30" t="str">
        <f>IFERROR(IF(G2839="","",VLOOKUP(G2839,'Zakladní DB'!$F$6:$K$21,6,0)),"")</f>
        <v/>
      </c>
      <c r="K2839" s="31" t="str">
        <f t="shared" si="227"/>
        <v/>
      </c>
      <c r="L2839" s="32"/>
      <c r="M2839" s="33" t="str">
        <f t="shared" si="228"/>
        <v/>
      </c>
      <c r="N2839" s="30" t="str">
        <f t="shared" si="226"/>
        <v/>
      </c>
      <c r="R2839" s="30" t="str">
        <f t="shared" si="229"/>
        <v/>
      </c>
      <c r="U2839" s="12" t="str">
        <f>IF(OR('Případy DB'!$N2839="(blank)",'Případy DB'!$N2839=""),"",IF($N2839=$U$6,1,""))</f>
        <v/>
      </c>
      <c r="V2839" s="12" t="str">
        <f>IF(OR('Případy DB'!$N2839="(blank)",'Případy DB'!$N2839=""),"",IF($N2839=$V$6,1,""))</f>
        <v/>
      </c>
      <c r="W2839" s="12" t="str">
        <f>IF(OR('Případy DB'!$N2839="(blank)",'Případy DB'!$N2839=""),"",IF($N2839=$W$6,1,""))</f>
        <v/>
      </c>
      <c r="X2839" s="12" t="str">
        <f>IF(OR('Případy DB'!$R2839="(blank)",'Případy DB'!$R2839=""),"",IF($R2839=$X$6,1,""))</f>
        <v/>
      </c>
      <c r="Y2839" s="12" t="str">
        <f>IF(OR('Případy DB'!$R2839="(blank)",'Případy DB'!$R2839=""),"",IF($R2839=$Y$6,1,""))</f>
        <v/>
      </c>
    </row>
    <row r="2840" spans="1:25" x14ac:dyDescent="0.3">
      <c r="A2840" s="41" t="str">
        <f t="shared" si="230"/>
        <v/>
      </c>
      <c r="H2840" s="30" t="str">
        <f>IFERROR(IF(G2840="","",VLOOKUP(G2840,'Zakladní DB'!$F$6:$K$21,4,0)),"")</f>
        <v/>
      </c>
      <c r="I2840" s="30" t="str">
        <f>IFERROR(IF(G2840="","",VLOOKUP(G2840,'Zakladní DB'!$F$6:$K$21,5,0)),"")</f>
        <v/>
      </c>
      <c r="J2840" s="30" t="str">
        <f>IFERROR(IF(G2840="","",VLOOKUP(G2840,'Zakladní DB'!$F$6:$K$21,6,0)),"")</f>
        <v/>
      </c>
      <c r="K2840" s="31" t="str">
        <f t="shared" si="227"/>
        <v/>
      </c>
      <c r="L2840" s="32"/>
      <c r="M2840" s="33" t="str">
        <f t="shared" si="228"/>
        <v/>
      </c>
      <c r="N2840" s="30" t="str">
        <f t="shared" si="226"/>
        <v/>
      </c>
      <c r="R2840" s="30" t="str">
        <f t="shared" si="229"/>
        <v/>
      </c>
      <c r="U2840" s="12" t="str">
        <f>IF(OR('Případy DB'!$N2840="(blank)",'Případy DB'!$N2840=""),"",IF($N2840=$U$6,1,""))</f>
        <v/>
      </c>
      <c r="V2840" s="12" t="str">
        <f>IF(OR('Případy DB'!$N2840="(blank)",'Případy DB'!$N2840=""),"",IF($N2840=$V$6,1,""))</f>
        <v/>
      </c>
      <c r="W2840" s="12" t="str">
        <f>IF(OR('Případy DB'!$N2840="(blank)",'Případy DB'!$N2840=""),"",IF($N2840=$W$6,1,""))</f>
        <v/>
      </c>
      <c r="X2840" s="12" t="str">
        <f>IF(OR('Případy DB'!$R2840="(blank)",'Případy DB'!$R2840=""),"",IF($R2840=$X$6,1,""))</f>
        <v/>
      </c>
      <c r="Y2840" s="12" t="str">
        <f>IF(OR('Případy DB'!$R2840="(blank)",'Případy DB'!$R2840=""),"",IF($R2840=$Y$6,1,""))</f>
        <v/>
      </c>
    </row>
    <row r="2841" spans="1:25" x14ac:dyDescent="0.3">
      <c r="A2841" s="41" t="str">
        <f t="shared" si="230"/>
        <v/>
      </c>
      <c r="H2841" s="30" t="str">
        <f>IFERROR(IF(G2841="","",VLOOKUP(G2841,'Zakladní DB'!$F$6:$K$21,4,0)),"")</f>
        <v/>
      </c>
      <c r="I2841" s="30" t="str">
        <f>IFERROR(IF(G2841="","",VLOOKUP(G2841,'Zakladní DB'!$F$6:$K$21,5,0)),"")</f>
        <v/>
      </c>
      <c r="J2841" s="30" t="str">
        <f>IFERROR(IF(G2841="","",VLOOKUP(G2841,'Zakladní DB'!$F$6:$K$21,6,0)),"")</f>
        <v/>
      </c>
      <c r="K2841" s="31" t="str">
        <f t="shared" si="227"/>
        <v/>
      </c>
      <c r="L2841" s="32"/>
      <c r="M2841" s="33" t="str">
        <f t="shared" si="228"/>
        <v/>
      </c>
      <c r="N2841" s="30" t="str">
        <f t="shared" si="226"/>
        <v/>
      </c>
      <c r="R2841" s="30" t="str">
        <f t="shared" si="229"/>
        <v/>
      </c>
      <c r="U2841" s="12" t="str">
        <f>IF(OR('Případy DB'!$N2841="(blank)",'Případy DB'!$N2841=""),"",IF($N2841=$U$6,1,""))</f>
        <v/>
      </c>
      <c r="V2841" s="12" t="str">
        <f>IF(OR('Případy DB'!$N2841="(blank)",'Případy DB'!$N2841=""),"",IF($N2841=$V$6,1,""))</f>
        <v/>
      </c>
      <c r="W2841" s="12" t="str">
        <f>IF(OR('Případy DB'!$N2841="(blank)",'Případy DB'!$N2841=""),"",IF($N2841=$W$6,1,""))</f>
        <v/>
      </c>
      <c r="X2841" s="12" t="str">
        <f>IF(OR('Případy DB'!$R2841="(blank)",'Případy DB'!$R2841=""),"",IF($R2841=$X$6,1,""))</f>
        <v/>
      </c>
      <c r="Y2841" s="12" t="str">
        <f>IF(OR('Případy DB'!$R2841="(blank)",'Případy DB'!$R2841=""),"",IF($R2841=$Y$6,1,""))</f>
        <v/>
      </c>
    </row>
    <row r="2842" spans="1:25" x14ac:dyDescent="0.3">
      <c r="A2842" s="41" t="str">
        <f t="shared" si="230"/>
        <v/>
      </c>
      <c r="H2842" s="30" t="str">
        <f>IFERROR(IF(G2842="","",VLOOKUP(G2842,'Zakladní DB'!$F$6:$K$21,4,0)),"")</f>
        <v/>
      </c>
      <c r="I2842" s="30" t="str">
        <f>IFERROR(IF(G2842="","",VLOOKUP(G2842,'Zakladní DB'!$F$6:$K$21,5,0)),"")</f>
        <v/>
      </c>
      <c r="J2842" s="30" t="str">
        <f>IFERROR(IF(G2842="","",VLOOKUP(G2842,'Zakladní DB'!$F$6:$K$21,6,0)),"")</f>
        <v/>
      </c>
      <c r="K2842" s="31" t="str">
        <f t="shared" si="227"/>
        <v/>
      </c>
      <c r="L2842" s="32"/>
      <c r="M2842" s="33" t="str">
        <f t="shared" si="228"/>
        <v/>
      </c>
      <c r="N2842" s="30" t="str">
        <f t="shared" si="226"/>
        <v/>
      </c>
      <c r="R2842" s="30" t="str">
        <f t="shared" si="229"/>
        <v/>
      </c>
      <c r="U2842" s="12" t="str">
        <f>IF(OR('Případy DB'!$N2842="(blank)",'Případy DB'!$N2842=""),"",IF($N2842=$U$6,1,""))</f>
        <v/>
      </c>
      <c r="V2842" s="12" t="str">
        <f>IF(OR('Případy DB'!$N2842="(blank)",'Případy DB'!$N2842=""),"",IF($N2842=$V$6,1,""))</f>
        <v/>
      </c>
      <c r="W2842" s="12" t="str">
        <f>IF(OR('Případy DB'!$N2842="(blank)",'Případy DB'!$N2842=""),"",IF($N2842=$W$6,1,""))</f>
        <v/>
      </c>
      <c r="X2842" s="12" t="str">
        <f>IF(OR('Případy DB'!$R2842="(blank)",'Případy DB'!$R2842=""),"",IF($R2842=$X$6,1,""))</f>
        <v/>
      </c>
      <c r="Y2842" s="12" t="str">
        <f>IF(OR('Případy DB'!$R2842="(blank)",'Případy DB'!$R2842=""),"",IF($R2842=$Y$6,1,""))</f>
        <v/>
      </c>
    </row>
    <row r="2843" spans="1:25" x14ac:dyDescent="0.3">
      <c r="A2843" s="41" t="str">
        <f t="shared" si="230"/>
        <v/>
      </c>
      <c r="H2843" s="30" t="str">
        <f>IFERROR(IF(G2843="","",VLOOKUP(G2843,'Zakladní DB'!$F$6:$K$21,4,0)),"")</f>
        <v/>
      </c>
      <c r="I2843" s="30" t="str">
        <f>IFERROR(IF(G2843="","",VLOOKUP(G2843,'Zakladní DB'!$F$6:$K$21,5,0)),"")</f>
        <v/>
      </c>
      <c r="J2843" s="30" t="str">
        <f>IFERROR(IF(G2843="","",VLOOKUP(G2843,'Zakladní DB'!$F$6:$K$21,6,0)),"")</f>
        <v/>
      </c>
      <c r="K2843" s="31" t="str">
        <f t="shared" si="227"/>
        <v/>
      </c>
      <c r="L2843" s="32"/>
      <c r="M2843" s="33" t="str">
        <f t="shared" si="228"/>
        <v/>
      </c>
      <c r="N2843" s="30" t="str">
        <f t="shared" si="226"/>
        <v/>
      </c>
      <c r="R2843" s="30" t="str">
        <f t="shared" si="229"/>
        <v/>
      </c>
      <c r="U2843" s="12" t="str">
        <f>IF(OR('Případy DB'!$N2843="(blank)",'Případy DB'!$N2843=""),"",IF($N2843=$U$6,1,""))</f>
        <v/>
      </c>
      <c r="V2843" s="12" t="str">
        <f>IF(OR('Případy DB'!$N2843="(blank)",'Případy DB'!$N2843=""),"",IF($N2843=$V$6,1,""))</f>
        <v/>
      </c>
      <c r="W2843" s="12" t="str">
        <f>IF(OR('Případy DB'!$N2843="(blank)",'Případy DB'!$N2843=""),"",IF($N2843=$W$6,1,""))</f>
        <v/>
      </c>
      <c r="X2843" s="12" t="str">
        <f>IF(OR('Případy DB'!$R2843="(blank)",'Případy DB'!$R2843=""),"",IF($R2843=$X$6,1,""))</f>
        <v/>
      </c>
      <c r="Y2843" s="12" t="str">
        <f>IF(OR('Případy DB'!$R2843="(blank)",'Případy DB'!$R2843=""),"",IF($R2843=$Y$6,1,""))</f>
        <v/>
      </c>
    </row>
    <row r="2844" spans="1:25" x14ac:dyDescent="0.3">
      <c r="A2844" s="41" t="str">
        <f t="shared" si="230"/>
        <v/>
      </c>
      <c r="H2844" s="30" t="str">
        <f>IFERROR(IF(G2844="","",VLOOKUP(G2844,'Zakladní DB'!$F$6:$K$21,4,0)),"")</f>
        <v/>
      </c>
      <c r="I2844" s="30" t="str">
        <f>IFERROR(IF(G2844="","",VLOOKUP(G2844,'Zakladní DB'!$F$6:$K$21,5,0)),"")</f>
        <v/>
      </c>
      <c r="J2844" s="30" t="str">
        <f>IFERROR(IF(G2844="","",VLOOKUP(G2844,'Zakladní DB'!$F$6:$K$21,6,0)),"")</f>
        <v/>
      </c>
      <c r="K2844" s="31" t="str">
        <f t="shared" si="227"/>
        <v/>
      </c>
      <c r="L2844" s="32"/>
      <c r="M2844" s="33" t="str">
        <f t="shared" si="228"/>
        <v/>
      </c>
      <c r="N2844" s="30" t="str">
        <f t="shared" si="226"/>
        <v/>
      </c>
      <c r="R2844" s="30" t="str">
        <f t="shared" si="229"/>
        <v/>
      </c>
      <c r="U2844" s="12" t="str">
        <f>IF(OR('Případy DB'!$N2844="(blank)",'Případy DB'!$N2844=""),"",IF($N2844=$U$6,1,""))</f>
        <v/>
      </c>
      <c r="V2844" s="12" t="str">
        <f>IF(OR('Případy DB'!$N2844="(blank)",'Případy DB'!$N2844=""),"",IF($N2844=$V$6,1,""))</f>
        <v/>
      </c>
      <c r="W2844" s="12" t="str">
        <f>IF(OR('Případy DB'!$N2844="(blank)",'Případy DB'!$N2844=""),"",IF($N2844=$W$6,1,""))</f>
        <v/>
      </c>
      <c r="X2844" s="12" t="str">
        <f>IF(OR('Případy DB'!$R2844="(blank)",'Případy DB'!$R2844=""),"",IF($R2844=$X$6,1,""))</f>
        <v/>
      </c>
      <c r="Y2844" s="12" t="str">
        <f>IF(OR('Případy DB'!$R2844="(blank)",'Případy DB'!$R2844=""),"",IF($R2844=$Y$6,1,""))</f>
        <v/>
      </c>
    </row>
    <row r="2845" spans="1:25" x14ac:dyDescent="0.3">
      <c r="A2845" s="41" t="str">
        <f t="shared" si="230"/>
        <v/>
      </c>
      <c r="H2845" s="30" t="str">
        <f>IFERROR(IF(G2845="","",VLOOKUP(G2845,'Zakladní DB'!$F$6:$K$21,4,0)),"")</f>
        <v/>
      </c>
      <c r="I2845" s="30" t="str">
        <f>IFERROR(IF(G2845="","",VLOOKUP(G2845,'Zakladní DB'!$F$6:$K$21,5,0)),"")</f>
        <v/>
      </c>
      <c r="J2845" s="30" t="str">
        <f>IFERROR(IF(G2845="","",VLOOKUP(G2845,'Zakladní DB'!$F$6:$K$21,6,0)),"")</f>
        <v/>
      </c>
      <c r="K2845" s="31" t="str">
        <f t="shared" si="227"/>
        <v/>
      </c>
      <c r="L2845" s="32"/>
      <c r="M2845" s="33" t="str">
        <f t="shared" si="228"/>
        <v/>
      </c>
      <c r="N2845" s="30" t="str">
        <f t="shared" si="226"/>
        <v/>
      </c>
      <c r="R2845" s="30" t="str">
        <f t="shared" si="229"/>
        <v/>
      </c>
      <c r="U2845" s="12" t="str">
        <f>IF(OR('Případy DB'!$N2845="(blank)",'Případy DB'!$N2845=""),"",IF($N2845=$U$6,1,""))</f>
        <v/>
      </c>
      <c r="V2845" s="12" t="str">
        <f>IF(OR('Případy DB'!$N2845="(blank)",'Případy DB'!$N2845=""),"",IF($N2845=$V$6,1,""))</f>
        <v/>
      </c>
      <c r="W2845" s="12" t="str">
        <f>IF(OR('Případy DB'!$N2845="(blank)",'Případy DB'!$N2845=""),"",IF($N2845=$W$6,1,""))</f>
        <v/>
      </c>
      <c r="X2845" s="12" t="str">
        <f>IF(OR('Případy DB'!$R2845="(blank)",'Případy DB'!$R2845=""),"",IF($R2845=$X$6,1,""))</f>
        <v/>
      </c>
      <c r="Y2845" s="12" t="str">
        <f>IF(OR('Případy DB'!$R2845="(blank)",'Případy DB'!$R2845=""),"",IF($R2845=$Y$6,1,""))</f>
        <v/>
      </c>
    </row>
    <row r="2846" spans="1:25" x14ac:dyDescent="0.3">
      <c r="A2846" s="41" t="str">
        <f t="shared" si="230"/>
        <v/>
      </c>
      <c r="H2846" s="30" t="str">
        <f>IFERROR(IF(G2846="","",VLOOKUP(G2846,'Zakladní DB'!$F$6:$K$21,4,0)),"")</f>
        <v/>
      </c>
      <c r="I2846" s="30" t="str">
        <f>IFERROR(IF(G2846="","",VLOOKUP(G2846,'Zakladní DB'!$F$6:$K$21,5,0)),"")</f>
        <v/>
      </c>
      <c r="J2846" s="30" t="str">
        <f>IFERROR(IF(G2846="","",VLOOKUP(G2846,'Zakladní DB'!$F$6:$K$21,6,0)),"")</f>
        <v/>
      </c>
      <c r="K2846" s="31" t="str">
        <f t="shared" si="227"/>
        <v/>
      </c>
      <c r="L2846" s="32"/>
      <c r="M2846" s="33" t="str">
        <f t="shared" si="228"/>
        <v/>
      </c>
      <c r="N2846" s="30" t="str">
        <f t="shared" si="226"/>
        <v/>
      </c>
      <c r="R2846" s="30" t="str">
        <f t="shared" si="229"/>
        <v/>
      </c>
      <c r="U2846" s="12" t="str">
        <f>IF(OR('Případy DB'!$N2846="(blank)",'Případy DB'!$N2846=""),"",IF($N2846=$U$6,1,""))</f>
        <v/>
      </c>
      <c r="V2846" s="12" t="str">
        <f>IF(OR('Případy DB'!$N2846="(blank)",'Případy DB'!$N2846=""),"",IF($N2846=$V$6,1,""))</f>
        <v/>
      </c>
      <c r="W2846" s="12" t="str">
        <f>IF(OR('Případy DB'!$N2846="(blank)",'Případy DB'!$N2846=""),"",IF($N2846=$W$6,1,""))</f>
        <v/>
      </c>
      <c r="X2846" s="12" t="str">
        <f>IF(OR('Případy DB'!$R2846="(blank)",'Případy DB'!$R2846=""),"",IF($R2846=$X$6,1,""))</f>
        <v/>
      </c>
      <c r="Y2846" s="12" t="str">
        <f>IF(OR('Případy DB'!$R2846="(blank)",'Případy DB'!$R2846=""),"",IF($R2846=$Y$6,1,""))</f>
        <v/>
      </c>
    </row>
    <row r="2847" spans="1:25" x14ac:dyDescent="0.3">
      <c r="A2847" s="41" t="str">
        <f t="shared" si="230"/>
        <v/>
      </c>
      <c r="H2847" s="30" t="str">
        <f>IFERROR(IF(G2847="","",VLOOKUP(G2847,'Zakladní DB'!$F$6:$K$21,4,0)),"")</f>
        <v/>
      </c>
      <c r="I2847" s="30" t="str">
        <f>IFERROR(IF(G2847="","",VLOOKUP(G2847,'Zakladní DB'!$F$6:$K$21,5,0)),"")</f>
        <v/>
      </c>
      <c r="J2847" s="30" t="str">
        <f>IFERROR(IF(G2847="","",VLOOKUP(G2847,'Zakladní DB'!$F$6:$K$21,6,0)),"")</f>
        <v/>
      </c>
      <c r="K2847" s="31" t="str">
        <f t="shared" si="227"/>
        <v/>
      </c>
      <c r="L2847" s="32"/>
      <c r="M2847" s="33" t="str">
        <f t="shared" si="228"/>
        <v/>
      </c>
      <c r="N2847" s="30" t="str">
        <f t="shared" si="226"/>
        <v/>
      </c>
      <c r="R2847" s="30" t="str">
        <f t="shared" si="229"/>
        <v/>
      </c>
      <c r="U2847" s="12" t="str">
        <f>IF(OR('Případy DB'!$N2847="(blank)",'Případy DB'!$N2847=""),"",IF($N2847=$U$6,1,""))</f>
        <v/>
      </c>
      <c r="V2847" s="12" t="str">
        <f>IF(OR('Případy DB'!$N2847="(blank)",'Případy DB'!$N2847=""),"",IF($N2847=$V$6,1,""))</f>
        <v/>
      </c>
      <c r="W2847" s="12" t="str">
        <f>IF(OR('Případy DB'!$N2847="(blank)",'Případy DB'!$N2847=""),"",IF($N2847=$W$6,1,""))</f>
        <v/>
      </c>
      <c r="X2847" s="12" t="str">
        <f>IF(OR('Případy DB'!$R2847="(blank)",'Případy DB'!$R2847=""),"",IF($R2847=$X$6,1,""))</f>
        <v/>
      </c>
      <c r="Y2847" s="12" t="str">
        <f>IF(OR('Případy DB'!$R2847="(blank)",'Případy DB'!$R2847=""),"",IF($R2847=$Y$6,1,""))</f>
        <v/>
      </c>
    </row>
    <row r="2848" spans="1:25" x14ac:dyDescent="0.3">
      <c r="A2848" s="41" t="str">
        <f t="shared" si="230"/>
        <v/>
      </c>
      <c r="H2848" s="30" t="str">
        <f>IFERROR(IF(G2848="","",VLOOKUP(G2848,'Zakladní DB'!$F$6:$K$21,4,0)),"")</f>
        <v/>
      </c>
      <c r="I2848" s="30" t="str">
        <f>IFERROR(IF(G2848="","",VLOOKUP(G2848,'Zakladní DB'!$F$6:$K$21,5,0)),"")</f>
        <v/>
      </c>
      <c r="J2848" s="30" t="str">
        <f>IFERROR(IF(G2848="","",VLOOKUP(G2848,'Zakladní DB'!$F$6:$K$21,6,0)),"")</f>
        <v/>
      </c>
      <c r="K2848" s="31" t="str">
        <f t="shared" si="227"/>
        <v/>
      </c>
      <c r="L2848" s="32"/>
      <c r="M2848" s="33" t="str">
        <f t="shared" si="228"/>
        <v/>
      </c>
      <c r="N2848" s="30" t="str">
        <f t="shared" si="226"/>
        <v/>
      </c>
      <c r="R2848" s="30" t="str">
        <f t="shared" si="229"/>
        <v/>
      </c>
      <c r="U2848" s="12" t="str">
        <f>IF(OR('Případy DB'!$N2848="(blank)",'Případy DB'!$N2848=""),"",IF($N2848=$U$6,1,""))</f>
        <v/>
      </c>
      <c r="V2848" s="12" t="str">
        <f>IF(OR('Případy DB'!$N2848="(blank)",'Případy DB'!$N2848=""),"",IF($N2848=$V$6,1,""))</f>
        <v/>
      </c>
      <c r="W2848" s="12" t="str">
        <f>IF(OR('Případy DB'!$N2848="(blank)",'Případy DB'!$N2848=""),"",IF($N2848=$W$6,1,""))</f>
        <v/>
      </c>
      <c r="X2848" s="12" t="str">
        <f>IF(OR('Případy DB'!$R2848="(blank)",'Případy DB'!$R2848=""),"",IF($R2848=$X$6,1,""))</f>
        <v/>
      </c>
      <c r="Y2848" s="12" t="str">
        <f>IF(OR('Případy DB'!$R2848="(blank)",'Případy DB'!$R2848=""),"",IF($R2848=$Y$6,1,""))</f>
        <v/>
      </c>
    </row>
    <row r="2849" spans="1:25" x14ac:dyDescent="0.3">
      <c r="A2849" s="41" t="str">
        <f t="shared" si="230"/>
        <v/>
      </c>
      <c r="H2849" s="30" t="str">
        <f>IFERROR(IF(G2849="","",VLOOKUP(G2849,'Zakladní DB'!$F$6:$K$21,4,0)),"")</f>
        <v/>
      </c>
      <c r="I2849" s="30" t="str">
        <f>IFERROR(IF(G2849="","",VLOOKUP(G2849,'Zakladní DB'!$F$6:$K$21,5,0)),"")</f>
        <v/>
      </c>
      <c r="J2849" s="30" t="str">
        <f>IFERROR(IF(G2849="","",VLOOKUP(G2849,'Zakladní DB'!$F$6:$K$21,6,0)),"")</f>
        <v/>
      </c>
      <c r="K2849" s="31" t="str">
        <f t="shared" si="227"/>
        <v/>
      </c>
      <c r="L2849" s="32"/>
      <c r="M2849" s="33" t="str">
        <f t="shared" si="228"/>
        <v/>
      </c>
      <c r="N2849" s="30" t="str">
        <f t="shared" si="226"/>
        <v/>
      </c>
      <c r="R2849" s="30" t="str">
        <f t="shared" si="229"/>
        <v/>
      </c>
      <c r="U2849" s="12" t="str">
        <f>IF(OR('Případy DB'!$N2849="(blank)",'Případy DB'!$N2849=""),"",IF($N2849=$U$6,1,""))</f>
        <v/>
      </c>
      <c r="V2849" s="12" t="str">
        <f>IF(OR('Případy DB'!$N2849="(blank)",'Případy DB'!$N2849=""),"",IF($N2849=$V$6,1,""))</f>
        <v/>
      </c>
      <c r="W2849" s="12" t="str">
        <f>IF(OR('Případy DB'!$N2849="(blank)",'Případy DB'!$N2849=""),"",IF($N2849=$W$6,1,""))</f>
        <v/>
      </c>
      <c r="X2849" s="12" t="str">
        <f>IF(OR('Případy DB'!$R2849="(blank)",'Případy DB'!$R2849=""),"",IF($R2849=$X$6,1,""))</f>
        <v/>
      </c>
      <c r="Y2849" s="12" t="str">
        <f>IF(OR('Případy DB'!$R2849="(blank)",'Případy DB'!$R2849=""),"",IF($R2849=$Y$6,1,""))</f>
        <v/>
      </c>
    </row>
    <row r="2850" spans="1:25" x14ac:dyDescent="0.3">
      <c r="A2850" s="41" t="str">
        <f t="shared" si="230"/>
        <v/>
      </c>
      <c r="H2850" s="30" t="str">
        <f>IFERROR(IF(G2850="","",VLOOKUP(G2850,'Zakladní DB'!$F$6:$K$21,4,0)),"")</f>
        <v/>
      </c>
      <c r="I2850" s="30" t="str">
        <f>IFERROR(IF(G2850="","",VLOOKUP(G2850,'Zakladní DB'!$F$6:$K$21,5,0)),"")</f>
        <v/>
      </c>
      <c r="J2850" s="30" t="str">
        <f>IFERROR(IF(G2850="","",VLOOKUP(G2850,'Zakladní DB'!$F$6:$K$21,6,0)),"")</f>
        <v/>
      </c>
      <c r="K2850" s="31" t="str">
        <f t="shared" si="227"/>
        <v/>
      </c>
      <c r="L2850" s="32"/>
      <c r="M2850" s="33" t="str">
        <f t="shared" si="228"/>
        <v/>
      </c>
      <c r="N2850" s="30" t="str">
        <f t="shared" si="226"/>
        <v/>
      </c>
      <c r="R2850" s="30" t="str">
        <f t="shared" si="229"/>
        <v/>
      </c>
      <c r="U2850" s="12" t="str">
        <f>IF(OR('Případy DB'!$N2850="(blank)",'Případy DB'!$N2850=""),"",IF($N2850=$U$6,1,""))</f>
        <v/>
      </c>
      <c r="V2850" s="12" t="str">
        <f>IF(OR('Případy DB'!$N2850="(blank)",'Případy DB'!$N2850=""),"",IF($N2850=$V$6,1,""))</f>
        <v/>
      </c>
      <c r="W2850" s="12" t="str">
        <f>IF(OR('Případy DB'!$N2850="(blank)",'Případy DB'!$N2850=""),"",IF($N2850=$W$6,1,""))</f>
        <v/>
      </c>
      <c r="X2850" s="12" t="str">
        <f>IF(OR('Případy DB'!$R2850="(blank)",'Případy DB'!$R2850=""),"",IF($R2850=$X$6,1,""))</f>
        <v/>
      </c>
      <c r="Y2850" s="12" t="str">
        <f>IF(OR('Případy DB'!$R2850="(blank)",'Případy DB'!$R2850=""),"",IF($R2850=$Y$6,1,""))</f>
        <v/>
      </c>
    </row>
    <row r="2851" spans="1:25" x14ac:dyDescent="0.3">
      <c r="A2851" s="41" t="str">
        <f t="shared" si="230"/>
        <v/>
      </c>
      <c r="H2851" s="30" t="str">
        <f>IFERROR(IF(G2851="","",VLOOKUP(G2851,'Zakladní DB'!$F$6:$K$21,4,0)),"")</f>
        <v/>
      </c>
      <c r="I2851" s="30" t="str">
        <f>IFERROR(IF(G2851="","",VLOOKUP(G2851,'Zakladní DB'!$F$6:$K$21,5,0)),"")</f>
        <v/>
      </c>
      <c r="J2851" s="30" t="str">
        <f>IFERROR(IF(G2851="","",VLOOKUP(G2851,'Zakladní DB'!$F$6:$K$21,6,0)),"")</f>
        <v/>
      </c>
      <c r="K2851" s="31" t="str">
        <f t="shared" si="227"/>
        <v/>
      </c>
      <c r="L2851" s="32"/>
      <c r="M2851" s="33" t="str">
        <f t="shared" si="228"/>
        <v/>
      </c>
      <c r="N2851" s="30" t="str">
        <f t="shared" si="226"/>
        <v/>
      </c>
      <c r="R2851" s="30" t="str">
        <f t="shared" si="229"/>
        <v/>
      </c>
      <c r="U2851" s="12" t="str">
        <f>IF(OR('Případy DB'!$N2851="(blank)",'Případy DB'!$N2851=""),"",IF($N2851=$U$6,1,""))</f>
        <v/>
      </c>
      <c r="V2851" s="12" t="str">
        <f>IF(OR('Případy DB'!$N2851="(blank)",'Případy DB'!$N2851=""),"",IF($N2851=$V$6,1,""))</f>
        <v/>
      </c>
      <c r="W2851" s="12" t="str">
        <f>IF(OR('Případy DB'!$N2851="(blank)",'Případy DB'!$N2851=""),"",IF($N2851=$W$6,1,""))</f>
        <v/>
      </c>
      <c r="X2851" s="12" t="str">
        <f>IF(OR('Případy DB'!$R2851="(blank)",'Případy DB'!$R2851=""),"",IF($R2851=$X$6,1,""))</f>
        <v/>
      </c>
      <c r="Y2851" s="12" t="str">
        <f>IF(OR('Případy DB'!$R2851="(blank)",'Případy DB'!$R2851=""),"",IF($R2851=$Y$6,1,""))</f>
        <v/>
      </c>
    </row>
    <row r="2852" spans="1:25" x14ac:dyDescent="0.3">
      <c r="A2852" s="41" t="str">
        <f t="shared" si="230"/>
        <v/>
      </c>
      <c r="H2852" s="30" t="str">
        <f>IFERROR(IF(G2852="","",VLOOKUP(G2852,'Zakladní DB'!$F$6:$K$21,4,0)),"")</f>
        <v/>
      </c>
      <c r="I2852" s="30" t="str">
        <f>IFERROR(IF(G2852="","",VLOOKUP(G2852,'Zakladní DB'!$F$6:$K$21,5,0)),"")</f>
        <v/>
      </c>
      <c r="J2852" s="30" t="str">
        <f>IFERROR(IF(G2852="","",VLOOKUP(G2852,'Zakladní DB'!$F$6:$K$21,6,0)),"")</f>
        <v/>
      </c>
      <c r="K2852" s="31" t="str">
        <f t="shared" si="227"/>
        <v/>
      </c>
      <c r="L2852" s="32"/>
      <c r="M2852" s="33" t="str">
        <f t="shared" si="228"/>
        <v/>
      </c>
      <c r="N2852" s="30" t="str">
        <f t="shared" si="226"/>
        <v/>
      </c>
      <c r="R2852" s="30" t="str">
        <f t="shared" si="229"/>
        <v/>
      </c>
      <c r="U2852" s="12" t="str">
        <f>IF(OR('Případy DB'!$N2852="(blank)",'Případy DB'!$N2852=""),"",IF($N2852=$U$6,1,""))</f>
        <v/>
      </c>
      <c r="V2852" s="12" t="str">
        <f>IF(OR('Případy DB'!$N2852="(blank)",'Případy DB'!$N2852=""),"",IF($N2852=$V$6,1,""))</f>
        <v/>
      </c>
      <c r="W2852" s="12" t="str">
        <f>IF(OR('Případy DB'!$N2852="(blank)",'Případy DB'!$N2852=""),"",IF($N2852=$W$6,1,""))</f>
        <v/>
      </c>
      <c r="X2852" s="12" t="str">
        <f>IF(OR('Případy DB'!$R2852="(blank)",'Případy DB'!$R2852=""),"",IF($R2852=$X$6,1,""))</f>
        <v/>
      </c>
      <c r="Y2852" s="12" t="str">
        <f>IF(OR('Případy DB'!$R2852="(blank)",'Případy DB'!$R2852=""),"",IF($R2852=$Y$6,1,""))</f>
        <v/>
      </c>
    </row>
    <row r="2853" spans="1:25" x14ac:dyDescent="0.3">
      <c r="A2853" s="41" t="str">
        <f t="shared" si="230"/>
        <v/>
      </c>
      <c r="H2853" s="30" t="str">
        <f>IFERROR(IF(G2853="","",VLOOKUP(G2853,'Zakladní DB'!$F$6:$K$21,4,0)),"")</f>
        <v/>
      </c>
      <c r="I2853" s="30" t="str">
        <f>IFERROR(IF(G2853="","",VLOOKUP(G2853,'Zakladní DB'!$F$6:$K$21,5,0)),"")</f>
        <v/>
      </c>
      <c r="J2853" s="30" t="str">
        <f>IFERROR(IF(G2853="","",VLOOKUP(G2853,'Zakladní DB'!$F$6:$K$21,6,0)),"")</f>
        <v/>
      </c>
      <c r="K2853" s="31" t="str">
        <f t="shared" si="227"/>
        <v/>
      </c>
      <c r="L2853" s="32"/>
      <c r="M2853" s="33" t="str">
        <f t="shared" si="228"/>
        <v/>
      </c>
      <c r="N2853" s="30" t="str">
        <f t="shared" si="226"/>
        <v/>
      </c>
      <c r="R2853" s="30" t="str">
        <f t="shared" si="229"/>
        <v/>
      </c>
      <c r="U2853" s="12" t="str">
        <f>IF(OR('Případy DB'!$N2853="(blank)",'Případy DB'!$N2853=""),"",IF($N2853=$U$6,1,""))</f>
        <v/>
      </c>
      <c r="V2853" s="12" t="str">
        <f>IF(OR('Případy DB'!$N2853="(blank)",'Případy DB'!$N2853=""),"",IF($N2853=$V$6,1,""))</f>
        <v/>
      </c>
      <c r="W2853" s="12" t="str">
        <f>IF(OR('Případy DB'!$N2853="(blank)",'Případy DB'!$N2853=""),"",IF($N2853=$W$6,1,""))</f>
        <v/>
      </c>
      <c r="X2853" s="12" t="str">
        <f>IF(OR('Případy DB'!$R2853="(blank)",'Případy DB'!$R2853=""),"",IF($R2853=$X$6,1,""))</f>
        <v/>
      </c>
      <c r="Y2853" s="12" t="str">
        <f>IF(OR('Případy DB'!$R2853="(blank)",'Případy DB'!$R2853=""),"",IF($R2853=$Y$6,1,""))</f>
        <v/>
      </c>
    </row>
    <row r="2854" spans="1:25" x14ac:dyDescent="0.3">
      <c r="A2854" s="41" t="str">
        <f t="shared" si="230"/>
        <v/>
      </c>
      <c r="H2854" s="30" t="str">
        <f>IFERROR(IF(G2854="","",VLOOKUP(G2854,'Zakladní DB'!$F$6:$K$21,4,0)),"")</f>
        <v/>
      </c>
      <c r="I2854" s="30" t="str">
        <f>IFERROR(IF(G2854="","",VLOOKUP(G2854,'Zakladní DB'!$F$6:$K$21,5,0)),"")</f>
        <v/>
      </c>
      <c r="J2854" s="30" t="str">
        <f>IFERROR(IF(G2854="","",VLOOKUP(G2854,'Zakladní DB'!$F$6:$K$21,6,0)),"")</f>
        <v/>
      </c>
      <c r="K2854" s="31" t="str">
        <f t="shared" si="227"/>
        <v/>
      </c>
      <c r="L2854" s="32"/>
      <c r="M2854" s="33" t="str">
        <f t="shared" si="228"/>
        <v/>
      </c>
      <c r="N2854" s="30" t="str">
        <f t="shared" si="226"/>
        <v/>
      </c>
      <c r="R2854" s="30" t="str">
        <f t="shared" si="229"/>
        <v/>
      </c>
      <c r="U2854" s="12" t="str">
        <f>IF(OR('Případy DB'!$N2854="(blank)",'Případy DB'!$N2854=""),"",IF($N2854=$U$6,1,""))</f>
        <v/>
      </c>
      <c r="V2854" s="12" t="str">
        <f>IF(OR('Případy DB'!$N2854="(blank)",'Případy DB'!$N2854=""),"",IF($N2854=$V$6,1,""))</f>
        <v/>
      </c>
      <c r="W2854" s="12" t="str">
        <f>IF(OR('Případy DB'!$N2854="(blank)",'Případy DB'!$N2854=""),"",IF($N2854=$W$6,1,""))</f>
        <v/>
      </c>
      <c r="X2854" s="12" t="str">
        <f>IF(OR('Případy DB'!$R2854="(blank)",'Případy DB'!$R2854=""),"",IF($R2854=$X$6,1,""))</f>
        <v/>
      </c>
      <c r="Y2854" s="12" t="str">
        <f>IF(OR('Případy DB'!$R2854="(blank)",'Případy DB'!$R2854=""),"",IF($R2854=$Y$6,1,""))</f>
        <v/>
      </c>
    </row>
    <row r="2855" spans="1:25" x14ac:dyDescent="0.3">
      <c r="A2855" s="41" t="str">
        <f t="shared" si="230"/>
        <v/>
      </c>
      <c r="H2855" s="30" t="str">
        <f>IFERROR(IF(G2855="","",VLOOKUP(G2855,'Zakladní DB'!$F$6:$K$21,4,0)),"")</f>
        <v/>
      </c>
      <c r="I2855" s="30" t="str">
        <f>IFERROR(IF(G2855="","",VLOOKUP(G2855,'Zakladní DB'!$F$6:$K$21,5,0)),"")</f>
        <v/>
      </c>
      <c r="J2855" s="30" t="str">
        <f>IFERROR(IF(G2855="","",VLOOKUP(G2855,'Zakladní DB'!$F$6:$K$21,6,0)),"")</f>
        <v/>
      </c>
      <c r="K2855" s="31" t="str">
        <f t="shared" si="227"/>
        <v/>
      </c>
      <c r="L2855" s="32"/>
      <c r="M2855" s="33" t="str">
        <f t="shared" si="228"/>
        <v/>
      </c>
      <c r="N2855" s="30" t="str">
        <f t="shared" si="226"/>
        <v/>
      </c>
      <c r="R2855" s="30" t="str">
        <f t="shared" si="229"/>
        <v/>
      </c>
      <c r="U2855" s="12" t="str">
        <f>IF(OR('Případy DB'!$N2855="(blank)",'Případy DB'!$N2855=""),"",IF($N2855=$U$6,1,""))</f>
        <v/>
      </c>
      <c r="V2855" s="12" t="str">
        <f>IF(OR('Případy DB'!$N2855="(blank)",'Případy DB'!$N2855=""),"",IF($N2855=$V$6,1,""))</f>
        <v/>
      </c>
      <c r="W2855" s="12" t="str">
        <f>IF(OR('Případy DB'!$N2855="(blank)",'Případy DB'!$N2855=""),"",IF($N2855=$W$6,1,""))</f>
        <v/>
      </c>
      <c r="X2855" s="12" t="str">
        <f>IF(OR('Případy DB'!$R2855="(blank)",'Případy DB'!$R2855=""),"",IF($R2855=$X$6,1,""))</f>
        <v/>
      </c>
      <c r="Y2855" s="12" t="str">
        <f>IF(OR('Případy DB'!$R2855="(blank)",'Případy DB'!$R2855=""),"",IF($R2855=$Y$6,1,""))</f>
        <v/>
      </c>
    </row>
    <row r="2856" spans="1:25" x14ac:dyDescent="0.3">
      <c r="A2856" s="41" t="str">
        <f t="shared" si="230"/>
        <v/>
      </c>
      <c r="H2856" s="30" t="str">
        <f>IFERROR(IF(G2856="","",VLOOKUP(G2856,'Zakladní DB'!$F$6:$K$21,4,0)),"")</f>
        <v/>
      </c>
      <c r="I2856" s="30" t="str">
        <f>IFERROR(IF(G2856="","",VLOOKUP(G2856,'Zakladní DB'!$F$6:$K$21,5,0)),"")</f>
        <v/>
      </c>
      <c r="J2856" s="30" t="str">
        <f>IFERROR(IF(G2856="","",VLOOKUP(G2856,'Zakladní DB'!$F$6:$K$21,6,0)),"")</f>
        <v/>
      </c>
      <c r="K2856" s="31" t="str">
        <f t="shared" si="227"/>
        <v/>
      </c>
      <c r="L2856" s="32"/>
      <c r="M2856" s="33" t="str">
        <f t="shared" si="228"/>
        <v/>
      </c>
      <c r="N2856" s="30" t="str">
        <f t="shared" si="226"/>
        <v/>
      </c>
      <c r="R2856" s="30" t="str">
        <f t="shared" si="229"/>
        <v/>
      </c>
      <c r="U2856" s="12" t="str">
        <f>IF(OR('Případy DB'!$N2856="(blank)",'Případy DB'!$N2856=""),"",IF($N2856=$U$6,1,""))</f>
        <v/>
      </c>
      <c r="V2856" s="12" t="str">
        <f>IF(OR('Případy DB'!$N2856="(blank)",'Případy DB'!$N2856=""),"",IF($N2856=$V$6,1,""))</f>
        <v/>
      </c>
      <c r="W2856" s="12" t="str">
        <f>IF(OR('Případy DB'!$N2856="(blank)",'Případy DB'!$N2856=""),"",IF($N2856=$W$6,1,""))</f>
        <v/>
      </c>
      <c r="X2856" s="12" t="str">
        <f>IF(OR('Případy DB'!$R2856="(blank)",'Případy DB'!$R2856=""),"",IF($R2856=$X$6,1,""))</f>
        <v/>
      </c>
      <c r="Y2856" s="12" t="str">
        <f>IF(OR('Případy DB'!$R2856="(blank)",'Případy DB'!$R2856=""),"",IF($R2856=$Y$6,1,""))</f>
        <v/>
      </c>
    </row>
    <row r="2857" spans="1:25" x14ac:dyDescent="0.3">
      <c r="A2857" s="41" t="str">
        <f t="shared" si="230"/>
        <v/>
      </c>
      <c r="H2857" s="30" t="str">
        <f>IFERROR(IF(G2857="","",VLOOKUP(G2857,'Zakladní DB'!$F$6:$K$21,4,0)),"")</f>
        <v/>
      </c>
      <c r="I2857" s="30" t="str">
        <f>IFERROR(IF(G2857="","",VLOOKUP(G2857,'Zakladní DB'!$F$6:$K$21,5,0)),"")</f>
        <v/>
      </c>
      <c r="J2857" s="30" t="str">
        <f>IFERROR(IF(G2857="","",VLOOKUP(G2857,'Zakladní DB'!$F$6:$K$21,6,0)),"")</f>
        <v/>
      </c>
      <c r="K2857" s="31" t="str">
        <f t="shared" si="227"/>
        <v/>
      </c>
      <c r="L2857" s="32"/>
      <c r="M2857" s="33" t="str">
        <f t="shared" si="228"/>
        <v/>
      </c>
      <c r="N2857" s="30" t="str">
        <f t="shared" si="226"/>
        <v/>
      </c>
      <c r="R2857" s="30" t="str">
        <f t="shared" si="229"/>
        <v/>
      </c>
      <c r="U2857" s="12" t="str">
        <f>IF(OR('Případy DB'!$N2857="(blank)",'Případy DB'!$N2857=""),"",IF($N2857=$U$6,1,""))</f>
        <v/>
      </c>
      <c r="V2857" s="12" t="str">
        <f>IF(OR('Případy DB'!$N2857="(blank)",'Případy DB'!$N2857=""),"",IF($N2857=$V$6,1,""))</f>
        <v/>
      </c>
      <c r="W2857" s="12" t="str">
        <f>IF(OR('Případy DB'!$N2857="(blank)",'Případy DB'!$N2857=""),"",IF($N2857=$W$6,1,""))</f>
        <v/>
      </c>
      <c r="X2857" s="12" t="str">
        <f>IF(OR('Případy DB'!$R2857="(blank)",'Případy DB'!$R2857=""),"",IF($R2857=$X$6,1,""))</f>
        <v/>
      </c>
      <c r="Y2857" s="12" t="str">
        <f>IF(OR('Případy DB'!$R2857="(blank)",'Případy DB'!$R2857=""),"",IF($R2857=$Y$6,1,""))</f>
        <v/>
      </c>
    </row>
    <row r="2858" spans="1:25" x14ac:dyDescent="0.3">
      <c r="A2858" s="41" t="str">
        <f t="shared" si="230"/>
        <v/>
      </c>
      <c r="H2858" s="30" t="str">
        <f>IFERROR(IF(G2858="","",VLOOKUP(G2858,'Zakladní DB'!$F$6:$K$21,4,0)),"")</f>
        <v/>
      </c>
      <c r="I2858" s="30" t="str">
        <f>IFERROR(IF(G2858="","",VLOOKUP(G2858,'Zakladní DB'!$F$6:$K$21,5,0)),"")</f>
        <v/>
      </c>
      <c r="J2858" s="30" t="str">
        <f>IFERROR(IF(G2858="","",VLOOKUP(G2858,'Zakladní DB'!$F$6:$K$21,6,0)),"")</f>
        <v/>
      </c>
      <c r="K2858" s="31" t="str">
        <f t="shared" si="227"/>
        <v/>
      </c>
      <c r="L2858" s="32"/>
      <c r="M2858" s="33" t="str">
        <f t="shared" si="228"/>
        <v/>
      </c>
      <c r="N2858" s="30" t="str">
        <f t="shared" si="226"/>
        <v/>
      </c>
      <c r="R2858" s="30" t="str">
        <f t="shared" si="229"/>
        <v/>
      </c>
      <c r="U2858" s="12" t="str">
        <f>IF(OR('Případy DB'!$N2858="(blank)",'Případy DB'!$N2858=""),"",IF($N2858=$U$6,1,""))</f>
        <v/>
      </c>
      <c r="V2858" s="12" t="str">
        <f>IF(OR('Případy DB'!$N2858="(blank)",'Případy DB'!$N2858=""),"",IF($N2858=$V$6,1,""))</f>
        <v/>
      </c>
      <c r="W2858" s="12" t="str">
        <f>IF(OR('Případy DB'!$N2858="(blank)",'Případy DB'!$N2858=""),"",IF($N2858=$W$6,1,""))</f>
        <v/>
      </c>
      <c r="X2858" s="12" t="str">
        <f>IF(OR('Případy DB'!$R2858="(blank)",'Případy DB'!$R2858=""),"",IF($R2858=$X$6,1,""))</f>
        <v/>
      </c>
      <c r="Y2858" s="12" t="str">
        <f>IF(OR('Případy DB'!$R2858="(blank)",'Případy DB'!$R2858=""),"",IF($R2858=$Y$6,1,""))</f>
        <v/>
      </c>
    </row>
    <row r="2859" spans="1:25" x14ac:dyDescent="0.3">
      <c r="A2859" s="41" t="str">
        <f t="shared" si="230"/>
        <v/>
      </c>
      <c r="H2859" s="30" t="str">
        <f>IFERROR(IF(G2859="","",VLOOKUP(G2859,'Zakladní DB'!$F$6:$K$21,4,0)),"")</f>
        <v/>
      </c>
      <c r="I2859" s="30" t="str">
        <f>IFERROR(IF(G2859="","",VLOOKUP(G2859,'Zakladní DB'!$F$6:$K$21,5,0)),"")</f>
        <v/>
      </c>
      <c r="J2859" s="30" t="str">
        <f>IFERROR(IF(G2859="","",VLOOKUP(G2859,'Zakladní DB'!$F$6:$K$21,6,0)),"")</f>
        <v/>
      </c>
      <c r="K2859" s="31" t="str">
        <f t="shared" si="227"/>
        <v/>
      </c>
      <c r="L2859" s="32"/>
      <c r="M2859" s="33" t="str">
        <f t="shared" si="228"/>
        <v/>
      </c>
      <c r="N2859" s="30" t="str">
        <f t="shared" si="226"/>
        <v/>
      </c>
      <c r="R2859" s="30" t="str">
        <f t="shared" si="229"/>
        <v/>
      </c>
      <c r="U2859" s="12" t="str">
        <f>IF(OR('Případy DB'!$N2859="(blank)",'Případy DB'!$N2859=""),"",IF($N2859=$U$6,1,""))</f>
        <v/>
      </c>
      <c r="V2859" s="12" t="str">
        <f>IF(OR('Případy DB'!$N2859="(blank)",'Případy DB'!$N2859=""),"",IF($N2859=$V$6,1,""))</f>
        <v/>
      </c>
      <c r="W2859" s="12" t="str">
        <f>IF(OR('Případy DB'!$N2859="(blank)",'Případy DB'!$N2859=""),"",IF($N2859=$W$6,1,""))</f>
        <v/>
      </c>
      <c r="X2859" s="12" t="str">
        <f>IF(OR('Případy DB'!$R2859="(blank)",'Případy DB'!$R2859=""),"",IF($R2859=$X$6,1,""))</f>
        <v/>
      </c>
      <c r="Y2859" s="12" t="str">
        <f>IF(OR('Případy DB'!$R2859="(blank)",'Případy DB'!$R2859=""),"",IF($R2859=$Y$6,1,""))</f>
        <v/>
      </c>
    </row>
    <row r="2860" spans="1:25" x14ac:dyDescent="0.3">
      <c r="A2860" s="41" t="str">
        <f t="shared" si="230"/>
        <v/>
      </c>
      <c r="H2860" s="30" t="str">
        <f>IFERROR(IF(G2860="","",VLOOKUP(G2860,'Zakladní DB'!$F$6:$K$21,4,0)),"")</f>
        <v/>
      </c>
      <c r="I2860" s="30" t="str">
        <f>IFERROR(IF(G2860="","",VLOOKUP(G2860,'Zakladní DB'!$F$6:$K$21,5,0)),"")</f>
        <v/>
      </c>
      <c r="J2860" s="30" t="str">
        <f>IFERROR(IF(G2860="","",VLOOKUP(G2860,'Zakladní DB'!$F$6:$K$21,6,0)),"")</f>
        <v/>
      </c>
      <c r="K2860" s="31" t="str">
        <f t="shared" si="227"/>
        <v/>
      </c>
      <c r="L2860" s="32"/>
      <c r="M2860" s="33" t="str">
        <f t="shared" si="228"/>
        <v/>
      </c>
      <c r="N2860" s="30" t="str">
        <f t="shared" si="226"/>
        <v/>
      </c>
      <c r="R2860" s="30" t="str">
        <f t="shared" si="229"/>
        <v/>
      </c>
      <c r="U2860" s="12" t="str">
        <f>IF(OR('Případy DB'!$N2860="(blank)",'Případy DB'!$N2860=""),"",IF($N2860=$U$6,1,""))</f>
        <v/>
      </c>
      <c r="V2860" s="12" t="str">
        <f>IF(OR('Případy DB'!$N2860="(blank)",'Případy DB'!$N2860=""),"",IF($N2860=$V$6,1,""))</f>
        <v/>
      </c>
      <c r="W2860" s="12" t="str">
        <f>IF(OR('Případy DB'!$N2860="(blank)",'Případy DB'!$N2860=""),"",IF($N2860=$W$6,1,""))</f>
        <v/>
      </c>
      <c r="X2860" s="12" t="str">
        <f>IF(OR('Případy DB'!$R2860="(blank)",'Případy DB'!$R2860=""),"",IF($R2860=$X$6,1,""))</f>
        <v/>
      </c>
      <c r="Y2860" s="12" t="str">
        <f>IF(OR('Případy DB'!$R2860="(blank)",'Případy DB'!$R2860=""),"",IF($R2860=$Y$6,1,""))</f>
        <v/>
      </c>
    </row>
    <row r="2861" spans="1:25" x14ac:dyDescent="0.3">
      <c r="A2861" s="41" t="str">
        <f t="shared" si="230"/>
        <v/>
      </c>
      <c r="H2861" s="30" t="str">
        <f>IFERROR(IF(G2861="","",VLOOKUP(G2861,'Zakladní DB'!$F$6:$K$21,4,0)),"")</f>
        <v/>
      </c>
      <c r="I2861" s="30" t="str">
        <f>IFERROR(IF(G2861="","",VLOOKUP(G2861,'Zakladní DB'!$F$6:$K$21,5,0)),"")</f>
        <v/>
      </c>
      <c r="J2861" s="30" t="str">
        <f>IFERROR(IF(G2861="","",VLOOKUP(G2861,'Zakladní DB'!$F$6:$K$21,6,0)),"")</f>
        <v/>
      </c>
      <c r="K2861" s="31" t="str">
        <f t="shared" si="227"/>
        <v/>
      </c>
      <c r="L2861" s="32"/>
      <c r="M2861" s="33" t="str">
        <f t="shared" si="228"/>
        <v/>
      </c>
      <c r="N2861" s="30" t="str">
        <f t="shared" si="226"/>
        <v/>
      </c>
      <c r="R2861" s="30" t="str">
        <f t="shared" si="229"/>
        <v/>
      </c>
      <c r="U2861" s="12" t="str">
        <f>IF(OR('Případy DB'!$N2861="(blank)",'Případy DB'!$N2861=""),"",IF($N2861=$U$6,1,""))</f>
        <v/>
      </c>
      <c r="V2861" s="12" t="str">
        <f>IF(OR('Případy DB'!$N2861="(blank)",'Případy DB'!$N2861=""),"",IF($N2861=$V$6,1,""))</f>
        <v/>
      </c>
      <c r="W2861" s="12" t="str">
        <f>IF(OR('Případy DB'!$N2861="(blank)",'Případy DB'!$N2861=""),"",IF($N2861=$W$6,1,""))</f>
        <v/>
      </c>
      <c r="X2861" s="12" t="str">
        <f>IF(OR('Případy DB'!$R2861="(blank)",'Případy DB'!$R2861=""),"",IF($R2861=$X$6,1,""))</f>
        <v/>
      </c>
      <c r="Y2861" s="12" t="str">
        <f>IF(OR('Případy DB'!$R2861="(blank)",'Případy DB'!$R2861=""),"",IF($R2861=$Y$6,1,""))</f>
        <v/>
      </c>
    </row>
    <row r="2862" spans="1:25" x14ac:dyDescent="0.3">
      <c r="A2862" s="41" t="str">
        <f t="shared" si="230"/>
        <v/>
      </c>
      <c r="H2862" s="30" t="str">
        <f>IFERROR(IF(G2862="","",VLOOKUP(G2862,'Zakladní DB'!$F$6:$K$21,4,0)),"")</f>
        <v/>
      </c>
      <c r="I2862" s="30" t="str">
        <f>IFERROR(IF(G2862="","",VLOOKUP(G2862,'Zakladní DB'!$F$6:$K$21,5,0)),"")</f>
        <v/>
      </c>
      <c r="J2862" s="30" t="str">
        <f>IFERROR(IF(G2862="","",VLOOKUP(G2862,'Zakladní DB'!$F$6:$K$21,6,0)),"")</f>
        <v/>
      </c>
      <c r="K2862" s="31" t="str">
        <f t="shared" si="227"/>
        <v/>
      </c>
      <c r="L2862" s="32"/>
      <c r="M2862" s="33" t="str">
        <f t="shared" si="228"/>
        <v/>
      </c>
      <c r="N2862" s="30" t="str">
        <f t="shared" si="226"/>
        <v/>
      </c>
      <c r="R2862" s="30" t="str">
        <f t="shared" si="229"/>
        <v/>
      </c>
      <c r="U2862" s="12" t="str">
        <f>IF(OR('Případy DB'!$N2862="(blank)",'Případy DB'!$N2862=""),"",IF($N2862=$U$6,1,""))</f>
        <v/>
      </c>
      <c r="V2862" s="12" t="str">
        <f>IF(OR('Případy DB'!$N2862="(blank)",'Případy DB'!$N2862=""),"",IF($N2862=$V$6,1,""))</f>
        <v/>
      </c>
      <c r="W2862" s="12" t="str">
        <f>IF(OR('Případy DB'!$N2862="(blank)",'Případy DB'!$N2862=""),"",IF($N2862=$W$6,1,""))</f>
        <v/>
      </c>
      <c r="X2862" s="12" t="str">
        <f>IF(OR('Případy DB'!$R2862="(blank)",'Případy DB'!$R2862=""),"",IF($R2862=$X$6,1,""))</f>
        <v/>
      </c>
      <c r="Y2862" s="12" t="str">
        <f>IF(OR('Případy DB'!$R2862="(blank)",'Případy DB'!$R2862=""),"",IF($R2862=$Y$6,1,""))</f>
        <v/>
      </c>
    </row>
    <row r="2863" spans="1:25" x14ac:dyDescent="0.3">
      <c r="A2863" s="41" t="str">
        <f t="shared" si="230"/>
        <v/>
      </c>
      <c r="H2863" s="30" t="str">
        <f>IFERROR(IF(G2863="","",VLOOKUP(G2863,'Zakladní DB'!$F$6:$K$21,4,0)),"")</f>
        <v/>
      </c>
      <c r="I2863" s="30" t="str">
        <f>IFERROR(IF(G2863="","",VLOOKUP(G2863,'Zakladní DB'!$F$6:$K$21,5,0)),"")</f>
        <v/>
      </c>
      <c r="J2863" s="30" t="str">
        <f>IFERROR(IF(G2863="","",VLOOKUP(G2863,'Zakladní DB'!$F$6:$K$21,6,0)),"")</f>
        <v/>
      </c>
      <c r="K2863" s="31" t="str">
        <f t="shared" si="227"/>
        <v/>
      </c>
      <c r="L2863" s="32"/>
      <c r="M2863" s="33" t="str">
        <f t="shared" si="228"/>
        <v/>
      </c>
      <c r="N2863" s="30" t="str">
        <f t="shared" si="226"/>
        <v/>
      </c>
      <c r="R2863" s="30" t="str">
        <f t="shared" si="229"/>
        <v/>
      </c>
      <c r="U2863" s="12" t="str">
        <f>IF(OR('Případy DB'!$N2863="(blank)",'Případy DB'!$N2863=""),"",IF($N2863=$U$6,1,""))</f>
        <v/>
      </c>
      <c r="V2863" s="12" t="str">
        <f>IF(OR('Případy DB'!$N2863="(blank)",'Případy DB'!$N2863=""),"",IF($N2863=$V$6,1,""))</f>
        <v/>
      </c>
      <c r="W2863" s="12" t="str">
        <f>IF(OR('Případy DB'!$N2863="(blank)",'Případy DB'!$N2863=""),"",IF($N2863=$W$6,1,""))</f>
        <v/>
      </c>
      <c r="X2863" s="12" t="str">
        <f>IF(OR('Případy DB'!$R2863="(blank)",'Případy DB'!$R2863=""),"",IF($R2863=$X$6,1,""))</f>
        <v/>
      </c>
      <c r="Y2863" s="12" t="str">
        <f>IF(OR('Případy DB'!$R2863="(blank)",'Případy DB'!$R2863=""),"",IF($R2863=$Y$6,1,""))</f>
        <v/>
      </c>
    </row>
    <row r="2864" spans="1:25" x14ac:dyDescent="0.3">
      <c r="A2864" s="41" t="str">
        <f t="shared" si="230"/>
        <v/>
      </c>
      <c r="H2864" s="30" t="str">
        <f>IFERROR(IF(G2864="","",VLOOKUP(G2864,'Zakladní DB'!$F$6:$K$21,4,0)),"")</f>
        <v/>
      </c>
      <c r="I2864" s="30" t="str">
        <f>IFERROR(IF(G2864="","",VLOOKUP(G2864,'Zakladní DB'!$F$6:$K$21,5,0)),"")</f>
        <v/>
      </c>
      <c r="J2864" s="30" t="str">
        <f>IFERROR(IF(G2864="","",VLOOKUP(G2864,'Zakladní DB'!$F$6:$K$21,6,0)),"")</f>
        <v/>
      </c>
      <c r="K2864" s="31" t="str">
        <f t="shared" si="227"/>
        <v/>
      </c>
      <c r="L2864" s="32"/>
      <c r="M2864" s="33" t="str">
        <f t="shared" si="228"/>
        <v/>
      </c>
      <c r="N2864" s="30" t="str">
        <f t="shared" si="226"/>
        <v/>
      </c>
      <c r="R2864" s="30" t="str">
        <f t="shared" si="229"/>
        <v/>
      </c>
      <c r="U2864" s="12" t="str">
        <f>IF(OR('Případy DB'!$N2864="(blank)",'Případy DB'!$N2864=""),"",IF($N2864=$U$6,1,""))</f>
        <v/>
      </c>
      <c r="V2864" s="12" t="str">
        <f>IF(OR('Případy DB'!$N2864="(blank)",'Případy DB'!$N2864=""),"",IF($N2864=$V$6,1,""))</f>
        <v/>
      </c>
      <c r="W2864" s="12" t="str">
        <f>IF(OR('Případy DB'!$N2864="(blank)",'Případy DB'!$N2864=""),"",IF($N2864=$W$6,1,""))</f>
        <v/>
      </c>
      <c r="X2864" s="12" t="str">
        <f>IF(OR('Případy DB'!$R2864="(blank)",'Případy DB'!$R2864=""),"",IF($R2864=$X$6,1,""))</f>
        <v/>
      </c>
      <c r="Y2864" s="12" t="str">
        <f>IF(OR('Případy DB'!$R2864="(blank)",'Případy DB'!$R2864=""),"",IF($R2864=$Y$6,1,""))</f>
        <v/>
      </c>
    </row>
    <row r="2865" spans="1:25" x14ac:dyDescent="0.3">
      <c r="A2865" s="41" t="str">
        <f t="shared" si="230"/>
        <v/>
      </c>
      <c r="H2865" s="30" t="str">
        <f>IFERROR(IF(G2865="","",VLOOKUP(G2865,'Zakladní DB'!$F$6:$K$21,4,0)),"")</f>
        <v/>
      </c>
      <c r="I2865" s="30" t="str">
        <f>IFERROR(IF(G2865="","",VLOOKUP(G2865,'Zakladní DB'!$F$6:$K$21,5,0)),"")</f>
        <v/>
      </c>
      <c r="J2865" s="30" t="str">
        <f>IFERROR(IF(G2865="","",VLOOKUP(G2865,'Zakladní DB'!$F$6:$K$21,6,0)),"")</f>
        <v/>
      </c>
      <c r="K2865" s="31" t="str">
        <f t="shared" si="227"/>
        <v/>
      </c>
      <c r="L2865" s="32"/>
      <c r="M2865" s="33" t="str">
        <f t="shared" si="228"/>
        <v/>
      </c>
      <c r="N2865" s="30" t="str">
        <f t="shared" si="226"/>
        <v/>
      </c>
      <c r="R2865" s="30" t="str">
        <f t="shared" si="229"/>
        <v/>
      </c>
      <c r="U2865" s="12" t="str">
        <f>IF(OR('Případy DB'!$N2865="(blank)",'Případy DB'!$N2865=""),"",IF($N2865=$U$6,1,""))</f>
        <v/>
      </c>
      <c r="V2865" s="12" t="str">
        <f>IF(OR('Případy DB'!$N2865="(blank)",'Případy DB'!$N2865=""),"",IF($N2865=$V$6,1,""))</f>
        <v/>
      </c>
      <c r="W2865" s="12" t="str">
        <f>IF(OR('Případy DB'!$N2865="(blank)",'Případy DB'!$N2865=""),"",IF($N2865=$W$6,1,""))</f>
        <v/>
      </c>
      <c r="X2865" s="12" t="str">
        <f>IF(OR('Případy DB'!$R2865="(blank)",'Případy DB'!$R2865=""),"",IF($R2865=$X$6,1,""))</f>
        <v/>
      </c>
      <c r="Y2865" s="12" t="str">
        <f>IF(OR('Případy DB'!$R2865="(blank)",'Případy DB'!$R2865=""),"",IF($R2865=$Y$6,1,""))</f>
        <v/>
      </c>
    </row>
    <row r="2866" spans="1:25" x14ac:dyDescent="0.3">
      <c r="A2866" s="41" t="str">
        <f t="shared" si="230"/>
        <v/>
      </c>
      <c r="H2866" s="30" t="str">
        <f>IFERROR(IF(G2866="","",VLOOKUP(G2866,'Zakladní DB'!$F$6:$K$21,4,0)),"")</f>
        <v/>
      </c>
      <c r="I2866" s="30" t="str">
        <f>IFERROR(IF(G2866="","",VLOOKUP(G2866,'Zakladní DB'!$F$6:$K$21,5,0)),"")</f>
        <v/>
      </c>
      <c r="J2866" s="30" t="str">
        <f>IFERROR(IF(G2866="","",VLOOKUP(G2866,'Zakladní DB'!$F$6:$K$21,6,0)),"")</f>
        <v/>
      </c>
      <c r="K2866" s="31" t="str">
        <f t="shared" si="227"/>
        <v/>
      </c>
      <c r="L2866" s="32"/>
      <c r="M2866" s="33" t="str">
        <f t="shared" si="228"/>
        <v/>
      </c>
      <c r="N2866" s="30" t="str">
        <f t="shared" si="226"/>
        <v/>
      </c>
      <c r="R2866" s="30" t="str">
        <f t="shared" si="229"/>
        <v/>
      </c>
      <c r="U2866" s="12" t="str">
        <f>IF(OR('Případy DB'!$N2866="(blank)",'Případy DB'!$N2866=""),"",IF($N2866=$U$6,1,""))</f>
        <v/>
      </c>
      <c r="V2866" s="12" t="str">
        <f>IF(OR('Případy DB'!$N2866="(blank)",'Případy DB'!$N2866=""),"",IF($N2866=$V$6,1,""))</f>
        <v/>
      </c>
      <c r="W2866" s="12" t="str">
        <f>IF(OR('Případy DB'!$N2866="(blank)",'Případy DB'!$N2866=""),"",IF($N2866=$W$6,1,""))</f>
        <v/>
      </c>
      <c r="X2866" s="12" t="str">
        <f>IF(OR('Případy DB'!$R2866="(blank)",'Případy DB'!$R2866=""),"",IF($R2866=$X$6,1,""))</f>
        <v/>
      </c>
      <c r="Y2866" s="12" t="str">
        <f>IF(OR('Případy DB'!$R2866="(blank)",'Případy DB'!$R2866=""),"",IF($R2866=$Y$6,1,""))</f>
        <v/>
      </c>
    </row>
    <row r="2867" spans="1:25" x14ac:dyDescent="0.3">
      <c r="A2867" s="41" t="str">
        <f t="shared" si="230"/>
        <v/>
      </c>
      <c r="H2867" s="30" t="str">
        <f>IFERROR(IF(G2867="","",VLOOKUP(G2867,'Zakladní DB'!$F$6:$K$21,4,0)),"")</f>
        <v/>
      </c>
      <c r="I2867" s="30" t="str">
        <f>IFERROR(IF(G2867="","",VLOOKUP(G2867,'Zakladní DB'!$F$6:$K$21,5,0)),"")</f>
        <v/>
      </c>
      <c r="J2867" s="30" t="str">
        <f>IFERROR(IF(G2867="","",VLOOKUP(G2867,'Zakladní DB'!$F$6:$K$21,6,0)),"")</f>
        <v/>
      </c>
      <c r="K2867" s="31" t="str">
        <f t="shared" si="227"/>
        <v/>
      </c>
      <c r="L2867" s="32"/>
      <c r="M2867" s="33" t="str">
        <f t="shared" si="228"/>
        <v/>
      </c>
      <c r="N2867" s="30" t="str">
        <f t="shared" si="226"/>
        <v/>
      </c>
      <c r="R2867" s="30" t="str">
        <f t="shared" si="229"/>
        <v/>
      </c>
      <c r="U2867" s="12" t="str">
        <f>IF(OR('Případy DB'!$N2867="(blank)",'Případy DB'!$N2867=""),"",IF($N2867=$U$6,1,""))</f>
        <v/>
      </c>
      <c r="V2867" s="12" t="str">
        <f>IF(OR('Případy DB'!$N2867="(blank)",'Případy DB'!$N2867=""),"",IF($N2867=$V$6,1,""))</f>
        <v/>
      </c>
      <c r="W2867" s="12" t="str">
        <f>IF(OR('Případy DB'!$N2867="(blank)",'Případy DB'!$N2867=""),"",IF($N2867=$W$6,1,""))</f>
        <v/>
      </c>
      <c r="X2867" s="12" t="str">
        <f>IF(OR('Případy DB'!$R2867="(blank)",'Případy DB'!$R2867=""),"",IF($R2867=$X$6,1,""))</f>
        <v/>
      </c>
      <c r="Y2867" s="12" t="str">
        <f>IF(OR('Případy DB'!$R2867="(blank)",'Případy DB'!$R2867=""),"",IF($R2867=$Y$6,1,""))</f>
        <v/>
      </c>
    </row>
    <row r="2868" spans="1:25" x14ac:dyDescent="0.3">
      <c r="A2868" s="41" t="str">
        <f t="shared" si="230"/>
        <v/>
      </c>
      <c r="H2868" s="30" t="str">
        <f>IFERROR(IF(G2868="","",VLOOKUP(G2868,'Zakladní DB'!$F$6:$K$21,4,0)),"")</f>
        <v/>
      </c>
      <c r="I2868" s="30" t="str">
        <f>IFERROR(IF(G2868="","",VLOOKUP(G2868,'Zakladní DB'!$F$6:$K$21,5,0)),"")</f>
        <v/>
      </c>
      <c r="J2868" s="30" t="str">
        <f>IFERROR(IF(G2868="","",VLOOKUP(G2868,'Zakladní DB'!$F$6:$K$21,6,0)),"")</f>
        <v/>
      </c>
      <c r="K2868" s="31" t="str">
        <f t="shared" si="227"/>
        <v/>
      </c>
      <c r="L2868" s="32"/>
      <c r="M2868" s="33" t="str">
        <f t="shared" si="228"/>
        <v/>
      </c>
      <c r="N2868" s="30" t="str">
        <f t="shared" si="226"/>
        <v/>
      </c>
      <c r="R2868" s="30" t="str">
        <f t="shared" si="229"/>
        <v/>
      </c>
      <c r="U2868" s="12" t="str">
        <f>IF(OR('Případy DB'!$N2868="(blank)",'Případy DB'!$N2868=""),"",IF($N2868=$U$6,1,""))</f>
        <v/>
      </c>
      <c r="V2868" s="12" t="str">
        <f>IF(OR('Případy DB'!$N2868="(blank)",'Případy DB'!$N2868=""),"",IF($N2868=$V$6,1,""))</f>
        <v/>
      </c>
      <c r="W2868" s="12" t="str">
        <f>IF(OR('Případy DB'!$N2868="(blank)",'Případy DB'!$N2868=""),"",IF($N2868=$W$6,1,""))</f>
        <v/>
      </c>
      <c r="X2868" s="12" t="str">
        <f>IF(OR('Případy DB'!$R2868="(blank)",'Případy DB'!$R2868=""),"",IF($R2868=$X$6,1,""))</f>
        <v/>
      </c>
      <c r="Y2868" s="12" t="str">
        <f>IF(OR('Případy DB'!$R2868="(blank)",'Případy DB'!$R2868=""),"",IF($R2868=$Y$6,1,""))</f>
        <v/>
      </c>
    </row>
    <row r="2869" spans="1:25" x14ac:dyDescent="0.3">
      <c r="A2869" s="41" t="str">
        <f t="shared" si="230"/>
        <v/>
      </c>
      <c r="H2869" s="30" t="str">
        <f>IFERROR(IF(G2869="","",VLOOKUP(G2869,'Zakladní DB'!$F$6:$K$21,4,0)),"")</f>
        <v/>
      </c>
      <c r="I2869" s="30" t="str">
        <f>IFERROR(IF(G2869="","",VLOOKUP(G2869,'Zakladní DB'!$F$6:$K$21,5,0)),"")</f>
        <v/>
      </c>
      <c r="J2869" s="30" t="str">
        <f>IFERROR(IF(G2869="","",VLOOKUP(G2869,'Zakladní DB'!$F$6:$K$21,6,0)),"")</f>
        <v/>
      </c>
      <c r="K2869" s="31" t="str">
        <f t="shared" si="227"/>
        <v/>
      </c>
      <c r="L2869" s="32"/>
      <c r="M2869" s="33" t="str">
        <f t="shared" si="228"/>
        <v/>
      </c>
      <c r="N2869" s="30" t="str">
        <f t="shared" si="226"/>
        <v/>
      </c>
      <c r="R2869" s="30" t="str">
        <f t="shared" si="229"/>
        <v/>
      </c>
      <c r="U2869" s="12" t="str">
        <f>IF(OR('Případy DB'!$N2869="(blank)",'Případy DB'!$N2869=""),"",IF($N2869=$U$6,1,""))</f>
        <v/>
      </c>
      <c r="V2869" s="12" t="str">
        <f>IF(OR('Případy DB'!$N2869="(blank)",'Případy DB'!$N2869=""),"",IF($N2869=$V$6,1,""))</f>
        <v/>
      </c>
      <c r="W2869" s="12" t="str">
        <f>IF(OR('Případy DB'!$N2869="(blank)",'Případy DB'!$N2869=""),"",IF($N2869=$W$6,1,""))</f>
        <v/>
      </c>
      <c r="X2869" s="12" t="str">
        <f>IF(OR('Případy DB'!$R2869="(blank)",'Případy DB'!$R2869=""),"",IF($R2869=$X$6,1,""))</f>
        <v/>
      </c>
      <c r="Y2869" s="12" t="str">
        <f>IF(OR('Případy DB'!$R2869="(blank)",'Případy DB'!$R2869=""),"",IF($R2869=$Y$6,1,""))</f>
        <v/>
      </c>
    </row>
    <row r="2870" spans="1:25" x14ac:dyDescent="0.3">
      <c r="A2870" s="41" t="str">
        <f t="shared" si="230"/>
        <v/>
      </c>
      <c r="H2870" s="30" t="str">
        <f>IFERROR(IF(G2870="","",VLOOKUP(G2870,'Zakladní DB'!$F$6:$K$21,4,0)),"")</f>
        <v/>
      </c>
      <c r="I2870" s="30" t="str">
        <f>IFERROR(IF(G2870="","",VLOOKUP(G2870,'Zakladní DB'!$F$6:$K$21,5,0)),"")</f>
        <v/>
      </c>
      <c r="J2870" s="30" t="str">
        <f>IFERROR(IF(G2870="","",VLOOKUP(G2870,'Zakladní DB'!$F$6:$K$21,6,0)),"")</f>
        <v/>
      </c>
      <c r="K2870" s="31" t="str">
        <f t="shared" si="227"/>
        <v/>
      </c>
      <c r="L2870" s="32"/>
      <c r="M2870" s="33" t="str">
        <f t="shared" si="228"/>
        <v/>
      </c>
      <c r="N2870" s="30" t="str">
        <f t="shared" si="226"/>
        <v/>
      </c>
      <c r="R2870" s="30" t="str">
        <f t="shared" si="229"/>
        <v/>
      </c>
      <c r="U2870" s="12" t="str">
        <f>IF(OR('Případy DB'!$N2870="(blank)",'Případy DB'!$N2870=""),"",IF($N2870=$U$6,1,""))</f>
        <v/>
      </c>
      <c r="V2870" s="12" t="str">
        <f>IF(OR('Případy DB'!$N2870="(blank)",'Případy DB'!$N2870=""),"",IF($N2870=$V$6,1,""))</f>
        <v/>
      </c>
      <c r="W2870" s="12" t="str">
        <f>IF(OR('Případy DB'!$N2870="(blank)",'Případy DB'!$N2870=""),"",IF($N2870=$W$6,1,""))</f>
        <v/>
      </c>
      <c r="X2870" s="12" t="str">
        <f>IF(OR('Případy DB'!$R2870="(blank)",'Případy DB'!$R2870=""),"",IF($R2870=$X$6,1,""))</f>
        <v/>
      </c>
      <c r="Y2870" s="12" t="str">
        <f>IF(OR('Případy DB'!$R2870="(blank)",'Případy DB'!$R2870=""),"",IF($R2870=$Y$6,1,""))</f>
        <v/>
      </c>
    </row>
    <row r="2871" spans="1:25" x14ac:dyDescent="0.3">
      <c r="A2871" s="41" t="str">
        <f t="shared" si="230"/>
        <v/>
      </c>
      <c r="H2871" s="30" t="str">
        <f>IFERROR(IF(G2871="","",VLOOKUP(G2871,'Zakladní DB'!$F$6:$K$21,4,0)),"")</f>
        <v/>
      </c>
      <c r="I2871" s="30" t="str">
        <f>IFERROR(IF(G2871="","",VLOOKUP(G2871,'Zakladní DB'!$F$6:$K$21,5,0)),"")</f>
        <v/>
      </c>
      <c r="J2871" s="30" t="str">
        <f>IFERROR(IF(G2871="","",VLOOKUP(G2871,'Zakladní DB'!$F$6:$K$21,6,0)),"")</f>
        <v/>
      </c>
      <c r="K2871" s="31" t="str">
        <f t="shared" si="227"/>
        <v/>
      </c>
      <c r="L2871" s="32"/>
      <c r="M2871" s="33" t="str">
        <f t="shared" si="228"/>
        <v/>
      </c>
      <c r="N2871" s="30" t="str">
        <f t="shared" si="226"/>
        <v/>
      </c>
      <c r="R2871" s="30" t="str">
        <f t="shared" si="229"/>
        <v/>
      </c>
      <c r="U2871" s="12" t="str">
        <f>IF(OR('Případy DB'!$N2871="(blank)",'Případy DB'!$N2871=""),"",IF($N2871=$U$6,1,""))</f>
        <v/>
      </c>
      <c r="V2871" s="12" t="str">
        <f>IF(OR('Případy DB'!$N2871="(blank)",'Případy DB'!$N2871=""),"",IF($N2871=$V$6,1,""))</f>
        <v/>
      </c>
      <c r="W2871" s="12" t="str">
        <f>IF(OR('Případy DB'!$N2871="(blank)",'Případy DB'!$N2871=""),"",IF($N2871=$W$6,1,""))</f>
        <v/>
      </c>
      <c r="X2871" s="12" t="str">
        <f>IF(OR('Případy DB'!$R2871="(blank)",'Případy DB'!$R2871=""),"",IF($R2871=$X$6,1,""))</f>
        <v/>
      </c>
      <c r="Y2871" s="12" t="str">
        <f>IF(OR('Případy DB'!$R2871="(blank)",'Případy DB'!$R2871=""),"",IF($R2871=$Y$6,1,""))</f>
        <v/>
      </c>
    </row>
    <row r="2872" spans="1:25" x14ac:dyDescent="0.3">
      <c r="A2872" s="41" t="str">
        <f t="shared" si="230"/>
        <v/>
      </c>
      <c r="H2872" s="30" t="str">
        <f>IFERROR(IF(G2872="","",VLOOKUP(G2872,'Zakladní DB'!$F$6:$K$21,4,0)),"")</f>
        <v/>
      </c>
      <c r="I2872" s="30" t="str">
        <f>IFERROR(IF(G2872="","",VLOOKUP(G2872,'Zakladní DB'!$F$6:$K$21,5,0)),"")</f>
        <v/>
      </c>
      <c r="J2872" s="30" t="str">
        <f>IFERROR(IF(G2872="","",VLOOKUP(G2872,'Zakladní DB'!$F$6:$K$21,6,0)),"")</f>
        <v/>
      </c>
      <c r="K2872" s="31" t="str">
        <f t="shared" si="227"/>
        <v/>
      </c>
      <c r="L2872" s="32"/>
      <c r="M2872" s="33" t="str">
        <f t="shared" si="228"/>
        <v/>
      </c>
      <c r="N2872" s="30" t="str">
        <f t="shared" si="226"/>
        <v/>
      </c>
      <c r="R2872" s="30" t="str">
        <f t="shared" si="229"/>
        <v/>
      </c>
      <c r="U2872" s="12" t="str">
        <f>IF(OR('Případy DB'!$N2872="(blank)",'Případy DB'!$N2872=""),"",IF($N2872=$U$6,1,""))</f>
        <v/>
      </c>
      <c r="V2872" s="12" t="str">
        <f>IF(OR('Případy DB'!$N2872="(blank)",'Případy DB'!$N2872=""),"",IF($N2872=$V$6,1,""))</f>
        <v/>
      </c>
      <c r="W2872" s="12" t="str">
        <f>IF(OR('Případy DB'!$N2872="(blank)",'Případy DB'!$N2872=""),"",IF($N2872=$W$6,1,""))</f>
        <v/>
      </c>
      <c r="X2872" s="12" t="str">
        <f>IF(OR('Případy DB'!$R2872="(blank)",'Případy DB'!$R2872=""),"",IF($R2872=$X$6,1,""))</f>
        <v/>
      </c>
      <c r="Y2872" s="12" t="str">
        <f>IF(OR('Případy DB'!$R2872="(blank)",'Případy DB'!$R2872=""),"",IF($R2872=$Y$6,1,""))</f>
        <v/>
      </c>
    </row>
    <row r="2873" spans="1:25" x14ac:dyDescent="0.3">
      <c r="A2873" s="41" t="str">
        <f t="shared" si="230"/>
        <v/>
      </c>
      <c r="H2873" s="30" t="str">
        <f>IFERROR(IF(G2873="","",VLOOKUP(G2873,'Zakladní DB'!$F$6:$K$21,4,0)),"")</f>
        <v/>
      </c>
      <c r="I2873" s="30" t="str">
        <f>IFERROR(IF(G2873="","",VLOOKUP(G2873,'Zakladní DB'!$F$6:$K$21,5,0)),"")</f>
        <v/>
      </c>
      <c r="J2873" s="30" t="str">
        <f>IFERROR(IF(G2873="","",VLOOKUP(G2873,'Zakladní DB'!$F$6:$K$21,6,0)),"")</f>
        <v/>
      </c>
      <c r="K2873" s="31" t="str">
        <f t="shared" si="227"/>
        <v/>
      </c>
      <c r="L2873" s="32"/>
      <c r="M2873" s="33" t="str">
        <f t="shared" si="228"/>
        <v/>
      </c>
      <c r="N2873" s="30" t="str">
        <f t="shared" si="226"/>
        <v/>
      </c>
      <c r="R2873" s="30" t="str">
        <f t="shared" si="229"/>
        <v/>
      </c>
      <c r="U2873" s="12" t="str">
        <f>IF(OR('Případy DB'!$N2873="(blank)",'Případy DB'!$N2873=""),"",IF($N2873=$U$6,1,""))</f>
        <v/>
      </c>
      <c r="V2873" s="12" t="str">
        <f>IF(OR('Případy DB'!$N2873="(blank)",'Případy DB'!$N2873=""),"",IF($N2873=$V$6,1,""))</f>
        <v/>
      </c>
      <c r="W2873" s="12" t="str">
        <f>IF(OR('Případy DB'!$N2873="(blank)",'Případy DB'!$N2873=""),"",IF($N2873=$W$6,1,""))</f>
        <v/>
      </c>
      <c r="X2873" s="12" t="str">
        <f>IF(OR('Případy DB'!$R2873="(blank)",'Případy DB'!$R2873=""),"",IF($R2873=$X$6,1,""))</f>
        <v/>
      </c>
      <c r="Y2873" s="12" t="str">
        <f>IF(OR('Případy DB'!$R2873="(blank)",'Případy DB'!$R2873=""),"",IF($R2873=$Y$6,1,""))</f>
        <v/>
      </c>
    </row>
    <row r="2874" spans="1:25" x14ac:dyDescent="0.3">
      <c r="A2874" s="41" t="str">
        <f t="shared" si="230"/>
        <v/>
      </c>
      <c r="H2874" s="30" t="str">
        <f>IFERROR(IF(G2874="","",VLOOKUP(G2874,'Zakladní DB'!$F$6:$K$21,4,0)),"")</f>
        <v/>
      </c>
      <c r="I2874" s="30" t="str">
        <f>IFERROR(IF(G2874="","",VLOOKUP(G2874,'Zakladní DB'!$F$6:$K$21,5,0)),"")</f>
        <v/>
      </c>
      <c r="J2874" s="30" t="str">
        <f>IFERROR(IF(G2874="","",VLOOKUP(G2874,'Zakladní DB'!$F$6:$K$21,6,0)),"")</f>
        <v/>
      </c>
      <c r="K2874" s="31" t="str">
        <f t="shared" si="227"/>
        <v/>
      </c>
      <c r="L2874" s="32"/>
      <c r="M2874" s="33" t="str">
        <f t="shared" si="228"/>
        <v/>
      </c>
      <c r="N2874" s="30" t="str">
        <f t="shared" si="226"/>
        <v/>
      </c>
      <c r="R2874" s="30" t="str">
        <f t="shared" si="229"/>
        <v/>
      </c>
      <c r="U2874" s="12" t="str">
        <f>IF(OR('Případy DB'!$N2874="(blank)",'Případy DB'!$N2874=""),"",IF($N2874=$U$6,1,""))</f>
        <v/>
      </c>
      <c r="V2874" s="12" t="str">
        <f>IF(OR('Případy DB'!$N2874="(blank)",'Případy DB'!$N2874=""),"",IF($N2874=$V$6,1,""))</f>
        <v/>
      </c>
      <c r="W2874" s="12" t="str">
        <f>IF(OR('Případy DB'!$N2874="(blank)",'Případy DB'!$N2874=""),"",IF($N2874=$W$6,1,""))</f>
        <v/>
      </c>
      <c r="X2874" s="12" t="str">
        <f>IF(OR('Případy DB'!$R2874="(blank)",'Případy DB'!$R2874=""),"",IF($R2874=$X$6,1,""))</f>
        <v/>
      </c>
      <c r="Y2874" s="12" t="str">
        <f>IF(OR('Případy DB'!$R2874="(blank)",'Případy DB'!$R2874=""),"",IF($R2874=$Y$6,1,""))</f>
        <v/>
      </c>
    </row>
    <row r="2875" spans="1:25" x14ac:dyDescent="0.3">
      <c r="A2875" s="41" t="str">
        <f t="shared" si="230"/>
        <v/>
      </c>
      <c r="H2875" s="30" t="str">
        <f>IFERROR(IF(G2875="","",VLOOKUP(G2875,'Zakladní DB'!$F$6:$K$21,4,0)),"")</f>
        <v/>
      </c>
      <c r="I2875" s="30" t="str">
        <f>IFERROR(IF(G2875="","",VLOOKUP(G2875,'Zakladní DB'!$F$6:$K$21,5,0)),"")</f>
        <v/>
      </c>
      <c r="J2875" s="30" t="str">
        <f>IFERROR(IF(G2875="","",VLOOKUP(G2875,'Zakladní DB'!$F$6:$K$21,6,0)),"")</f>
        <v/>
      </c>
      <c r="K2875" s="31" t="str">
        <f t="shared" si="227"/>
        <v/>
      </c>
      <c r="L2875" s="32"/>
      <c r="M2875" s="33" t="str">
        <f t="shared" si="228"/>
        <v/>
      </c>
      <c r="N2875" s="30" t="str">
        <f t="shared" si="226"/>
        <v/>
      </c>
      <c r="R2875" s="30" t="str">
        <f t="shared" si="229"/>
        <v/>
      </c>
      <c r="U2875" s="12" t="str">
        <f>IF(OR('Případy DB'!$N2875="(blank)",'Případy DB'!$N2875=""),"",IF($N2875=$U$6,1,""))</f>
        <v/>
      </c>
      <c r="V2875" s="12" t="str">
        <f>IF(OR('Případy DB'!$N2875="(blank)",'Případy DB'!$N2875=""),"",IF($N2875=$V$6,1,""))</f>
        <v/>
      </c>
      <c r="W2875" s="12" t="str">
        <f>IF(OR('Případy DB'!$N2875="(blank)",'Případy DB'!$N2875=""),"",IF($N2875=$W$6,1,""))</f>
        <v/>
      </c>
      <c r="X2875" s="12" t="str">
        <f>IF(OR('Případy DB'!$R2875="(blank)",'Případy DB'!$R2875=""),"",IF($R2875=$X$6,1,""))</f>
        <v/>
      </c>
      <c r="Y2875" s="12" t="str">
        <f>IF(OR('Případy DB'!$R2875="(blank)",'Případy DB'!$R2875=""),"",IF($R2875=$Y$6,1,""))</f>
        <v/>
      </c>
    </row>
    <row r="2876" spans="1:25" x14ac:dyDescent="0.3">
      <c r="A2876" s="41" t="str">
        <f t="shared" si="230"/>
        <v/>
      </c>
      <c r="H2876" s="30" t="str">
        <f>IFERROR(IF(G2876="","",VLOOKUP(G2876,'Zakladní DB'!$F$6:$K$21,4,0)),"")</f>
        <v/>
      </c>
      <c r="I2876" s="30" t="str">
        <f>IFERROR(IF(G2876="","",VLOOKUP(G2876,'Zakladní DB'!$F$6:$K$21,5,0)),"")</f>
        <v/>
      </c>
      <c r="J2876" s="30" t="str">
        <f>IFERROR(IF(G2876="","",VLOOKUP(G2876,'Zakladní DB'!$F$6:$K$21,6,0)),"")</f>
        <v/>
      </c>
      <c r="K2876" s="31" t="str">
        <f t="shared" si="227"/>
        <v/>
      </c>
      <c r="L2876" s="32"/>
      <c r="M2876" s="33" t="str">
        <f t="shared" si="228"/>
        <v/>
      </c>
      <c r="N2876" s="30" t="str">
        <f t="shared" si="226"/>
        <v/>
      </c>
      <c r="R2876" s="30" t="str">
        <f t="shared" si="229"/>
        <v/>
      </c>
      <c r="U2876" s="12" t="str">
        <f>IF(OR('Případy DB'!$N2876="(blank)",'Případy DB'!$N2876=""),"",IF($N2876=$U$6,1,""))</f>
        <v/>
      </c>
      <c r="V2876" s="12" t="str">
        <f>IF(OR('Případy DB'!$N2876="(blank)",'Případy DB'!$N2876=""),"",IF($N2876=$V$6,1,""))</f>
        <v/>
      </c>
      <c r="W2876" s="12" t="str">
        <f>IF(OR('Případy DB'!$N2876="(blank)",'Případy DB'!$N2876=""),"",IF($N2876=$W$6,1,""))</f>
        <v/>
      </c>
      <c r="X2876" s="12" t="str">
        <f>IF(OR('Případy DB'!$R2876="(blank)",'Případy DB'!$R2876=""),"",IF($R2876=$X$6,1,""))</f>
        <v/>
      </c>
      <c r="Y2876" s="12" t="str">
        <f>IF(OR('Případy DB'!$R2876="(blank)",'Případy DB'!$R2876=""),"",IF($R2876=$Y$6,1,""))</f>
        <v/>
      </c>
    </row>
    <row r="2877" spans="1:25" x14ac:dyDescent="0.3">
      <c r="A2877" s="41" t="str">
        <f t="shared" si="230"/>
        <v/>
      </c>
      <c r="H2877" s="30" t="str">
        <f>IFERROR(IF(G2877="","",VLOOKUP(G2877,'Zakladní DB'!$F$6:$K$21,4,0)),"")</f>
        <v/>
      </c>
      <c r="I2877" s="30" t="str">
        <f>IFERROR(IF(G2877="","",VLOOKUP(G2877,'Zakladní DB'!$F$6:$K$21,5,0)),"")</f>
        <v/>
      </c>
      <c r="J2877" s="30" t="str">
        <f>IFERROR(IF(G2877="","",VLOOKUP(G2877,'Zakladní DB'!$F$6:$K$21,6,0)),"")</f>
        <v/>
      </c>
      <c r="K2877" s="31" t="str">
        <f t="shared" si="227"/>
        <v/>
      </c>
      <c r="L2877" s="32"/>
      <c r="M2877" s="33" t="str">
        <f t="shared" si="228"/>
        <v/>
      </c>
      <c r="N2877" s="30" t="str">
        <f t="shared" si="226"/>
        <v/>
      </c>
      <c r="R2877" s="30" t="str">
        <f t="shared" si="229"/>
        <v/>
      </c>
      <c r="U2877" s="12" t="str">
        <f>IF(OR('Případy DB'!$N2877="(blank)",'Případy DB'!$N2877=""),"",IF($N2877=$U$6,1,""))</f>
        <v/>
      </c>
      <c r="V2877" s="12" t="str">
        <f>IF(OR('Případy DB'!$N2877="(blank)",'Případy DB'!$N2877=""),"",IF($N2877=$V$6,1,""))</f>
        <v/>
      </c>
      <c r="W2877" s="12" t="str">
        <f>IF(OR('Případy DB'!$N2877="(blank)",'Případy DB'!$N2877=""),"",IF($N2877=$W$6,1,""))</f>
        <v/>
      </c>
      <c r="X2877" s="12" t="str">
        <f>IF(OR('Případy DB'!$R2877="(blank)",'Případy DB'!$R2877=""),"",IF($R2877=$X$6,1,""))</f>
        <v/>
      </c>
      <c r="Y2877" s="12" t="str">
        <f>IF(OR('Případy DB'!$R2877="(blank)",'Případy DB'!$R2877=""),"",IF($R2877=$Y$6,1,""))</f>
        <v/>
      </c>
    </row>
    <row r="2878" spans="1:25" x14ac:dyDescent="0.3">
      <c r="A2878" s="41" t="str">
        <f t="shared" si="230"/>
        <v/>
      </c>
      <c r="H2878" s="30" t="str">
        <f>IFERROR(IF(G2878="","",VLOOKUP(G2878,'Zakladní DB'!$F$6:$K$21,4,0)),"")</f>
        <v/>
      </c>
      <c r="I2878" s="30" t="str">
        <f>IFERROR(IF(G2878="","",VLOOKUP(G2878,'Zakladní DB'!$F$6:$K$21,5,0)),"")</f>
        <v/>
      </c>
      <c r="J2878" s="30" t="str">
        <f>IFERROR(IF(G2878="","",VLOOKUP(G2878,'Zakladní DB'!$F$6:$K$21,6,0)),"")</f>
        <v/>
      </c>
      <c r="K2878" s="31" t="str">
        <f t="shared" si="227"/>
        <v/>
      </c>
      <c r="L2878" s="32"/>
      <c r="M2878" s="33" t="str">
        <f t="shared" si="228"/>
        <v/>
      </c>
      <c r="N2878" s="30" t="str">
        <f t="shared" si="226"/>
        <v/>
      </c>
      <c r="R2878" s="30" t="str">
        <f t="shared" si="229"/>
        <v/>
      </c>
      <c r="U2878" s="12" t="str">
        <f>IF(OR('Případy DB'!$N2878="(blank)",'Případy DB'!$N2878=""),"",IF($N2878=$U$6,1,""))</f>
        <v/>
      </c>
      <c r="V2878" s="12" t="str">
        <f>IF(OR('Případy DB'!$N2878="(blank)",'Případy DB'!$N2878=""),"",IF($N2878=$V$6,1,""))</f>
        <v/>
      </c>
      <c r="W2878" s="12" t="str">
        <f>IF(OR('Případy DB'!$N2878="(blank)",'Případy DB'!$N2878=""),"",IF($N2878=$W$6,1,""))</f>
        <v/>
      </c>
      <c r="X2878" s="12" t="str">
        <f>IF(OR('Případy DB'!$R2878="(blank)",'Případy DB'!$R2878=""),"",IF($R2878=$X$6,1,""))</f>
        <v/>
      </c>
      <c r="Y2878" s="12" t="str">
        <f>IF(OR('Případy DB'!$R2878="(blank)",'Případy DB'!$R2878=""),"",IF($R2878=$Y$6,1,""))</f>
        <v/>
      </c>
    </row>
    <row r="2879" spans="1:25" x14ac:dyDescent="0.3">
      <c r="A2879" s="41" t="str">
        <f t="shared" si="230"/>
        <v/>
      </c>
      <c r="H2879" s="30" t="str">
        <f>IFERROR(IF(G2879="","",VLOOKUP(G2879,'Zakladní DB'!$F$6:$K$21,4,0)),"")</f>
        <v/>
      </c>
      <c r="I2879" s="30" t="str">
        <f>IFERROR(IF(G2879="","",VLOOKUP(G2879,'Zakladní DB'!$F$6:$K$21,5,0)),"")</f>
        <v/>
      </c>
      <c r="J2879" s="30" t="str">
        <f>IFERROR(IF(G2879="","",VLOOKUP(G2879,'Zakladní DB'!$F$6:$K$21,6,0)),"")</f>
        <v/>
      </c>
      <c r="K2879" s="31" t="str">
        <f t="shared" si="227"/>
        <v/>
      </c>
      <c r="L2879" s="32"/>
      <c r="M2879" s="33" t="str">
        <f t="shared" si="228"/>
        <v/>
      </c>
      <c r="N2879" s="30" t="str">
        <f t="shared" si="226"/>
        <v/>
      </c>
      <c r="R2879" s="30" t="str">
        <f t="shared" si="229"/>
        <v/>
      </c>
      <c r="U2879" s="12" t="str">
        <f>IF(OR('Případy DB'!$N2879="(blank)",'Případy DB'!$N2879=""),"",IF($N2879=$U$6,1,""))</f>
        <v/>
      </c>
      <c r="V2879" s="12" t="str">
        <f>IF(OR('Případy DB'!$N2879="(blank)",'Případy DB'!$N2879=""),"",IF($N2879=$V$6,1,""))</f>
        <v/>
      </c>
      <c r="W2879" s="12" t="str">
        <f>IF(OR('Případy DB'!$N2879="(blank)",'Případy DB'!$N2879=""),"",IF($N2879=$W$6,1,""))</f>
        <v/>
      </c>
      <c r="X2879" s="12" t="str">
        <f>IF(OR('Případy DB'!$R2879="(blank)",'Případy DB'!$R2879=""),"",IF($R2879=$X$6,1,""))</f>
        <v/>
      </c>
      <c r="Y2879" s="12" t="str">
        <f>IF(OR('Případy DB'!$R2879="(blank)",'Případy DB'!$R2879=""),"",IF($R2879=$Y$6,1,""))</f>
        <v/>
      </c>
    </row>
    <row r="2880" spans="1:25" x14ac:dyDescent="0.3">
      <c r="A2880" s="41" t="str">
        <f t="shared" si="230"/>
        <v/>
      </c>
      <c r="H2880" s="30" t="str">
        <f>IFERROR(IF(G2880="","",VLOOKUP(G2880,'Zakladní DB'!$F$6:$K$21,4,0)),"")</f>
        <v/>
      </c>
      <c r="I2880" s="30" t="str">
        <f>IFERROR(IF(G2880="","",VLOOKUP(G2880,'Zakladní DB'!$F$6:$K$21,5,0)),"")</f>
        <v/>
      </c>
      <c r="J2880" s="30" t="str">
        <f>IFERROR(IF(G2880="","",VLOOKUP(G2880,'Zakladní DB'!$F$6:$K$21,6,0)),"")</f>
        <v/>
      </c>
      <c r="K2880" s="31" t="str">
        <f t="shared" si="227"/>
        <v/>
      </c>
      <c r="L2880" s="32"/>
      <c r="M2880" s="33" t="str">
        <f t="shared" si="228"/>
        <v/>
      </c>
      <c r="N2880" s="30" t="str">
        <f t="shared" si="226"/>
        <v/>
      </c>
      <c r="R2880" s="30" t="str">
        <f t="shared" si="229"/>
        <v/>
      </c>
      <c r="U2880" s="12" t="str">
        <f>IF(OR('Případy DB'!$N2880="(blank)",'Případy DB'!$N2880=""),"",IF($N2880=$U$6,1,""))</f>
        <v/>
      </c>
      <c r="V2880" s="12" t="str">
        <f>IF(OR('Případy DB'!$N2880="(blank)",'Případy DB'!$N2880=""),"",IF($N2880=$V$6,1,""))</f>
        <v/>
      </c>
      <c r="W2880" s="12" t="str">
        <f>IF(OR('Případy DB'!$N2880="(blank)",'Případy DB'!$N2880=""),"",IF($N2880=$W$6,1,""))</f>
        <v/>
      </c>
      <c r="X2880" s="12" t="str">
        <f>IF(OR('Případy DB'!$R2880="(blank)",'Případy DB'!$R2880=""),"",IF($R2880=$X$6,1,""))</f>
        <v/>
      </c>
      <c r="Y2880" s="12" t="str">
        <f>IF(OR('Případy DB'!$R2880="(blank)",'Případy DB'!$R2880=""),"",IF($R2880=$Y$6,1,""))</f>
        <v/>
      </c>
    </row>
    <row r="2881" spans="1:25" x14ac:dyDescent="0.3">
      <c r="A2881" s="41" t="str">
        <f t="shared" si="230"/>
        <v/>
      </c>
      <c r="H2881" s="30" t="str">
        <f>IFERROR(IF(G2881="","",VLOOKUP(G2881,'Zakladní DB'!$F$6:$K$21,4,0)),"")</f>
        <v/>
      </c>
      <c r="I2881" s="30" t="str">
        <f>IFERROR(IF(G2881="","",VLOOKUP(G2881,'Zakladní DB'!$F$6:$K$21,5,0)),"")</f>
        <v/>
      </c>
      <c r="J2881" s="30" t="str">
        <f>IFERROR(IF(G2881="","",VLOOKUP(G2881,'Zakladní DB'!$F$6:$K$21,6,0)),"")</f>
        <v/>
      </c>
      <c r="K2881" s="31" t="str">
        <f t="shared" si="227"/>
        <v/>
      </c>
      <c r="L2881" s="32"/>
      <c r="M2881" s="33" t="str">
        <f t="shared" si="228"/>
        <v/>
      </c>
      <c r="N2881" s="30" t="str">
        <f t="shared" si="226"/>
        <v/>
      </c>
      <c r="R2881" s="30" t="str">
        <f t="shared" si="229"/>
        <v/>
      </c>
      <c r="U2881" s="12" t="str">
        <f>IF(OR('Případy DB'!$N2881="(blank)",'Případy DB'!$N2881=""),"",IF($N2881=$U$6,1,""))</f>
        <v/>
      </c>
      <c r="V2881" s="12" t="str">
        <f>IF(OR('Případy DB'!$N2881="(blank)",'Případy DB'!$N2881=""),"",IF($N2881=$V$6,1,""))</f>
        <v/>
      </c>
      <c r="W2881" s="12" t="str">
        <f>IF(OR('Případy DB'!$N2881="(blank)",'Případy DB'!$N2881=""),"",IF($N2881=$W$6,1,""))</f>
        <v/>
      </c>
      <c r="X2881" s="12" t="str">
        <f>IF(OR('Případy DB'!$R2881="(blank)",'Případy DB'!$R2881=""),"",IF($R2881=$X$6,1,""))</f>
        <v/>
      </c>
      <c r="Y2881" s="12" t="str">
        <f>IF(OR('Případy DB'!$R2881="(blank)",'Případy DB'!$R2881=""),"",IF($R2881=$Y$6,1,""))</f>
        <v/>
      </c>
    </row>
    <row r="2882" spans="1:25" x14ac:dyDescent="0.3">
      <c r="A2882" s="41" t="str">
        <f t="shared" si="230"/>
        <v/>
      </c>
      <c r="H2882" s="30" t="str">
        <f>IFERROR(IF(G2882="","",VLOOKUP(G2882,'Zakladní DB'!$F$6:$K$21,4,0)),"")</f>
        <v/>
      </c>
      <c r="I2882" s="30" t="str">
        <f>IFERROR(IF(G2882="","",VLOOKUP(G2882,'Zakladní DB'!$F$6:$K$21,5,0)),"")</f>
        <v/>
      </c>
      <c r="J2882" s="30" t="str">
        <f>IFERROR(IF(G2882="","",VLOOKUP(G2882,'Zakladní DB'!$F$6:$K$21,6,0)),"")</f>
        <v/>
      </c>
      <c r="K2882" s="31" t="str">
        <f t="shared" si="227"/>
        <v/>
      </c>
      <c r="L2882" s="32"/>
      <c r="M2882" s="33" t="str">
        <f t="shared" si="228"/>
        <v/>
      </c>
      <c r="N2882" s="30" t="str">
        <f t="shared" si="226"/>
        <v/>
      </c>
      <c r="R2882" s="30" t="str">
        <f t="shared" si="229"/>
        <v/>
      </c>
      <c r="U2882" s="12" t="str">
        <f>IF(OR('Případy DB'!$N2882="(blank)",'Případy DB'!$N2882=""),"",IF($N2882=$U$6,1,""))</f>
        <v/>
      </c>
      <c r="V2882" s="12" t="str">
        <f>IF(OR('Případy DB'!$N2882="(blank)",'Případy DB'!$N2882=""),"",IF($N2882=$V$6,1,""))</f>
        <v/>
      </c>
      <c r="W2882" s="12" t="str">
        <f>IF(OR('Případy DB'!$N2882="(blank)",'Případy DB'!$N2882=""),"",IF($N2882=$W$6,1,""))</f>
        <v/>
      </c>
      <c r="X2882" s="12" t="str">
        <f>IF(OR('Případy DB'!$R2882="(blank)",'Případy DB'!$R2882=""),"",IF($R2882=$X$6,1,""))</f>
        <v/>
      </c>
      <c r="Y2882" s="12" t="str">
        <f>IF(OR('Případy DB'!$R2882="(blank)",'Případy DB'!$R2882=""),"",IF($R2882=$Y$6,1,""))</f>
        <v/>
      </c>
    </row>
    <row r="2883" spans="1:25" x14ac:dyDescent="0.3">
      <c r="A2883" s="41" t="str">
        <f t="shared" si="230"/>
        <v/>
      </c>
      <c r="H2883" s="30" t="str">
        <f>IFERROR(IF(G2883="","",VLOOKUP(G2883,'Zakladní DB'!$F$6:$K$21,4,0)),"")</f>
        <v/>
      </c>
      <c r="I2883" s="30" t="str">
        <f>IFERROR(IF(G2883="","",VLOOKUP(G2883,'Zakladní DB'!$F$6:$K$21,5,0)),"")</f>
        <v/>
      </c>
      <c r="J2883" s="30" t="str">
        <f>IFERROR(IF(G2883="","",VLOOKUP(G2883,'Zakladní DB'!$F$6:$K$21,6,0)),"")</f>
        <v/>
      </c>
      <c r="K2883" s="31" t="str">
        <f t="shared" si="227"/>
        <v/>
      </c>
      <c r="L2883" s="32"/>
      <c r="M2883" s="33" t="str">
        <f t="shared" si="228"/>
        <v/>
      </c>
      <c r="N2883" s="30" t="str">
        <f t="shared" si="226"/>
        <v/>
      </c>
      <c r="R2883" s="30" t="str">
        <f t="shared" si="229"/>
        <v/>
      </c>
      <c r="U2883" s="12" t="str">
        <f>IF(OR('Případy DB'!$N2883="(blank)",'Případy DB'!$N2883=""),"",IF($N2883=$U$6,1,""))</f>
        <v/>
      </c>
      <c r="V2883" s="12" t="str">
        <f>IF(OR('Případy DB'!$N2883="(blank)",'Případy DB'!$N2883=""),"",IF($N2883=$V$6,1,""))</f>
        <v/>
      </c>
      <c r="W2883" s="12" t="str">
        <f>IF(OR('Případy DB'!$N2883="(blank)",'Případy DB'!$N2883=""),"",IF($N2883=$W$6,1,""))</f>
        <v/>
      </c>
      <c r="X2883" s="12" t="str">
        <f>IF(OR('Případy DB'!$R2883="(blank)",'Případy DB'!$R2883=""),"",IF($R2883=$X$6,1,""))</f>
        <v/>
      </c>
      <c r="Y2883" s="12" t="str">
        <f>IF(OR('Případy DB'!$R2883="(blank)",'Případy DB'!$R2883=""),"",IF($R2883=$Y$6,1,""))</f>
        <v/>
      </c>
    </row>
    <row r="2884" spans="1:25" x14ac:dyDescent="0.3">
      <c r="A2884" s="41" t="str">
        <f t="shared" si="230"/>
        <v/>
      </c>
      <c r="H2884" s="30" t="str">
        <f>IFERROR(IF(G2884="","",VLOOKUP(G2884,'Zakladní DB'!$F$6:$K$21,4,0)),"")</f>
        <v/>
      </c>
      <c r="I2884" s="30" t="str">
        <f>IFERROR(IF(G2884="","",VLOOKUP(G2884,'Zakladní DB'!$F$6:$K$21,5,0)),"")</f>
        <v/>
      </c>
      <c r="J2884" s="30" t="str">
        <f>IFERROR(IF(G2884="","",VLOOKUP(G2884,'Zakladní DB'!$F$6:$K$21,6,0)),"")</f>
        <v/>
      </c>
      <c r="K2884" s="31" t="str">
        <f t="shared" si="227"/>
        <v/>
      </c>
      <c r="L2884" s="32"/>
      <c r="M2884" s="33" t="str">
        <f t="shared" si="228"/>
        <v/>
      </c>
      <c r="N2884" s="30" t="str">
        <f t="shared" si="226"/>
        <v/>
      </c>
      <c r="R2884" s="30" t="str">
        <f t="shared" si="229"/>
        <v/>
      </c>
      <c r="U2884" s="12" t="str">
        <f>IF(OR('Případy DB'!$N2884="(blank)",'Případy DB'!$N2884=""),"",IF($N2884=$U$6,1,""))</f>
        <v/>
      </c>
      <c r="V2884" s="12" t="str">
        <f>IF(OR('Případy DB'!$N2884="(blank)",'Případy DB'!$N2884=""),"",IF($N2884=$V$6,1,""))</f>
        <v/>
      </c>
      <c r="W2884" s="12" t="str">
        <f>IF(OR('Případy DB'!$N2884="(blank)",'Případy DB'!$N2884=""),"",IF($N2884=$W$6,1,""))</f>
        <v/>
      </c>
      <c r="X2884" s="12" t="str">
        <f>IF(OR('Případy DB'!$R2884="(blank)",'Případy DB'!$R2884=""),"",IF($R2884=$X$6,1,""))</f>
        <v/>
      </c>
      <c r="Y2884" s="12" t="str">
        <f>IF(OR('Případy DB'!$R2884="(blank)",'Případy DB'!$R2884=""),"",IF($R2884=$Y$6,1,""))</f>
        <v/>
      </c>
    </row>
    <row r="2885" spans="1:25" x14ac:dyDescent="0.3">
      <c r="A2885" s="41" t="str">
        <f t="shared" si="230"/>
        <v/>
      </c>
      <c r="H2885" s="30" t="str">
        <f>IFERROR(IF(G2885="","",VLOOKUP(G2885,'Zakladní DB'!$F$6:$K$21,4,0)),"")</f>
        <v/>
      </c>
      <c r="I2885" s="30" t="str">
        <f>IFERROR(IF(G2885="","",VLOOKUP(G2885,'Zakladní DB'!$F$6:$K$21,5,0)),"")</f>
        <v/>
      </c>
      <c r="J2885" s="30" t="str">
        <f>IFERROR(IF(G2885="","",VLOOKUP(G2885,'Zakladní DB'!$F$6:$K$21,6,0)),"")</f>
        <v/>
      </c>
      <c r="K2885" s="31" t="str">
        <f t="shared" si="227"/>
        <v/>
      </c>
      <c r="L2885" s="32"/>
      <c r="M2885" s="33" t="str">
        <f t="shared" si="228"/>
        <v/>
      </c>
      <c r="N2885" s="30" t="str">
        <f t="shared" si="226"/>
        <v/>
      </c>
      <c r="R2885" s="30" t="str">
        <f t="shared" si="229"/>
        <v/>
      </c>
      <c r="U2885" s="12" t="str">
        <f>IF(OR('Případy DB'!$N2885="(blank)",'Případy DB'!$N2885=""),"",IF($N2885=$U$6,1,""))</f>
        <v/>
      </c>
      <c r="V2885" s="12" t="str">
        <f>IF(OR('Případy DB'!$N2885="(blank)",'Případy DB'!$N2885=""),"",IF($N2885=$V$6,1,""))</f>
        <v/>
      </c>
      <c r="W2885" s="12" t="str">
        <f>IF(OR('Případy DB'!$N2885="(blank)",'Případy DB'!$N2885=""),"",IF($N2885=$W$6,1,""))</f>
        <v/>
      </c>
      <c r="X2885" s="12" t="str">
        <f>IF(OR('Případy DB'!$R2885="(blank)",'Případy DB'!$R2885=""),"",IF($R2885=$X$6,1,""))</f>
        <v/>
      </c>
      <c r="Y2885" s="12" t="str">
        <f>IF(OR('Případy DB'!$R2885="(blank)",'Případy DB'!$R2885=""),"",IF($R2885=$Y$6,1,""))</f>
        <v/>
      </c>
    </row>
    <row r="2886" spans="1:25" x14ac:dyDescent="0.3">
      <c r="A2886" s="41" t="str">
        <f t="shared" si="230"/>
        <v/>
      </c>
      <c r="H2886" s="30" t="str">
        <f>IFERROR(IF(G2886="","",VLOOKUP(G2886,'Zakladní DB'!$F$6:$K$21,4,0)),"")</f>
        <v/>
      </c>
      <c r="I2886" s="30" t="str">
        <f>IFERROR(IF(G2886="","",VLOOKUP(G2886,'Zakladní DB'!$F$6:$K$21,5,0)),"")</f>
        <v/>
      </c>
      <c r="J2886" s="30" t="str">
        <f>IFERROR(IF(G2886="","",VLOOKUP(G2886,'Zakladní DB'!$F$6:$K$21,6,0)),"")</f>
        <v/>
      </c>
      <c r="K2886" s="31" t="str">
        <f t="shared" si="227"/>
        <v/>
      </c>
      <c r="L2886" s="32"/>
      <c r="M2886" s="33" t="str">
        <f t="shared" si="228"/>
        <v/>
      </c>
      <c r="N2886" s="30" t="str">
        <f t="shared" si="226"/>
        <v/>
      </c>
      <c r="R2886" s="30" t="str">
        <f t="shared" si="229"/>
        <v/>
      </c>
      <c r="U2886" s="12" t="str">
        <f>IF(OR('Případy DB'!$N2886="(blank)",'Případy DB'!$N2886=""),"",IF($N2886=$U$6,1,""))</f>
        <v/>
      </c>
      <c r="V2886" s="12" t="str">
        <f>IF(OR('Případy DB'!$N2886="(blank)",'Případy DB'!$N2886=""),"",IF($N2886=$V$6,1,""))</f>
        <v/>
      </c>
      <c r="W2886" s="12" t="str">
        <f>IF(OR('Případy DB'!$N2886="(blank)",'Případy DB'!$N2886=""),"",IF($N2886=$W$6,1,""))</f>
        <v/>
      </c>
      <c r="X2886" s="12" t="str">
        <f>IF(OR('Případy DB'!$R2886="(blank)",'Případy DB'!$R2886=""),"",IF($R2886=$X$6,1,""))</f>
        <v/>
      </c>
      <c r="Y2886" s="12" t="str">
        <f>IF(OR('Případy DB'!$R2886="(blank)",'Případy DB'!$R2886=""),"",IF($R2886=$Y$6,1,""))</f>
        <v/>
      </c>
    </row>
    <row r="2887" spans="1:25" x14ac:dyDescent="0.3">
      <c r="A2887" s="41" t="str">
        <f t="shared" si="230"/>
        <v/>
      </c>
      <c r="H2887" s="30" t="str">
        <f>IFERROR(IF(G2887="","",VLOOKUP(G2887,'Zakladní DB'!$F$6:$K$21,4,0)),"")</f>
        <v/>
      </c>
      <c r="I2887" s="30" t="str">
        <f>IFERROR(IF(G2887="","",VLOOKUP(G2887,'Zakladní DB'!$F$6:$K$21,5,0)),"")</f>
        <v/>
      </c>
      <c r="J2887" s="30" t="str">
        <f>IFERROR(IF(G2887="","",VLOOKUP(G2887,'Zakladní DB'!$F$6:$K$21,6,0)),"")</f>
        <v/>
      </c>
      <c r="K2887" s="31" t="str">
        <f t="shared" si="227"/>
        <v/>
      </c>
      <c r="L2887" s="32"/>
      <c r="M2887" s="33" t="str">
        <f t="shared" si="228"/>
        <v/>
      </c>
      <c r="N2887" s="30" t="str">
        <f t="shared" si="226"/>
        <v/>
      </c>
      <c r="R2887" s="30" t="str">
        <f t="shared" si="229"/>
        <v/>
      </c>
      <c r="U2887" s="12" t="str">
        <f>IF(OR('Případy DB'!$N2887="(blank)",'Případy DB'!$N2887=""),"",IF($N2887=$U$6,1,""))</f>
        <v/>
      </c>
      <c r="V2887" s="12" t="str">
        <f>IF(OR('Případy DB'!$N2887="(blank)",'Případy DB'!$N2887=""),"",IF($N2887=$V$6,1,""))</f>
        <v/>
      </c>
      <c r="W2887" s="12" t="str">
        <f>IF(OR('Případy DB'!$N2887="(blank)",'Případy DB'!$N2887=""),"",IF($N2887=$W$6,1,""))</f>
        <v/>
      </c>
      <c r="X2887" s="12" t="str">
        <f>IF(OR('Případy DB'!$R2887="(blank)",'Případy DB'!$R2887=""),"",IF($R2887=$X$6,1,""))</f>
        <v/>
      </c>
      <c r="Y2887" s="12" t="str">
        <f>IF(OR('Případy DB'!$R2887="(blank)",'Případy DB'!$R2887=""),"",IF($R2887=$Y$6,1,""))</f>
        <v/>
      </c>
    </row>
    <row r="2888" spans="1:25" x14ac:dyDescent="0.3">
      <c r="A2888" s="41" t="str">
        <f t="shared" si="230"/>
        <v/>
      </c>
      <c r="H2888" s="30" t="str">
        <f>IFERROR(IF(G2888="","",VLOOKUP(G2888,'Zakladní DB'!$F$6:$K$21,4,0)),"")</f>
        <v/>
      </c>
      <c r="I2888" s="30" t="str">
        <f>IFERROR(IF(G2888="","",VLOOKUP(G2888,'Zakladní DB'!$F$6:$K$21,5,0)),"")</f>
        <v/>
      </c>
      <c r="J2888" s="30" t="str">
        <f>IFERROR(IF(G2888="","",VLOOKUP(G2888,'Zakladní DB'!$F$6:$K$21,6,0)),"")</f>
        <v/>
      </c>
      <c r="K2888" s="31" t="str">
        <f t="shared" si="227"/>
        <v/>
      </c>
      <c r="L2888" s="32"/>
      <c r="M2888" s="33" t="str">
        <f t="shared" si="228"/>
        <v/>
      </c>
      <c r="N2888" s="30" t="str">
        <f t="shared" ref="N2888:N2951" si="231">IFERROR(IF(B2888&lt;&gt;"",(IF(H2888=2,IF(L2888="",IF(F2888="","NE","nedokončeno"),"ANO"),IF(H2888=1,IF(F2888="","nedokončeno","ANO"),"NE"))),""),"NE")</f>
        <v/>
      </c>
      <c r="R2888" s="30" t="str">
        <f t="shared" si="229"/>
        <v/>
      </c>
      <c r="U2888" s="12" t="str">
        <f>IF(OR('Případy DB'!$N2888="(blank)",'Případy DB'!$N2888=""),"",IF($N2888=$U$6,1,""))</f>
        <v/>
      </c>
      <c r="V2888" s="12" t="str">
        <f>IF(OR('Případy DB'!$N2888="(blank)",'Případy DB'!$N2888=""),"",IF($N2888=$V$6,1,""))</f>
        <v/>
      </c>
      <c r="W2888" s="12" t="str">
        <f>IF(OR('Případy DB'!$N2888="(blank)",'Případy DB'!$N2888=""),"",IF($N2888=$W$6,1,""))</f>
        <v/>
      </c>
      <c r="X2888" s="12" t="str">
        <f>IF(OR('Případy DB'!$R2888="(blank)",'Případy DB'!$R2888=""),"",IF($R2888=$X$6,1,""))</f>
        <v/>
      </c>
      <c r="Y2888" s="12" t="str">
        <f>IF(OR('Případy DB'!$R2888="(blank)",'Případy DB'!$R2888=""),"",IF($R2888=$Y$6,1,""))</f>
        <v/>
      </c>
    </row>
    <row r="2889" spans="1:25" x14ac:dyDescent="0.3">
      <c r="A2889" s="41" t="str">
        <f t="shared" si="230"/>
        <v/>
      </c>
      <c r="H2889" s="30" t="str">
        <f>IFERROR(IF(G2889="","",VLOOKUP(G2889,'Zakladní DB'!$F$6:$K$21,4,0)),"")</f>
        <v/>
      </c>
      <c r="I2889" s="30" t="str">
        <f>IFERROR(IF(G2889="","",VLOOKUP(G2889,'Zakladní DB'!$F$6:$K$21,5,0)),"")</f>
        <v/>
      </c>
      <c r="J2889" s="30" t="str">
        <f>IFERROR(IF(G2889="","",VLOOKUP(G2889,'Zakladní DB'!$F$6:$K$21,6,0)),"")</f>
        <v/>
      </c>
      <c r="K2889" s="31" t="str">
        <f t="shared" si="227"/>
        <v/>
      </c>
      <c r="L2889" s="32"/>
      <c r="M2889" s="33" t="str">
        <f t="shared" si="228"/>
        <v/>
      </c>
      <c r="N2889" s="30" t="str">
        <f t="shared" si="231"/>
        <v/>
      </c>
      <c r="R2889" s="30" t="str">
        <f t="shared" si="229"/>
        <v/>
      </c>
      <c r="U2889" s="12" t="str">
        <f>IF(OR('Případy DB'!$N2889="(blank)",'Případy DB'!$N2889=""),"",IF($N2889=$U$6,1,""))</f>
        <v/>
      </c>
      <c r="V2889" s="12" t="str">
        <f>IF(OR('Případy DB'!$N2889="(blank)",'Případy DB'!$N2889=""),"",IF($N2889=$V$6,1,""))</f>
        <v/>
      </c>
      <c r="W2889" s="12" t="str">
        <f>IF(OR('Případy DB'!$N2889="(blank)",'Případy DB'!$N2889=""),"",IF($N2889=$W$6,1,""))</f>
        <v/>
      </c>
      <c r="X2889" s="12" t="str">
        <f>IF(OR('Případy DB'!$R2889="(blank)",'Případy DB'!$R2889=""),"",IF($R2889=$X$6,1,""))</f>
        <v/>
      </c>
      <c r="Y2889" s="12" t="str">
        <f>IF(OR('Případy DB'!$R2889="(blank)",'Případy DB'!$R2889=""),"",IF($R2889=$Y$6,1,""))</f>
        <v/>
      </c>
    </row>
    <row r="2890" spans="1:25" x14ac:dyDescent="0.3">
      <c r="A2890" s="41" t="str">
        <f t="shared" si="230"/>
        <v/>
      </c>
      <c r="H2890" s="30" t="str">
        <f>IFERROR(IF(G2890="","",VLOOKUP(G2890,'Zakladní DB'!$F$6:$K$21,4,0)),"")</f>
        <v/>
      </c>
      <c r="I2890" s="30" t="str">
        <f>IFERROR(IF(G2890="","",VLOOKUP(G2890,'Zakladní DB'!$F$6:$K$21,5,0)),"")</f>
        <v/>
      </c>
      <c r="J2890" s="30" t="str">
        <f>IFERROR(IF(G2890="","",VLOOKUP(G2890,'Zakladní DB'!$F$6:$K$21,6,0)),"")</f>
        <v/>
      </c>
      <c r="K2890" s="31" t="str">
        <f t="shared" si="227"/>
        <v/>
      </c>
      <c r="L2890" s="32"/>
      <c r="M2890" s="33" t="str">
        <f t="shared" si="228"/>
        <v/>
      </c>
      <c r="N2890" s="30" t="str">
        <f t="shared" si="231"/>
        <v/>
      </c>
      <c r="R2890" s="30" t="str">
        <f t="shared" si="229"/>
        <v/>
      </c>
      <c r="U2890" s="12" t="str">
        <f>IF(OR('Případy DB'!$N2890="(blank)",'Případy DB'!$N2890=""),"",IF($N2890=$U$6,1,""))</f>
        <v/>
      </c>
      <c r="V2890" s="12" t="str">
        <f>IF(OR('Případy DB'!$N2890="(blank)",'Případy DB'!$N2890=""),"",IF($N2890=$V$6,1,""))</f>
        <v/>
      </c>
      <c r="W2890" s="12" t="str">
        <f>IF(OR('Případy DB'!$N2890="(blank)",'Případy DB'!$N2890=""),"",IF($N2890=$W$6,1,""))</f>
        <v/>
      </c>
      <c r="X2890" s="12" t="str">
        <f>IF(OR('Případy DB'!$R2890="(blank)",'Případy DB'!$R2890=""),"",IF($R2890=$X$6,1,""))</f>
        <v/>
      </c>
      <c r="Y2890" s="12" t="str">
        <f>IF(OR('Případy DB'!$R2890="(blank)",'Případy DB'!$R2890=""),"",IF($R2890=$Y$6,1,""))</f>
        <v/>
      </c>
    </row>
    <row r="2891" spans="1:25" x14ac:dyDescent="0.3">
      <c r="A2891" s="41" t="str">
        <f t="shared" si="230"/>
        <v/>
      </c>
      <c r="H2891" s="30" t="str">
        <f>IFERROR(IF(G2891="","",VLOOKUP(G2891,'Zakladní DB'!$F$6:$K$21,4,0)),"")</f>
        <v/>
      </c>
      <c r="I2891" s="30" t="str">
        <f>IFERROR(IF(G2891="","",VLOOKUP(G2891,'Zakladní DB'!$F$6:$K$21,5,0)),"")</f>
        <v/>
      </c>
      <c r="J2891" s="30" t="str">
        <f>IFERROR(IF(G2891="","",VLOOKUP(G2891,'Zakladní DB'!$F$6:$K$21,6,0)),"")</f>
        <v/>
      </c>
      <c r="K2891" s="31" t="str">
        <f t="shared" ref="K2891:K2954" si="232">IFERROR(IF(H2891=2,IF(F2891="","",F2891+I2891),""),"")</f>
        <v/>
      </c>
      <c r="L2891" s="32"/>
      <c r="M2891" s="33" t="str">
        <f t="shared" ref="M2891:M2954" si="233">IFERROR(IF(L2891&lt;&gt;"",K2891-L2891,""),"")</f>
        <v/>
      </c>
      <c r="N2891" s="30" t="str">
        <f t="shared" si="231"/>
        <v/>
      </c>
      <c r="R2891" s="30" t="str">
        <f t="shared" ref="R2891:R2954" si="234">IFERROR(IF(B2891&lt;&gt;"",(IF(O2891="",IF(P2891="",IF(Q2891="","NE","ANO"),"ANO"),"ANO")),""),"NE")</f>
        <v/>
      </c>
      <c r="U2891" s="12" t="str">
        <f>IF(OR('Případy DB'!$N2891="(blank)",'Případy DB'!$N2891=""),"",IF($N2891=$U$6,1,""))</f>
        <v/>
      </c>
      <c r="V2891" s="12" t="str">
        <f>IF(OR('Případy DB'!$N2891="(blank)",'Případy DB'!$N2891=""),"",IF($N2891=$V$6,1,""))</f>
        <v/>
      </c>
      <c r="W2891" s="12" t="str">
        <f>IF(OR('Případy DB'!$N2891="(blank)",'Případy DB'!$N2891=""),"",IF($N2891=$W$6,1,""))</f>
        <v/>
      </c>
      <c r="X2891" s="12" t="str">
        <f>IF(OR('Případy DB'!$R2891="(blank)",'Případy DB'!$R2891=""),"",IF($R2891=$X$6,1,""))</f>
        <v/>
      </c>
      <c r="Y2891" s="12" t="str">
        <f>IF(OR('Případy DB'!$R2891="(blank)",'Případy DB'!$R2891=""),"",IF($R2891=$Y$6,1,""))</f>
        <v/>
      </c>
    </row>
    <row r="2892" spans="1:25" x14ac:dyDescent="0.3">
      <c r="A2892" s="41" t="str">
        <f t="shared" ref="A2892:A2955" si="235">IF(AND(B2891&lt;&gt;"",B2892=""),"---&gt;","")</f>
        <v/>
      </c>
      <c r="H2892" s="30" t="str">
        <f>IFERROR(IF(G2892="","",VLOOKUP(G2892,'Zakladní DB'!$F$6:$K$21,4,0)),"")</f>
        <v/>
      </c>
      <c r="I2892" s="30" t="str">
        <f>IFERROR(IF(G2892="","",VLOOKUP(G2892,'Zakladní DB'!$F$6:$K$21,5,0)),"")</f>
        <v/>
      </c>
      <c r="J2892" s="30" t="str">
        <f>IFERROR(IF(G2892="","",VLOOKUP(G2892,'Zakladní DB'!$F$6:$K$21,6,0)),"")</f>
        <v/>
      </c>
      <c r="K2892" s="31" t="str">
        <f t="shared" si="232"/>
        <v/>
      </c>
      <c r="L2892" s="32"/>
      <c r="M2892" s="33" t="str">
        <f t="shared" si="233"/>
        <v/>
      </c>
      <c r="N2892" s="30" t="str">
        <f t="shared" si="231"/>
        <v/>
      </c>
      <c r="R2892" s="30" t="str">
        <f t="shared" si="234"/>
        <v/>
      </c>
      <c r="U2892" s="12" t="str">
        <f>IF(OR('Případy DB'!$N2892="(blank)",'Případy DB'!$N2892=""),"",IF($N2892=$U$6,1,""))</f>
        <v/>
      </c>
      <c r="V2892" s="12" t="str">
        <f>IF(OR('Případy DB'!$N2892="(blank)",'Případy DB'!$N2892=""),"",IF($N2892=$V$6,1,""))</f>
        <v/>
      </c>
      <c r="W2892" s="12" t="str">
        <f>IF(OR('Případy DB'!$N2892="(blank)",'Případy DB'!$N2892=""),"",IF($N2892=$W$6,1,""))</f>
        <v/>
      </c>
      <c r="X2892" s="12" t="str">
        <f>IF(OR('Případy DB'!$R2892="(blank)",'Případy DB'!$R2892=""),"",IF($R2892=$X$6,1,""))</f>
        <v/>
      </c>
      <c r="Y2892" s="12" t="str">
        <f>IF(OR('Případy DB'!$R2892="(blank)",'Případy DB'!$R2892=""),"",IF($R2892=$Y$6,1,""))</f>
        <v/>
      </c>
    </row>
    <row r="2893" spans="1:25" x14ac:dyDescent="0.3">
      <c r="A2893" s="41" t="str">
        <f t="shared" si="235"/>
        <v/>
      </c>
      <c r="H2893" s="30" t="str">
        <f>IFERROR(IF(G2893="","",VLOOKUP(G2893,'Zakladní DB'!$F$6:$K$21,4,0)),"")</f>
        <v/>
      </c>
      <c r="I2893" s="30" t="str">
        <f>IFERROR(IF(G2893="","",VLOOKUP(G2893,'Zakladní DB'!$F$6:$K$21,5,0)),"")</f>
        <v/>
      </c>
      <c r="J2893" s="30" t="str">
        <f>IFERROR(IF(G2893="","",VLOOKUP(G2893,'Zakladní DB'!$F$6:$K$21,6,0)),"")</f>
        <v/>
      </c>
      <c r="K2893" s="31" t="str">
        <f t="shared" si="232"/>
        <v/>
      </c>
      <c r="L2893" s="32"/>
      <c r="M2893" s="33" t="str">
        <f t="shared" si="233"/>
        <v/>
      </c>
      <c r="N2893" s="30" t="str">
        <f t="shared" si="231"/>
        <v/>
      </c>
      <c r="R2893" s="30" t="str">
        <f t="shared" si="234"/>
        <v/>
      </c>
      <c r="U2893" s="12" t="str">
        <f>IF(OR('Případy DB'!$N2893="(blank)",'Případy DB'!$N2893=""),"",IF($N2893=$U$6,1,""))</f>
        <v/>
      </c>
      <c r="V2893" s="12" t="str">
        <f>IF(OR('Případy DB'!$N2893="(blank)",'Případy DB'!$N2893=""),"",IF($N2893=$V$6,1,""))</f>
        <v/>
      </c>
      <c r="W2893" s="12" t="str">
        <f>IF(OR('Případy DB'!$N2893="(blank)",'Případy DB'!$N2893=""),"",IF($N2893=$W$6,1,""))</f>
        <v/>
      </c>
      <c r="X2893" s="12" t="str">
        <f>IF(OR('Případy DB'!$R2893="(blank)",'Případy DB'!$R2893=""),"",IF($R2893=$X$6,1,""))</f>
        <v/>
      </c>
      <c r="Y2893" s="12" t="str">
        <f>IF(OR('Případy DB'!$R2893="(blank)",'Případy DB'!$R2893=""),"",IF($R2893=$Y$6,1,""))</f>
        <v/>
      </c>
    </row>
    <row r="2894" spans="1:25" x14ac:dyDescent="0.3">
      <c r="A2894" s="41" t="str">
        <f t="shared" si="235"/>
        <v/>
      </c>
      <c r="H2894" s="30" t="str">
        <f>IFERROR(IF(G2894="","",VLOOKUP(G2894,'Zakladní DB'!$F$6:$K$21,4,0)),"")</f>
        <v/>
      </c>
      <c r="I2894" s="30" t="str">
        <f>IFERROR(IF(G2894="","",VLOOKUP(G2894,'Zakladní DB'!$F$6:$K$21,5,0)),"")</f>
        <v/>
      </c>
      <c r="J2894" s="30" t="str">
        <f>IFERROR(IF(G2894="","",VLOOKUP(G2894,'Zakladní DB'!$F$6:$K$21,6,0)),"")</f>
        <v/>
      </c>
      <c r="K2894" s="31" t="str">
        <f t="shared" si="232"/>
        <v/>
      </c>
      <c r="L2894" s="32"/>
      <c r="M2894" s="33" t="str">
        <f t="shared" si="233"/>
        <v/>
      </c>
      <c r="N2894" s="30" t="str">
        <f t="shared" si="231"/>
        <v/>
      </c>
      <c r="R2894" s="30" t="str">
        <f t="shared" si="234"/>
        <v/>
      </c>
      <c r="U2894" s="12" t="str">
        <f>IF(OR('Případy DB'!$N2894="(blank)",'Případy DB'!$N2894=""),"",IF($N2894=$U$6,1,""))</f>
        <v/>
      </c>
      <c r="V2894" s="12" t="str">
        <f>IF(OR('Případy DB'!$N2894="(blank)",'Případy DB'!$N2894=""),"",IF($N2894=$V$6,1,""))</f>
        <v/>
      </c>
      <c r="W2894" s="12" t="str">
        <f>IF(OR('Případy DB'!$N2894="(blank)",'Případy DB'!$N2894=""),"",IF($N2894=$W$6,1,""))</f>
        <v/>
      </c>
      <c r="X2894" s="12" t="str">
        <f>IF(OR('Případy DB'!$R2894="(blank)",'Případy DB'!$R2894=""),"",IF($R2894=$X$6,1,""))</f>
        <v/>
      </c>
      <c r="Y2894" s="12" t="str">
        <f>IF(OR('Případy DB'!$R2894="(blank)",'Případy DB'!$R2894=""),"",IF($R2894=$Y$6,1,""))</f>
        <v/>
      </c>
    </row>
    <row r="2895" spans="1:25" x14ac:dyDescent="0.3">
      <c r="A2895" s="41" t="str">
        <f t="shared" si="235"/>
        <v/>
      </c>
      <c r="H2895" s="30" t="str">
        <f>IFERROR(IF(G2895="","",VLOOKUP(G2895,'Zakladní DB'!$F$6:$K$21,4,0)),"")</f>
        <v/>
      </c>
      <c r="I2895" s="30" t="str">
        <f>IFERROR(IF(G2895="","",VLOOKUP(G2895,'Zakladní DB'!$F$6:$K$21,5,0)),"")</f>
        <v/>
      </c>
      <c r="J2895" s="30" t="str">
        <f>IFERROR(IF(G2895="","",VLOOKUP(G2895,'Zakladní DB'!$F$6:$K$21,6,0)),"")</f>
        <v/>
      </c>
      <c r="K2895" s="31" t="str">
        <f t="shared" si="232"/>
        <v/>
      </c>
      <c r="L2895" s="32"/>
      <c r="M2895" s="33" t="str">
        <f t="shared" si="233"/>
        <v/>
      </c>
      <c r="N2895" s="30" t="str">
        <f t="shared" si="231"/>
        <v/>
      </c>
      <c r="R2895" s="30" t="str">
        <f t="shared" si="234"/>
        <v/>
      </c>
      <c r="U2895" s="12" t="str">
        <f>IF(OR('Případy DB'!$N2895="(blank)",'Případy DB'!$N2895=""),"",IF($N2895=$U$6,1,""))</f>
        <v/>
      </c>
      <c r="V2895" s="12" t="str">
        <f>IF(OR('Případy DB'!$N2895="(blank)",'Případy DB'!$N2895=""),"",IF($N2895=$V$6,1,""))</f>
        <v/>
      </c>
      <c r="W2895" s="12" t="str">
        <f>IF(OR('Případy DB'!$N2895="(blank)",'Případy DB'!$N2895=""),"",IF($N2895=$W$6,1,""))</f>
        <v/>
      </c>
      <c r="X2895" s="12" t="str">
        <f>IF(OR('Případy DB'!$R2895="(blank)",'Případy DB'!$R2895=""),"",IF($R2895=$X$6,1,""))</f>
        <v/>
      </c>
      <c r="Y2895" s="12" t="str">
        <f>IF(OR('Případy DB'!$R2895="(blank)",'Případy DB'!$R2895=""),"",IF($R2895=$Y$6,1,""))</f>
        <v/>
      </c>
    </row>
    <row r="2896" spans="1:25" x14ac:dyDescent="0.3">
      <c r="A2896" s="41" t="str">
        <f t="shared" si="235"/>
        <v/>
      </c>
      <c r="H2896" s="30" t="str">
        <f>IFERROR(IF(G2896="","",VLOOKUP(G2896,'Zakladní DB'!$F$6:$K$21,4,0)),"")</f>
        <v/>
      </c>
      <c r="I2896" s="30" t="str">
        <f>IFERROR(IF(G2896="","",VLOOKUP(G2896,'Zakladní DB'!$F$6:$K$21,5,0)),"")</f>
        <v/>
      </c>
      <c r="J2896" s="30" t="str">
        <f>IFERROR(IF(G2896="","",VLOOKUP(G2896,'Zakladní DB'!$F$6:$K$21,6,0)),"")</f>
        <v/>
      </c>
      <c r="K2896" s="31" t="str">
        <f t="shared" si="232"/>
        <v/>
      </c>
      <c r="L2896" s="32"/>
      <c r="M2896" s="33" t="str">
        <f t="shared" si="233"/>
        <v/>
      </c>
      <c r="N2896" s="30" t="str">
        <f t="shared" si="231"/>
        <v/>
      </c>
      <c r="R2896" s="30" t="str">
        <f t="shared" si="234"/>
        <v/>
      </c>
      <c r="U2896" s="12" t="str">
        <f>IF(OR('Případy DB'!$N2896="(blank)",'Případy DB'!$N2896=""),"",IF($N2896=$U$6,1,""))</f>
        <v/>
      </c>
      <c r="V2896" s="12" t="str">
        <f>IF(OR('Případy DB'!$N2896="(blank)",'Případy DB'!$N2896=""),"",IF($N2896=$V$6,1,""))</f>
        <v/>
      </c>
      <c r="W2896" s="12" t="str">
        <f>IF(OR('Případy DB'!$N2896="(blank)",'Případy DB'!$N2896=""),"",IF($N2896=$W$6,1,""))</f>
        <v/>
      </c>
      <c r="X2896" s="12" t="str">
        <f>IF(OR('Případy DB'!$R2896="(blank)",'Případy DB'!$R2896=""),"",IF($R2896=$X$6,1,""))</f>
        <v/>
      </c>
      <c r="Y2896" s="12" t="str">
        <f>IF(OR('Případy DB'!$R2896="(blank)",'Případy DB'!$R2896=""),"",IF($R2896=$Y$6,1,""))</f>
        <v/>
      </c>
    </row>
    <row r="2897" spans="1:25" x14ac:dyDescent="0.3">
      <c r="A2897" s="41" t="str">
        <f t="shared" si="235"/>
        <v/>
      </c>
      <c r="H2897" s="30" t="str">
        <f>IFERROR(IF(G2897="","",VLOOKUP(G2897,'Zakladní DB'!$F$6:$K$21,4,0)),"")</f>
        <v/>
      </c>
      <c r="I2897" s="30" t="str">
        <f>IFERROR(IF(G2897="","",VLOOKUP(G2897,'Zakladní DB'!$F$6:$K$21,5,0)),"")</f>
        <v/>
      </c>
      <c r="J2897" s="30" t="str">
        <f>IFERROR(IF(G2897="","",VLOOKUP(G2897,'Zakladní DB'!$F$6:$K$21,6,0)),"")</f>
        <v/>
      </c>
      <c r="K2897" s="31" t="str">
        <f t="shared" si="232"/>
        <v/>
      </c>
      <c r="L2897" s="32"/>
      <c r="M2897" s="33" t="str">
        <f t="shared" si="233"/>
        <v/>
      </c>
      <c r="N2897" s="30" t="str">
        <f t="shared" si="231"/>
        <v/>
      </c>
      <c r="R2897" s="30" t="str">
        <f t="shared" si="234"/>
        <v/>
      </c>
      <c r="U2897" s="12" t="str">
        <f>IF(OR('Případy DB'!$N2897="(blank)",'Případy DB'!$N2897=""),"",IF($N2897=$U$6,1,""))</f>
        <v/>
      </c>
      <c r="V2897" s="12" t="str">
        <f>IF(OR('Případy DB'!$N2897="(blank)",'Případy DB'!$N2897=""),"",IF($N2897=$V$6,1,""))</f>
        <v/>
      </c>
      <c r="W2897" s="12" t="str">
        <f>IF(OR('Případy DB'!$N2897="(blank)",'Případy DB'!$N2897=""),"",IF($N2897=$W$6,1,""))</f>
        <v/>
      </c>
      <c r="X2897" s="12" t="str">
        <f>IF(OR('Případy DB'!$R2897="(blank)",'Případy DB'!$R2897=""),"",IF($R2897=$X$6,1,""))</f>
        <v/>
      </c>
      <c r="Y2897" s="12" t="str">
        <f>IF(OR('Případy DB'!$R2897="(blank)",'Případy DB'!$R2897=""),"",IF($R2897=$Y$6,1,""))</f>
        <v/>
      </c>
    </row>
    <row r="2898" spans="1:25" x14ac:dyDescent="0.3">
      <c r="A2898" s="41" t="str">
        <f t="shared" si="235"/>
        <v/>
      </c>
      <c r="H2898" s="30" t="str">
        <f>IFERROR(IF(G2898="","",VLOOKUP(G2898,'Zakladní DB'!$F$6:$K$21,4,0)),"")</f>
        <v/>
      </c>
      <c r="I2898" s="30" t="str">
        <f>IFERROR(IF(G2898="","",VLOOKUP(G2898,'Zakladní DB'!$F$6:$K$21,5,0)),"")</f>
        <v/>
      </c>
      <c r="J2898" s="30" t="str">
        <f>IFERROR(IF(G2898="","",VLOOKUP(G2898,'Zakladní DB'!$F$6:$K$21,6,0)),"")</f>
        <v/>
      </c>
      <c r="K2898" s="31" t="str">
        <f t="shared" si="232"/>
        <v/>
      </c>
      <c r="L2898" s="32"/>
      <c r="M2898" s="33" t="str">
        <f t="shared" si="233"/>
        <v/>
      </c>
      <c r="N2898" s="30" t="str">
        <f t="shared" si="231"/>
        <v/>
      </c>
      <c r="R2898" s="30" t="str">
        <f t="shared" si="234"/>
        <v/>
      </c>
      <c r="U2898" s="12" t="str">
        <f>IF(OR('Případy DB'!$N2898="(blank)",'Případy DB'!$N2898=""),"",IF($N2898=$U$6,1,""))</f>
        <v/>
      </c>
      <c r="V2898" s="12" t="str">
        <f>IF(OR('Případy DB'!$N2898="(blank)",'Případy DB'!$N2898=""),"",IF($N2898=$V$6,1,""))</f>
        <v/>
      </c>
      <c r="W2898" s="12" t="str">
        <f>IF(OR('Případy DB'!$N2898="(blank)",'Případy DB'!$N2898=""),"",IF($N2898=$W$6,1,""))</f>
        <v/>
      </c>
      <c r="X2898" s="12" t="str">
        <f>IF(OR('Případy DB'!$R2898="(blank)",'Případy DB'!$R2898=""),"",IF($R2898=$X$6,1,""))</f>
        <v/>
      </c>
      <c r="Y2898" s="12" t="str">
        <f>IF(OR('Případy DB'!$R2898="(blank)",'Případy DB'!$R2898=""),"",IF($R2898=$Y$6,1,""))</f>
        <v/>
      </c>
    </row>
    <row r="2899" spans="1:25" x14ac:dyDescent="0.3">
      <c r="A2899" s="41" t="str">
        <f t="shared" si="235"/>
        <v/>
      </c>
      <c r="H2899" s="30" t="str">
        <f>IFERROR(IF(G2899="","",VLOOKUP(G2899,'Zakladní DB'!$F$6:$K$21,4,0)),"")</f>
        <v/>
      </c>
      <c r="I2899" s="30" t="str">
        <f>IFERROR(IF(G2899="","",VLOOKUP(G2899,'Zakladní DB'!$F$6:$K$21,5,0)),"")</f>
        <v/>
      </c>
      <c r="J2899" s="30" t="str">
        <f>IFERROR(IF(G2899="","",VLOOKUP(G2899,'Zakladní DB'!$F$6:$K$21,6,0)),"")</f>
        <v/>
      </c>
      <c r="K2899" s="31" t="str">
        <f t="shared" si="232"/>
        <v/>
      </c>
      <c r="L2899" s="32"/>
      <c r="M2899" s="33" t="str">
        <f t="shared" si="233"/>
        <v/>
      </c>
      <c r="N2899" s="30" t="str">
        <f t="shared" si="231"/>
        <v/>
      </c>
      <c r="R2899" s="30" t="str">
        <f t="shared" si="234"/>
        <v/>
      </c>
      <c r="U2899" s="12" t="str">
        <f>IF(OR('Případy DB'!$N2899="(blank)",'Případy DB'!$N2899=""),"",IF($N2899=$U$6,1,""))</f>
        <v/>
      </c>
      <c r="V2899" s="12" t="str">
        <f>IF(OR('Případy DB'!$N2899="(blank)",'Případy DB'!$N2899=""),"",IF($N2899=$V$6,1,""))</f>
        <v/>
      </c>
      <c r="W2899" s="12" t="str">
        <f>IF(OR('Případy DB'!$N2899="(blank)",'Případy DB'!$N2899=""),"",IF($N2899=$W$6,1,""))</f>
        <v/>
      </c>
      <c r="X2899" s="12" t="str">
        <f>IF(OR('Případy DB'!$R2899="(blank)",'Případy DB'!$R2899=""),"",IF($R2899=$X$6,1,""))</f>
        <v/>
      </c>
      <c r="Y2899" s="12" t="str">
        <f>IF(OR('Případy DB'!$R2899="(blank)",'Případy DB'!$R2899=""),"",IF($R2899=$Y$6,1,""))</f>
        <v/>
      </c>
    </row>
    <row r="2900" spans="1:25" x14ac:dyDescent="0.3">
      <c r="A2900" s="41" t="str">
        <f t="shared" si="235"/>
        <v/>
      </c>
      <c r="H2900" s="30" t="str">
        <f>IFERROR(IF(G2900="","",VLOOKUP(G2900,'Zakladní DB'!$F$6:$K$21,4,0)),"")</f>
        <v/>
      </c>
      <c r="I2900" s="30" t="str">
        <f>IFERROR(IF(G2900="","",VLOOKUP(G2900,'Zakladní DB'!$F$6:$K$21,5,0)),"")</f>
        <v/>
      </c>
      <c r="J2900" s="30" t="str">
        <f>IFERROR(IF(G2900="","",VLOOKUP(G2900,'Zakladní DB'!$F$6:$K$21,6,0)),"")</f>
        <v/>
      </c>
      <c r="K2900" s="31" t="str">
        <f t="shared" si="232"/>
        <v/>
      </c>
      <c r="L2900" s="32"/>
      <c r="M2900" s="33" t="str">
        <f t="shared" si="233"/>
        <v/>
      </c>
      <c r="N2900" s="30" t="str">
        <f t="shared" si="231"/>
        <v/>
      </c>
      <c r="R2900" s="30" t="str">
        <f t="shared" si="234"/>
        <v/>
      </c>
      <c r="U2900" s="12" t="str">
        <f>IF(OR('Případy DB'!$N2900="(blank)",'Případy DB'!$N2900=""),"",IF($N2900=$U$6,1,""))</f>
        <v/>
      </c>
      <c r="V2900" s="12" t="str">
        <f>IF(OR('Případy DB'!$N2900="(blank)",'Případy DB'!$N2900=""),"",IF($N2900=$V$6,1,""))</f>
        <v/>
      </c>
      <c r="W2900" s="12" t="str">
        <f>IF(OR('Případy DB'!$N2900="(blank)",'Případy DB'!$N2900=""),"",IF($N2900=$W$6,1,""))</f>
        <v/>
      </c>
      <c r="X2900" s="12" t="str">
        <f>IF(OR('Případy DB'!$R2900="(blank)",'Případy DB'!$R2900=""),"",IF($R2900=$X$6,1,""))</f>
        <v/>
      </c>
      <c r="Y2900" s="12" t="str">
        <f>IF(OR('Případy DB'!$R2900="(blank)",'Případy DB'!$R2900=""),"",IF($R2900=$Y$6,1,""))</f>
        <v/>
      </c>
    </row>
    <row r="2901" spans="1:25" x14ac:dyDescent="0.3">
      <c r="A2901" s="41" t="str">
        <f t="shared" si="235"/>
        <v/>
      </c>
      <c r="H2901" s="30" t="str">
        <f>IFERROR(IF(G2901="","",VLOOKUP(G2901,'Zakladní DB'!$F$6:$K$21,4,0)),"")</f>
        <v/>
      </c>
      <c r="I2901" s="30" t="str">
        <f>IFERROR(IF(G2901="","",VLOOKUP(G2901,'Zakladní DB'!$F$6:$K$21,5,0)),"")</f>
        <v/>
      </c>
      <c r="J2901" s="30" t="str">
        <f>IFERROR(IF(G2901="","",VLOOKUP(G2901,'Zakladní DB'!$F$6:$K$21,6,0)),"")</f>
        <v/>
      </c>
      <c r="K2901" s="31" t="str">
        <f t="shared" si="232"/>
        <v/>
      </c>
      <c r="L2901" s="32"/>
      <c r="M2901" s="33" t="str">
        <f t="shared" si="233"/>
        <v/>
      </c>
      <c r="N2901" s="30" t="str">
        <f t="shared" si="231"/>
        <v/>
      </c>
      <c r="R2901" s="30" t="str">
        <f t="shared" si="234"/>
        <v/>
      </c>
      <c r="U2901" s="12" t="str">
        <f>IF(OR('Případy DB'!$N2901="(blank)",'Případy DB'!$N2901=""),"",IF($N2901=$U$6,1,""))</f>
        <v/>
      </c>
      <c r="V2901" s="12" t="str">
        <f>IF(OR('Případy DB'!$N2901="(blank)",'Případy DB'!$N2901=""),"",IF($N2901=$V$6,1,""))</f>
        <v/>
      </c>
      <c r="W2901" s="12" t="str">
        <f>IF(OR('Případy DB'!$N2901="(blank)",'Případy DB'!$N2901=""),"",IF($N2901=$W$6,1,""))</f>
        <v/>
      </c>
      <c r="X2901" s="12" t="str">
        <f>IF(OR('Případy DB'!$R2901="(blank)",'Případy DB'!$R2901=""),"",IF($R2901=$X$6,1,""))</f>
        <v/>
      </c>
      <c r="Y2901" s="12" t="str">
        <f>IF(OR('Případy DB'!$R2901="(blank)",'Případy DB'!$R2901=""),"",IF($R2901=$Y$6,1,""))</f>
        <v/>
      </c>
    </row>
    <row r="2902" spans="1:25" x14ac:dyDescent="0.3">
      <c r="A2902" s="41" t="str">
        <f t="shared" si="235"/>
        <v/>
      </c>
      <c r="H2902" s="30" t="str">
        <f>IFERROR(IF(G2902="","",VLOOKUP(G2902,'Zakladní DB'!$F$6:$K$21,4,0)),"")</f>
        <v/>
      </c>
      <c r="I2902" s="30" t="str">
        <f>IFERROR(IF(G2902="","",VLOOKUP(G2902,'Zakladní DB'!$F$6:$K$21,5,0)),"")</f>
        <v/>
      </c>
      <c r="J2902" s="30" t="str">
        <f>IFERROR(IF(G2902="","",VLOOKUP(G2902,'Zakladní DB'!$F$6:$K$21,6,0)),"")</f>
        <v/>
      </c>
      <c r="K2902" s="31" t="str">
        <f t="shared" si="232"/>
        <v/>
      </c>
      <c r="L2902" s="32"/>
      <c r="M2902" s="33" t="str">
        <f t="shared" si="233"/>
        <v/>
      </c>
      <c r="N2902" s="30" t="str">
        <f t="shared" si="231"/>
        <v/>
      </c>
      <c r="R2902" s="30" t="str">
        <f t="shared" si="234"/>
        <v/>
      </c>
      <c r="U2902" s="12" t="str">
        <f>IF(OR('Případy DB'!$N2902="(blank)",'Případy DB'!$N2902=""),"",IF($N2902=$U$6,1,""))</f>
        <v/>
      </c>
      <c r="V2902" s="12" t="str">
        <f>IF(OR('Případy DB'!$N2902="(blank)",'Případy DB'!$N2902=""),"",IF($N2902=$V$6,1,""))</f>
        <v/>
      </c>
      <c r="W2902" s="12" t="str">
        <f>IF(OR('Případy DB'!$N2902="(blank)",'Případy DB'!$N2902=""),"",IF($N2902=$W$6,1,""))</f>
        <v/>
      </c>
      <c r="X2902" s="12" t="str">
        <f>IF(OR('Případy DB'!$R2902="(blank)",'Případy DB'!$R2902=""),"",IF($R2902=$X$6,1,""))</f>
        <v/>
      </c>
      <c r="Y2902" s="12" t="str">
        <f>IF(OR('Případy DB'!$R2902="(blank)",'Případy DB'!$R2902=""),"",IF($R2902=$Y$6,1,""))</f>
        <v/>
      </c>
    </row>
    <row r="2903" spans="1:25" x14ac:dyDescent="0.3">
      <c r="A2903" s="41" t="str">
        <f t="shared" si="235"/>
        <v/>
      </c>
      <c r="H2903" s="30" t="str">
        <f>IFERROR(IF(G2903="","",VLOOKUP(G2903,'Zakladní DB'!$F$6:$K$21,4,0)),"")</f>
        <v/>
      </c>
      <c r="I2903" s="30" t="str">
        <f>IFERROR(IF(G2903="","",VLOOKUP(G2903,'Zakladní DB'!$F$6:$K$21,5,0)),"")</f>
        <v/>
      </c>
      <c r="J2903" s="30" t="str">
        <f>IFERROR(IF(G2903="","",VLOOKUP(G2903,'Zakladní DB'!$F$6:$K$21,6,0)),"")</f>
        <v/>
      </c>
      <c r="K2903" s="31" t="str">
        <f t="shared" si="232"/>
        <v/>
      </c>
      <c r="L2903" s="32"/>
      <c r="M2903" s="33" t="str">
        <f t="shared" si="233"/>
        <v/>
      </c>
      <c r="N2903" s="30" t="str">
        <f t="shared" si="231"/>
        <v/>
      </c>
      <c r="R2903" s="30" t="str">
        <f t="shared" si="234"/>
        <v/>
      </c>
      <c r="U2903" s="12" t="str">
        <f>IF(OR('Případy DB'!$N2903="(blank)",'Případy DB'!$N2903=""),"",IF($N2903=$U$6,1,""))</f>
        <v/>
      </c>
      <c r="V2903" s="12" t="str">
        <f>IF(OR('Případy DB'!$N2903="(blank)",'Případy DB'!$N2903=""),"",IF($N2903=$V$6,1,""))</f>
        <v/>
      </c>
      <c r="W2903" s="12" t="str">
        <f>IF(OR('Případy DB'!$N2903="(blank)",'Případy DB'!$N2903=""),"",IF($N2903=$W$6,1,""))</f>
        <v/>
      </c>
      <c r="X2903" s="12" t="str">
        <f>IF(OR('Případy DB'!$R2903="(blank)",'Případy DB'!$R2903=""),"",IF($R2903=$X$6,1,""))</f>
        <v/>
      </c>
      <c r="Y2903" s="12" t="str">
        <f>IF(OR('Případy DB'!$R2903="(blank)",'Případy DB'!$R2903=""),"",IF($R2903=$Y$6,1,""))</f>
        <v/>
      </c>
    </row>
    <row r="2904" spans="1:25" x14ac:dyDescent="0.3">
      <c r="A2904" s="41" t="str">
        <f t="shared" si="235"/>
        <v/>
      </c>
      <c r="H2904" s="30" t="str">
        <f>IFERROR(IF(G2904="","",VLOOKUP(G2904,'Zakladní DB'!$F$6:$K$21,4,0)),"")</f>
        <v/>
      </c>
      <c r="I2904" s="30" t="str">
        <f>IFERROR(IF(G2904="","",VLOOKUP(G2904,'Zakladní DB'!$F$6:$K$21,5,0)),"")</f>
        <v/>
      </c>
      <c r="J2904" s="30" t="str">
        <f>IFERROR(IF(G2904="","",VLOOKUP(G2904,'Zakladní DB'!$F$6:$K$21,6,0)),"")</f>
        <v/>
      </c>
      <c r="K2904" s="31" t="str">
        <f t="shared" si="232"/>
        <v/>
      </c>
      <c r="L2904" s="32"/>
      <c r="M2904" s="33" t="str">
        <f t="shared" si="233"/>
        <v/>
      </c>
      <c r="N2904" s="30" t="str">
        <f t="shared" si="231"/>
        <v/>
      </c>
      <c r="R2904" s="30" t="str">
        <f t="shared" si="234"/>
        <v/>
      </c>
      <c r="U2904" s="12" t="str">
        <f>IF(OR('Případy DB'!$N2904="(blank)",'Případy DB'!$N2904=""),"",IF($N2904=$U$6,1,""))</f>
        <v/>
      </c>
      <c r="V2904" s="12" t="str">
        <f>IF(OR('Případy DB'!$N2904="(blank)",'Případy DB'!$N2904=""),"",IF($N2904=$V$6,1,""))</f>
        <v/>
      </c>
      <c r="W2904" s="12" t="str">
        <f>IF(OR('Případy DB'!$N2904="(blank)",'Případy DB'!$N2904=""),"",IF($N2904=$W$6,1,""))</f>
        <v/>
      </c>
      <c r="X2904" s="12" t="str">
        <f>IF(OR('Případy DB'!$R2904="(blank)",'Případy DB'!$R2904=""),"",IF($R2904=$X$6,1,""))</f>
        <v/>
      </c>
      <c r="Y2904" s="12" t="str">
        <f>IF(OR('Případy DB'!$R2904="(blank)",'Případy DB'!$R2904=""),"",IF($R2904=$Y$6,1,""))</f>
        <v/>
      </c>
    </row>
    <row r="2905" spans="1:25" x14ac:dyDescent="0.3">
      <c r="A2905" s="41" t="str">
        <f t="shared" si="235"/>
        <v/>
      </c>
      <c r="H2905" s="30" t="str">
        <f>IFERROR(IF(G2905="","",VLOOKUP(G2905,'Zakladní DB'!$F$6:$K$21,4,0)),"")</f>
        <v/>
      </c>
      <c r="I2905" s="30" t="str">
        <f>IFERROR(IF(G2905="","",VLOOKUP(G2905,'Zakladní DB'!$F$6:$K$21,5,0)),"")</f>
        <v/>
      </c>
      <c r="J2905" s="30" t="str">
        <f>IFERROR(IF(G2905="","",VLOOKUP(G2905,'Zakladní DB'!$F$6:$K$21,6,0)),"")</f>
        <v/>
      </c>
      <c r="K2905" s="31" t="str">
        <f t="shared" si="232"/>
        <v/>
      </c>
      <c r="L2905" s="32"/>
      <c r="M2905" s="33" t="str">
        <f t="shared" si="233"/>
        <v/>
      </c>
      <c r="N2905" s="30" t="str">
        <f t="shared" si="231"/>
        <v/>
      </c>
      <c r="R2905" s="30" t="str">
        <f t="shared" si="234"/>
        <v/>
      </c>
      <c r="U2905" s="12" t="str">
        <f>IF(OR('Případy DB'!$N2905="(blank)",'Případy DB'!$N2905=""),"",IF($N2905=$U$6,1,""))</f>
        <v/>
      </c>
      <c r="V2905" s="12" t="str">
        <f>IF(OR('Případy DB'!$N2905="(blank)",'Případy DB'!$N2905=""),"",IF($N2905=$V$6,1,""))</f>
        <v/>
      </c>
      <c r="W2905" s="12" t="str">
        <f>IF(OR('Případy DB'!$N2905="(blank)",'Případy DB'!$N2905=""),"",IF($N2905=$W$6,1,""))</f>
        <v/>
      </c>
      <c r="X2905" s="12" t="str">
        <f>IF(OR('Případy DB'!$R2905="(blank)",'Případy DB'!$R2905=""),"",IF($R2905=$X$6,1,""))</f>
        <v/>
      </c>
      <c r="Y2905" s="12" t="str">
        <f>IF(OR('Případy DB'!$R2905="(blank)",'Případy DB'!$R2905=""),"",IF($R2905=$Y$6,1,""))</f>
        <v/>
      </c>
    </row>
    <row r="2906" spans="1:25" x14ac:dyDescent="0.3">
      <c r="A2906" s="41" t="str">
        <f t="shared" si="235"/>
        <v/>
      </c>
      <c r="H2906" s="30" t="str">
        <f>IFERROR(IF(G2906="","",VLOOKUP(G2906,'Zakladní DB'!$F$6:$K$21,4,0)),"")</f>
        <v/>
      </c>
      <c r="I2906" s="30" t="str">
        <f>IFERROR(IF(G2906="","",VLOOKUP(G2906,'Zakladní DB'!$F$6:$K$21,5,0)),"")</f>
        <v/>
      </c>
      <c r="J2906" s="30" t="str">
        <f>IFERROR(IF(G2906="","",VLOOKUP(G2906,'Zakladní DB'!$F$6:$K$21,6,0)),"")</f>
        <v/>
      </c>
      <c r="K2906" s="31" t="str">
        <f t="shared" si="232"/>
        <v/>
      </c>
      <c r="L2906" s="32"/>
      <c r="M2906" s="33" t="str">
        <f t="shared" si="233"/>
        <v/>
      </c>
      <c r="N2906" s="30" t="str">
        <f t="shared" si="231"/>
        <v/>
      </c>
      <c r="R2906" s="30" t="str">
        <f t="shared" si="234"/>
        <v/>
      </c>
      <c r="U2906" s="12" t="str">
        <f>IF(OR('Případy DB'!$N2906="(blank)",'Případy DB'!$N2906=""),"",IF($N2906=$U$6,1,""))</f>
        <v/>
      </c>
      <c r="V2906" s="12" t="str">
        <f>IF(OR('Případy DB'!$N2906="(blank)",'Případy DB'!$N2906=""),"",IF($N2906=$V$6,1,""))</f>
        <v/>
      </c>
      <c r="W2906" s="12" t="str">
        <f>IF(OR('Případy DB'!$N2906="(blank)",'Případy DB'!$N2906=""),"",IF($N2906=$W$6,1,""))</f>
        <v/>
      </c>
      <c r="X2906" s="12" t="str">
        <f>IF(OR('Případy DB'!$R2906="(blank)",'Případy DB'!$R2906=""),"",IF($R2906=$X$6,1,""))</f>
        <v/>
      </c>
      <c r="Y2906" s="12" t="str">
        <f>IF(OR('Případy DB'!$R2906="(blank)",'Případy DB'!$R2906=""),"",IF($R2906=$Y$6,1,""))</f>
        <v/>
      </c>
    </row>
    <row r="2907" spans="1:25" x14ac:dyDescent="0.3">
      <c r="A2907" s="41" t="str">
        <f t="shared" si="235"/>
        <v/>
      </c>
      <c r="H2907" s="30" t="str">
        <f>IFERROR(IF(G2907="","",VLOOKUP(G2907,'Zakladní DB'!$F$6:$K$21,4,0)),"")</f>
        <v/>
      </c>
      <c r="I2907" s="30" t="str">
        <f>IFERROR(IF(G2907="","",VLOOKUP(G2907,'Zakladní DB'!$F$6:$K$21,5,0)),"")</f>
        <v/>
      </c>
      <c r="J2907" s="30" t="str">
        <f>IFERROR(IF(G2907="","",VLOOKUP(G2907,'Zakladní DB'!$F$6:$K$21,6,0)),"")</f>
        <v/>
      </c>
      <c r="K2907" s="31" t="str">
        <f t="shared" si="232"/>
        <v/>
      </c>
      <c r="L2907" s="32"/>
      <c r="M2907" s="33" t="str">
        <f t="shared" si="233"/>
        <v/>
      </c>
      <c r="N2907" s="30" t="str">
        <f t="shared" si="231"/>
        <v/>
      </c>
      <c r="R2907" s="30" t="str">
        <f t="shared" si="234"/>
        <v/>
      </c>
      <c r="U2907" s="12" t="str">
        <f>IF(OR('Případy DB'!$N2907="(blank)",'Případy DB'!$N2907=""),"",IF($N2907=$U$6,1,""))</f>
        <v/>
      </c>
      <c r="V2907" s="12" t="str">
        <f>IF(OR('Případy DB'!$N2907="(blank)",'Případy DB'!$N2907=""),"",IF($N2907=$V$6,1,""))</f>
        <v/>
      </c>
      <c r="W2907" s="12" t="str">
        <f>IF(OR('Případy DB'!$N2907="(blank)",'Případy DB'!$N2907=""),"",IF($N2907=$W$6,1,""))</f>
        <v/>
      </c>
      <c r="X2907" s="12" t="str">
        <f>IF(OR('Případy DB'!$R2907="(blank)",'Případy DB'!$R2907=""),"",IF($R2907=$X$6,1,""))</f>
        <v/>
      </c>
      <c r="Y2907" s="12" t="str">
        <f>IF(OR('Případy DB'!$R2907="(blank)",'Případy DB'!$R2907=""),"",IF($R2907=$Y$6,1,""))</f>
        <v/>
      </c>
    </row>
    <row r="2908" spans="1:25" x14ac:dyDescent="0.3">
      <c r="A2908" s="41" t="str">
        <f t="shared" si="235"/>
        <v/>
      </c>
      <c r="H2908" s="30" t="str">
        <f>IFERROR(IF(G2908="","",VLOOKUP(G2908,'Zakladní DB'!$F$6:$K$21,4,0)),"")</f>
        <v/>
      </c>
      <c r="I2908" s="30" t="str">
        <f>IFERROR(IF(G2908="","",VLOOKUP(G2908,'Zakladní DB'!$F$6:$K$21,5,0)),"")</f>
        <v/>
      </c>
      <c r="J2908" s="30" t="str">
        <f>IFERROR(IF(G2908="","",VLOOKUP(G2908,'Zakladní DB'!$F$6:$K$21,6,0)),"")</f>
        <v/>
      </c>
      <c r="K2908" s="31" t="str">
        <f t="shared" si="232"/>
        <v/>
      </c>
      <c r="L2908" s="32"/>
      <c r="M2908" s="33" t="str">
        <f t="shared" si="233"/>
        <v/>
      </c>
      <c r="N2908" s="30" t="str">
        <f t="shared" si="231"/>
        <v/>
      </c>
      <c r="R2908" s="30" t="str">
        <f t="shared" si="234"/>
        <v/>
      </c>
      <c r="U2908" s="12" t="str">
        <f>IF(OR('Případy DB'!$N2908="(blank)",'Případy DB'!$N2908=""),"",IF($N2908=$U$6,1,""))</f>
        <v/>
      </c>
      <c r="V2908" s="12" t="str">
        <f>IF(OR('Případy DB'!$N2908="(blank)",'Případy DB'!$N2908=""),"",IF($N2908=$V$6,1,""))</f>
        <v/>
      </c>
      <c r="W2908" s="12" t="str">
        <f>IF(OR('Případy DB'!$N2908="(blank)",'Případy DB'!$N2908=""),"",IF($N2908=$W$6,1,""))</f>
        <v/>
      </c>
      <c r="X2908" s="12" t="str">
        <f>IF(OR('Případy DB'!$R2908="(blank)",'Případy DB'!$R2908=""),"",IF($R2908=$X$6,1,""))</f>
        <v/>
      </c>
      <c r="Y2908" s="12" t="str">
        <f>IF(OR('Případy DB'!$R2908="(blank)",'Případy DB'!$R2908=""),"",IF($R2908=$Y$6,1,""))</f>
        <v/>
      </c>
    </row>
    <row r="2909" spans="1:25" x14ac:dyDescent="0.3">
      <c r="A2909" s="41" t="str">
        <f t="shared" si="235"/>
        <v/>
      </c>
      <c r="H2909" s="30" t="str">
        <f>IFERROR(IF(G2909="","",VLOOKUP(G2909,'Zakladní DB'!$F$6:$K$21,4,0)),"")</f>
        <v/>
      </c>
      <c r="I2909" s="30" t="str">
        <f>IFERROR(IF(G2909="","",VLOOKUP(G2909,'Zakladní DB'!$F$6:$K$21,5,0)),"")</f>
        <v/>
      </c>
      <c r="J2909" s="30" t="str">
        <f>IFERROR(IF(G2909="","",VLOOKUP(G2909,'Zakladní DB'!$F$6:$K$21,6,0)),"")</f>
        <v/>
      </c>
      <c r="K2909" s="31" t="str">
        <f t="shared" si="232"/>
        <v/>
      </c>
      <c r="L2909" s="32"/>
      <c r="M2909" s="33" t="str">
        <f t="shared" si="233"/>
        <v/>
      </c>
      <c r="N2909" s="30" t="str">
        <f t="shared" si="231"/>
        <v/>
      </c>
      <c r="R2909" s="30" t="str">
        <f t="shared" si="234"/>
        <v/>
      </c>
      <c r="U2909" s="12" t="str">
        <f>IF(OR('Případy DB'!$N2909="(blank)",'Případy DB'!$N2909=""),"",IF($N2909=$U$6,1,""))</f>
        <v/>
      </c>
      <c r="V2909" s="12" t="str">
        <f>IF(OR('Případy DB'!$N2909="(blank)",'Případy DB'!$N2909=""),"",IF($N2909=$V$6,1,""))</f>
        <v/>
      </c>
      <c r="W2909" s="12" t="str">
        <f>IF(OR('Případy DB'!$N2909="(blank)",'Případy DB'!$N2909=""),"",IF($N2909=$W$6,1,""))</f>
        <v/>
      </c>
      <c r="X2909" s="12" t="str">
        <f>IF(OR('Případy DB'!$R2909="(blank)",'Případy DB'!$R2909=""),"",IF($R2909=$X$6,1,""))</f>
        <v/>
      </c>
      <c r="Y2909" s="12" t="str">
        <f>IF(OR('Případy DB'!$R2909="(blank)",'Případy DB'!$R2909=""),"",IF($R2909=$Y$6,1,""))</f>
        <v/>
      </c>
    </row>
    <row r="2910" spans="1:25" x14ac:dyDescent="0.3">
      <c r="A2910" s="41" t="str">
        <f t="shared" si="235"/>
        <v/>
      </c>
      <c r="H2910" s="30" t="str">
        <f>IFERROR(IF(G2910="","",VLOOKUP(G2910,'Zakladní DB'!$F$6:$K$21,4,0)),"")</f>
        <v/>
      </c>
      <c r="I2910" s="30" t="str">
        <f>IFERROR(IF(G2910="","",VLOOKUP(G2910,'Zakladní DB'!$F$6:$K$21,5,0)),"")</f>
        <v/>
      </c>
      <c r="J2910" s="30" t="str">
        <f>IFERROR(IF(G2910="","",VLOOKUP(G2910,'Zakladní DB'!$F$6:$K$21,6,0)),"")</f>
        <v/>
      </c>
      <c r="K2910" s="31" t="str">
        <f t="shared" si="232"/>
        <v/>
      </c>
      <c r="L2910" s="32"/>
      <c r="M2910" s="33" t="str">
        <f t="shared" si="233"/>
        <v/>
      </c>
      <c r="N2910" s="30" t="str">
        <f t="shared" si="231"/>
        <v/>
      </c>
      <c r="R2910" s="30" t="str">
        <f t="shared" si="234"/>
        <v/>
      </c>
      <c r="U2910" s="12" t="str">
        <f>IF(OR('Případy DB'!$N2910="(blank)",'Případy DB'!$N2910=""),"",IF($N2910=$U$6,1,""))</f>
        <v/>
      </c>
      <c r="V2910" s="12" t="str">
        <f>IF(OR('Případy DB'!$N2910="(blank)",'Případy DB'!$N2910=""),"",IF($N2910=$V$6,1,""))</f>
        <v/>
      </c>
      <c r="W2910" s="12" t="str">
        <f>IF(OR('Případy DB'!$N2910="(blank)",'Případy DB'!$N2910=""),"",IF($N2910=$W$6,1,""))</f>
        <v/>
      </c>
      <c r="X2910" s="12" t="str">
        <f>IF(OR('Případy DB'!$R2910="(blank)",'Případy DB'!$R2910=""),"",IF($R2910=$X$6,1,""))</f>
        <v/>
      </c>
      <c r="Y2910" s="12" t="str">
        <f>IF(OR('Případy DB'!$R2910="(blank)",'Případy DB'!$R2910=""),"",IF($R2910=$Y$6,1,""))</f>
        <v/>
      </c>
    </row>
    <row r="2911" spans="1:25" x14ac:dyDescent="0.3">
      <c r="A2911" s="41" t="str">
        <f t="shared" si="235"/>
        <v/>
      </c>
      <c r="H2911" s="30" t="str">
        <f>IFERROR(IF(G2911="","",VLOOKUP(G2911,'Zakladní DB'!$F$6:$K$21,4,0)),"")</f>
        <v/>
      </c>
      <c r="I2911" s="30" t="str">
        <f>IFERROR(IF(G2911="","",VLOOKUP(G2911,'Zakladní DB'!$F$6:$K$21,5,0)),"")</f>
        <v/>
      </c>
      <c r="J2911" s="30" t="str">
        <f>IFERROR(IF(G2911="","",VLOOKUP(G2911,'Zakladní DB'!$F$6:$K$21,6,0)),"")</f>
        <v/>
      </c>
      <c r="K2911" s="31" t="str">
        <f t="shared" si="232"/>
        <v/>
      </c>
      <c r="L2911" s="32"/>
      <c r="M2911" s="33" t="str">
        <f t="shared" si="233"/>
        <v/>
      </c>
      <c r="N2911" s="30" t="str">
        <f t="shared" si="231"/>
        <v/>
      </c>
      <c r="R2911" s="30" t="str">
        <f t="shared" si="234"/>
        <v/>
      </c>
      <c r="U2911" s="12" t="str">
        <f>IF(OR('Případy DB'!$N2911="(blank)",'Případy DB'!$N2911=""),"",IF($N2911=$U$6,1,""))</f>
        <v/>
      </c>
      <c r="V2911" s="12" t="str">
        <f>IF(OR('Případy DB'!$N2911="(blank)",'Případy DB'!$N2911=""),"",IF($N2911=$V$6,1,""))</f>
        <v/>
      </c>
      <c r="W2911" s="12" t="str">
        <f>IF(OR('Případy DB'!$N2911="(blank)",'Případy DB'!$N2911=""),"",IF($N2911=$W$6,1,""))</f>
        <v/>
      </c>
      <c r="X2911" s="12" t="str">
        <f>IF(OR('Případy DB'!$R2911="(blank)",'Případy DB'!$R2911=""),"",IF($R2911=$X$6,1,""))</f>
        <v/>
      </c>
      <c r="Y2911" s="12" t="str">
        <f>IF(OR('Případy DB'!$R2911="(blank)",'Případy DB'!$R2911=""),"",IF($R2911=$Y$6,1,""))</f>
        <v/>
      </c>
    </row>
    <row r="2912" spans="1:25" x14ac:dyDescent="0.3">
      <c r="A2912" s="41" t="str">
        <f t="shared" si="235"/>
        <v/>
      </c>
      <c r="H2912" s="30" t="str">
        <f>IFERROR(IF(G2912="","",VLOOKUP(G2912,'Zakladní DB'!$F$6:$K$21,4,0)),"")</f>
        <v/>
      </c>
      <c r="I2912" s="30" t="str">
        <f>IFERROR(IF(G2912="","",VLOOKUP(G2912,'Zakladní DB'!$F$6:$K$21,5,0)),"")</f>
        <v/>
      </c>
      <c r="J2912" s="30" t="str">
        <f>IFERROR(IF(G2912="","",VLOOKUP(G2912,'Zakladní DB'!$F$6:$K$21,6,0)),"")</f>
        <v/>
      </c>
      <c r="K2912" s="31" t="str">
        <f t="shared" si="232"/>
        <v/>
      </c>
      <c r="L2912" s="32"/>
      <c r="M2912" s="33" t="str">
        <f t="shared" si="233"/>
        <v/>
      </c>
      <c r="N2912" s="30" t="str">
        <f t="shared" si="231"/>
        <v/>
      </c>
      <c r="R2912" s="30" t="str">
        <f t="shared" si="234"/>
        <v/>
      </c>
      <c r="U2912" s="12" t="str">
        <f>IF(OR('Případy DB'!$N2912="(blank)",'Případy DB'!$N2912=""),"",IF($N2912=$U$6,1,""))</f>
        <v/>
      </c>
      <c r="V2912" s="12" t="str">
        <f>IF(OR('Případy DB'!$N2912="(blank)",'Případy DB'!$N2912=""),"",IF($N2912=$V$6,1,""))</f>
        <v/>
      </c>
      <c r="W2912" s="12" t="str">
        <f>IF(OR('Případy DB'!$N2912="(blank)",'Případy DB'!$N2912=""),"",IF($N2912=$W$6,1,""))</f>
        <v/>
      </c>
      <c r="X2912" s="12" t="str">
        <f>IF(OR('Případy DB'!$R2912="(blank)",'Případy DB'!$R2912=""),"",IF($R2912=$X$6,1,""))</f>
        <v/>
      </c>
      <c r="Y2912" s="12" t="str">
        <f>IF(OR('Případy DB'!$R2912="(blank)",'Případy DB'!$R2912=""),"",IF($R2912=$Y$6,1,""))</f>
        <v/>
      </c>
    </row>
    <row r="2913" spans="1:25" x14ac:dyDescent="0.3">
      <c r="A2913" s="41" t="str">
        <f t="shared" si="235"/>
        <v/>
      </c>
      <c r="H2913" s="30" t="str">
        <f>IFERROR(IF(G2913="","",VLOOKUP(G2913,'Zakladní DB'!$F$6:$K$21,4,0)),"")</f>
        <v/>
      </c>
      <c r="I2913" s="30" t="str">
        <f>IFERROR(IF(G2913="","",VLOOKUP(G2913,'Zakladní DB'!$F$6:$K$21,5,0)),"")</f>
        <v/>
      </c>
      <c r="J2913" s="30" t="str">
        <f>IFERROR(IF(G2913="","",VLOOKUP(G2913,'Zakladní DB'!$F$6:$K$21,6,0)),"")</f>
        <v/>
      </c>
      <c r="K2913" s="31" t="str">
        <f t="shared" si="232"/>
        <v/>
      </c>
      <c r="L2913" s="32"/>
      <c r="M2913" s="33" t="str">
        <f t="shared" si="233"/>
        <v/>
      </c>
      <c r="N2913" s="30" t="str">
        <f t="shared" si="231"/>
        <v/>
      </c>
      <c r="R2913" s="30" t="str">
        <f t="shared" si="234"/>
        <v/>
      </c>
      <c r="U2913" s="12" t="str">
        <f>IF(OR('Případy DB'!$N2913="(blank)",'Případy DB'!$N2913=""),"",IF($N2913=$U$6,1,""))</f>
        <v/>
      </c>
      <c r="V2913" s="12" t="str">
        <f>IF(OR('Případy DB'!$N2913="(blank)",'Případy DB'!$N2913=""),"",IF($N2913=$V$6,1,""))</f>
        <v/>
      </c>
      <c r="W2913" s="12" t="str">
        <f>IF(OR('Případy DB'!$N2913="(blank)",'Případy DB'!$N2913=""),"",IF($N2913=$W$6,1,""))</f>
        <v/>
      </c>
      <c r="X2913" s="12" t="str">
        <f>IF(OR('Případy DB'!$R2913="(blank)",'Případy DB'!$R2913=""),"",IF($R2913=$X$6,1,""))</f>
        <v/>
      </c>
      <c r="Y2913" s="12" t="str">
        <f>IF(OR('Případy DB'!$R2913="(blank)",'Případy DB'!$R2913=""),"",IF($R2913=$Y$6,1,""))</f>
        <v/>
      </c>
    </row>
    <row r="2914" spans="1:25" x14ac:dyDescent="0.3">
      <c r="A2914" s="41" t="str">
        <f t="shared" si="235"/>
        <v/>
      </c>
      <c r="H2914" s="30" t="str">
        <f>IFERROR(IF(G2914="","",VLOOKUP(G2914,'Zakladní DB'!$F$6:$K$21,4,0)),"")</f>
        <v/>
      </c>
      <c r="I2914" s="30" t="str">
        <f>IFERROR(IF(G2914="","",VLOOKUP(G2914,'Zakladní DB'!$F$6:$K$21,5,0)),"")</f>
        <v/>
      </c>
      <c r="J2914" s="30" t="str">
        <f>IFERROR(IF(G2914="","",VLOOKUP(G2914,'Zakladní DB'!$F$6:$K$21,6,0)),"")</f>
        <v/>
      </c>
      <c r="K2914" s="31" t="str">
        <f t="shared" si="232"/>
        <v/>
      </c>
      <c r="L2914" s="32"/>
      <c r="M2914" s="33" t="str">
        <f t="shared" si="233"/>
        <v/>
      </c>
      <c r="N2914" s="30" t="str">
        <f t="shared" si="231"/>
        <v/>
      </c>
      <c r="R2914" s="30" t="str">
        <f t="shared" si="234"/>
        <v/>
      </c>
      <c r="U2914" s="12" t="str">
        <f>IF(OR('Případy DB'!$N2914="(blank)",'Případy DB'!$N2914=""),"",IF($N2914=$U$6,1,""))</f>
        <v/>
      </c>
      <c r="V2914" s="12" t="str">
        <f>IF(OR('Případy DB'!$N2914="(blank)",'Případy DB'!$N2914=""),"",IF($N2914=$V$6,1,""))</f>
        <v/>
      </c>
      <c r="W2914" s="12" t="str">
        <f>IF(OR('Případy DB'!$N2914="(blank)",'Případy DB'!$N2914=""),"",IF($N2914=$W$6,1,""))</f>
        <v/>
      </c>
      <c r="X2914" s="12" t="str">
        <f>IF(OR('Případy DB'!$R2914="(blank)",'Případy DB'!$R2914=""),"",IF($R2914=$X$6,1,""))</f>
        <v/>
      </c>
      <c r="Y2914" s="12" t="str">
        <f>IF(OR('Případy DB'!$R2914="(blank)",'Případy DB'!$R2914=""),"",IF($R2914=$Y$6,1,""))</f>
        <v/>
      </c>
    </row>
    <row r="2915" spans="1:25" x14ac:dyDescent="0.3">
      <c r="A2915" s="41" t="str">
        <f t="shared" si="235"/>
        <v/>
      </c>
      <c r="H2915" s="30" t="str">
        <f>IFERROR(IF(G2915="","",VLOOKUP(G2915,'Zakladní DB'!$F$6:$K$21,4,0)),"")</f>
        <v/>
      </c>
      <c r="I2915" s="30" t="str">
        <f>IFERROR(IF(G2915="","",VLOOKUP(G2915,'Zakladní DB'!$F$6:$K$21,5,0)),"")</f>
        <v/>
      </c>
      <c r="J2915" s="30" t="str">
        <f>IFERROR(IF(G2915="","",VLOOKUP(G2915,'Zakladní DB'!$F$6:$K$21,6,0)),"")</f>
        <v/>
      </c>
      <c r="K2915" s="31" t="str">
        <f t="shared" si="232"/>
        <v/>
      </c>
      <c r="L2915" s="32"/>
      <c r="M2915" s="33" t="str">
        <f t="shared" si="233"/>
        <v/>
      </c>
      <c r="N2915" s="30" t="str">
        <f t="shared" si="231"/>
        <v/>
      </c>
      <c r="R2915" s="30" t="str">
        <f t="shared" si="234"/>
        <v/>
      </c>
      <c r="U2915" s="12" t="str">
        <f>IF(OR('Případy DB'!$N2915="(blank)",'Případy DB'!$N2915=""),"",IF($N2915=$U$6,1,""))</f>
        <v/>
      </c>
      <c r="V2915" s="12" t="str">
        <f>IF(OR('Případy DB'!$N2915="(blank)",'Případy DB'!$N2915=""),"",IF($N2915=$V$6,1,""))</f>
        <v/>
      </c>
      <c r="W2915" s="12" t="str">
        <f>IF(OR('Případy DB'!$N2915="(blank)",'Případy DB'!$N2915=""),"",IF($N2915=$W$6,1,""))</f>
        <v/>
      </c>
      <c r="X2915" s="12" t="str">
        <f>IF(OR('Případy DB'!$R2915="(blank)",'Případy DB'!$R2915=""),"",IF($R2915=$X$6,1,""))</f>
        <v/>
      </c>
      <c r="Y2915" s="12" t="str">
        <f>IF(OR('Případy DB'!$R2915="(blank)",'Případy DB'!$R2915=""),"",IF($R2915=$Y$6,1,""))</f>
        <v/>
      </c>
    </row>
    <row r="2916" spans="1:25" x14ac:dyDescent="0.3">
      <c r="A2916" s="41" t="str">
        <f t="shared" si="235"/>
        <v/>
      </c>
      <c r="H2916" s="30" t="str">
        <f>IFERROR(IF(G2916="","",VLOOKUP(G2916,'Zakladní DB'!$F$6:$K$21,4,0)),"")</f>
        <v/>
      </c>
      <c r="I2916" s="30" t="str">
        <f>IFERROR(IF(G2916="","",VLOOKUP(G2916,'Zakladní DB'!$F$6:$K$21,5,0)),"")</f>
        <v/>
      </c>
      <c r="J2916" s="30" t="str">
        <f>IFERROR(IF(G2916="","",VLOOKUP(G2916,'Zakladní DB'!$F$6:$K$21,6,0)),"")</f>
        <v/>
      </c>
      <c r="K2916" s="31" t="str">
        <f t="shared" si="232"/>
        <v/>
      </c>
      <c r="L2916" s="32"/>
      <c r="M2916" s="33" t="str">
        <f t="shared" si="233"/>
        <v/>
      </c>
      <c r="N2916" s="30" t="str">
        <f t="shared" si="231"/>
        <v/>
      </c>
      <c r="R2916" s="30" t="str">
        <f t="shared" si="234"/>
        <v/>
      </c>
      <c r="U2916" s="12" t="str">
        <f>IF(OR('Případy DB'!$N2916="(blank)",'Případy DB'!$N2916=""),"",IF($N2916=$U$6,1,""))</f>
        <v/>
      </c>
      <c r="V2916" s="12" t="str">
        <f>IF(OR('Případy DB'!$N2916="(blank)",'Případy DB'!$N2916=""),"",IF($N2916=$V$6,1,""))</f>
        <v/>
      </c>
      <c r="W2916" s="12" t="str">
        <f>IF(OR('Případy DB'!$N2916="(blank)",'Případy DB'!$N2916=""),"",IF($N2916=$W$6,1,""))</f>
        <v/>
      </c>
      <c r="X2916" s="12" t="str">
        <f>IF(OR('Případy DB'!$R2916="(blank)",'Případy DB'!$R2916=""),"",IF($R2916=$X$6,1,""))</f>
        <v/>
      </c>
      <c r="Y2916" s="12" t="str">
        <f>IF(OR('Případy DB'!$R2916="(blank)",'Případy DB'!$R2916=""),"",IF($R2916=$Y$6,1,""))</f>
        <v/>
      </c>
    </row>
    <row r="2917" spans="1:25" x14ac:dyDescent="0.3">
      <c r="A2917" s="41" t="str">
        <f t="shared" si="235"/>
        <v/>
      </c>
      <c r="H2917" s="30" t="str">
        <f>IFERROR(IF(G2917="","",VLOOKUP(G2917,'Zakladní DB'!$F$6:$K$21,4,0)),"")</f>
        <v/>
      </c>
      <c r="I2917" s="30" t="str">
        <f>IFERROR(IF(G2917="","",VLOOKUP(G2917,'Zakladní DB'!$F$6:$K$21,5,0)),"")</f>
        <v/>
      </c>
      <c r="J2917" s="30" t="str">
        <f>IFERROR(IF(G2917="","",VLOOKUP(G2917,'Zakladní DB'!$F$6:$K$21,6,0)),"")</f>
        <v/>
      </c>
      <c r="K2917" s="31" t="str">
        <f t="shared" si="232"/>
        <v/>
      </c>
      <c r="L2917" s="32"/>
      <c r="M2917" s="33" t="str">
        <f t="shared" si="233"/>
        <v/>
      </c>
      <c r="N2917" s="30" t="str">
        <f t="shared" si="231"/>
        <v/>
      </c>
      <c r="R2917" s="30" t="str">
        <f t="shared" si="234"/>
        <v/>
      </c>
      <c r="U2917" s="12" t="str">
        <f>IF(OR('Případy DB'!$N2917="(blank)",'Případy DB'!$N2917=""),"",IF($N2917=$U$6,1,""))</f>
        <v/>
      </c>
      <c r="V2917" s="12" t="str">
        <f>IF(OR('Případy DB'!$N2917="(blank)",'Případy DB'!$N2917=""),"",IF($N2917=$V$6,1,""))</f>
        <v/>
      </c>
      <c r="W2917" s="12" t="str">
        <f>IF(OR('Případy DB'!$N2917="(blank)",'Případy DB'!$N2917=""),"",IF($N2917=$W$6,1,""))</f>
        <v/>
      </c>
      <c r="X2917" s="12" t="str">
        <f>IF(OR('Případy DB'!$R2917="(blank)",'Případy DB'!$R2917=""),"",IF($R2917=$X$6,1,""))</f>
        <v/>
      </c>
      <c r="Y2917" s="12" t="str">
        <f>IF(OR('Případy DB'!$R2917="(blank)",'Případy DB'!$R2917=""),"",IF($R2917=$Y$6,1,""))</f>
        <v/>
      </c>
    </row>
    <row r="2918" spans="1:25" x14ac:dyDescent="0.3">
      <c r="A2918" s="41" t="str">
        <f t="shared" si="235"/>
        <v/>
      </c>
      <c r="H2918" s="30" t="str">
        <f>IFERROR(IF(G2918="","",VLOOKUP(G2918,'Zakladní DB'!$F$6:$K$21,4,0)),"")</f>
        <v/>
      </c>
      <c r="I2918" s="30" t="str">
        <f>IFERROR(IF(G2918="","",VLOOKUP(G2918,'Zakladní DB'!$F$6:$K$21,5,0)),"")</f>
        <v/>
      </c>
      <c r="J2918" s="30" t="str">
        <f>IFERROR(IF(G2918="","",VLOOKUP(G2918,'Zakladní DB'!$F$6:$K$21,6,0)),"")</f>
        <v/>
      </c>
      <c r="K2918" s="31" t="str">
        <f t="shared" si="232"/>
        <v/>
      </c>
      <c r="L2918" s="32"/>
      <c r="M2918" s="33" t="str">
        <f t="shared" si="233"/>
        <v/>
      </c>
      <c r="N2918" s="30" t="str">
        <f t="shared" si="231"/>
        <v/>
      </c>
      <c r="R2918" s="30" t="str">
        <f t="shared" si="234"/>
        <v/>
      </c>
      <c r="U2918" s="12" t="str">
        <f>IF(OR('Případy DB'!$N2918="(blank)",'Případy DB'!$N2918=""),"",IF($N2918=$U$6,1,""))</f>
        <v/>
      </c>
      <c r="V2918" s="12" t="str">
        <f>IF(OR('Případy DB'!$N2918="(blank)",'Případy DB'!$N2918=""),"",IF($N2918=$V$6,1,""))</f>
        <v/>
      </c>
      <c r="W2918" s="12" t="str">
        <f>IF(OR('Případy DB'!$N2918="(blank)",'Případy DB'!$N2918=""),"",IF($N2918=$W$6,1,""))</f>
        <v/>
      </c>
      <c r="X2918" s="12" t="str">
        <f>IF(OR('Případy DB'!$R2918="(blank)",'Případy DB'!$R2918=""),"",IF($R2918=$X$6,1,""))</f>
        <v/>
      </c>
      <c r="Y2918" s="12" t="str">
        <f>IF(OR('Případy DB'!$R2918="(blank)",'Případy DB'!$R2918=""),"",IF($R2918=$Y$6,1,""))</f>
        <v/>
      </c>
    </row>
    <row r="2919" spans="1:25" x14ac:dyDescent="0.3">
      <c r="A2919" s="41" t="str">
        <f t="shared" si="235"/>
        <v/>
      </c>
      <c r="H2919" s="30" t="str">
        <f>IFERROR(IF(G2919="","",VLOOKUP(G2919,'Zakladní DB'!$F$6:$K$21,4,0)),"")</f>
        <v/>
      </c>
      <c r="I2919" s="30" t="str">
        <f>IFERROR(IF(G2919="","",VLOOKUP(G2919,'Zakladní DB'!$F$6:$K$21,5,0)),"")</f>
        <v/>
      </c>
      <c r="J2919" s="30" t="str">
        <f>IFERROR(IF(G2919="","",VLOOKUP(G2919,'Zakladní DB'!$F$6:$K$21,6,0)),"")</f>
        <v/>
      </c>
      <c r="K2919" s="31" t="str">
        <f t="shared" si="232"/>
        <v/>
      </c>
      <c r="L2919" s="32"/>
      <c r="M2919" s="33" t="str">
        <f t="shared" si="233"/>
        <v/>
      </c>
      <c r="N2919" s="30" t="str">
        <f t="shared" si="231"/>
        <v/>
      </c>
      <c r="R2919" s="30" t="str">
        <f t="shared" si="234"/>
        <v/>
      </c>
      <c r="U2919" s="12" t="str">
        <f>IF(OR('Případy DB'!$N2919="(blank)",'Případy DB'!$N2919=""),"",IF($N2919=$U$6,1,""))</f>
        <v/>
      </c>
      <c r="V2919" s="12" t="str">
        <f>IF(OR('Případy DB'!$N2919="(blank)",'Případy DB'!$N2919=""),"",IF($N2919=$V$6,1,""))</f>
        <v/>
      </c>
      <c r="W2919" s="12" t="str">
        <f>IF(OR('Případy DB'!$N2919="(blank)",'Případy DB'!$N2919=""),"",IF($N2919=$W$6,1,""))</f>
        <v/>
      </c>
      <c r="X2919" s="12" t="str">
        <f>IF(OR('Případy DB'!$R2919="(blank)",'Případy DB'!$R2919=""),"",IF($R2919=$X$6,1,""))</f>
        <v/>
      </c>
      <c r="Y2919" s="12" t="str">
        <f>IF(OR('Případy DB'!$R2919="(blank)",'Případy DB'!$R2919=""),"",IF($R2919=$Y$6,1,""))</f>
        <v/>
      </c>
    </row>
    <row r="2920" spans="1:25" x14ac:dyDescent="0.3">
      <c r="A2920" s="41" t="str">
        <f t="shared" si="235"/>
        <v/>
      </c>
      <c r="H2920" s="30" t="str">
        <f>IFERROR(IF(G2920="","",VLOOKUP(G2920,'Zakladní DB'!$F$6:$K$21,4,0)),"")</f>
        <v/>
      </c>
      <c r="I2920" s="30" t="str">
        <f>IFERROR(IF(G2920="","",VLOOKUP(G2920,'Zakladní DB'!$F$6:$K$21,5,0)),"")</f>
        <v/>
      </c>
      <c r="J2920" s="30" t="str">
        <f>IFERROR(IF(G2920="","",VLOOKUP(G2920,'Zakladní DB'!$F$6:$K$21,6,0)),"")</f>
        <v/>
      </c>
      <c r="K2920" s="31" t="str">
        <f t="shared" si="232"/>
        <v/>
      </c>
      <c r="L2920" s="32"/>
      <c r="M2920" s="33" t="str">
        <f t="shared" si="233"/>
        <v/>
      </c>
      <c r="N2920" s="30" t="str">
        <f t="shared" si="231"/>
        <v/>
      </c>
      <c r="R2920" s="30" t="str">
        <f t="shared" si="234"/>
        <v/>
      </c>
      <c r="U2920" s="12" t="str">
        <f>IF(OR('Případy DB'!$N2920="(blank)",'Případy DB'!$N2920=""),"",IF($N2920=$U$6,1,""))</f>
        <v/>
      </c>
      <c r="V2920" s="12" t="str">
        <f>IF(OR('Případy DB'!$N2920="(blank)",'Případy DB'!$N2920=""),"",IF($N2920=$V$6,1,""))</f>
        <v/>
      </c>
      <c r="W2920" s="12" t="str">
        <f>IF(OR('Případy DB'!$N2920="(blank)",'Případy DB'!$N2920=""),"",IF($N2920=$W$6,1,""))</f>
        <v/>
      </c>
      <c r="X2920" s="12" t="str">
        <f>IF(OR('Případy DB'!$R2920="(blank)",'Případy DB'!$R2920=""),"",IF($R2920=$X$6,1,""))</f>
        <v/>
      </c>
      <c r="Y2920" s="12" t="str">
        <f>IF(OR('Případy DB'!$R2920="(blank)",'Případy DB'!$R2920=""),"",IF($R2920=$Y$6,1,""))</f>
        <v/>
      </c>
    </row>
    <row r="2921" spans="1:25" x14ac:dyDescent="0.3">
      <c r="A2921" s="41" t="str">
        <f t="shared" si="235"/>
        <v/>
      </c>
      <c r="H2921" s="30" t="str">
        <f>IFERROR(IF(G2921="","",VLOOKUP(G2921,'Zakladní DB'!$F$6:$K$21,4,0)),"")</f>
        <v/>
      </c>
      <c r="I2921" s="30" t="str">
        <f>IFERROR(IF(G2921="","",VLOOKUP(G2921,'Zakladní DB'!$F$6:$K$21,5,0)),"")</f>
        <v/>
      </c>
      <c r="J2921" s="30" t="str">
        <f>IFERROR(IF(G2921="","",VLOOKUP(G2921,'Zakladní DB'!$F$6:$K$21,6,0)),"")</f>
        <v/>
      </c>
      <c r="K2921" s="31" t="str">
        <f t="shared" si="232"/>
        <v/>
      </c>
      <c r="L2921" s="32"/>
      <c r="M2921" s="33" t="str">
        <f t="shared" si="233"/>
        <v/>
      </c>
      <c r="N2921" s="30" t="str">
        <f t="shared" si="231"/>
        <v/>
      </c>
      <c r="R2921" s="30" t="str">
        <f t="shared" si="234"/>
        <v/>
      </c>
      <c r="U2921" s="12" t="str">
        <f>IF(OR('Případy DB'!$N2921="(blank)",'Případy DB'!$N2921=""),"",IF($N2921=$U$6,1,""))</f>
        <v/>
      </c>
      <c r="V2921" s="12" t="str">
        <f>IF(OR('Případy DB'!$N2921="(blank)",'Případy DB'!$N2921=""),"",IF($N2921=$V$6,1,""))</f>
        <v/>
      </c>
      <c r="W2921" s="12" t="str">
        <f>IF(OR('Případy DB'!$N2921="(blank)",'Případy DB'!$N2921=""),"",IF($N2921=$W$6,1,""))</f>
        <v/>
      </c>
      <c r="X2921" s="12" t="str">
        <f>IF(OR('Případy DB'!$R2921="(blank)",'Případy DB'!$R2921=""),"",IF($R2921=$X$6,1,""))</f>
        <v/>
      </c>
      <c r="Y2921" s="12" t="str">
        <f>IF(OR('Případy DB'!$R2921="(blank)",'Případy DB'!$R2921=""),"",IF($R2921=$Y$6,1,""))</f>
        <v/>
      </c>
    </row>
    <row r="2922" spans="1:25" x14ac:dyDescent="0.3">
      <c r="A2922" s="41" t="str">
        <f t="shared" si="235"/>
        <v/>
      </c>
      <c r="H2922" s="30" t="str">
        <f>IFERROR(IF(G2922="","",VLOOKUP(G2922,'Zakladní DB'!$F$6:$K$21,4,0)),"")</f>
        <v/>
      </c>
      <c r="I2922" s="30" t="str">
        <f>IFERROR(IF(G2922="","",VLOOKUP(G2922,'Zakladní DB'!$F$6:$K$21,5,0)),"")</f>
        <v/>
      </c>
      <c r="J2922" s="30" t="str">
        <f>IFERROR(IF(G2922="","",VLOOKUP(G2922,'Zakladní DB'!$F$6:$K$21,6,0)),"")</f>
        <v/>
      </c>
      <c r="K2922" s="31" t="str">
        <f t="shared" si="232"/>
        <v/>
      </c>
      <c r="L2922" s="32"/>
      <c r="M2922" s="33" t="str">
        <f t="shared" si="233"/>
        <v/>
      </c>
      <c r="N2922" s="30" t="str">
        <f t="shared" si="231"/>
        <v/>
      </c>
      <c r="R2922" s="30" t="str">
        <f t="shared" si="234"/>
        <v/>
      </c>
      <c r="U2922" s="12" t="str">
        <f>IF(OR('Případy DB'!$N2922="(blank)",'Případy DB'!$N2922=""),"",IF($N2922=$U$6,1,""))</f>
        <v/>
      </c>
      <c r="V2922" s="12" t="str">
        <f>IF(OR('Případy DB'!$N2922="(blank)",'Případy DB'!$N2922=""),"",IF($N2922=$V$6,1,""))</f>
        <v/>
      </c>
      <c r="W2922" s="12" t="str">
        <f>IF(OR('Případy DB'!$N2922="(blank)",'Případy DB'!$N2922=""),"",IF($N2922=$W$6,1,""))</f>
        <v/>
      </c>
      <c r="X2922" s="12" t="str">
        <f>IF(OR('Případy DB'!$R2922="(blank)",'Případy DB'!$R2922=""),"",IF($R2922=$X$6,1,""))</f>
        <v/>
      </c>
      <c r="Y2922" s="12" t="str">
        <f>IF(OR('Případy DB'!$R2922="(blank)",'Případy DB'!$R2922=""),"",IF($R2922=$Y$6,1,""))</f>
        <v/>
      </c>
    </row>
    <row r="2923" spans="1:25" x14ac:dyDescent="0.3">
      <c r="A2923" s="41" t="str">
        <f t="shared" si="235"/>
        <v/>
      </c>
      <c r="H2923" s="30" t="str">
        <f>IFERROR(IF(G2923="","",VLOOKUP(G2923,'Zakladní DB'!$F$6:$K$21,4,0)),"")</f>
        <v/>
      </c>
      <c r="I2923" s="30" t="str">
        <f>IFERROR(IF(G2923="","",VLOOKUP(G2923,'Zakladní DB'!$F$6:$K$21,5,0)),"")</f>
        <v/>
      </c>
      <c r="J2923" s="30" t="str">
        <f>IFERROR(IF(G2923="","",VLOOKUP(G2923,'Zakladní DB'!$F$6:$K$21,6,0)),"")</f>
        <v/>
      </c>
      <c r="K2923" s="31" t="str">
        <f t="shared" si="232"/>
        <v/>
      </c>
      <c r="L2923" s="32"/>
      <c r="M2923" s="33" t="str">
        <f t="shared" si="233"/>
        <v/>
      </c>
      <c r="N2923" s="30" t="str">
        <f t="shared" si="231"/>
        <v/>
      </c>
      <c r="R2923" s="30" t="str">
        <f t="shared" si="234"/>
        <v/>
      </c>
      <c r="U2923" s="12" t="str">
        <f>IF(OR('Případy DB'!$N2923="(blank)",'Případy DB'!$N2923=""),"",IF($N2923=$U$6,1,""))</f>
        <v/>
      </c>
      <c r="V2923" s="12" t="str">
        <f>IF(OR('Případy DB'!$N2923="(blank)",'Případy DB'!$N2923=""),"",IF($N2923=$V$6,1,""))</f>
        <v/>
      </c>
      <c r="W2923" s="12" t="str">
        <f>IF(OR('Případy DB'!$N2923="(blank)",'Případy DB'!$N2923=""),"",IF($N2923=$W$6,1,""))</f>
        <v/>
      </c>
      <c r="X2923" s="12" t="str">
        <f>IF(OR('Případy DB'!$R2923="(blank)",'Případy DB'!$R2923=""),"",IF($R2923=$X$6,1,""))</f>
        <v/>
      </c>
      <c r="Y2923" s="12" t="str">
        <f>IF(OR('Případy DB'!$R2923="(blank)",'Případy DB'!$R2923=""),"",IF($R2923=$Y$6,1,""))</f>
        <v/>
      </c>
    </row>
    <row r="2924" spans="1:25" x14ac:dyDescent="0.3">
      <c r="A2924" s="41" t="str">
        <f t="shared" si="235"/>
        <v/>
      </c>
      <c r="H2924" s="30" t="str">
        <f>IFERROR(IF(G2924="","",VLOOKUP(G2924,'Zakladní DB'!$F$6:$K$21,4,0)),"")</f>
        <v/>
      </c>
      <c r="I2924" s="30" t="str">
        <f>IFERROR(IF(G2924="","",VLOOKUP(G2924,'Zakladní DB'!$F$6:$K$21,5,0)),"")</f>
        <v/>
      </c>
      <c r="J2924" s="30" t="str">
        <f>IFERROR(IF(G2924="","",VLOOKUP(G2924,'Zakladní DB'!$F$6:$K$21,6,0)),"")</f>
        <v/>
      </c>
      <c r="K2924" s="31" t="str">
        <f t="shared" si="232"/>
        <v/>
      </c>
      <c r="L2924" s="32"/>
      <c r="M2924" s="33" t="str">
        <f t="shared" si="233"/>
        <v/>
      </c>
      <c r="N2924" s="30" t="str">
        <f t="shared" si="231"/>
        <v/>
      </c>
      <c r="R2924" s="30" t="str">
        <f t="shared" si="234"/>
        <v/>
      </c>
      <c r="U2924" s="12" t="str">
        <f>IF(OR('Případy DB'!$N2924="(blank)",'Případy DB'!$N2924=""),"",IF($N2924=$U$6,1,""))</f>
        <v/>
      </c>
      <c r="V2924" s="12" t="str">
        <f>IF(OR('Případy DB'!$N2924="(blank)",'Případy DB'!$N2924=""),"",IF($N2924=$V$6,1,""))</f>
        <v/>
      </c>
      <c r="W2924" s="12" t="str">
        <f>IF(OR('Případy DB'!$N2924="(blank)",'Případy DB'!$N2924=""),"",IF($N2924=$W$6,1,""))</f>
        <v/>
      </c>
      <c r="X2924" s="12" t="str">
        <f>IF(OR('Případy DB'!$R2924="(blank)",'Případy DB'!$R2924=""),"",IF($R2924=$X$6,1,""))</f>
        <v/>
      </c>
      <c r="Y2924" s="12" t="str">
        <f>IF(OR('Případy DB'!$R2924="(blank)",'Případy DB'!$R2924=""),"",IF($R2924=$Y$6,1,""))</f>
        <v/>
      </c>
    </row>
    <row r="2925" spans="1:25" x14ac:dyDescent="0.3">
      <c r="A2925" s="41" t="str">
        <f t="shared" si="235"/>
        <v/>
      </c>
      <c r="H2925" s="30" t="str">
        <f>IFERROR(IF(G2925="","",VLOOKUP(G2925,'Zakladní DB'!$F$6:$K$21,4,0)),"")</f>
        <v/>
      </c>
      <c r="I2925" s="30" t="str">
        <f>IFERROR(IF(G2925="","",VLOOKUP(G2925,'Zakladní DB'!$F$6:$K$21,5,0)),"")</f>
        <v/>
      </c>
      <c r="J2925" s="30" t="str">
        <f>IFERROR(IF(G2925="","",VLOOKUP(G2925,'Zakladní DB'!$F$6:$K$21,6,0)),"")</f>
        <v/>
      </c>
      <c r="K2925" s="31" t="str">
        <f t="shared" si="232"/>
        <v/>
      </c>
      <c r="L2925" s="32"/>
      <c r="M2925" s="33" t="str">
        <f t="shared" si="233"/>
        <v/>
      </c>
      <c r="N2925" s="30" t="str">
        <f t="shared" si="231"/>
        <v/>
      </c>
      <c r="R2925" s="30" t="str">
        <f t="shared" si="234"/>
        <v/>
      </c>
      <c r="U2925" s="12" t="str">
        <f>IF(OR('Případy DB'!$N2925="(blank)",'Případy DB'!$N2925=""),"",IF($N2925=$U$6,1,""))</f>
        <v/>
      </c>
      <c r="V2925" s="12" t="str">
        <f>IF(OR('Případy DB'!$N2925="(blank)",'Případy DB'!$N2925=""),"",IF($N2925=$V$6,1,""))</f>
        <v/>
      </c>
      <c r="W2925" s="12" t="str">
        <f>IF(OR('Případy DB'!$N2925="(blank)",'Případy DB'!$N2925=""),"",IF($N2925=$W$6,1,""))</f>
        <v/>
      </c>
      <c r="X2925" s="12" t="str">
        <f>IF(OR('Případy DB'!$R2925="(blank)",'Případy DB'!$R2925=""),"",IF($R2925=$X$6,1,""))</f>
        <v/>
      </c>
      <c r="Y2925" s="12" t="str">
        <f>IF(OR('Případy DB'!$R2925="(blank)",'Případy DB'!$R2925=""),"",IF($R2925=$Y$6,1,""))</f>
        <v/>
      </c>
    </row>
    <row r="2926" spans="1:25" x14ac:dyDescent="0.3">
      <c r="A2926" s="41" t="str">
        <f t="shared" si="235"/>
        <v/>
      </c>
      <c r="H2926" s="30" t="str">
        <f>IFERROR(IF(G2926="","",VLOOKUP(G2926,'Zakladní DB'!$F$6:$K$21,4,0)),"")</f>
        <v/>
      </c>
      <c r="I2926" s="30" t="str">
        <f>IFERROR(IF(G2926="","",VLOOKUP(G2926,'Zakladní DB'!$F$6:$K$21,5,0)),"")</f>
        <v/>
      </c>
      <c r="J2926" s="30" t="str">
        <f>IFERROR(IF(G2926="","",VLOOKUP(G2926,'Zakladní DB'!$F$6:$K$21,6,0)),"")</f>
        <v/>
      </c>
      <c r="K2926" s="31" t="str">
        <f t="shared" si="232"/>
        <v/>
      </c>
      <c r="L2926" s="32"/>
      <c r="M2926" s="33" t="str">
        <f t="shared" si="233"/>
        <v/>
      </c>
      <c r="N2926" s="30" t="str">
        <f t="shared" si="231"/>
        <v/>
      </c>
      <c r="R2926" s="30" t="str">
        <f t="shared" si="234"/>
        <v/>
      </c>
      <c r="U2926" s="12" t="str">
        <f>IF(OR('Případy DB'!$N2926="(blank)",'Případy DB'!$N2926=""),"",IF($N2926=$U$6,1,""))</f>
        <v/>
      </c>
      <c r="V2926" s="12" t="str">
        <f>IF(OR('Případy DB'!$N2926="(blank)",'Případy DB'!$N2926=""),"",IF($N2926=$V$6,1,""))</f>
        <v/>
      </c>
      <c r="W2926" s="12" t="str">
        <f>IF(OR('Případy DB'!$N2926="(blank)",'Případy DB'!$N2926=""),"",IF($N2926=$W$6,1,""))</f>
        <v/>
      </c>
      <c r="X2926" s="12" t="str">
        <f>IF(OR('Případy DB'!$R2926="(blank)",'Případy DB'!$R2926=""),"",IF($R2926=$X$6,1,""))</f>
        <v/>
      </c>
      <c r="Y2926" s="12" t="str">
        <f>IF(OR('Případy DB'!$R2926="(blank)",'Případy DB'!$R2926=""),"",IF($R2926=$Y$6,1,""))</f>
        <v/>
      </c>
    </row>
    <row r="2927" spans="1:25" x14ac:dyDescent="0.3">
      <c r="A2927" s="41" t="str">
        <f t="shared" si="235"/>
        <v/>
      </c>
      <c r="H2927" s="30" t="str">
        <f>IFERROR(IF(G2927="","",VLOOKUP(G2927,'Zakladní DB'!$F$6:$K$21,4,0)),"")</f>
        <v/>
      </c>
      <c r="I2927" s="30" t="str">
        <f>IFERROR(IF(G2927="","",VLOOKUP(G2927,'Zakladní DB'!$F$6:$K$21,5,0)),"")</f>
        <v/>
      </c>
      <c r="J2927" s="30" t="str">
        <f>IFERROR(IF(G2927="","",VLOOKUP(G2927,'Zakladní DB'!$F$6:$K$21,6,0)),"")</f>
        <v/>
      </c>
      <c r="K2927" s="31" t="str">
        <f t="shared" si="232"/>
        <v/>
      </c>
      <c r="L2927" s="32"/>
      <c r="M2927" s="33" t="str">
        <f t="shared" si="233"/>
        <v/>
      </c>
      <c r="N2927" s="30" t="str">
        <f t="shared" si="231"/>
        <v/>
      </c>
      <c r="R2927" s="30" t="str">
        <f t="shared" si="234"/>
        <v/>
      </c>
      <c r="U2927" s="12" t="str">
        <f>IF(OR('Případy DB'!$N2927="(blank)",'Případy DB'!$N2927=""),"",IF($N2927=$U$6,1,""))</f>
        <v/>
      </c>
      <c r="V2927" s="12" t="str">
        <f>IF(OR('Případy DB'!$N2927="(blank)",'Případy DB'!$N2927=""),"",IF($N2927=$V$6,1,""))</f>
        <v/>
      </c>
      <c r="W2927" s="12" t="str">
        <f>IF(OR('Případy DB'!$N2927="(blank)",'Případy DB'!$N2927=""),"",IF($N2927=$W$6,1,""))</f>
        <v/>
      </c>
      <c r="X2927" s="12" t="str">
        <f>IF(OR('Případy DB'!$R2927="(blank)",'Případy DB'!$R2927=""),"",IF($R2927=$X$6,1,""))</f>
        <v/>
      </c>
      <c r="Y2927" s="12" t="str">
        <f>IF(OR('Případy DB'!$R2927="(blank)",'Případy DB'!$R2927=""),"",IF($R2927=$Y$6,1,""))</f>
        <v/>
      </c>
    </row>
    <row r="2928" spans="1:25" x14ac:dyDescent="0.3">
      <c r="A2928" s="41" t="str">
        <f t="shared" si="235"/>
        <v/>
      </c>
      <c r="H2928" s="30" t="str">
        <f>IFERROR(IF(G2928="","",VLOOKUP(G2928,'Zakladní DB'!$F$6:$K$21,4,0)),"")</f>
        <v/>
      </c>
      <c r="I2928" s="30" t="str">
        <f>IFERROR(IF(G2928="","",VLOOKUP(G2928,'Zakladní DB'!$F$6:$K$21,5,0)),"")</f>
        <v/>
      </c>
      <c r="J2928" s="30" t="str">
        <f>IFERROR(IF(G2928="","",VLOOKUP(G2928,'Zakladní DB'!$F$6:$K$21,6,0)),"")</f>
        <v/>
      </c>
      <c r="K2928" s="31" t="str">
        <f t="shared" si="232"/>
        <v/>
      </c>
      <c r="L2928" s="32"/>
      <c r="M2928" s="33" t="str">
        <f t="shared" si="233"/>
        <v/>
      </c>
      <c r="N2928" s="30" t="str">
        <f t="shared" si="231"/>
        <v/>
      </c>
      <c r="R2928" s="30" t="str">
        <f t="shared" si="234"/>
        <v/>
      </c>
      <c r="U2928" s="12" t="str">
        <f>IF(OR('Případy DB'!$N2928="(blank)",'Případy DB'!$N2928=""),"",IF($N2928=$U$6,1,""))</f>
        <v/>
      </c>
      <c r="V2928" s="12" t="str">
        <f>IF(OR('Případy DB'!$N2928="(blank)",'Případy DB'!$N2928=""),"",IF($N2928=$V$6,1,""))</f>
        <v/>
      </c>
      <c r="W2928" s="12" t="str">
        <f>IF(OR('Případy DB'!$N2928="(blank)",'Případy DB'!$N2928=""),"",IF($N2928=$W$6,1,""))</f>
        <v/>
      </c>
      <c r="X2928" s="12" t="str">
        <f>IF(OR('Případy DB'!$R2928="(blank)",'Případy DB'!$R2928=""),"",IF($R2928=$X$6,1,""))</f>
        <v/>
      </c>
      <c r="Y2928" s="12" t="str">
        <f>IF(OR('Případy DB'!$R2928="(blank)",'Případy DB'!$R2928=""),"",IF($R2928=$Y$6,1,""))</f>
        <v/>
      </c>
    </row>
    <row r="2929" spans="1:25" x14ac:dyDescent="0.3">
      <c r="A2929" s="41" t="str">
        <f t="shared" si="235"/>
        <v/>
      </c>
      <c r="H2929" s="30" t="str">
        <f>IFERROR(IF(G2929="","",VLOOKUP(G2929,'Zakladní DB'!$F$6:$K$21,4,0)),"")</f>
        <v/>
      </c>
      <c r="I2929" s="30" t="str">
        <f>IFERROR(IF(G2929="","",VLOOKUP(G2929,'Zakladní DB'!$F$6:$K$21,5,0)),"")</f>
        <v/>
      </c>
      <c r="J2929" s="30" t="str">
        <f>IFERROR(IF(G2929="","",VLOOKUP(G2929,'Zakladní DB'!$F$6:$K$21,6,0)),"")</f>
        <v/>
      </c>
      <c r="K2929" s="31" t="str">
        <f t="shared" si="232"/>
        <v/>
      </c>
      <c r="L2929" s="32"/>
      <c r="M2929" s="33" t="str">
        <f t="shared" si="233"/>
        <v/>
      </c>
      <c r="N2929" s="30" t="str">
        <f t="shared" si="231"/>
        <v/>
      </c>
      <c r="R2929" s="30" t="str">
        <f t="shared" si="234"/>
        <v/>
      </c>
      <c r="U2929" s="12" t="str">
        <f>IF(OR('Případy DB'!$N2929="(blank)",'Případy DB'!$N2929=""),"",IF($N2929=$U$6,1,""))</f>
        <v/>
      </c>
      <c r="V2929" s="12" t="str">
        <f>IF(OR('Případy DB'!$N2929="(blank)",'Případy DB'!$N2929=""),"",IF($N2929=$V$6,1,""))</f>
        <v/>
      </c>
      <c r="W2929" s="12" t="str">
        <f>IF(OR('Případy DB'!$N2929="(blank)",'Případy DB'!$N2929=""),"",IF($N2929=$W$6,1,""))</f>
        <v/>
      </c>
      <c r="X2929" s="12" t="str">
        <f>IF(OR('Případy DB'!$R2929="(blank)",'Případy DB'!$R2929=""),"",IF($R2929=$X$6,1,""))</f>
        <v/>
      </c>
      <c r="Y2929" s="12" t="str">
        <f>IF(OR('Případy DB'!$R2929="(blank)",'Případy DB'!$R2929=""),"",IF($R2929=$Y$6,1,""))</f>
        <v/>
      </c>
    </row>
    <row r="2930" spans="1:25" x14ac:dyDescent="0.3">
      <c r="A2930" s="41" t="str">
        <f t="shared" si="235"/>
        <v/>
      </c>
      <c r="H2930" s="30" t="str">
        <f>IFERROR(IF(G2930="","",VLOOKUP(G2930,'Zakladní DB'!$F$6:$K$21,4,0)),"")</f>
        <v/>
      </c>
      <c r="I2930" s="30" t="str">
        <f>IFERROR(IF(G2930="","",VLOOKUP(G2930,'Zakladní DB'!$F$6:$K$21,5,0)),"")</f>
        <v/>
      </c>
      <c r="J2930" s="30" t="str">
        <f>IFERROR(IF(G2930="","",VLOOKUP(G2930,'Zakladní DB'!$F$6:$K$21,6,0)),"")</f>
        <v/>
      </c>
      <c r="K2930" s="31" t="str">
        <f t="shared" si="232"/>
        <v/>
      </c>
      <c r="L2930" s="32"/>
      <c r="M2930" s="33" t="str">
        <f t="shared" si="233"/>
        <v/>
      </c>
      <c r="N2930" s="30" t="str">
        <f t="shared" si="231"/>
        <v/>
      </c>
      <c r="R2930" s="30" t="str">
        <f t="shared" si="234"/>
        <v/>
      </c>
      <c r="U2930" s="12" t="str">
        <f>IF(OR('Případy DB'!$N2930="(blank)",'Případy DB'!$N2930=""),"",IF($N2930=$U$6,1,""))</f>
        <v/>
      </c>
      <c r="V2930" s="12" t="str">
        <f>IF(OR('Případy DB'!$N2930="(blank)",'Případy DB'!$N2930=""),"",IF($N2930=$V$6,1,""))</f>
        <v/>
      </c>
      <c r="W2930" s="12" t="str">
        <f>IF(OR('Případy DB'!$N2930="(blank)",'Případy DB'!$N2930=""),"",IF($N2930=$W$6,1,""))</f>
        <v/>
      </c>
      <c r="X2930" s="12" t="str">
        <f>IF(OR('Případy DB'!$R2930="(blank)",'Případy DB'!$R2930=""),"",IF($R2930=$X$6,1,""))</f>
        <v/>
      </c>
      <c r="Y2930" s="12" t="str">
        <f>IF(OR('Případy DB'!$R2930="(blank)",'Případy DB'!$R2930=""),"",IF($R2930=$Y$6,1,""))</f>
        <v/>
      </c>
    </row>
    <row r="2931" spans="1:25" x14ac:dyDescent="0.3">
      <c r="A2931" s="41" t="str">
        <f t="shared" si="235"/>
        <v/>
      </c>
      <c r="H2931" s="30" t="str">
        <f>IFERROR(IF(G2931="","",VLOOKUP(G2931,'Zakladní DB'!$F$6:$K$21,4,0)),"")</f>
        <v/>
      </c>
      <c r="I2931" s="30" t="str">
        <f>IFERROR(IF(G2931="","",VLOOKUP(G2931,'Zakladní DB'!$F$6:$K$21,5,0)),"")</f>
        <v/>
      </c>
      <c r="J2931" s="30" t="str">
        <f>IFERROR(IF(G2931="","",VLOOKUP(G2931,'Zakladní DB'!$F$6:$K$21,6,0)),"")</f>
        <v/>
      </c>
      <c r="K2931" s="31" t="str">
        <f t="shared" si="232"/>
        <v/>
      </c>
      <c r="L2931" s="32"/>
      <c r="M2931" s="33" t="str">
        <f t="shared" si="233"/>
        <v/>
      </c>
      <c r="N2931" s="30" t="str">
        <f t="shared" si="231"/>
        <v/>
      </c>
      <c r="R2931" s="30" t="str">
        <f t="shared" si="234"/>
        <v/>
      </c>
      <c r="U2931" s="12" t="str">
        <f>IF(OR('Případy DB'!$N2931="(blank)",'Případy DB'!$N2931=""),"",IF($N2931=$U$6,1,""))</f>
        <v/>
      </c>
      <c r="V2931" s="12" t="str">
        <f>IF(OR('Případy DB'!$N2931="(blank)",'Případy DB'!$N2931=""),"",IF($N2931=$V$6,1,""))</f>
        <v/>
      </c>
      <c r="W2931" s="12" t="str">
        <f>IF(OR('Případy DB'!$N2931="(blank)",'Případy DB'!$N2931=""),"",IF($N2931=$W$6,1,""))</f>
        <v/>
      </c>
      <c r="X2931" s="12" t="str">
        <f>IF(OR('Případy DB'!$R2931="(blank)",'Případy DB'!$R2931=""),"",IF($R2931=$X$6,1,""))</f>
        <v/>
      </c>
      <c r="Y2931" s="12" t="str">
        <f>IF(OR('Případy DB'!$R2931="(blank)",'Případy DB'!$R2931=""),"",IF($R2931=$Y$6,1,""))</f>
        <v/>
      </c>
    </row>
    <row r="2932" spans="1:25" x14ac:dyDescent="0.3">
      <c r="A2932" s="41" t="str">
        <f t="shared" si="235"/>
        <v/>
      </c>
      <c r="H2932" s="30" t="str">
        <f>IFERROR(IF(G2932="","",VLOOKUP(G2932,'Zakladní DB'!$F$6:$K$21,4,0)),"")</f>
        <v/>
      </c>
      <c r="I2932" s="30" t="str">
        <f>IFERROR(IF(G2932="","",VLOOKUP(G2932,'Zakladní DB'!$F$6:$K$21,5,0)),"")</f>
        <v/>
      </c>
      <c r="J2932" s="30" t="str">
        <f>IFERROR(IF(G2932="","",VLOOKUP(G2932,'Zakladní DB'!$F$6:$K$21,6,0)),"")</f>
        <v/>
      </c>
      <c r="K2932" s="31" t="str">
        <f t="shared" si="232"/>
        <v/>
      </c>
      <c r="L2932" s="32"/>
      <c r="M2932" s="33" t="str">
        <f t="shared" si="233"/>
        <v/>
      </c>
      <c r="N2932" s="30" t="str">
        <f t="shared" si="231"/>
        <v/>
      </c>
      <c r="R2932" s="30" t="str">
        <f t="shared" si="234"/>
        <v/>
      </c>
      <c r="U2932" s="12" t="str">
        <f>IF(OR('Případy DB'!$N2932="(blank)",'Případy DB'!$N2932=""),"",IF($N2932=$U$6,1,""))</f>
        <v/>
      </c>
      <c r="V2932" s="12" t="str">
        <f>IF(OR('Případy DB'!$N2932="(blank)",'Případy DB'!$N2932=""),"",IF($N2932=$V$6,1,""))</f>
        <v/>
      </c>
      <c r="W2932" s="12" t="str">
        <f>IF(OR('Případy DB'!$N2932="(blank)",'Případy DB'!$N2932=""),"",IF($N2932=$W$6,1,""))</f>
        <v/>
      </c>
      <c r="X2932" s="12" t="str">
        <f>IF(OR('Případy DB'!$R2932="(blank)",'Případy DB'!$R2932=""),"",IF($R2932=$X$6,1,""))</f>
        <v/>
      </c>
      <c r="Y2932" s="12" t="str">
        <f>IF(OR('Případy DB'!$R2932="(blank)",'Případy DB'!$R2932=""),"",IF($R2932=$Y$6,1,""))</f>
        <v/>
      </c>
    </row>
    <row r="2933" spans="1:25" x14ac:dyDescent="0.3">
      <c r="A2933" s="41" t="str">
        <f t="shared" si="235"/>
        <v/>
      </c>
      <c r="H2933" s="30" t="str">
        <f>IFERROR(IF(G2933="","",VLOOKUP(G2933,'Zakladní DB'!$F$6:$K$21,4,0)),"")</f>
        <v/>
      </c>
      <c r="I2933" s="30" t="str">
        <f>IFERROR(IF(G2933="","",VLOOKUP(G2933,'Zakladní DB'!$F$6:$K$21,5,0)),"")</f>
        <v/>
      </c>
      <c r="J2933" s="30" t="str">
        <f>IFERROR(IF(G2933="","",VLOOKUP(G2933,'Zakladní DB'!$F$6:$K$21,6,0)),"")</f>
        <v/>
      </c>
      <c r="K2933" s="31" t="str">
        <f t="shared" si="232"/>
        <v/>
      </c>
      <c r="L2933" s="32"/>
      <c r="M2933" s="33" t="str">
        <f t="shared" si="233"/>
        <v/>
      </c>
      <c r="N2933" s="30" t="str">
        <f t="shared" si="231"/>
        <v/>
      </c>
      <c r="R2933" s="30" t="str">
        <f t="shared" si="234"/>
        <v/>
      </c>
      <c r="U2933" s="12" t="str">
        <f>IF(OR('Případy DB'!$N2933="(blank)",'Případy DB'!$N2933=""),"",IF($N2933=$U$6,1,""))</f>
        <v/>
      </c>
      <c r="V2933" s="12" t="str">
        <f>IF(OR('Případy DB'!$N2933="(blank)",'Případy DB'!$N2933=""),"",IF($N2933=$V$6,1,""))</f>
        <v/>
      </c>
      <c r="W2933" s="12" t="str">
        <f>IF(OR('Případy DB'!$N2933="(blank)",'Případy DB'!$N2933=""),"",IF($N2933=$W$6,1,""))</f>
        <v/>
      </c>
      <c r="X2933" s="12" t="str">
        <f>IF(OR('Případy DB'!$R2933="(blank)",'Případy DB'!$R2933=""),"",IF($R2933=$X$6,1,""))</f>
        <v/>
      </c>
      <c r="Y2933" s="12" t="str">
        <f>IF(OR('Případy DB'!$R2933="(blank)",'Případy DB'!$R2933=""),"",IF($R2933=$Y$6,1,""))</f>
        <v/>
      </c>
    </row>
    <row r="2934" spans="1:25" x14ac:dyDescent="0.3">
      <c r="A2934" s="41" t="str">
        <f t="shared" si="235"/>
        <v/>
      </c>
      <c r="H2934" s="30" t="str">
        <f>IFERROR(IF(G2934="","",VLOOKUP(G2934,'Zakladní DB'!$F$6:$K$21,4,0)),"")</f>
        <v/>
      </c>
      <c r="I2934" s="30" t="str">
        <f>IFERROR(IF(G2934="","",VLOOKUP(G2934,'Zakladní DB'!$F$6:$K$21,5,0)),"")</f>
        <v/>
      </c>
      <c r="J2934" s="30" t="str">
        <f>IFERROR(IF(G2934="","",VLOOKUP(G2934,'Zakladní DB'!$F$6:$K$21,6,0)),"")</f>
        <v/>
      </c>
      <c r="K2934" s="31" t="str">
        <f t="shared" si="232"/>
        <v/>
      </c>
      <c r="L2934" s="32"/>
      <c r="M2934" s="33" t="str">
        <f t="shared" si="233"/>
        <v/>
      </c>
      <c r="N2934" s="30" t="str">
        <f t="shared" si="231"/>
        <v/>
      </c>
      <c r="R2934" s="30" t="str">
        <f t="shared" si="234"/>
        <v/>
      </c>
      <c r="U2934" s="12" t="str">
        <f>IF(OR('Případy DB'!$N2934="(blank)",'Případy DB'!$N2934=""),"",IF($N2934=$U$6,1,""))</f>
        <v/>
      </c>
      <c r="V2934" s="12" t="str">
        <f>IF(OR('Případy DB'!$N2934="(blank)",'Případy DB'!$N2934=""),"",IF($N2934=$V$6,1,""))</f>
        <v/>
      </c>
      <c r="W2934" s="12" t="str">
        <f>IF(OR('Případy DB'!$N2934="(blank)",'Případy DB'!$N2934=""),"",IF($N2934=$W$6,1,""))</f>
        <v/>
      </c>
      <c r="X2934" s="12" t="str">
        <f>IF(OR('Případy DB'!$R2934="(blank)",'Případy DB'!$R2934=""),"",IF($R2934=$X$6,1,""))</f>
        <v/>
      </c>
      <c r="Y2934" s="12" t="str">
        <f>IF(OR('Případy DB'!$R2934="(blank)",'Případy DB'!$R2934=""),"",IF($R2934=$Y$6,1,""))</f>
        <v/>
      </c>
    </row>
    <row r="2935" spans="1:25" x14ac:dyDescent="0.3">
      <c r="A2935" s="41" t="str">
        <f t="shared" si="235"/>
        <v/>
      </c>
      <c r="H2935" s="30" t="str">
        <f>IFERROR(IF(G2935="","",VLOOKUP(G2935,'Zakladní DB'!$F$6:$K$21,4,0)),"")</f>
        <v/>
      </c>
      <c r="I2935" s="30" t="str">
        <f>IFERROR(IF(G2935="","",VLOOKUP(G2935,'Zakladní DB'!$F$6:$K$21,5,0)),"")</f>
        <v/>
      </c>
      <c r="J2935" s="30" t="str">
        <f>IFERROR(IF(G2935="","",VLOOKUP(G2935,'Zakladní DB'!$F$6:$K$21,6,0)),"")</f>
        <v/>
      </c>
      <c r="K2935" s="31" t="str">
        <f t="shared" si="232"/>
        <v/>
      </c>
      <c r="L2935" s="32"/>
      <c r="M2935" s="33" t="str">
        <f t="shared" si="233"/>
        <v/>
      </c>
      <c r="N2935" s="30" t="str">
        <f t="shared" si="231"/>
        <v/>
      </c>
      <c r="R2935" s="30" t="str">
        <f t="shared" si="234"/>
        <v/>
      </c>
      <c r="U2935" s="12" t="str">
        <f>IF(OR('Případy DB'!$N2935="(blank)",'Případy DB'!$N2935=""),"",IF($N2935=$U$6,1,""))</f>
        <v/>
      </c>
      <c r="V2935" s="12" t="str">
        <f>IF(OR('Případy DB'!$N2935="(blank)",'Případy DB'!$N2935=""),"",IF($N2935=$V$6,1,""))</f>
        <v/>
      </c>
      <c r="W2935" s="12" t="str">
        <f>IF(OR('Případy DB'!$N2935="(blank)",'Případy DB'!$N2935=""),"",IF($N2935=$W$6,1,""))</f>
        <v/>
      </c>
      <c r="X2935" s="12" t="str">
        <f>IF(OR('Případy DB'!$R2935="(blank)",'Případy DB'!$R2935=""),"",IF($R2935=$X$6,1,""))</f>
        <v/>
      </c>
      <c r="Y2935" s="12" t="str">
        <f>IF(OR('Případy DB'!$R2935="(blank)",'Případy DB'!$R2935=""),"",IF($R2935=$Y$6,1,""))</f>
        <v/>
      </c>
    </row>
    <row r="2936" spans="1:25" x14ac:dyDescent="0.3">
      <c r="A2936" s="41" t="str">
        <f t="shared" si="235"/>
        <v/>
      </c>
      <c r="H2936" s="30" t="str">
        <f>IFERROR(IF(G2936="","",VLOOKUP(G2936,'Zakladní DB'!$F$6:$K$21,4,0)),"")</f>
        <v/>
      </c>
      <c r="I2936" s="30" t="str">
        <f>IFERROR(IF(G2936="","",VLOOKUP(G2936,'Zakladní DB'!$F$6:$K$21,5,0)),"")</f>
        <v/>
      </c>
      <c r="J2936" s="30" t="str">
        <f>IFERROR(IF(G2936="","",VLOOKUP(G2936,'Zakladní DB'!$F$6:$K$21,6,0)),"")</f>
        <v/>
      </c>
      <c r="K2936" s="31" t="str">
        <f t="shared" si="232"/>
        <v/>
      </c>
      <c r="L2936" s="32"/>
      <c r="M2936" s="33" t="str">
        <f t="shared" si="233"/>
        <v/>
      </c>
      <c r="N2936" s="30" t="str">
        <f t="shared" si="231"/>
        <v/>
      </c>
      <c r="R2936" s="30" t="str">
        <f t="shared" si="234"/>
        <v/>
      </c>
      <c r="U2936" s="12" t="str">
        <f>IF(OR('Případy DB'!$N2936="(blank)",'Případy DB'!$N2936=""),"",IF($N2936=$U$6,1,""))</f>
        <v/>
      </c>
      <c r="V2936" s="12" t="str">
        <f>IF(OR('Případy DB'!$N2936="(blank)",'Případy DB'!$N2936=""),"",IF($N2936=$V$6,1,""))</f>
        <v/>
      </c>
      <c r="W2936" s="12" t="str">
        <f>IF(OR('Případy DB'!$N2936="(blank)",'Případy DB'!$N2936=""),"",IF($N2936=$W$6,1,""))</f>
        <v/>
      </c>
      <c r="X2936" s="12" t="str">
        <f>IF(OR('Případy DB'!$R2936="(blank)",'Případy DB'!$R2936=""),"",IF($R2936=$X$6,1,""))</f>
        <v/>
      </c>
      <c r="Y2936" s="12" t="str">
        <f>IF(OR('Případy DB'!$R2936="(blank)",'Případy DB'!$R2936=""),"",IF($R2936=$Y$6,1,""))</f>
        <v/>
      </c>
    </row>
    <row r="2937" spans="1:25" x14ac:dyDescent="0.3">
      <c r="A2937" s="41" t="str">
        <f t="shared" si="235"/>
        <v/>
      </c>
      <c r="H2937" s="30" t="str">
        <f>IFERROR(IF(G2937="","",VLOOKUP(G2937,'Zakladní DB'!$F$6:$K$21,4,0)),"")</f>
        <v/>
      </c>
      <c r="I2937" s="30" t="str">
        <f>IFERROR(IF(G2937="","",VLOOKUP(G2937,'Zakladní DB'!$F$6:$K$21,5,0)),"")</f>
        <v/>
      </c>
      <c r="J2937" s="30" t="str">
        <f>IFERROR(IF(G2937="","",VLOOKUP(G2937,'Zakladní DB'!$F$6:$K$21,6,0)),"")</f>
        <v/>
      </c>
      <c r="K2937" s="31" t="str">
        <f t="shared" si="232"/>
        <v/>
      </c>
      <c r="L2937" s="32"/>
      <c r="M2937" s="33" t="str">
        <f t="shared" si="233"/>
        <v/>
      </c>
      <c r="N2937" s="30" t="str">
        <f t="shared" si="231"/>
        <v/>
      </c>
      <c r="R2937" s="30" t="str">
        <f t="shared" si="234"/>
        <v/>
      </c>
      <c r="U2937" s="12" t="str">
        <f>IF(OR('Případy DB'!$N2937="(blank)",'Případy DB'!$N2937=""),"",IF($N2937=$U$6,1,""))</f>
        <v/>
      </c>
      <c r="V2937" s="12" t="str">
        <f>IF(OR('Případy DB'!$N2937="(blank)",'Případy DB'!$N2937=""),"",IF($N2937=$V$6,1,""))</f>
        <v/>
      </c>
      <c r="W2937" s="12" t="str">
        <f>IF(OR('Případy DB'!$N2937="(blank)",'Případy DB'!$N2937=""),"",IF($N2937=$W$6,1,""))</f>
        <v/>
      </c>
      <c r="X2937" s="12" t="str">
        <f>IF(OR('Případy DB'!$R2937="(blank)",'Případy DB'!$R2937=""),"",IF($R2937=$X$6,1,""))</f>
        <v/>
      </c>
      <c r="Y2937" s="12" t="str">
        <f>IF(OR('Případy DB'!$R2937="(blank)",'Případy DB'!$R2937=""),"",IF($R2937=$Y$6,1,""))</f>
        <v/>
      </c>
    </row>
    <row r="2938" spans="1:25" x14ac:dyDescent="0.3">
      <c r="A2938" s="41" t="str">
        <f t="shared" si="235"/>
        <v/>
      </c>
      <c r="H2938" s="30" t="str">
        <f>IFERROR(IF(G2938="","",VLOOKUP(G2938,'Zakladní DB'!$F$6:$K$21,4,0)),"")</f>
        <v/>
      </c>
      <c r="I2938" s="30" t="str">
        <f>IFERROR(IF(G2938="","",VLOOKUP(G2938,'Zakladní DB'!$F$6:$K$21,5,0)),"")</f>
        <v/>
      </c>
      <c r="J2938" s="30" t="str">
        <f>IFERROR(IF(G2938="","",VLOOKUP(G2938,'Zakladní DB'!$F$6:$K$21,6,0)),"")</f>
        <v/>
      </c>
      <c r="K2938" s="31" t="str">
        <f t="shared" si="232"/>
        <v/>
      </c>
      <c r="L2938" s="32"/>
      <c r="M2938" s="33" t="str">
        <f t="shared" si="233"/>
        <v/>
      </c>
      <c r="N2938" s="30" t="str">
        <f t="shared" si="231"/>
        <v/>
      </c>
      <c r="R2938" s="30" t="str">
        <f t="shared" si="234"/>
        <v/>
      </c>
      <c r="U2938" s="12" t="str">
        <f>IF(OR('Případy DB'!$N2938="(blank)",'Případy DB'!$N2938=""),"",IF($N2938=$U$6,1,""))</f>
        <v/>
      </c>
      <c r="V2938" s="12" t="str">
        <f>IF(OR('Případy DB'!$N2938="(blank)",'Případy DB'!$N2938=""),"",IF($N2938=$V$6,1,""))</f>
        <v/>
      </c>
      <c r="W2938" s="12" t="str">
        <f>IF(OR('Případy DB'!$N2938="(blank)",'Případy DB'!$N2938=""),"",IF($N2938=$W$6,1,""))</f>
        <v/>
      </c>
      <c r="X2938" s="12" t="str">
        <f>IF(OR('Případy DB'!$R2938="(blank)",'Případy DB'!$R2938=""),"",IF($R2938=$X$6,1,""))</f>
        <v/>
      </c>
      <c r="Y2938" s="12" t="str">
        <f>IF(OR('Případy DB'!$R2938="(blank)",'Případy DB'!$R2938=""),"",IF($R2938=$Y$6,1,""))</f>
        <v/>
      </c>
    </row>
    <row r="2939" spans="1:25" x14ac:dyDescent="0.3">
      <c r="A2939" s="41" t="str">
        <f t="shared" si="235"/>
        <v/>
      </c>
      <c r="H2939" s="30" t="str">
        <f>IFERROR(IF(G2939="","",VLOOKUP(G2939,'Zakladní DB'!$F$6:$K$21,4,0)),"")</f>
        <v/>
      </c>
      <c r="I2939" s="30" t="str">
        <f>IFERROR(IF(G2939="","",VLOOKUP(G2939,'Zakladní DB'!$F$6:$K$21,5,0)),"")</f>
        <v/>
      </c>
      <c r="J2939" s="30" t="str">
        <f>IFERROR(IF(G2939="","",VLOOKUP(G2939,'Zakladní DB'!$F$6:$K$21,6,0)),"")</f>
        <v/>
      </c>
      <c r="K2939" s="31" t="str">
        <f t="shared" si="232"/>
        <v/>
      </c>
      <c r="L2939" s="32"/>
      <c r="M2939" s="33" t="str">
        <f t="shared" si="233"/>
        <v/>
      </c>
      <c r="N2939" s="30" t="str">
        <f t="shared" si="231"/>
        <v/>
      </c>
      <c r="R2939" s="30" t="str">
        <f t="shared" si="234"/>
        <v/>
      </c>
      <c r="U2939" s="12" t="str">
        <f>IF(OR('Případy DB'!$N2939="(blank)",'Případy DB'!$N2939=""),"",IF($N2939=$U$6,1,""))</f>
        <v/>
      </c>
      <c r="V2939" s="12" t="str">
        <f>IF(OR('Případy DB'!$N2939="(blank)",'Případy DB'!$N2939=""),"",IF($N2939=$V$6,1,""))</f>
        <v/>
      </c>
      <c r="W2939" s="12" t="str">
        <f>IF(OR('Případy DB'!$N2939="(blank)",'Případy DB'!$N2939=""),"",IF($N2939=$W$6,1,""))</f>
        <v/>
      </c>
      <c r="X2939" s="12" t="str">
        <f>IF(OR('Případy DB'!$R2939="(blank)",'Případy DB'!$R2939=""),"",IF($R2939=$X$6,1,""))</f>
        <v/>
      </c>
      <c r="Y2939" s="12" t="str">
        <f>IF(OR('Případy DB'!$R2939="(blank)",'Případy DB'!$R2939=""),"",IF($R2939=$Y$6,1,""))</f>
        <v/>
      </c>
    </row>
    <row r="2940" spans="1:25" x14ac:dyDescent="0.3">
      <c r="A2940" s="41" t="str">
        <f t="shared" si="235"/>
        <v/>
      </c>
      <c r="H2940" s="30" t="str">
        <f>IFERROR(IF(G2940="","",VLOOKUP(G2940,'Zakladní DB'!$F$6:$K$21,4,0)),"")</f>
        <v/>
      </c>
      <c r="I2940" s="30" t="str">
        <f>IFERROR(IF(G2940="","",VLOOKUP(G2940,'Zakladní DB'!$F$6:$K$21,5,0)),"")</f>
        <v/>
      </c>
      <c r="J2940" s="30" t="str">
        <f>IFERROR(IF(G2940="","",VLOOKUP(G2940,'Zakladní DB'!$F$6:$K$21,6,0)),"")</f>
        <v/>
      </c>
      <c r="K2940" s="31" t="str">
        <f t="shared" si="232"/>
        <v/>
      </c>
      <c r="L2940" s="32"/>
      <c r="M2940" s="33" t="str">
        <f t="shared" si="233"/>
        <v/>
      </c>
      <c r="N2940" s="30" t="str">
        <f t="shared" si="231"/>
        <v/>
      </c>
      <c r="R2940" s="30" t="str">
        <f t="shared" si="234"/>
        <v/>
      </c>
      <c r="U2940" s="12" t="str">
        <f>IF(OR('Případy DB'!$N2940="(blank)",'Případy DB'!$N2940=""),"",IF($N2940=$U$6,1,""))</f>
        <v/>
      </c>
      <c r="V2940" s="12" t="str">
        <f>IF(OR('Případy DB'!$N2940="(blank)",'Případy DB'!$N2940=""),"",IF($N2940=$V$6,1,""))</f>
        <v/>
      </c>
      <c r="W2940" s="12" t="str">
        <f>IF(OR('Případy DB'!$N2940="(blank)",'Případy DB'!$N2940=""),"",IF($N2940=$W$6,1,""))</f>
        <v/>
      </c>
      <c r="X2940" s="12" t="str">
        <f>IF(OR('Případy DB'!$R2940="(blank)",'Případy DB'!$R2940=""),"",IF($R2940=$X$6,1,""))</f>
        <v/>
      </c>
      <c r="Y2940" s="12" t="str">
        <f>IF(OR('Případy DB'!$R2940="(blank)",'Případy DB'!$R2940=""),"",IF($R2940=$Y$6,1,""))</f>
        <v/>
      </c>
    </row>
    <row r="2941" spans="1:25" x14ac:dyDescent="0.3">
      <c r="A2941" s="41" t="str">
        <f t="shared" si="235"/>
        <v/>
      </c>
      <c r="H2941" s="30" t="str">
        <f>IFERROR(IF(G2941="","",VLOOKUP(G2941,'Zakladní DB'!$F$6:$K$21,4,0)),"")</f>
        <v/>
      </c>
      <c r="I2941" s="30" t="str">
        <f>IFERROR(IF(G2941="","",VLOOKUP(G2941,'Zakladní DB'!$F$6:$K$21,5,0)),"")</f>
        <v/>
      </c>
      <c r="J2941" s="30" t="str">
        <f>IFERROR(IF(G2941="","",VLOOKUP(G2941,'Zakladní DB'!$F$6:$K$21,6,0)),"")</f>
        <v/>
      </c>
      <c r="K2941" s="31" t="str">
        <f t="shared" si="232"/>
        <v/>
      </c>
      <c r="L2941" s="32"/>
      <c r="M2941" s="33" t="str">
        <f t="shared" si="233"/>
        <v/>
      </c>
      <c r="N2941" s="30" t="str">
        <f t="shared" si="231"/>
        <v/>
      </c>
      <c r="R2941" s="30" t="str">
        <f t="shared" si="234"/>
        <v/>
      </c>
      <c r="U2941" s="12" t="str">
        <f>IF(OR('Případy DB'!$N2941="(blank)",'Případy DB'!$N2941=""),"",IF($N2941=$U$6,1,""))</f>
        <v/>
      </c>
      <c r="V2941" s="12" t="str">
        <f>IF(OR('Případy DB'!$N2941="(blank)",'Případy DB'!$N2941=""),"",IF($N2941=$V$6,1,""))</f>
        <v/>
      </c>
      <c r="W2941" s="12" t="str">
        <f>IF(OR('Případy DB'!$N2941="(blank)",'Případy DB'!$N2941=""),"",IF($N2941=$W$6,1,""))</f>
        <v/>
      </c>
      <c r="X2941" s="12" t="str">
        <f>IF(OR('Případy DB'!$R2941="(blank)",'Případy DB'!$R2941=""),"",IF($R2941=$X$6,1,""))</f>
        <v/>
      </c>
      <c r="Y2941" s="12" t="str">
        <f>IF(OR('Případy DB'!$R2941="(blank)",'Případy DB'!$R2941=""),"",IF($R2941=$Y$6,1,""))</f>
        <v/>
      </c>
    </row>
    <row r="2942" spans="1:25" x14ac:dyDescent="0.3">
      <c r="A2942" s="41" t="str">
        <f t="shared" si="235"/>
        <v/>
      </c>
      <c r="H2942" s="30" t="str">
        <f>IFERROR(IF(G2942="","",VLOOKUP(G2942,'Zakladní DB'!$F$6:$K$21,4,0)),"")</f>
        <v/>
      </c>
      <c r="I2942" s="30" t="str">
        <f>IFERROR(IF(G2942="","",VLOOKUP(G2942,'Zakladní DB'!$F$6:$K$21,5,0)),"")</f>
        <v/>
      </c>
      <c r="J2942" s="30" t="str">
        <f>IFERROR(IF(G2942="","",VLOOKUP(G2942,'Zakladní DB'!$F$6:$K$21,6,0)),"")</f>
        <v/>
      </c>
      <c r="K2942" s="31" t="str">
        <f t="shared" si="232"/>
        <v/>
      </c>
      <c r="L2942" s="32"/>
      <c r="M2942" s="33" t="str">
        <f t="shared" si="233"/>
        <v/>
      </c>
      <c r="N2942" s="30" t="str">
        <f t="shared" si="231"/>
        <v/>
      </c>
      <c r="R2942" s="30" t="str">
        <f t="shared" si="234"/>
        <v/>
      </c>
      <c r="U2942" s="12" t="str">
        <f>IF(OR('Případy DB'!$N2942="(blank)",'Případy DB'!$N2942=""),"",IF($N2942=$U$6,1,""))</f>
        <v/>
      </c>
      <c r="V2942" s="12" t="str">
        <f>IF(OR('Případy DB'!$N2942="(blank)",'Případy DB'!$N2942=""),"",IF($N2942=$V$6,1,""))</f>
        <v/>
      </c>
      <c r="W2942" s="12" t="str">
        <f>IF(OR('Případy DB'!$N2942="(blank)",'Případy DB'!$N2942=""),"",IF($N2942=$W$6,1,""))</f>
        <v/>
      </c>
      <c r="X2942" s="12" t="str">
        <f>IF(OR('Případy DB'!$R2942="(blank)",'Případy DB'!$R2942=""),"",IF($R2942=$X$6,1,""))</f>
        <v/>
      </c>
      <c r="Y2942" s="12" t="str">
        <f>IF(OR('Případy DB'!$R2942="(blank)",'Případy DB'!$R2942=""),"",IF($R2942=$Y$6,1,""))</f>
        <v/>
      </c>
    </row>
    <row r="2943" spans="1:25" x14ac:dyDescent="0.3">
      <c r="A2943" s="41" t="str">
        <f t="shared" si="235"/>
        <v/>
      </c>
      <c r="H2943" s="30" t="str">
        <f>IFERROR(IF(G2943="","",VLOOKUP(G2943,'Zakladní DB'!$F$6:$K$21,4,0)),"")</f>
        <v/>
      </c>
      <c r="I2943" s="30" t="str">
        <f>IFERROR(IF(G2943="","",VLOOKUP(G2943,'Zakladní DB'!$F$6:$K$21,5,0)),"")</f>
        <v/>
      </c>
      <c r="J2943" s="30" t="str">
        <f>IFERROR(IF(G2943="","",VLOOKUP(G2943,'Zakladní DB'!$F$6:$K$21,6,0)),"")</f>
        <v/>
      </c>
      <c r="K2943" s="31" t="str">
        <f t="shared" si="232"/>
        <v/>
      </c>
      <c r="L2943" s="32"/>
      <c r="M2943" s="33" t="str">
        <f t="shared" si="233"/>
        <v/>
      </c>
      <c r="N2943" s="30" t="str">
        <f t="shared" si="231"/>
        <v/>
      </c>
      <c r="R2943" s="30" t="str">
        <f t="shared" si="234"/>
        <v/>
      </c>
      <c r="U2943" s="12" t="str">
        <f>IF(OR('Případy DB'!$N2943="(blank)",'Případy DB'!$N2943=""),"",IF($N2943=$U$6,1,""))</f>
        <v/>
      </c>
      <c r="V2943" s="12" t="str">
        <f>IF(OR('Případy DB'!$N2943="(blank)",'Případy DB'!$N2943=""),"",IF($N2943=$V$6,1,""))</f>
        <v/>
      </c>
      <c r="W2943" s="12" t="str">
        <f>IF(OR('Případy DB'!$N2943="(blank)",'Případy DB'!$N2943=""),"",IF($N2943=$W$6,1,""))</f>
        <v/>
      </c>
      <c r="X2943" s="12" t="str">
        <f>IF(OR('Případy DB'!$R2943="(blank)",'Případy DB'!$R2943=""),"",IF($R2943=$X$6,1,""))</f>
        <v/>
      </c>
      <c r="Y2943" s="12" t="str">
        <f>IF(OR('Případy DB'!$R2943="(blank)",'Případy DB'!$R2943=""),"",IF($R2943=$Y$6,1,""))</f>
        <v/>
      </c>
    </row>
    <row r="2944" spans="1:25" x14ac:dyDescent="0.3">
      <c r="A2944" s="41" t="str">
        <f t="shared" si="235"/>
        <v/>
      </c>
      <c r="H2944" s="30" t="str">
        <f>IFERROR(IF(G2944="","",VLOOKUP(G2944,'Zakladní DB'!$F$6:$K$21,4,0)),"")</f>
        <v/>
      </c>
      <c r="I2944" s="30" t="str">
        <f>IFERROR(IF(G2944="","",VLOOKUP(G2944,'Zakladní DB'!$F$6:$K$21,5,0)),"")</f>
        <v/>
      </c>
      <c r="J2944" s="30" t="str">
        <f>IFERROR(IF(G2944="","",VLOOKUP(G2944,'Zakladní DB'!$F$6:$K$21,6,0)),"")</f>
        <v/>
      </c>
      <c r="K2944" s="31" t="str">
        <f t="shared" si="232"/>
        <v/>
      </c>
      <c r="L2944" s="32"/>
      <c r="M2944" s="33" t="str">
        <f t="shared" si="233"/>
        <v/>
      </c>
      <c r="N2944" s="30" t="str">
        <f t="shared" si="231"/>
        <v/>
      </c>
      <c r="R2944" s="30" t="str">
        <f t="shared" si="234"/>
        <v/>
      </c>
      <c r="U2944" s="12" t="str">
        <f>IF(OR('Případy DB'!$N2944="(blank)",'Případy DB'!$N2944=""),"",IF($N2944=$U$6,1,""))</f>
        <v/>
      </c>
      <c r="V2944" s="12" t="str">
        <f>IF(OR('Případy DB'!$N2944="(blank)",'Případy DB'!$N2944=""),"",IF($N2944=$V$6,1,""))</f>
        <v/>
      </c>
      <c r="W2944" s="12" t="str">
        <f>IF(OR('Případy DB'!$N2944="(blank)",'Případy DB'!$N2944=""),"",IF($N2944=$W$6,1,""))</f>
        <v/>
      </c>
      <c r="X2944" s="12" t="str">
        <f>IF(OR('Případy DB'!$R2944="(blank)",'Případy DB'!$R2944=""),"",IF($R2944=$X$6,1,""))</f>
        <v/>
      </c>
      <c r="Y2944" s="12" t="str">
        <f>IF(OR('Případy DB'!$R2944="(blank)",'Případy DB'!$R2944=""),"",IF($R2944=$Y$6,1,""))</f>
        <v/>
      </c>
    </row>
    <row r="2945" spans="1:25" x14ac:dyDescent="0.3">
      <c r="A2945" s="41" t="str">
        <f t="shared" si="235"/>
        <v/>
      </c>
      <c r="H2945" s="30" t="str">
        <f>IFERROR(IF(G2945="","",VLOOKUP(G2945,'Zakladní DB'!$F$6:$K$21,4,0)),"")</f>
        <v/>
      </c>
      <c r="I2945" s="30" t="str">
        <f>IFERROR(IF(G2945="","",VLOOKUP(G2945,'Zakladní DB'!$F$6:$K$21,5,0)),"")</f>
        <v/>
      </c>
      <c r="J2945" s="30" t="str">
        <f>IFERROR(IF(G2945="","",VLOOKUP(G2945,'Zakladní DB'!$F$6:$K$21,6,0)),"")</f>
        <v/>
      </c>
      <c r="K2945" s="31" t="str">
        <f t="shared" si="232"/>
        <v/>
      </c>
      <c r="L2945" s="32"/>
      <c r="M2945" s="33" t="str">
        <f t="shared" si="233"/>
        <v/>
      </c>
      <c r="N2945" s="30" t="str">
        <f t="shared" si="231"/>
        <v/>
      </c>
      <c r="R2945" s="30" t="str">
        <f t="shared" si="234"/>
        <v/>
      </c>
      <c r="U2945" s="12" t="str">
        <f>IF(OR('Případy DB'!$N2945="(blank)",'Případy DB'!$N2945=""),"",IF($N2945=$U$6,1,""))</f>
        <v/>
      </c>
      <c r="V2945" s="12" t="str">
        <f>IF(OR('Případy DB'!$N2945="(blank)",'Případy DB'!$N2945=""),"",IF($N2945=$V$6,1,""))</f>
        <v/>
      </c>
      <c r="W2945" s="12" t="str">
        <f>IF(OR('Případy DB'!$N2945="(blank)",'Případy DB'!$N2945=""),"",IF($N2945=$W$6,1,""))</f>
        <v/>
      </c>
      <c r="X2945" s="12" t="str">
        <f>IF(OR('Případy DB'!$R2945="(blank)",'Případy DB'!$R2945=""),"",IF($R2945=$X$6,1,""))</f>
        <v/>
      </c>
      <c r="Y2945" s="12" t="str">
        <f>IF(OR('Případy DB'!$R2945="(blank)",'Případy DB'!$R2945=""),"",IF($R2945=$Y$6,1,""))</f>
        <v/>
      </c>
    </row>
    <row r="2946" spans="1:25" x14ac:dyDescent="0.3">
      <c r="A2946" s="41" t="str">
        <f t="shared" si="235"/>
        <v/>
      </c>
      <c r="H2946" s="30" t="str">
        <f>IFERROR(IF(G2946="","",VLOOKUP(G2946,'Zakladní DB'!$F$6:$K$21,4,0)),"")</f>
        <v/>
      </c>
      <c r="I2946" s="30" t="str">
        <f>IFERROR(IF(G2946="","",VLOOKUP(G2946,'Zakladní DB'!$F$6:$K$21,5,0)),"")</f>
        <v/>
      </c>
      <c r="J2946" s="30" t="str">
        <f>IFERROR(IF(G2946="","",VLOOKUP(G2946,'Zakladní DB'!$F$6:$K$21,6,0)),"")</f>
        <v/>
      </c>
      <c r="K2946" s="31" t="str">
        <f t="shared" si="232"/>
        <v/>
      </c>
      <c r="L2946" s="32"/>
      <c r="M2946" s="33" t="str">
        <f t="shared" si="233"/>
        <v/>
      </c>
      <c r="N2946" s="30" t="str">
        <f t="shared" si="231"/>
        <v/>
      </c>
      <c r="R2946" s="30" t="str">
        <f t="shared" si="234"/>
        <v/>
      </c>
      <c r="U2946" s="12" t="str">
        <f>IF(OR('Případy DB'!$N2946="(blank)",'Případy DB'!$N2946=""),"",IF($N2946=$U$6,1,""))</f>
        <v/>
      </c>
      <c r="V2946" s="12" t="str">
        <f>IF(OR('Případy DB'!$N2946="(blank)",'Případy DB'!$N2946=""),"",IF($N2946=$V$6,1,""))</f>
        <v/>
      </c>
      <c r="W2946" s="12" t="str">
        <f>IF(OR('Případy DB'!$N2946="(blank)",'Případy DB'!$N2946=""),"",IF($N2946=$W$6,1,""))</f>
        <v/>
      </c>
      <c r="X2946" s="12" t="str">
        <f>IF(OR('Případy DB'!$R2946="(blank)",'Případy DB'!$R2946=""),"",IF($R2946=$X$6,1,""))</f>
        <v/>
      </c>
      <c r="Y2946" s="12" t="str">
        <f>IF(OR('Případy DB'!$R2946="(blank)",'Případy DB'!$R2946=""),"",IF($R2946=$Y$6,1,""))</f>
        <v/>
      </c>
    </row>
    <row r="2947" spans="1:25" x14ac:dyDescent="0.3">
      <c r="A2947" s="41" t="str">
        <f t="shared" si="235"/>
        <v/>
      </c>
      <c r="H2947" s="30" t="str">
        <f>IFERROR(IF(G2947="","",VLOOKUP(G2947,'Zakladní DB'!$F$6:$K$21,4,0)),"")</f>
        <v/>
      </c>
      <c r="I2947" s="30" t="str">
        <f>IFERROR(IF(G2947="","",VLOOKUP(G2947,'Zakladní DB'!$F$6:$K$21,5,0)),"")</f>
        <v/>
      </c>
      <c r="J2947" s="30" t="str">
        <f>IFERROR(IF(G2947="","",VLOOKUP(G2947,'Zakladní DB'!$F$6:$K$21,6,0)),"")</f>
        <v/>
      </c>
      <c r="K2947" s="31" t="str">
        <f t="shared" si="232"/>
        <v/>
      </c>
      <c r="L2947" s="32"/>
      <c r="M2947" s="33" t="str">
        <f t="shared" si="233"/>
        <v/>
      </c>
      <c r="N2947" s="30" t="str">
        <f t="shared" si="231"/>
        <v/>
      </c>
      <c r="R2947" s="30" t="str">
        <f t="shared" si="234"/>
        <v/>
      </c>
      <c r="U2947" s="12" t="str">
        <f>IF(OR('Případy DB'!$N2947="(blank)",'Případy DB'!$N2947=""),"",IF($N2947=$U$6,1,""))</f>
        <v/>
      </c>
      <c r="V2947" s="12" t="str">
        <f>IF(OR('Případy DB'!$N2947="(blank)",'Případy DB'!$N2947=""),"",IF($N2947=$V$6,1,""))</f>
        <v/>
      </c>
      <c r="W2947" s="12" t="str">
        <f>IF(OR('Případy DB'!$N2947="(blank)",'Případy DB'!$N2947=""),"",IF($N2947=$W$6,1,""))</f>
        <v/>
      </c>
      <c r="X2947" s="12" t="str">
        <f>IF(OR('Případy DB'!$R2947="(blank)",'Případy DB'!$R2947=""),"",IF($R2947=$X$6,1,""))</f>
        <v/>
      </c>
      <c r="Y2947" s="12" t="str">
        <f>IF(OR('Případy DB'!$R2947="(blank)",'Případy DB'!$R2947=""),"",IF($R2947=$Y$6,1,""))</f>
        <v/>
      </c>
    </row>
    <row r="2948" spans="1:25" x14ac:dyDescent="0.3">
      <c r="A2948" s="41" t="str">
        <f t="shared" si="235"/>
        <v/>
      </c>
      <c r="H2948" s="30" t="str">
        <f>IFERROR(IF(G2948="","",VLOOKUP(G2948,'Zakladní DB'!$F$6:$K$21,4,0)),"")</f>
        <v/>
      </c>
      <c r="I2948" s="30" t="str">
        <f>IFERROR(IF(G2948="","",VLOOKUP(G2948,'Zakladní DB'!$F$6:$K$21,5,0)),"")</f>
        <v/>
      </c>
      <c r="J2948" s="30" t="str">
        <f>IFERROR(IF(G2948="","",VLOOKUP(G2948,'Zakladní DB'!$F$6:$K$21,6,0)),"")</f>
        <v/>
      </c>
      <c r="K2948" s="31" t="str">
        <f t="shared" si="232"/>
        <v/>
      </c>
      <c r="L2948" s="32"/>
      <c r="M2948" s="33" t="str">
        <f t="shared" si="233"/>
        <v/>
      </c>
      <c r="N2948" s="30" t="str">
        <f t="shared" si="231"/>
        <v/>
      </c>
      <c r="R2948" s="30" t="str">
        <f t="shared" si="234"/>
        <v/>
      </c>
      <c r="U2948" s="12" t="str">
        <f>IF(OR('Případy DB'!$N2948="(blank)",'Případy DB'!$N2948=""),"",IF($N2948=$U$6,1,""))</f>
        <v/>
      </c>
      <c r="V2948" s="12" t="str">
        <f>IF(OR('Případy DB'!$N2948="(blank)",'Případy DB'!$N2948=""),"",IF($N2948=$V$6,1,""))</f>
        <v/>
      </c>
      <c r="W2948" s="12" t="str">
        <f>IF(OR('Případy DB'!$N2948="(blank)",'Případy DB'!$N2948=""),"",IF($N2948=$W$6,1,""))</f>
        <v/>
      </c>
      <c r="X2948" s="12" t="str">
        <f>IF(OR('Případy DB'!$R2948="(blank)",'Případy DB'!$R2948=""),"",IF($R2948=$X$6,1,""))</f>
        <v/>
      </c>
      <c r="Y2948" s="12" t="str">
        <f>IF(OR('Případy DB'!$R2948="(blank)",'Případy DB'!$R2948=""),"",IF($R2948=$Y$6,1,""))</f>
        <v/>
      </c>
    </row>
    <row r="2949" spans="1:25" x14ac:dyDescent="0.3">
      <c r="A2949" s="41" t="str">
        <f t="shared" si="235"/>
        <v/>
      </c>
      <c r="H2949" s="30" t="str">
        <f>IFERROR(IF(G2949="","",VLOOKUP(G2949,'Zakladní DB'!$F$6:$K$21,4,0)),"")</f>
        <v/>
      </c>
      <c r="I2949" s="30" t="str">
        <f>IFERROR(IF(G2949="","",VLOOKUP(G2949,'Zakladní DB'!$F$6:$K$21,5,0)),"")</f>
        <v/>
      </c>
      <c r="J2949" s="30" t="str">
        <f>IFERROR(IF(G2949="","",VLOOKUP(G2949,'Zakladní DB'!$F$6:$K$21,6,0)),"")</f>
        <v/>
      </c>
      <c r="K2949" s="31" t="str">
        <f t="shared" si="232"/>
        <v/>
      </c>
      <c r="L2949" s="32"/>
      <c r="M2949" s="33" t="str">
        <f t="shared" si="233"/>
        <v/>
      </c>
      <c r="N2949" s="30" t="str">
        <f t="shared" si="231"/>
        <v/>
      </c>
      <c r="R2949" s="30" t="str">
        <f t="shared" si="234"/>
        <v/>
      </c>
      <c r="U2949" s="12" t="str">
        <f>IF(OR('Případy DB'!$N2949="(blank)",'Případy DB'!$N2949=""),"",IF($N2949=$U$6,1,""))</f>
        <v/>
      </c>
      <c r="V2949" s="12" t="str">
        <f>IF(OR('Případy DB'!$N2949="(blank)",'Případy DB'!$N2949=""),"",IF($N2949=$V$6,1,""))</f>
        <v/>
      </c>
      <c r="W2949" s="12" t="str">
        <f>IF(OR('Případy DB'!$N2949="(blank)",'Případy DB'!$N2949=""),"",IF($N2949=$W$6,1,""))</f>
        <v/>
      </c>
      <c r="X2949" s="12" t="str">
        <f>IF(OR('Případy DB'!$R2949="(blank)",'Případy DB'!$R2949=""),"",IF($R2949=$X$6,1,""))</f>
        <v/>
      </c>
      <c r="Y2949" s="12" t="str">
        <f>IF(OR('Případy DB'!$R2949="(blank)",'Případy DB'!$R2949=""),"",IF($R2949=$Y$6,1,""))</f>
        <v/>
      </c>
    </row>
    <row r="2950" spans="1:25" x14ac:dyDescent="0.3">
      <c r="A2950" s="41" t="str">
        <f t="shared" si="235"/>
        <v/>
      </c>
      <c r="H2950" s="30" t="str">
        <f>IFERROR(IF(G2950="","",VLOOKUP(G2950,'Zakladní DB'!$F$6:$K$21,4,0)),"")</f>
        <v/>
      </c>
      <c r="I2950" s="30" t="str">
        <f>IFERROR(IF(G2950="","",VLOOKUP(G2950,'Zakladní DB'!$F$6:$K$21,5,0)),"")</f>
        <v/>
      </c>
      <c r="J2950" s="30" t="str">
        <f>IFERROR(IF(G2950="","",VLOOKUP(G2950,'Zakladní DB'!$F$6:$K$21,6,0)),"")</f>
        <v/>
      </c>
      <c r="K2950" s="31" t="str">
        <f t="shared" si="232"/>
        <v/>
      </c>
      <c r="L2950" s="32"/>
      <c r="M2950" s="33" t="str">
        <f t="shared" si="233"/>
        <v/>
      </c>
      <c r="N2950" s="30" t="str">
        <f t="shared" si="231"/>
        <v/>
      </c>
      <c r="R2950" s="30" t="str">
        <f t="shared" si="234"/>
        <v/>
      </c>
      <c r="U2950" s="12" t="str">
        <f>IF(OR('Případy DB'!$N2950="(blank)",'Případy DB'!$N2950=""),"",IF($N2950=$U$6,1,""))</f>
        <v/>
      </c>
      <c r="V2950" s="12" t="str">
        <f>IF(OR('Případy DB'!$N2950="(blank)",'Případy DB'!$N2950=""),"",IF($N2950=$V$6,1,""))</f>
        <v/>
      </c>
      <c r="W2950" s="12" t="str">
        <f>IF(OR('Případy DB'!$N2950="(blank)",'Případy DB'!$N2950=""),"",IF($N2950=$W$6,1,""))</f>
        <v/>
      </c>
      <c r="X2950" s="12" t="str">
        <f>IF(OR('Případy DB'!$R2950="(blank)",'Případy DB'!$R2950=""),"",IF($R2950=$X$6,1,""))</f>
        <v/>
      </c>
      <c r="Y2950" s="12" t="str">
        <f>IF(OR('Případy DB'!$R2950="(blank)",'Případy DB'!$R2950=""),"",IF($R2950=$Y$6,1,""))</f>
        <v/>
      </c>
    </row>
    <row r="2951" spans="1:25" x14ac:dyDescent="0.3">
      <c r="A2951" s="41" t="str">
        <f t="shared" si="235"/>
        <v/>
      </c>
      <c r="H2951" s="30" t="str">
        <f>IFERROR(IF(G2951="","",VLOOKUP(G2951,'Zakladní DB'!$F$6:$K$21,4,0)),"")</f>
        <v/>
      </c>
      <c r="I2951" s="30" t="str">
        <f>IFERROR(IF(G2951="","",VLOOKUP(G2951,'Zakladní DB'!$F$6:$K$21,5,0)),"")</f>
        <v/>
      </c>
      <c r="J2951" s="30" t="str">
        <f>IFERROR(IF(G2951="","",VLOOKUP(G2951,'Zakladní DB'!$F$6:$K$21,6,0)),"")</f>
        <v/>
      </c>
      <c r="K2951" s="31" t="str">
        <f t="shared" si="232"/>
        <v/>
      </c>
      <c r="L2951" s="32"/>
      <c r="M2951" s="33" t="str">
        <f t="shared" si="233"/>
        <v/>
      </c>
      <c r="N2951" s="30" t="str">
        <f t="shared" si="231"/>
        <v/>
      </c>
      <c r="R2951" s="30" t="str">
        <f t="shared" si="234"/>
        <v/>
      </c>
      <c r="U2951" s="12" t="str">
        <f>IF(OR('Případy DB'!$N2951="(blank)",'Případy DB'!$N2951=""),"",IF($N2951=$U$6,1,""))</f>
        <v/>
      </c>
      <c r="V2951" s="12" t="str">
        <f>IF(OR('Případy DB'!$N2951="(blank)",'Případy DB'!$N2951=""),"",IF($N2951=$V$6,1,""))</f>
        <v/>
      </c>
      <c r="W2951" s="12" t="str">
        <f>IF(OR('Případy DB'!$N2951="(blank)",'Případy DB'!$N2951=""),"",IF($N2951=$W$6,1,""))</f>
        <v/>
      </c>
      <c r="X2951" s="12" t="str">
        <f>IF(OR('Případy DB'!$R2951="(blank)",'Případy DB'!$R2951=""),"",IF($R2951=$X$6,1,""))</f>
        <v/>
      </c>
      <c r="Y2951" s="12" t="str">
        <f>IF(OR('Případy DB'!$R2951="(blank)",'Případy DB'!$R2951=""),"",IF($R2951=$Y$6,1,""))</f>
        <v/>
      </c>
    </row>
    <row r="2952" spans="1:25" x14ac:dyDescent="0.3">
      <c r="A2952" s="41" t="str">
        <f t="shared" si="235"/>
        <v/>
      </c>
      <c r="H2952" s="30" t="str">
        <f>IFERROR(IF(G2952="","",VLOOKUP(G2952,'Zakladní DB'!$F$6:$K$21,4,0)),"")</f>
        <v/>
      </c>
      <c r="I2952" s="30" t="str">
        <f>IFERROR(IF(G2952="","",VLOOKUP(G2952,'Zakladní DB'!$F$6:$K$21,5,0)),"")</f>
        <v/>
      </c>
      <c r="J2952" s="30" t="str">
        <f>IFERROR(IF(G2952="","",VLOOKUP(G2952,'Zakladní DB'!$F$6:$K$21,6,0)),"")</f>
        <v/>
      </c>
      <c r="K2952" s="31" t="str">
        <f t="shared" si="232"/>
        <v/>
      </c>
      <c r="L2952" s="32"/>
      <c r="M2952" s="33" t="str">
        <f t="shared" si="233"/>
        <v/>
      </c>
      <c r="N2952" s="30" t="str">
        <f t="shared" ref="N2952:N3015" si="236">IFERROR(IF(B2952&lt;&gt;"",(IF(H2952=2,IF(L2952="",IF(F2952="","NE","nedokončeno"),"ANO"),IF(H2952=1,IF(F2952="","nedokončeno","ANO"),"NE"))),""),"NE")</f>
        <v/>
      </c>
      <c r="R2952" s="30" t="str">
        <f t="shared" si="234"/>
        <v/>
      </c>
      <c r="U2952" s="12" t="str">
        <f>IF(OR('Případy DB'!$N2952="(blank)",'Případy DB'!$N2952=""),"",IF($N2952=$U$6,1,""))</f>
        <v/>
      </c>
      <c r="V2952" s="12" t="str">
        <f>IF(OR('Případy DB'!$N2952="(blank)",'Případy DB'!$N2952=""),"",IF($N2952=$V$6,1,""))</f>
        <v/>
      </c>
      <c r="W2952" s="12" t="str">
        <f>IF(OR('Případy DB'!$N2952="(blank)",'Případy DB'!$N2952=""),"",IF($N2952=$W$6,1,""))</f>
        <v/>
      </c>
      <c r="X2952" s="12" t="str">
        <f>IF(OR('Případy DB'!$R2952="(blank)",'Případy DB'!$R2952=""),"",IF($R2952=$X$6,1,""))</f>
        <v/>
      </c>
      <c r="Y2952" s="12" t="str">
        <f>IF(OR('Případy DB'!$R2952="(blank)",'Případy DB'!$R2952=""),"",IF($R2952=$Y$6,1,""))</f>
        <v/>
      </c>
    </row>
    <row r="2953" spans="1:25" x14ac:dyDescent="0.3">
      <c r="A2953" s="41" t="str">
        <f t="shared" si="235"/>
        <v/>
      </c>
      <c r="H2953" s="30" t="str">
        <f>IFERROR(IF(G2953="","",VLOOKUP(G2953,'Zakladní DB'!$F$6:$K$21,4,0)),"")</f>
        <v/>
      </c>
      <c r="I2953" s="30" t="str">
        <f>IFERROR(IF(G2953="","",VLOOKUP(G2953,'Zakladní DB'!$F$6:$K$21,5,0)),"")</f>
        <v/>
      </c>
      <c r="J2953" s="30" t="str">
        <f>IFERROR(IF(G2953="","",VLOOKUP(G2953,'Zakladní DB'!$F$6:$K$21,6,0)),"")</f>
        <v/>
      </c>
      <c r="K2953" s="31" t="str">
        <f t="shared" si="232"/>
        <v/>
      </c>
      <c r="L2953" s="32"/>
      <c r="M2953" s="33" t="str">
        <f t="shared" si="233"/>
        <v/>
      </c>
      <c r="N2953" s="30" t="str">
        <f t="shared" si="236"/>
        <v/>
      </c>
      <c r="R2953" s="30" t="str">
        <f t="shared" si="234"/>
        <v/>
      </c>
      <c r="U2953" s="12" t="str">
        <f>IF(OR('Případy DB'!$N2953="(blank)",'Případy DB'!$N2953=""),"",IF($N2953=$U$6,1,""))</f>
        <v/>
      </c>
      <c r="V2953" s="12" t="str">
        <f>IF(OR('Případy DB'!$N2953="(blank)",'Případy DB'!$N2953=""),"",IF($N2953=$V$6,1,""))</f>
        <v/>
      </c>
      <c r="W2953" s="12" t="str">
        <f>IF(OR('Případy DB'!$N2953="(blank)",'Případy DB'!$N2953=""),"",IF($N2953=$W$6,1,""))</f>
        <v/>
      </c>
      <c r="X2953" s="12" t="str">
        <f>IF(OR('Případy DB'!$R2953="(blank)",'Případy DB'!$R2953=""),"",IF($R2953=$X$6,1,""))</f>
        <v/>
      </c>
      <c r="Y2953" s="12" t="str">
        <f>IF(OR('Případy DB'!$R2953="(blank)",'Případy DB'!$R2953=""),"",IF($R2953=$Y$6,1,""))</f>
        <v/>
      </c>
    </row>
    <row r="2954" spans="1:25" x14ac:dyDescent="0.3">
      <c r="A2954" s="41" t="str">
        <f t="shared" si="235"/>
        <v/>
      </c>
      <c r="H2954" s="30" t="str">
        <f>IFERROR(IF(G2954="","",VLOOKUP(G2954,'Zakladní DB'!$F$6:$K$21,4,0)),"")</f>
        <v/>
      </c>
      <c r="I2954" s="30" t="str">
        <f>IFERROR(IF(G2954="","",VLOOKUP(G2954,'Zakladní DB'!$F$6:$K$21,5,0)),"")</f>
        <v/>
      </c>
      <c r="J2954" s="30" t="str">
        <f>IFERROR(IF(G2954="","",VLOOKUP(G2954,'Zakladní DB'!$F$6:$K$21,6,0)),"")</f>
        <v/>
      </c>
      <c r="K2954" s="31" t="str">
        <f t="shared" si="232"/>
        <v/>
      </c>
      <c r="L2954" s="32"/>
      <c r="M2954" s="33" t="str">
        <f t="shared" si="233"/>
        <v/>
      </c>
      <c r="N2954" s="30" t="str">
        <f t="shared" si="236"/>
        <v/>
      </c>
      <c r="R2954" s="30" t="str">
        <f t="shared" si="234"/>
        <v/>
      </c>
      <c r="U2954" s="12" t="str">
        <f>IF(OR('Případy DB'!$N2954="(blank)",'Případy DB'!$N2954=""),"",IF($N2954=$U$6,1,""))</f>
        <v/>
      </c>
      <c r="V2954" s="12" t="str">
        <f>IF(OR('Případy DB'!$N2954="(blank)",'Případy DB'!$N2954=""),"",IF($N2954=$V$6,1,""))</f>
        <v/>
      </c>
      <c r="W2954" s="12" t="str">
        <f>IF(OR('Případy DB'!$N2954="(blank)",'Případy DB'!$N2954=""),"",IF($N2954=$W$6,1,""))</f>
        <v/>
      </c>
      <c r="X2954" s="12" t="str">
        <f>IF(OR('Případy DB'!$R2954="(blank)",'Případy DB'!$R2954=""),"",IF($R2954=$X$6,1,""))</f>
        <v/>
      </c>
      <c r="Y2954" s="12" t="str">
        <f>IF(OR('Případy DB'!$R2954="(blank)",'Případy DB'!$R2954=""),"",IF($R2954=$Y$6,1,""))</f>
        <v/>
      </c>
    </row>
    <row r="2955" spans="1:25" x14ac:dyDescent="0.3">
      <c r="A2955" s="41" t="str">
        <f t="shared" si="235"/>
        <v/>
      </c>
      <c r="H2955" s="30" t="str">
        <f>IFERROR(IF(G2955="","",VLOOKUP(G2955,'Zakladní DB'!$F$6:$K$21,4,0)),"")</f>
        <v/>
      </c>
      <c r="I2955" s="30" t="str">
        <f>IFERROR(IF(G2955="","",VLOOKUP(G2955,'Zakladní DB'!$F$6:$K$21,5,0)),"")</f>
        <v/>
      </c>
      <c r="J2955" s="30" t="str">
        <f>IFERROR(IF(G2955="","",VLOOKUP(G2955,'Zakladní DB'!$F$6:$K$21,6,0)),"")</f>
        <v/>
      </c>
      <c r="K2955" s="31" t="str">
        <f t="shared" ref="K2955:K3018" si="237">IFERROR(IF(H2955=2,IF(F2955="","",F2955+I2955),""),"")</f>
        <v/>
      </c>
      <c r="L2955" s="32"/>
      <c r="M2955" s="33" t="str">
        <f t="shared" ref="M2955:M3018" si="238">IFERROR(IF(L2955&lt;&gt;"",K2955-L2955,""),"")</f>
        <v/>
      </c>
      <c r="N2955" s="30" t="str">
        <f t="shared" si="236"/>
        <v/>
      </c>
      <c r="R2955" s="30" t="str">
        <f t="shared" ref="R2955:R3018" si="239">IFERROR(IF(B2955&lt;&gt;"",(IF(O2955="",IF(P2955="",IF(Q2955="","NE","ANO"),"ANO"),"ANO")),""),"NE")</f>
        <v/>
      </c>
      <c r="U2955" s="12" t="str">
        <f>IF(OR('Případy DB'!$N2955="(blank)",'Případy DB'!$N2955=""),"",IF($N2955=$U$6,1,""))</f>
        <v/>
      </c>
      <c r="V2955" s="12" t="str">
        <f>IF(OR('Případy DB'!$N2955="(blank)",'Případy DB'!$N2955=""),"",IF($N2955=$V$6,1,""))</f>
        <v/>
      </c>
      <c r="W2955" s="12" t="str">
        <f>IF(OR('Případy DB'!$N2955="(blank)",'Případy DB'!$N2955=""),"",IF($N2955=$W$6,1,""))</f>
        <v/>
      </c>
      <c r="X2955" s="12" t="str">
        <f>IF(OR('Případy DB'!$R2955="(blank)",'Případy DB'!$R2955=""),"",IF($R2955=$X$6,1,""))</f>
        <v/>
      </c>
      <c r="Y2955" s="12" t="str">
        <f>IF(OR('Případy DB'!$R2955="(blank)",'Případy DB'!$R2955=""),"",IF($R2955=$Y$6,1,""))</f>
        <v/>
      </c>
    </row>
    <row r="2956" spans="1:25" x14ac:dyDescent="0.3">
      <c r="A2956" s="41" t="str">
        <f t="shared" ref="A2956:A3019" si="240">IF(AND(B2955&lt;&gt;"",B2956=""),"---&gt;","")</f>
        <v/>
      </c>
      <c r="H2956" s="30" t="str">
        <f>IFERROR(IF(G2956="","",VLOOKUP(G2956,'Zakladní DB'!$F$6:$K$21,4,0)),"")</f>
        <v/>
      </c>
      <c r="I2956" s="30" t="str">
        <f>IFERROR(IF(G2956="","",VLOOKUP(G2956,'Zakladní DB'!$F$6:$K$21,5,0)),"")</f>
        <v/>
      </c>
      <c r="J2956" s="30" t="str">
        <f>IFERROR(IF(G2956="","",VLOOKUP(G2956,'Zakladní DB'!$F$6:$K$21,6,0)),"")</f>
        <v/>
      </c>
      <c r="K2956" s="31" t="str">
        <f t="shared" si="237"/>
        <v/>
      </c>
      <c r="L2956" s="32"/>
      <c r="M2956" s="33" t="str">
        <f t="shared" si="238"/>
        <v/>
      </c>
      <c r="N2956" s="30" t="str">
        <f t="shared" si="236"/>
        <v/>
      </c>
      <c r="R2956" s="30" t="str">
        <f t="shared" si="239"/>
        <v/>
      </c>
      <c r="U2956" s="12" t="str">
        <f>IF(OR('Případy DB'!$N2956="(blank)",'Případy DB'!$N2956=""),"",IF($N2956=$U$6,1,""))</f>
        <v/>
      </c>
      <c r="V2956" s="12" t="str">
        <f>IF(OR('Případy DB'!$N2956="(blank)",'Případy DB'!$N2956=""),"",IF($N2956=$V$6,1,""))</f>
        <v/>
      </c>
      <c r="W2956" s="12" t="str">
        <f>IF(OR('Případy DB'!$N2956="(blank)",'Případy DB'!$N2956=""),"",IF($N2956=$W$6,1,""))</f>
        <v/>
      </c>
      <c r="X2956" s="12" t="str">
        <f>IF(OR('Případy DB'!$R2956="(blank)",'Případy DB'!$R2956=""),"",IF($R2956=$X$6,1,""))</f>
        <v/>
      </c>
      <c r="Y2956" s="12" t="str">
        <f>IF(OR('Případy DB'!$R2956="(blank)",'Případy DB'!$R2956=""),"",IF($R2956=$Y$6,1,""))</f>
        <v/>
      </c>
    </row>
    <row r="2957" spans="1:25" x14ac:dyDescent="0.3">
      <c r="A2957" s="41" t="str">
        <f t="shared" si="240"/>
        <v/>
      </c>
      <c r="H2957" s="30" t="str">
        <f>IFERROR(IF(G2957="","",VLOOKUP(G2957,'Zakladní DB'!$F$6:$K$21,4,0)),"")</f>
        <v/>
      </c>
      <c r="I2957" s="30" t="str">
        <f>IFERROR(IF(G2957="","",VLOOKUP(G2957,'Zakladní DB'!$F$6:$K$21,5,0)),"")</f>
        <v/>
      </c>
      <c r="J2957" s="30" t="str">
        <f>IFERROR(IF(G2957="","",VLOOKUP(G2957,'Zakladní DB'!$F$6:$K$21,6,0)),"")</f>
        <v/>
      </c>
      <c r="K2957" s="31" t="str">
        <f t="shared" si="237"/>
        <v/>
      </c>
      <c r="L2957" s="32"/>
      <c r="M2957" s="33" t="str">
        <f t="shared" si="238"/>
        <v/>
      </c>
      <c r="N2957" s="30" t="str">
        <f t="shared" si="236"/>
        <v/>
      </c>
      <c r="R2957" s="30" t="str">
        <f t="shared" si="239"/>
        <v/>
      </c>
      <c r="U2957" s="12" t="str">
        <f>IF(OR('Případy DB'!$N2957="(blank)",'Případy DB'!$N2957=""),"",IF($N2957=$U$6,1,""))</f>
        <v/>
      </c>
      <c r="V2957" s="12" t="str">
        <f>IF(OR('Případy DB'!$N2957="(blank)",'Případy DB'!$N2957=""),"",IF($N2957=$V$6,1,""))</f>
        <v/>
      </c>
      <c r="W2957" s="12" t="str">
        <f>IF(OR('Případy DB'!$N2957="(blank)",'Případy DB'!$N2957=""),"",IF($N2957=$W$6,1,""))</f>
        <v/>
      </c>
      <c r="X2957" s="12" t="str">
        <f>IF(OR('Případy DB'!$R2957="(blank)",'Případy DB'!$R2957=""),"",IF($R2957=$X$6,1,""))</f>
        <v/>
      </c>
      <c r="Y2957" s="12" t="str">
        <f>IF(OR('Případy DB'!$R2957="(blank)",'Případy DB'!$R2957=""),"",IF($R2957=$Y$6,1,""))</f>
        <v/>
      </c>
    </row>
    <row r="2958" spans="1:25" x14ac:dyDescent="0.3">
      <c r="A2958" s="41" t="str">
        <f t="shared" si="240"/>
        <v/>
      </c>
      <c r="H2958" s="30" t="str">
        <f>IFERROR(IF(G2958="","",VLOOKUP(G2958,'Zakladní DB'!$F$6:$K$21,4,0)),"")</f>
        <v/>
      </c>
      <c r="I2958" s="30" t="str">
        <f>IFERROR(IF(G2958="","",VLOOKUP(G2958,'Zakladní DB'!$F$6:$K$21,5,0)),"")</f>
        <v/>
      </c>
      <c r="J2958" s="30" t="str">
        <f>IFERROR(IF(G2958="","",VLOOKUP(G2958,'Zakladní DB'!$F$6:$K$21,6,0)),"")</f>
        <v/>
      </c>
      <c r="K2958" s="31" t="str">
        <f t="shared" si="237"/>
        <v/>
      </c>
      <c r="L2958" s="32"/>
      <c r="M2958" s="33" t="str">
        <f t="shared" si="238"/>
        <v/>
      </c>
      <c r="N2958" s="30" t="str">
        <f t="shared" si="236"/>
        <v/>
      </c>
      <c r="R2958" s="30" t="str">
        <f t="shared" si="239"/>
        <v/>
      </c>
      <c r="U2958" s="12" t="str">
        <f>IF(OR('Případy DB'!$N2958="(blank)",'Případy DB'!$N2958=""),"",IF($N2958=$U$6,1,""))</f>
        <v/>
      </c>
      <c r="V2958" s="12" t="str">
        <f>IF(OR('Případy DB'!$N2958="(blank)",'Případy DB'!$N2958=""),"",IF($N2958=$V$6,1,""))</f>
        <v/>
      </c>
      <c r="W2958" s="12" t="str">
        <f>IF(OR('Případy DB'!$N2958="(blank)",'Případy DB'!$N2958=""),"",IF($N2958=$W$6,1,""))</f>
        <v/>
      </c>
      <c r="X2958" s="12" t="str">
        <f>IF(OR('Případy DB'!$R2958="(blank)",'Případy DB'!$R2958=""),"",IF($R2958=$X$6,1,""))</f>
        <v/>
      </c>
      <c r="Y2958" s="12" t="str">
        <f>IF(OR('Případy DB'!$R2958="(blank)",'Případy DB'!$R2958=""),"",IF($R2958=$Y$6,1,""))</f>
        <v/>
      </c>
    </row>
    <row r="2959" spans="1:25" x14ac:dyDescent="0.3">
      <c r="A2959" s="41" t="str">
        <f t="shared" si="240"/>
        <v/>
      </c>
      <c r="H2959" s="30" t="str">
        <f>IFERROR(IF(G2959="","",VLOOKUP(G2959,'Zakladní DB'!$F$6:$K$21,4,0)),"")</f>
        <v/>
      </c>
      <c r="I2959" s="30" t="str">
        <f>IFERROR(IF(G2959="","",VLOOKUP(G2959,'Zakladní DB'!$F$6:$K$21,5,0)),"")</f>
        <v/>
      </c>
      <c r="J2959" s="30" t="str">
        <f>IFERROR(IF(G2959="","",VLOOKUP(G2959,'Zakladní DB'!$F$6:$K$21,6,0)),"")</f>
        <v/>
      </c>
      <c r="K2959" s="31" t="str">
        <f t="shared" si="237"/>
        <v/>
      </c>
      <c r="L2959" s="32"/>
      <c r="M2959" s="33" t="str">
        <f t="shared" si="238"/>
        <v/>
      </c>
      <c r="N2959" s="30" t="str">
        <f t="shared" si="236"/>
        <v/>
      </c>
      <c r="R2959" s="30" t="str">
        <f t="shared" si="239"/>
        <v/>
      </c>
      <c r="U2959" s="12" t="str">
        <f>IF(OR('Případy DB'!$N2959="(blank)",'Případy DB'!$N2959=""),"",IF($N2959=$U$6,1,""))</f>
        <v/>
      </c>
      <c r="V2959" s="12" t="str">
        <f>IF(OR('Případy DB'!$N2959="(blank)",'Případy DB'!$N2959=""),"",IF($N2959=$V$6,1,""))</f>
        <v/>
      </c>
      <c r="W2959" s="12" t="str">
        <f>IF(OR('Případy DB'!$N2959="(blank)",'Případy DB'!$N2959=""),"",IF($N2959=$W$6,1,""))</f>
        <v/>
      </c>
      <c r="X2959" s="12" t="str">
        <f>IF(OR('Případy DB'!$R2959="(blank)",'Případy DB'!$R2959=""),"",IF($R2959=$X$6,1,""))</f>
        <v/>
      </c>
      <c r="Y2959" s="12" t="str">
        <f>IF(OR('Případy DB'!$R2959="(blank)",'Případy DB'!$R2959=""),"",IF($R2959=$Y$6,1,""))</f>
        <v/>
      </c>
    </row>
    <row r="2960" spans="1:25" x14ac:dyDescent="0.3">
      <c r="A2960" s="41" t="str">
        <f t="shared" si="240"/>
        <v/>
      </c>
      <c r="H2960" s="30" t="str">
        <f>IFERROR(IF(G2960="","",VLOOKUP(G2960,'Zakladní DB'!$F$6:$K$21,4,0)),"")</f>
        <v/>
      </c>
      <c r="I2960" s="30" t="str">
        <f>IFERROR(IF(G2960="","",VLOOKUP(G2960,'Zakladní DB'!$F$6:$K$21,5,0)),"")</f>
        <v/>
      </c>
      <c r="J2960" s="30" t="str">
        <f>IFERROR(IF(G2960="","",VLOOKUP(G2960,'Zakladní DB'!$F$6:$K$21,6,0)),"")</f>
        <v/>
      </c>
      <c r="K2960" s="31" t="str">
        <f t="shared" si="237"/>
        <v/>
      </c>
      <c r="L2960" s="32"/>
      <c r="M2960" s="33" t="str">
        <f t="shared" si="238"/>
        <v/>
      </c>
      <c r="N2960" s="30" t="str">
        <f t="shared" si="236"/>
        <v/>
      </c>
      <c r="R2960" s="30" t="str">
        <f t="shared" si="239"/>
        <v/>
      </c>
      <c r="U2960" s="12" t="str">
        <f>IF(OR('Případy DB'!$N2960="(blank)",'Případy DB'!$N2960=""),"",IF($N2960=$U$6,1,""))</f>
        <v/>
      </c>
      <c r="V2960" s="12" t="str">
        <f>IF(OR('Případy DB'!$N2960="(blank)",'Případy DB'!$N2960=""),"",IF($N2960=$V$6,1,""))</f>
        <v/>
      </c>
      <c r="W2960" s="12" t="str">
        <f>IF(OR('Případy DB'!$N2960="(blank)",'Případy DB'!$N2960=""),"",IF($N2960=$W$6,1,""))</f>
        <v/>
      </c>
      <c r="X2960" s="12" t="str">
        <f>IF(OR('Případy DB'!$R2960="(blank)",'Případy DB'!$R2960=""),"",IF($R2960=$X$6,1,""))</f>
        <v/>
      </c>
      <c r="Y2960" s="12" t="str">
        <f>IF(OR('Případy DB'!$R2960="(blank)",'Případy DB'!$R2960=""),"",IF($R2960=$Y$6,1,""))</f>
        <v/>
      </c>
    </row>
    <row r="2961" spans="1:25" x14ac:dyDescent="0.3">
      <c r="A2961" s="41" t="str">
        <f t="shared" si="240"/>
        <v/>
      </c>
      <c r="H2961" s="30" t="str">
        <f>IFERROR(IF(G2961="","",VLOOKUP(G2961,'Zakladní DB'!$F$6:$K$21,4,0)),"")</f>
        <v/>
      </c>
      <c r="I2961" s="30" t="str">
        <f>IFERROR(IF(G2961="","",VLOOKUP(G2961,'Zakladní DB'!$F$6:$K$21,5,0)),"")</f>
        <v/>
      </c>
      <c r="J2961" s="30" t="str">
        <f>IFERROR(IF(G2961="","",VLOOKUP(G2961,'Zakladní DB'!$F$6:$K$21,6,0)),"")</f>
        <v/>
      </c>
      <c r="K2961" s="31" t="str">
        <f t="shared" si="237"/>
        <v/>
      </c>
      <c r="L2961" s="32"/>
      <c r="M2961" s="33" t="str">
        <f t="shared" si="238"/>
        <v/>
      </c>
      <c r="N2961" s="30" t="str">
        <f t="shared" si="236"/>
        <v/>
      </c>
      <c r="R2961" s="30" t="str">
        <f t="shared" si="239"/>
        <v/>
      </c>
      <c r="U2961" s="12" t="str">
        <f>IF(OR('Případy DB'!$N2961="(blank)",'Případy DB'!$N2961=""),"",IF($N2961=$U$6,1,""))</f>
        <v/>
      </c>
      <c r="V2961" s="12" t="str">
        <f>IF(OR('Případy DB'!$N2961="(blank)",'Případy DB'!$N2961=""),"",IF($N2961=$V$6,1,""))</f>
        <v/>
      </c>
      <c r="W2961" s="12" t="str">
        <f>IF(OR('Případy DB'!$N2961="(blank)",'Případy DB'!$N2961=""),"",IF($N2961=$W$6,1,""))</f>
        <v/>
      </c>
      <c r="X2961" s="12" t="str">
        <f>IF(OR('Případy DB'!$R2961="(blank)",'Případy DB'!$R2961=""),"",IF($R2961=$X$6,1,""))</f>
        <v/>
      </c>
      <c r="Y2961" s="12" t="str">
        <f>IF(OR('Případy DB'!$R2961="(blank)",'Případy DB'!$R2961=""),"",IF($R2961=$Y$6,1,""))</f>
        <v/>
      </c>
    </row>
    <row r="2962" spans="1:25" x14ac:dyDescent="0.3">
      <c r="A2962" s="41" t="str">
        <f t="shared" si="240"/>
        <v/>
      </c>
      <c r="H2962" s="30" t="str">
        <f>IFERROR(IF(G2962="","",VLOOKUP(G2962,'Zakladní DB'!$F$6:$K$21,4,0)),"")</f>
        <v/>
      </c>
      <c r="I2962" s="30" t="str">
        <f>IFERROR(IF(G2962="","",VLOOKUP(G2962,'Zakladní DB'!$F$6:$K$21,5,0)),"")</f>
        <v/>
      </c>
      <c r="J2962" s="30" t="str">
        <f>IFERROR(IF(G2962="","",VLOOKUP(G2962,'Zakladní DB'!$F$6:$K$21,6,0)),"")</f>
        <v/>
      </c>
      <c r="K2962" s="31" t="str">
        <f t="shared" si="237"/>
        <v/>
      </c>
      <c r="L2962" s="32"/>
      <c r="M2962" s="33" t="str">
        <f t="shared" si="238"/>
        <v/>
      </c>
      <c r="N2962" s="30" t="str">
        <f t="shared" si="236"/>
        <v/>
      </c>
      <c r="R2962" s="30" t="str">
        <f t="shared" si="239"/>
        <v/>
      </c>
      <c r="U2962" s="12" t="str">
        <f>IF(OR('Případy DB'!$N2962="(blank)",'Případy DB'!$N2962=""),"",IF($N2962=$U$6,1,""))</f>
        <v/>
      </c>
      <c r="V2962" s="12" t="str">
        <f>IF(OR('Případy DB'!$N2962="(blank)",'Případy DB'!$N2962=""),"",IF($N2962=$V$6,1,""))</f>
        <v/>
      </c>
      <c r="W2962" s="12" t="str">
        <f>IF(OR('Případy DB'!$N2962="(blank)",'Případy DB'!$N2962=""),"",IF($N2962=$W$6,1,""))</f>
        <v/>
      </c>
      <c r="X2962" s="12" t="str">
        <f>IF(OR('Případy DB'!$R2962="(blank)",'Případy DB'!$R2962=""),"",IF($R2962=$X$6,1,""))</f>
        <v/>
      </c>
      <c r="Y2962" s="12" t="str">
        <f>IF(OR('Případy DB'!$R2962="(blank)",'Případy DB'!$R2962=""),"",IF($R2962=$Y$6,1,""))</f>
        <v/>
      </c>
    </row>
    <row r="2963" spans="1:25" x14ac:dyDescent="0.3">
      <c r="A2963" s="41" t="str">
        <f t="shared" si="240"/>
        <v/>
      </c>
      <c r="H2963" s="30" t="str">
        <f>IFERROR(IF(G2963="","",VLOOKUP(G2963,'Zakladní DB'!$F$6:$K$21,4,0)),"")</f>
        <v/>
      </c>
      <c r="I2963" s="30" t="str">
        <f>IFERROR(IF(G2963="","",VLOOKUP(G2963,'Zakladní DB'!$F$6:$K$21,5,0)),"")</f>
        <v/>
      </c>
      <c r="J2963" s="30" t="str">
        <f>IFERROR(IF(G2963="","",VLOOKUP(G2963,'Zakladní DB'!$F$6:$K$21,6,0)),"")</f>
        <v/>
      </c>
      <c r="K2963" s="31" t="str">
        <f t="shared" si="237"/>
        <v/>
      </c>
      <c r="L2963" s="32"/>
      <c r="M2963" s="33" t="str">
        <f t="shared" si="238"/>
        <v/>
      </c>
      <c r="N2963" s="30" t="str">
        <f t="shared" si="236"/>
        <v/>
      </c>
      <c r="R2963" s="30" t="str">
        <f t="shared" si="239"/>
        <v/>
      </c>
      <c r="U2963" s="12" t="str">
        <f>IF(OR('Případy DB'!$N2963="(blank)",'Případy DB'!$N2963=""),"",IF($N2963=$U$6,1,""))</f>
        <v/>
      </c>
      <c r="V2963" s="12" t="str">
        <f>IF(OR('Případy DB'!$N2963="(blank)",'Případy DB'!$N2963=""),"",IF($N2963=$V$6,1,""))</f>
        <v/>
      </c>
      <c r="W2963" s="12" t="str">
        <f>IF(OR('Případy DB'!$N2963="(blank)",'Případy DB'!$N2963=""),"",IF($N2963=$W$6,1,""))</f>
        <v/>
      </c>
      <c r="X2963" s="12" t="str">
        <f>IF(OR('Případy DB'!$R2963="(blank)",'Případy DB'!$R2963=""),"",IF($R2963=$X$6,1,""))</f>
        <v/>
      </c>
      <c r="Y2963" s="12" t="str">
        <f>IF(OR('Případy DB'!$R2963="(blank)",'Případy DB'!$R2963=""),"",IF($R2963=$Y$6,1,""))</f>
        <v/>
      </c>
    </row>
    <row r="2964" spans="1:25" x14ac:dyDescent="0.3">
      <c r="A2964" s="41" t="str">
        <f t="shared" si="240"/>
        <v/>
      </c>
      <c r="H2964" s="30" t="str">
        <f>IFERROR(IF(G2964="","",VLOOKUP(G2964,'Zakladní DB'!$F$6:$K$21,4,0)),"")</f>
        <v/>
      </c>
      <c r="I2964" s="30" t="str">
        <f>IFERROR(IF(G2964="","",VLOOKUP(G2964,'Zakladní DB'!$F$6:$K$21,5,0)),"")</f>
        <v/>
      </c>
      <c r="J2964" s="30" t="str">
        <f>IFERROR(IF(G2964="","",VLOOKUP(G2964,'Zakladní DB'!$F$6:$K$21,6,0)),"")</f>
        <v/>
      </c>
      <c r="K2964" s="31" t="str">
        <f t="shared" si="237"/>
        <v/>
      </c>
      <c r="L2964" s="32"/>
      <c r="M2964" s="33" t="str">
        <f t="shared" si="238"/>
        <v/>
      </c>
      <c r="N2964" s="30" t="str">
        <f t="shared" si="236"/>
        <v/>
      </c>
      <c r="R2964" s="30" t="str">
        <f t="shared" si="239"/>
        <v/>
      </c>
      <c r="U2964" s="12" t="str">
        <f>IF(OR('Případy DB'!$N2964="(blank)",'Případy DB'!$N2964=""),"",IF($N2964=$U$6,1,""))</f>
        <v/>
      </c>
      <c r="V2964" s="12" t="str">
        <f>IF(OR('Případy DB'!$N2964="(blank)",'Případy DB'!$N2964=""),"",IF($N2964=$V$6,1,""))</f>
        <v/>
      </c>
      <c r="W2964" s="12" t="str">
        <f>IF(OR('Případy DB'!$N2964="(blank)",'Případy DB'!$N2964=""),"",IF($N2964=$W$6,1,""))</f>
        <v/>
      </c>
      <c r="X2964" s="12" t="str">
        <f>IF(OR('Případy DB'!$R2964="(blank)",'Případy DB'!$R2964=""),"",IF($R2964=$X$6,1,""))</f>
        <v/>
      </c>
      <c r="Y2964" s="12" t="str">
        <f>IF(OR('Případy DB'!$R2964="(blank)",'Případy DB'!$R2964=""),"",IF($R2964=$Y$6,1,""))</f>
        <v/>
      </c>
    </row>
    <row r="2965" spans="1:25" x14ac:dyDescent="0.3">
      <c r="A2965" s="41" t="str">
        <f t="shared" si="240"/>
        <v/>
      </c>
      <c r="H2965" s="30" t="str">
        <f>IFERROR(IF(G2965="","",VLOOKUP(G2965,'Zakladní DB'!$F$6:$K$21,4,0)),"")</f>
        <v/>
      </c>
      <c r="I2965" s="30" t="str">
        <f>IFERROR(IF(G2965="","",VLOOKUP(G2965,'Zakladní DB'!$F$6:$K$21,5,0)),"")</f>
        <v/>
      </c>
      <c r="J2965" s="30" t="str">
        <f>IFERROR(IF(G2965="","",VLOOKUP(G2965,'Zakladní DB'!$F$6:$K$21,6,0)),"")</f>
        <v/>
      </c>
      <c r="K2965" s="31" t="str">
        <f t="shared" si="237"/>
        <v/>
      </c>
      <c r="L2965" s="32"/>
      <c r="M2965" s="33" t="str">
        <f t="shared" si="238"/>
        <v/>
      </c>
      <c r="N2965" s="30" t="str">
        <f t="shared" si="236"/>
        <v/>
      </c>
      <c r="R2965" s="30" t="str">
        <f t="shared" si="239"/>
        <v/>
      </c>
      <c r="U2965" s="12" t="str">
        <f>IF(OR('Případy DB'!$N2965="(blank)",'Případy DB'!$N2965=""),"",IF($N2965=$U$6,1,""))</f>
        <v/>
      </c>
      <c r="V2965" s="12" t="str">
        <f>IF(OR('Případy DB'!$N2965="(blank)",'Případy DB'!$N2965=""),"",IF($N2965=$V$6,1,""))</f>
        <v/>
      </c>
      <c r="W2965" s="12" t="str">
        <f>IF(OR('Případy DB'!$N2965="(blank)",'Případy DB'!$N2965=""),"",IF($N2965=$W$6,1,""))</f>
        <v/>
      </c>
      <c r="X2965" s="12" t="str">
        <f>IF(OR('Případy DB'!$R2965="(blank)",'Případy DB'!$R2965=""),"",IF($R2965=$X$6,1,""))</f>
        <v/>
      </c>
      <c r="Y2965" s="12" t="str">
        <f>IF(OR('Případy DB'!$R2965="(blank)",'Případy DB'!$R2965=""),"",IF($R2965=$Y$6,1,""))</f>
        <v/>
      </c>
    </row>
    <row r="2966" spans="1:25" x14ac:dyDescent="0.3">
      <c r="A2966" s="41" t="str">
        <f t="shared" si="240"/>
        <v/>
      </c>
      <c r="H2966" s="30" t="str">
        <f>IFERROR(IF(G2966="","",VLOOKUP(G2966,'Zakladní DB'!$F$6:$K$21,4,0)),"")</f>
        <v/>
      </c>
      <c r="I2966" s="30" t="str">
        <f>IFERROR(IF(G2966="","",VLOOKUP(G2966,'Zakladní DB'!$F$6:$K$21,5,0)),"")</f>
        <v/>
      </c>
      <c r="J2966" s="30" t="str">
        <f>IFERROR(IF(G2966="","",VLOOKUP(G2966,'Zakladní DB'!$F$6:$K$21,6,0)),"")</f>
        <v/>
      </c>
      <c r="K2966" s="31" t="str">
        <f t="shared" si="237"/>
        <v/>
      </c>
      <c r="L2966" s="32"/>
      <c r="M2966" s="33" t="str">
        <f t="shared" si="238"/>
        <v/>
      </c>
      <c r="N2966" s="30" t="str">
        <f t="shared" si="236"/>
        <v/>
      </c>
      <c r="R2966" s="30" t="str">
        <f t="shared" si="239"/>
        <v/>
      </c>
      <c r="U2966" s="12" t="str">
        <f>IF(OR('Případy DB'!$N2966="(blank)",'Případy DB'!$N2966=""),"",IF($N2966=$U$6,1,""))</f>
        <v/>
      </c>
      <c r="V2966" s="12" t="str">
        <f>IF(OR('Případy DB'!$N2966="(blank)",'Případy DB'!$N2966=""),"",IF($N2966=$V$6,1,""))</f>
        <v/>
      </c>
      <c r="W2966" s="12" t="str">
        <f>IF(OR('Případy DB'!$N2966="(blank)",'Případy DB'!$N2966=""),"",IF($N2966=$W$6,1,""))</f>
        <v/>
      </c>
      <c r="X2966" s="12" t="str">
        <f>IF(OR('Případy DB'!$R2966="(blank)",'Případy DB'!$R2966=""),"",IF($R2966=$X$6,1,""))</f>
        <v/>
      </c>
      <c r="Y2966" s="12" t="str">
        <f>IF(OR('Případy DB'!$R2966="(blank)",'Případy DB'!$R2966=""),"",IF($R2966=$Y$6,1,""))</f>
        <v/>
      </c>
    </row>
    <row r="2967" spans="1:25" x14ac:dyDescent="0.3">
      <c r="A2967" s="41" t="str">
        <f t="shared" si="240"/>
        <v/>
      </c>
      <c r="H2967" s="30" t="str">
        <f>IFERROR(IF(G2967="","",VLOOKUP(G2967,'Zakladní DB'!$F$6:$K$21,4,0)),"")</f>
        <v/>
      </c>
      <c r="I2967" s="30" t="str">
        <f>IFERROR(IF(G2967="","",VLOOKUP(G2967,'Zakladní DB'!$F$6:$K$21,5,0)),"")</f>
        <v/>
      </c>
      <c r="J2967" s="30" t="str">
        <f>IFERROR(IF(G2967="","",VLOOKUP(G2967,'Zakladní DB'!$F$6:$K$21,6,0)),"")</f>
        <v/>
      </c>
      <c r="K2967" s="31" t="str">
        <f t="shared" si="237"/>
        <v/>
      </c>
      <c r="L2967" s="32"/>
      <c r="M2967" s="33" t="str">
        <f t="shared" si="238"/>
        <v/>
      </c>
      <c r="N2967" s="30" t="str">
        <f t="shared" si="236"/>
        <v/>
      </c>
      <c r="R2967" s="30" t="str">
        <f t="shared" si="239"/>
        <v/>
      </c>
      <c r="U2967" s="12" t="str">
        <f>IF(OR('Případy DB'!$N2967="(blank)",'Případy DB'!$N2967=""),"",IF($N2967=$U$6,1,""))</f>
        <v/>
      </c>
      <c r="V2967" s="12" t="str">
        <f>IF(OR('Případy DB'!$N2967="(blank)",'Případy DB'!$N2967=""),"",IF($N2967=$V$6,1,""))</f>
        <v/>
      </c>
      <c r="W2967" s="12" t="str">
        <f>IF(OR('Případy DB'!$N2967="(blank)",'Případy DB'!$N2967=""),"",IF($N2967=$W$6,1,""))</f>
        <v/>
      </c>
      <c r="X2967" s="12" t="str">
        <f>IF(OR('Případy DB'!$R2967="(blank)",'Případy DB'!$R2967=""),"",IF($R2967=$X$6,1,""))</f>
        <v/>
      </c>
      <c r="Y2967" s="12" t="str">
        <f>IF(OR('Případy DB'!$R2967="(blank)",'Případy DB'!$R2967=""),"",IF($R2967=$Y$6,1,""))</f>
        <v/>
      </c>
    </row>
    <row r="2968" spans="1:25" x14ac:dyDescent="0.3">
      <c r="A2968" s="41" t="str">
        <f t="shared" si="240"/>
        <v/>
      </c>
      <c r="H2968" s="30" t="str">
        <f>IFERROR(IF(G2968="","",VLOOKUP(G2968,'Zakladní DB'!$F$6:$K$21,4,0)),"")</f>
        <v/>
      </c>
      <c r="I2968" s="30" t="str">
        <f>IFERROR(IF(G2968="","",VLOOKUP(G2968,'Zakladní DB'!$F$6:$K$21,5,0)),"")</f>
        <v/>
      </c>
      <c r="J2968" s="30" t="str">
        <f>IFERROR(IF(G2968="","",VLOOKUP(G2968,'Zakladní DB'!$F$6:$K$21,6,0)),"")</f>
        <v/>
      </c>
      <c r="K2968" s="31" t="str">
        <f t="shared" si="237"/>
        <v/>
      </c>
      <c r="L2968" s="32"/>
      <c r="M2968" s="33" t="str">
        <f t="shared" si="238"/>
        <v/>
      </c>
      <c r="N2968" s="30" t="str">
        <f t="shared" si="236"/>
        <v/>
      </c>
      <c r="R2968" s="30" t="str">
        <f t="shared" si="239"/>
        <v/>
      </c>
      <c r="U2968" s="12" t="str">
        <f>IF(OR('Případy DB'!$N2968="(blank)",'Případy DB'!$N2968=""),"",IF($N2968=$U$6,1,""))</f>
        <v/>
      </c>
      <c r="V2968" s="12" t="str">
        <f>IF(OR('Případy DB'!$N2968="(blank)",'Případy DB'!$N2968=""),"",IF($N2968=$V$6,1,""))</f>
        <v/>
      </c>
      <c r="W2968" s="12" t="str">
        <f>IF(OR('Případy DB'!$N2968="(blank)",'Případy DB'!$N2968=""),"",IF($N2968=$W$6,1,""))</f>
        <v/>
      </c>
      <c r="X2968" s="12" t="str">
        <f>IF(OR('Případy DB'!$R2968="(blank)",'Případy DB'!$R2968=""),"",IF($R2968=$X$6,1,""))</f>
        <v/>
      </c>
      <c r="Y2968" s="12" t="str">
        <f>IF(OR('Případy DB'!$R2968="(blank)",'Případy DB'!$R2968=""),"",IF($R2968=$Y$6,1,""))</f>
        <v/>
      </c>
    </row>
    <row r="2969" spans="1:25" x14ac:dyDescent="0.3">
      <c r="A2969" s="41" t="str">
        <f t="shared" si="240"/>
        <v/>
      </c>
      <c r="H2969" s="30" t="str">
        <f>IFERROR(IF(G2969="","",VLOOKUP(G2969,'Zakladní DB'!$F$6:$K$21,4,0)),"")</f>
        <v/>
      </c>
      <c r="I2969" s="30" t="str">
        <f>IFERROR(IF(G2969="","",VLOOKUP(G2969,'Zakladní DB'!$F$6:$K$21,5,0)),"")</f>
        <v/>
      </c>
      <c r="J2969" s="30" t="str">
        <f>IFERROR(IF(G2969="","",VLOOKUP(G2969,'Zakladní DB'!$F$6:$K$21,6,0)),"")</f>
        <v/>
      </c>
      <c r="K2969" s="31" t="str">
        <f t="shared" si="237"/>
        <v/>
      </c>
      <c r="L2969" s="32"/>
      <c r="M2969" s="33" t="str">
        <f t="shared" si="238"/>
        <v/>
      </c>
      <c r="N2969" s="30" t="str">
        <f t="shared" si="236"/>
        <v/>
      </c>
      <c r="R2969" s="30" t="str">
        <f t="shared" si="239"/>
        <v/>
      </c>
      <c r="U2969" s="12" t="str">
        <f>IF(OR('Případy DB'!$N2969="(blank)",'Případy DB'!$N2969=""),"",IF($N2969=$U$6,1,""))</f>
        <v/>
      </c>
      <c r="V2969" s="12" t="str">
        <f>IF(OR('Případy DB'!$N2969="(blank)",'Případy DB'!$N2969=""),"",IF($N2969=$V$6,1,""))</f>
        <v/>
      </c>
      <c r="W2969" s="12" t="str">
        <f>IF(OR('Případy DB'!$N2969="(blank)",'Případy DB'!$N2969=""),"",IF($N2969=$W$6,1,""))</f>
        <v/>
      </c>
      <c r="X2969" s="12" t="str">
        <f>IF(OR('Případy DB'!$R2969="(blank)",'Případy DB'!$R2969=""),"",IF($R2969=$X$6,1,""))</f>
        <v/>
      </c>
      <c r="Y2969" s="12" t="str">
        <f>IF(OR('Případy DB'!$R2969="(blank)",'Případy DB'!$R2969=""),"",IF($R2969=$Y$6,1,""))</f>
        <v/>
      </c>
    </row>
    <row r="2970" spans="1:25" x14ac:dyDescent="0.3">
      <c r="A2970" s="41" t="str">
        <f t="shared" si="240"/>
        <v/>
      </c>
      <c r="H2970" s="30" t="str">
        <f>IFERROR(IF(G2970="","",VLOOKUP(G2970,'Zakladní DB'!$F$6:$K$21,4,0)),"")</f>
        <v/>
      </c>
      <c r="I2970" s="30" t="str">
        <f>IFERROR(IF(G2970="","",VLOOKUP(G2970,'Zakladní DB'!$F$6:$K$21,5,0)),"")</f>
        <v/>
      </c>
      <c r="J2970" s="30" t="str">
        <f>IFERROR(IF(G2970="","",VLOOKUP(G2970,'Zakladní DB'!$F$6:$K$21,6,0)),"")</f>
        <v/>
      </c>
      <c r="K2970" s="31" t="str">
        <f t="shared" si="237"/>
        <v/>
      </c>
      <c r="L2970" s="32"/>
      <c r="M2970" s="33" t="str">
        <f t="shared" si="238"/>
        <v/>
      </c>
      <c r="N2970" s="30" t="str">
        <f t="shared" si="236"/>
        <v/>
      </c>
      <c r="R2970" s="30" t="str">
        <f t="shared" si="239"/>
        <v/>
      </c>
      <c r="U2970" s="12" t="str">
        <f>IF(OR('Případy DB'!$N2970="(blank)",'Případy DB'!$N2970=""),"",IF($N2970=$U$6,1,""))</f>
        <v/>
      </c>
      <c r="V2970" s="12" t="str">
        <f>IF(OR('Případy DB'!$N2970="(blank)",'Případy DB'!$N2970=""),"",IF($N2970=$V$6,1,""))</f>
        <v/>
      </c>
      <c r="W2970" s="12" t="str">
        <f>IF(OR('Případy DB'!$N2970="(blank)",'Případy DB'!$N2970=""),"",IF($N2970=$W$6,1,""))</f>
        <v/>
      </c>
      <c r="X2970" s="12" t="str">
        <f>IF(OR('Případy DB'!$R2970="(blank)",'Případy DB'!$R2970=""),"",IF($R2970=$X$6,1,""))</f>
        <v/>
      </c>
      <c r="Y2970" s="12" t="str">
        <f>IF(OR('Případy DB'!$R2970="(blank)",'Případy DB'!$R2970=""),"",IF($R2970=$Y$6,1,""))</f>
        <v/>
      </c>
    </row>
    <row r="2971" spans="1:25" x14ac:dyDescent="0.3">
      <c r="A2971" s="41" t="str">
        <f t="shared" si="240"/>
        <v/>
      </c>
      <c r="H2971" s="30" t="str">
        <f>IFERROR(IF(G2971="","",VLOOKUP(G2971,'Zakladní DB'!$F$6:$K$21,4,0)),"")</f>
        <v/>
      </c>
      <c r="I2971" s="30" t="str">
        <f>IFERROR(IF(G2971="","",VLOOKUP(G2971,'Zakladní DB'!$F$6:$K$21,5,0)),"")</f>
        <v/>
      </c>
      <c r="J2971" s="30" t="str">
        <f>IFERROR(IF(G2971="","",VLOOKUP(G2971,'Zakladní DB'!$F$6:$K$21,6,0)),"")</f>
        <v/>
      </c>
      <c r="K2971" s="31" t="str">
        <f t="shared" si="237"/>
        <v/>
      </c>
      <c r="L2971" s="32"/>
      <c r="M2971" s="33" t="str">
        <f t="shared" si="238"/>
        <v/>
      </c>
      <c r="N2971" s="30" t="str">
        <f t="shared" si="236"/>
        <v/>
      </c>
      <c r="R2971" s="30" t="str">
        <f t="shared" si="239"/>
        <v/>
      </c>
      <c r="U2971" s="12" t="str">
        <f>IF(OR('Případy DB'!$N2971="(blank)",'Případy DB'!$N2971=""),"",IF($N2971=$U$6,1,""))</f>
        <v/>
      </c>
      <c r="V2971" s="12" t="str">
        <f>IF(OR('Případy DB'!$N2971="(blank)",'Případy DB'!$N2971=""),"",IF($N2971=$V$6,1,""))</f>
        <v/>
      </c>
      <c r="W2971" s="12" t="str">
        <f>IF(OR('Případy DB'!$N2971="(blank)",'Případy DB'!$N2971=""),"",IF($N2971=$W$6,1,""))</f>
        <v/>
      </c>
      <c r="X2971" s="12" t="str">
        <f>IF(OR('Případy DB'!$R2971="(blank)",'Případy DB'!$R2971=""),"",IF($R2971=$X$6,1,""))</f>
        <v/>
      </c>
      <c r="Y2971" s="12" t="str">
        <f>IF(OR('Případy DB'!$R2971="(blank)",'Případy DB'!$R2971=""),"",IF($R2971=$Y$6,1,""))</f>
        <v/>
      </c>
    </row>
    <row r="2972" spans="1:25" x14ac:dyDescent="0.3">
      <c r="A2972" s="41" t="str">
        <f t="shared" si="240"/>
        <v/>
      </c>
      <c r="H2972" s="30" t="str">
        <f>IFERROR(IF(G2972="","",VLOOKUP(G2972,'Zakladní DB'!$F$6:$K$21,4,0)),"")</f>
        <v/>
      </c>
      <c r="I2972" s="30" t="str">
        <f>IFERROR(IF(G2972="","",VLOOKUP(G2972,'Zakladní DB'!$F$6:$K$21,5,0)),"")</f>
        <v/>
      </c>
      <c r="J2972" s="30" t="str">
        <f>IFERROR(IF(G2972="","",VLOOKUP(G2972,'Zakladní DB'!$F$6:$K$21,6,0)),"")</f>
        <v/>
      </c>
      <c r="K2972" s="31" t="str">
        <f t="shared" si="237"/>
        <v/>
      </c>
      <c r="L2972" s="32"/>
      <c r="M2972" s="33" t="str">
        <f t="shared" si="238"/>
        <v/>
      </c>
      <c r="N2972" s="30" t="str">
        <f t="shared" si="236"/>
        <v/>
      </c>
      <c r="R2972" s="30" t="str">
        <f t="shared" si="239"/>
        <v/>
      </c>
      <c r="U2972" s="12" t="str">
        <f>IF(OR('Případy DB'!$N2972="(blank)",'Případy DB'!$N2972=""),"",IF($N2972=$U$6,1,""))</f>
        <v/>
      </c>
      <c r="V2972" s="12" t="str">
        <f>IF(OR('Případy DB'!$N2972="(blank)",'Případy DB'!$N2972=""),"",IF($N2972=$V$6,1,""))</f>
        <v/>
      </c>
      <c r="W2972" s="12" t="str">
        <f>IF(OR('Případy DB'!$N2972="(blank)",'Případy DB'!$N2972=""),"",IF($N2972=$W$6,1,""))</f>
        <v/>
      </c>
      <c r="X2972" s="12" t="str">
        <f>IF(OR('Případy DB'!$R2972="(blank)",'Případy DB'!$R2972=""),"",IF($R2972=$X$6,1,""))</f>
        <v/>
      </c>
      <c r="Y2972" s="12" t="str">
        <f>IF(OR('Případy DB'!$R2972="(blank)",'Případy DB'!$R2972=""),"",IF($R2972=$Y$6,1,""))</f>
        <v/>
      </c>
    </row>
    <row r="2973" spans="1:25" x14ac:dyDescent="0.3">
      <c r="A2973" s="41" t="str">
        <f t="shared" si="240"/>
        <v/>
      </c>
      <c r="H2973" s="30" t="str">
        <f>IFERROR(IF(G2973="","",VLOOKUP(G2973,'Zakladní DB'!$F$6:$K$21,4,0)),"")</f>
        <v/>
      </c>
      <c r="I2973" s="30" t="str">
        <f>IFERROR(IF(G2973="","",VLOOKUP(G2973,'Zakladní DB'!$F$6:$K$21,5,0)),"")</f>
        <v/>
      </c>
      <c r="J2973" s="30" t="str">
        <f>IFERROR(IF(G2973="","",VLOOKUP(G2973,'Zakladní DB'!$F$6:$K$21,6,0)),"")</f>
        <v/>
      </c>
      <c r="K2973" s="31" t="str">
        <f t="shared" si="237"/>
        <v/>
      </c>
      <c r="L2973" s="32"/>
      <c r="M2973" s="33" t="str">
        <f t="shared" si="238"/>
        <v/>
      </c>
      <c r="N2973" s="30" t="str">
        <f t="shared" si="236"/>
        <v/>
      </c>
      <c r="R2973" s="30" t="str">
        <f t="shared" si="239"/>
        <v/>
      </c>
      <c r="U2973" s="12" t="str">
        <f>IF(OR('Případy DB'!$N2973="(blank)",'Případy DB'!$N2973=""),"",IF($N2973=$U$6,1,""))</f>
        <v/>
      </c>
      <c r="V2973" s="12" t="str">
        <f>IF(OR('Případy DB'!$N2973="(blank)",'Případy DB'!$N2973=""),"",IF($N2973=$V$6,1,""))</f>
        <v/>
      </c>
      <c r="W2973" s="12" t="str">
        <f>IF(OR('Případy DB'!$N2973="(blank)",'Případy DB'!$N2973=""),"",IF($N2973=$W$6,1,""))</f>
        <v/>
      </c>
      <c r="X2973" s="12" t="str">
        <f>IF(OR('Případy DB'!$R2973="(blank)",'Případy DB'!$R2973=""),"",IF($R2973=$X$6,1,""))</f>
        <v/>
      </c>
      <c r="Y2973" s="12" t="str">
        <f>IF(OR('Případy DB'!$R2973="(blank)",'Případy DB'!$R2973=""),"",IF($R2973=$Y$6,1,""))</f>
        <v/>
      </c>
    </row>
    <row r="2974" spans="1:25" x14ac:dyDescent="0.3">
      <c r="A2974" s="41" t="str">
        <f t="shared" si="240"/>
        <v/>
      </c>
      <c r="H2974" s="30" t="str">
        <f>IFERROR(IF(G2974="","",VLOOKUP(G2974,'Zakladní DB'!$F$6:$K$21,4,0)),"")</f>
        <v/>
      </c>
      <c r="I2974" s="30" t="str">
        <f>IFERROR(IF(G2974="","",VLOOKUP(G2974,'Zakladní DB'!$F$6:$K$21,5,0)),"")</f>
        <v/>
      </c>
      <c r="J2974" s="30" t="str">
        <f>IFERROR(IF(G2974="","",VLOOKUP(G2974,'Zakladní DB'!$F$6:$K$21,6,0)),"")</f>
        <v/>
      </c>
      <c r="K2974" s="31" t="str">
        <f t="shared" si="237"/>
        <v/>
      </c>
      <c r="L2974" s="32"/>
      <c r="M2974" s="33" t="str">
        <f t="shared" si="238"/>
        <v/>
      </c>
      <c r="N2974" s="30" t="str">
        <f t="shared" si="236"/>
        <v/>
      </c>
      <c r="R2974" s="30" t="str">
        <f t="shared" si="239"/>
        <v/>
      </c>
      <c r="U2974" s="12" t="str">
        <f>IF(OR('Případy DB'!$N2974="(blank)",'Případy DB'!$N2974=""),"",IF($N2974=$U$6,1,""))</f>
        <v/>
      </c>
      <c r="V2974" s="12" t="str">
        <f>IF(OR('Případy DB'!$N2974="(blank)",'Případy DB'!$N2974=""),"",IF($N2974=$V$6,1,""))</f>
        <v/>
      </c>
      <c r="W2974" s="12" t="str">
        <f>IF(OR('Případy DB'!$N2974="(blank)",'Případy DB'!$N2974=""),"",IF($N2974=$W$6,1,""))</f>
        <v/>
      </c>
      <c r="X2974" s="12" t="str">
        <f>IF(OR('Případy DB'!$R2974="(blank)",'Případy DB'!$R2974=""),"",IF($R2974=$X$6,1,""))</f>
        <v/>
      </c>
      <c r="Y2974" s="12" t="str">
        <f>IF(OR('Případy DB'!$R2974="(blank)",'Případy DB'!$R2974=""),"",IF($R2974=$Y$6,1,""))</f>
        <v/>
      </c>
    </row>
    <row r="2975" spans="1:25" x14ac:dyDescent="0.3">
      <c r="A2975" s="41" t="str">
        <f t="shared" si="240"/>
        <v/>
      </c>
      <c r="H2975" s="30" t="str">
        <f>IFERROR(IF(G2975="","",VLOOKUP(G2975,'Zakladní DB'!$F$6:$K$21,4,0)),"")</f>
        <v/>
      </c>
      <c r="I2975" s="30" t="str">
        <f>IFERROR(IF(G2975="","",VLOOKUP(G2975,'Zakladní DB'!$F$6:$K$21,5,0)),"")</f>
        <v/>
      </c>
      <c r="J2975" s="30" t="str">
        <f>IFERROR(IF(G2975="","",VLOOKUP(G2975,'Zakladní DB'!$F$6:$K$21,6,0)),"")</f>
        <v/>
      </c>
      <c r="K2975" s="31" t="str">
        <f t="shared" si="237"/>
        <v/>
      </c>
      <c r="L2975" s="32"/>
      <c r="M2975" s="33" t="str">
        <f t="shared" si="238"/>
        <v/>
      </c>
      <c r="N2975" s="30" t="str">
        <f t="shared" si="236"/>
        <v/>
      </c>
      <c r="R2975" s="30" t="str">
        <f t="shared" si="239"/>
        <v/>
      </c>
      <c r="U2975" s="12" t="str">
        <f>IF(OR('Případy DB'!$N2975="(blank)",'Případy DB'!$N2975=""),"",IF($N2975=$U$6,1,""))</f>
        <v/>
      </c>
      <c r="V2975" s="12" t="str">
        <f>IF(OR('Případy DB'!$N2975="(blank)",'Případy DB'!$N2975=""),"",IF($N2975=$V$6,1,""))</f>
        <v/>
      </c>
      <c r="W2975" s="12" t="str">
        <f>IF(OR('Případy DB'!$N2975="(blank)",'Případy DB'!$N2975=""),"",IF($N2975=$W$6,1,""))</f>
        <v/>
      </c>
      <c r="X2975" s="12" t="str">
        <f>IF(OR('Případy DB'!$R2975="(blank)",'Případy DB'!$R2975=""),"",IF($R2975=$X$6,1,""))</f>
        <v/>
      </c>
      <c r="Y2975" s="12" t="str">
        <f>IF(OR('Případy DB'!$R2975="(blank)",'Případy DB'!$R2975=""),"",IF($R2975=$Y$6,1,""))</f>
        <v/>
      </c>
    </row>
    <row r="2976" spans="1:25" x14ac:dyDescent="0.3">
      <c r="A2976" s="41" t="str">
        <f t="shared" si="240"/>
        <v/>
      </c>
      <c r="H2976" s="30" t="str">
        <f>IFERROR(IF(G2976="","",VLOOKUP(G2976,'Zakladní DB'!$F$6:$K$21,4,0)),"")</f>
        <v/>
      </c>
      <c r="I2976" s="30" t="str">
        <f>IFERROR(IF(G2976="","",VLOOKUP(G2976,'Zakladní DB'!$F$6:$K$21,5,0)),"")</f>
        <v/>
      </c>
      <c r="J2976" s="30" t="str">
        <f>IFERROR(IF(G2976="","",VLOOKUP(G2976,'Zakladní DB'!$F$6:$K$21,6,0)),"")</f>
        <v/>
      </c>
      <c r="K2976" s="31" t="str">
        <f t="shared" si="237"/>
        <v/>
      </c>
      <c r="L2976" s="32"/>
      <c r="M2976" s="33" t="str">
        <f t="shared" si="238"/>
        <v/>
      </c>
      <c r="N2976" s="30" t="str">
        <f t="shared" si="236"/>
        <v/>
      </c>
      <c r="R2976" s="30" t="str">
        <f t="shared" si="239"/>
        <v/>
      </c>
      <c r="U2976" s="12" t="str">
        <f>IF(OR('Případy DB'!$N2976="(blank)",'Případy DB'!$N2976=""),"",IF($N2976=$U$6,1,""))</f>
        <v/>
      </c>
      <c r="V2976" s="12" t="str">
        <f>IF(OR('Případy DB'!$N2976="(blank)",'Případy DB'!$N2976=""),"",IF($N2976=$V$6,1,""))</f>
        <v/>
      </c>
      <c r="W2976" s="12" t="str">
        <f>IF(OR('Případy DB'!$N2976="(blank)",'Případy DB'!$N2976=""),"",IF($N2976=$W$6,1,""))</f>
        <v/>
      </c>
      <c r="X2976" s="12" t="str">
        <f>IF(OR('Případy DB'!$R2976="(blank)",'Případy DB'!$R2976=""),"",IF($R2976=$X$6,1,""))</f>
        <v/>
      </c>
      <c r="Y2976" s="12" t="str">
        <f>IF(OR('Případy DB'!$R2976="(blank)",'Případy DB'!$R2976=""),"",IF($R2976=$Y$6,1,""))</f>
        <v/>
      </c>
    </row>
    <row r="2977" spans="1:25" x14ac:dyDescent="0.3">
      <c r="A2977" s="41" t="str">
        <f t="shared" si="240"/>
        <v/>
      </c>
      <c r="H2977" s="30" t="str">
        <f>IFERROR(IF(G2977="","",VLOOKUP(G2977,'Zakladní DB'!$F$6:$K$21,4,0)),"")</f>
        <v/>
      </c>
      <c r="I2977" s="30" t="str">
        <f>IFERROR(IF(G2977="","",VLOOKUP(G2977,'Zakladní DB'!$F$6:$K$21,5,0)),"")</f>
        <v/>
      </c>
      <c r="J2977" s="30" t="str">
        <f>IFERROR(IF(G2977="","",VLOOKUP(G2977,'Zakladní DB'!$F$6:$K$21,6,0)),"")</f>
        <v/>
      </c>
      <c r="K2977" s="31" t="str">
        <f t="shared" si="237"/>
        <v/>
      </c>
      <c r="L2977" s="32"/>
      <c r="M2977" s="33" t="str">
        <f t="shared" si="238"/>
        <v/>
      </c>
      <c r="N2977" s="30" t="str">
        <f t="shared" si="236"/>
        <v/>
      </c>
      <c r="R2977" s="30" t="str">
        <f t="shared" si="239"/>
        <v/>
      </c>
      <c r="U2977" s="12" t="str">
        <f>IF(OR('Případy DB'!$N2977="(blank)",'Případy DB'!$N2977=""),"",IF($N2977=$U$6,1,""))</f>
        <v/>
      </c>
      <c r="V2977" s="12" t="str">
        <f>IF(OR('Případy DB'!$N2977="(blank)",'Případy DB'!$N2977=""),"",IF($N2977=$V$6,1,""))</f>
        <v/>
      </c>
      <c r="W2977" s="12" t="str">
        <f>IF(OR('Případy DB'!$N2977="(blank)",'Případy DB'!$N2977=""),"",IF($N2977=$W$6,1,""))</f>
        <v/>
      </c>
      <c r="X2977" s="12" t="str">
        <f>IF(OR('Případy DB'!$R2977="(blank)",'Případy DB'!$R2977=""),"",IF($R2977=$X$6,1,""))</f>
        <v/>
      </c>
      <c r="Y2977" s="12" t="str">
        <f>IF(OR('Případy DB'!$R2977="(blank)",'Případy DB'!$R2977=""),"",IF($R2977=$Y$6,1,""))</f>
        <v/>
      </c>
    </row>
    <row r="2978" spans="1:25" x14ac:dyDescent="0.3">
      <c r="A2978" s="41" t="str">
        <f t="shared" si="240"/>
        <v/>
      </c>
      <c r="H2978" s="30" t="str">
        <f>IFERROR(IF(G2978="","",VLOOKUP(G2978,'Zakladní DB'!$F$6:$K$21,4,0)),"")</f>
        <v/>
      </c>
      <c r="I2978" s="30" t="str">
        <f>IFERROR(IF(G2978="","",VLOOKUP(G2978,'Zakladní DB'!$F$6:$K$21,5,0)),"")</f>
        <v/>
      </c>
      <c r="J2978" s="30" t="str">
        <f>IFERROR(IF(G2978="","",VLOOKUP(G2978,'Zakladní DB'!$F$6:$K$21,6,0)),"")</f>
        <v/>
      </c>
      <c r="K2978" s="31" t="str">
        <f t="shared" si="237"/>
        <v/>
      </c>
      <c r="L2978" s="32"/>
      <c r="M2978" s="33" t="str">
        <f t="shared" si="238"/>
        <v/>
      </c>
      <c r="N2978" s="30" t="str">
        <f t="shared" si="236"/>
        <v/>
      </c>
      <c r="R2978" s="30" t="str">
        <f t="shared" si="239"/>
        <v/>
      </c>
      <c r="U2978" s="12" t="str">
        <f>IF(OR('Případy DB'!$N2978="(blank)",'Případy DB'!$N2978=""),"",IF($N2978=$U$6,1,""))</f>
        <v/>
      </c>
      <c r="V2978" s="12" t="str">
        <f>IF(OR('Případy DB'!$N2978="(blank)",'Případy DB'!$N2978=""),"",IF($N2978=$V$6,1,""))</f>
        <v/>
      </c>
      <c r="W2978" s="12" t="str">
        <f>IF(OR('Případy DB'!$N2978="(blank)",'Případy DB'!$N2978=""),"",IF($N2978=$W$6,1,""))</f>
        <v/>
      </c>
      <c r="X2978" s="12" t="str">
        <f>IF(OR('Případy DB'!$R2978="(blank)",'Případy DB'!$R2978=""),"",IF($R2978=$X$6,1,""))</f>
        <v/>
      </c>
      <c r="Y2978" s="12" t="str">
        <f>IF(OR('Případy DB'!$R2978="(blank)",'Případy DB'!$R2978=""),"",IF($R2978=$Y$6,1,""))</f>
        <v/>
      </c>
    </row>
    <row r="2979" spans="1:25" x14ac:dyDescent="0.3">
      <c r="A2979" s="41" t="str">
        <f t="shared" si="240"/>
        <v/>
      </c>
      <c r="H2979" s="30" t="str">
        <f>IFERROR(IF(G2979="","",VLOOKUP(G2979,'Zakladní DB'!$F$6:$K$21,4,0)),"")</f>
        <v/>
      </c>
      <c r="I2979" s="30" t="str">
        <f>IFERROR(IF(G2979="","",VLOOKUP(G2979,'Zakladní DB'!$F$6:$K$21,5,0)),"")</f>
        <v/>
      </c>
      <c r="J2979" s="30" t="str">
        <f>IFERROR(IF(G2979="","",VLOOKUP(G2979,'Zakladní DB'!$F$6:$K$21,6,0)),"")</f>
        <v/>
      </c>
      <c r="K2979" s="31" t="str">
        <f t="shared" si="237"/>
        <v/>
      </c>
      <c r="L2979" s="32"/>
      <c r="M2979" s="33" t="str">
        <f t="shared" si="238"/>
        <v/>
      </c>
      <c r="N2979" s="30" t="str">
        <f t="shared" si="236"/>
        <v/>
      </c>
      <c r="R2979" s="30" t="str">
        <f t="shared" si="239"/>
        <v/>
      </c>
      <c r="U2979" s="12" t="str">
        <f>IF(OR('Případy DB'!$N2979="(blank)",'Případy DB'!$N2979=""),"",IF($N2979=$U$6,1,""))</f>
        <v/>
      </c>
      <c r="V2979" s="12" t="str">
        <f>IF(OR('Případy DB'!$N2979="(blank)",'Případy DB'!$N2979=""),"",IF($N2979=$V$6,1,""))</f>
        <v/>
      </c>
      <c r="W2979" s="12" t="str">
        <f>IF(OR('Případy DB'!$N2979="(blank)",'Případy DB'!$N2979=""),"",IF($N2979=$W$6,1,""))</f>
        <v/>
      </c>
      <c r="X2979" s="12" t="str">
        <f>IF(OR('Případy DB'!$R2979="(blank)",'Případy DB'!$R2979=""),"",IF($R2979=$X$6,1,""))</f>
        <v/>
      </c>
      <c r="Y2979" s="12" t="str">
        <f>IF(OR('Případy DB'!$R2979="(blank)",'Případy DB'!$R2979=""),"",IF($R2979=$Y$6,1,""))</f>
        <v/>
      </c>
    </row>
    <row r="2980" spans="1:25" x14ac:dyDescent="0.3">
      <c r="A2980" s="41" t="str">
        <f t="shared" si="240"/>
        <v/>
      </c>
      <c r="H2980" s="30" t="str">
        <f>IFERROR(IF(G2980="","",VLOOKUP(G2980,'Zakladní DB'!$F$6:$K$21,4,0)),"")</f>
        <v/>
      </c>
      <c r="I2980" s="30" t="str">
        <f>IFERROR(IF(G2980="","",VLOOKUP(G2980,'Zakladní DB'!$F$6:$K$21,5,0)),"")</f>
        <v/>
      </c>
      <c r="J2980" s="30" t="str">
        <f>IFERROR(IF(G2980="","",VLOOKUP(G2980,'Zakladní DB'!$F$6:$K$21,6,0)),"")</f>
        <v/>
      </c>
      <c r="K2980" s="31" t="str">
        <f t="shared" si="237"/>
        <v/>
      </c>
      <c r="L2980" s="32"/>
      <c r="M2980" s="33" t="str">
        <f t="shared" si="238"/>
        <v/>
      </c>
      <c r="N2980" s="30" t="str">
        <f t="shared" si="236"/>
        <v/>
      </c>
      <c r="R2980" s="30" t="str">
        <f t="shared" si="239"/>
        <v/>
      </c>
      <c r="U2980" s="12" t="str">
        <f>IF(OR('Případy DB'!$N2980="(blank)",'Případy DB'!$N2980=""),"",IF($N2980=$U$6,1,""))</f>
        <v/>
      </c>
      <c r="V2980" s="12" t="str">
        <f>IF(OR('Případy DB'!$N2980="(blank)",'Případy DB'!$N2980=""),"",IF($N2980=$V$6,1,""))</f>
        <v/>
      </c>
      <c r="W2980" s="12" t="str">
        <f>IF(OR('Případy DB'!$N2980="(blank)",'Případy DB'!$N2980=""),"",IF($N2980=$W$6,1,""))</f>
        <v/>
      </c>
      <c r="X2980" s="12" t="str">
        <f>IF(OR('Případy DB'!$R2980="(blank)",'Případy DB'!$R2980=""),"",IF($R2980=$X$6,1,""))</f>
        <v/>
      </c>
      <c r="Y2980" s="12" t="str">
        <f>IF(OR('Případy DB'!$R2980="(blank)",'Případy DB'!$R2980=""),"",IF($R2980=$Y$6,1,""))</f>
        <v/>
      </c>
    </row>
    <row r="2981" spans="1:25" x14ac:dyDescent="0.3">
      <c r="A2981" s="41" t="str">
        <f t="shared" si="240"/>
        <v/>
      </c>
      <c r="H2981" s="30" t="str">
        <f>IFERROR(IF(G2981="","",VLOOKUP(G2981,'Zakladní DB'!$F$6:$K$21,4,0)),"")</f>
        <v/>
      </c>
      <c r="I2981" s="30" t="str">
        <f>IFERROR(IF(G2981="","",VLOOKUP(G2981,'Zakladní DB'!$F$6:$K$21,5,0)),"")</f>
        <v/>
      </c>
      <c r="J2981" s="30" t="str">
        <f>IFERROR(IF(G2981="","",VLOOKUP(G2981,'Zakladní DB'!$F$6:$K$21,6,0)),"")</f>
        <v/>
      </c>
      <c r="K2981" s="31" t="str">
        <f t="shared" si="237"/>
        <v/>
      </c>
      <c r="L2981" s="32"/>
      <c r="M2981" s="33" t="str">
        <f t="shared" si="238"/>
        <v/>
      </c>
      <c r="N2981" s="30" t="str">
        <f t="shared" si="236"/>
        <v/>
      </c>
      <c r="R2981" s="30" t="str">
        <f t="shared" si="239"/>
        <v/>
      </c>
      <c r="U2981" s="12" t="str">
        <f>IF(OR('Případy DB'!$N2981="(blank)",'Případy DB'!$N2981=""),"",IF($N2981=$U$6,1,""))</f>
        <v/>
      </c>
      <c r="V2981" s="12" t="str">
        <f>IF(OR('Případy DB'!$N2981="(blank)",'Případy DB'!$N2981=""),"",IF($N2981=$V$6,1,""))</f>
        <v/>
      </c>
      <c r="W2981" s="12" t="str">
        <f>IF(OR('Případy DB'!$N2981="(blank)",'Případy DB'!$N2981=""),"",IF($N2981=$W$6,1,""))</f>
        <v/>
      </c>
      <c r="X2981" s="12" t="str">
        <f>IF(OR('Případy DB'!$R2981="(blank)",'Případy DB'!$R2981=""),"",IF($R2981=$X$6,1,""))</f>
        <v/>
      </c>
      <c r="Y2981" s="12" t="str">
        <f>IF(OR('Případy DB'!$R2981="(blank)",'Případy DB'!$R2981=""),"",IF($R2981=$Y$6,1,""))</f>
        <v/>
      </c>
    </row>
    <row r="2982" spans="1:25" x14ac:dyDescent="0.3">
      <c r="A2982" s="41" t="str">
        <f t="shared" si="240"/>
        <v/>
      </c>
      <c r="H2982" s="30" t="str">
        <f>IFERROR(IF(G2982="","",VLOOKUP(G2982,'Zakladní DB'!$F$6:$K$21,4,0)),"")</f>
        <v/>
      </c>
      <c r="I2982" s="30" t="str">
        <f>IFERROR(IF(G2982="","",VLOOKUP(G2982,'Zakladní DB'!$F$6:$K$21,5,0)),"")</f>
        <v/>
      </c>
      <c r="J2982" s="30" t="str">
        <f>IFERROR(IF(G2982="","",VLOOKUP(G2982,'Zakladní DB'!$F$6:$K$21,6,0)),"")</f>
        <v/>
      </c>
      <c r="K2982" s="31" t="str">
        <f t="shared" si="237"/>
        <v/>
      </c>
      <c r="L2982" s="32"/>
      <c r="M2982" s="33" t="str">
        <f t="shared" si="238"/>
        <v/>
      </c>
      <c r="N2982" s="30" t="str">
        <f t="shared" si="236"/>
        <v/>
      </c>
      <c r="R2982" s="30" t="str">
        <f t="shared" si="239"/>
        <v/>
      </c>
      <c r="U2982" s="12" t="str">
        <f>IF(OR('Případy DB'!$N2982="(blank)",'Případy DB'!$N2982=""),"",IF($N2982=$U$6,1,""))</f>
        <v/>
      </c>
      <c r="V2982" s="12" t="str">
        <f>IF(OR('Případy DB'!$N2982="(blank)",'Případy DB'!$N2982=""),"",IF($N2982=$V$6,1,""))</f>
        <v/>
      </c>
      <c r="W2982" s="12" t="str">
        <f>IF(OR('Případy DB'!$N2982="(blank)",'Případy DB'!$N2982=""),"",IF($N2982=$W$6,1,""))</f>
        <v/>
      </c>
      <c r="X2982" s="12" t="str">
        <f>IF(OR('Případy DB'!$R2982="(blank)",'Případy DB'!$R2982=""),"",IF($R2982=$X$6,1,""))</f>
        <v/>
      </c>
      <c r="Y2982" s="12" t="str">
        <f>IF(OR('Případy DB'!$R2982="(blank)",'Případy DB'!$R2982=""),"",IF($R2982=$Y$6,1,""))</f>
        <v/>
      </c>
    </row>
    <row r="2983" spans="1:25" x14ac:dyDescent="0.3">
      <c r="A2983" s="41" t="str">
        <f t="shared" si="240"/>
        <v/>
      </c>
      <c r="H2983" s="30" t="str">
        <f>IFERROR(IF(G2983="","",VLOOKUP(G2983,'Zakladní DB'!$F$6:$K$21,4,0)),"")</f>
        <v/>
      </c>
      <c r="I2983" s="30" t="str">
        <f>IFERROR(IF(G2983="","",VLOOKUP(G2983,'Zakladní DB'!$F$6:$K$21,5,0)),"")</f>
        <v/>
      </c>
      <c r="J2983" s="30" t="str">
        <f>IFERROR(IF(G2983="","",VLOOKUP(G2983,'Zakladní DB'!$F$6:$K$21,6,0)),"")</f>
        <v/>
      </c>
      <c r="K2983" s="31" t="str">
        <f t="shared" si="237"/>
        <v/>
      </c>
      <c r="L2983" s="32"/>
      <c r="M2983" s="33" t="str">
        <f t="shared" si="238"/>
        <v/>
      </c>
      <c r="N2983" s="30" t="str">
        <f t="shared" si="236"/>
        <v/>
      </c>
      <c r="R2983" s="30" t="str">
        <f t="shared" si="239"/>
        <v/>
      </c>
      <c r="U2983" s="12" t="str">
        <f>IF(OR('Případy DB'!$N2983="(blank)",'Případy DB'!$N2983=""),"",IF($N2983=$U$6,1,""))</f>
        <v/>
      </c>
      <c r="V2983" s="12" t="str">
        <f>IF(OR('Případy DB'!$N2983="(blank)",'Případy DB'!$N2983=""),"",IF($N2983=$V$6,1,""))</f>
        <v/>
      </c>
      <c r="W2983" s="12" t="str">
        <f>IF(OR('Případy DB'!$N2983="(blank)",'Případy DB'!$N2983=""),"",IF($N2983=$W$6,1,""))</f>
        <v/>
      </c>
      <c r="X2983" s="12" t="str">
        <f>IF(OR('Případy DB'!$R2983="(blank)",'Případy DB'!$R2983=""),"",IF($R2983=$X$6,1,""))</f>
        <v/>
      </c>
      <c r="Y2983" s="12" t="str">
        <f>IF(OR('Případy DB'!$R2983="(blank)",'Případy DB'!$R2983=""),"",IF($R2983=$Y$6,1,""))</f>
        <v/>
      </c>
    </row>
    <row r="2984" spans="1:25" x14ac:dyDescent="0.3">
      <c r="A2984" s="41" t="str">
        <f t="shared" si="240"/>
        <v/>
      </c>
      <c r="H2984" s="30" t="str">
        <f>IFERROR(IF(G2984="","",VLOOKUP(G2984,'Zakladní DB'!$F$6:$K$21,4,0)),"")</f>
        <v/>
      </c>
      <c r="I2984" s="30" t="str">
        <f>IFERROR(IF(G2984="","",VLOOKUP(G2984,'Zakladní DB'!$F$6:$K$21,5,0)),"")</f>
        <v/>
      </c>
      <c r="J2984" s="30" t="str">
        <f>IFERROR(IF(G2984="","",VLOOKUP(G2984,'Zakladní DB'!$F$6:$K$21,6,0)),"")</f>
        <v/>
      </c>
      <c r="K2984" s="31" t="str">
        <f t="shared" si="237"/>
        <v/>
      </c>
      <c r="L2984" s="32"/>
      <c r="M2984" s="33" t="str">
        <f t="shared" si="238"/>
        <v/>
      </c>
      <c r="N2984" s="30" t="str">
        <f t="shared" si="236"/>
        <v/>
      </c>
      <c r="R2984" s="30" t="str">
        <f t="shared" si="239"/>
        <v/>
      </c>
      <c r="U2984" s="12" t="str">
        <f>IF(OR('Případy DB'!$N2984="(blank)",'Případy DB'!$N2984=""),"",IF($N2984=$U$6,1,""))</f>
        <v/>
      </c>
      <c r="V2984" s="12" t="str">
        <f>IF(OR('Případy DB'!$N2984="(blank)",'Případy DB'!$N2984=""),"",IF($N2984=$V$6,1,""))</f>
        <v/>
      </c>
      <c r="W2984" s="12" t="str">
        <f>IF(OR('Případy DB'!$N2984="(blank)",'Případy DB'!$N2984=""),"",IF($N2984=$W$6,1,""))</f>
        <v/>
      </c>
      <c r="X2984" s="12" t="str">
        <f>IF(OR('Případy DB'!$R2984="(blank)",'Případy DB'!$R2984=""),"",IF($R2984=$X$6,1,""))</f>
        <v/>
      </c>
      <c r="Y2984" s="12" t="str">
        <f>IF(OR('Případy DB'!$R2984="(blank)",'Případy DB'!$R2984=""),"",IF($R2984=$Y$6,1,""))</f>
        <v/>
      </c>
    </row>
    <row r="2985" spans="1:25" x14ac:dyDescent="0.3">
      <c r="A2985" s="41" t="str">
        <f t="shared" si="240"/>
        <v/>
      </c>
      <c r="H2985" s="30" t="str">
        <f>IFERROR(IF(G2985="","",VLOOKUP(G2985,'Zakladní DB'!$F$6:$K$21,4,0)),"")</f>
        <v/>
      </c>
      <c r="I2985" s="30" t="str">
        <f>IFERROR(IF(G2985="","",VLOOKUP(G2985,'Zakladní DB'!$F$6:$K$21,5,0)),"")</f>
        <v/>
      </c>
      <c r="J2985" s="30" t="str">
        <f>IFERROR(IF(G2985="","",VLOOKUP(G2985,'Zakladní DB'!$F$6:$K$21,6,0)),"")</f>
        <v/>
      </c>
      <c r="K2985" s="31" t="str">
        <f t="shared" si="237"/>
        <v/>
      </c>
      <c r="L2985" s="32"/>
      <c r="M2985" s="33" t="str">
        <f t="shared" si="238"/>
        <v/>
      </c>
      <c r="N2985" s="30" t="str">
        <f t="shared" si="236"/>
        <v/>
      </c>
      <c r="R2985" s="30" t="str">
        <f t="shared" si="239"/>
        <v/>
      </c>
      <c r="U2985" s="12" t="str">
        <f>IF(OR('Případy DB'!$N2985="(blank)",'Případy DB'!$N2985=""),"",IF($N2985=$U$6,1,""))</f>
        <v/>
      </c>
      <c r="V2985" s="12" t="str">
        <f>IF(OR('Případy DB'!$N2985="(blank)",'Případy DB'!$N2985=""),"",IF($N2985=$V$6,1,""))</f>
        <v/>
      </c>
      <c r="W2985" s="12" t="str">
        <f>IF(OR('Případy DB'!$N2985="(blank)",'Případy DB'!$N2985=""),"",IF($N2985=$W$6,1,""))</f>
        <v/>
      </c>
      <c r="X2985" s="12" t="str">
        <f>IF(OR('Případy DB'!$R2985="(blank)",'Případy DB'!$R2985=""),"",IF($R2985=$X$6,1,""))</f>
        <v/>
      </c>
      <c r="Y2985" s="12" t="str">
        <f>IF(OR('Případy DB'!$R2985="(blank)",'Případy DB'!$R2985=""),"",IF($R2985=$Y$6,1,""))</f>
        <v/>
      </c>
    </row>
    <row r="2986" spans="1:25" x14ac:dyDescent="0.3">
      <c r="A2986" s="41" t="str">
        <f t="shared" si="240"/>
        <v/>
      </c>
      <c r="H2986" s="30" t="str">
        <f>IFERROR(IF(G2986="","",VLOOKUP(G2986,'Zakladní DB'!$F$6:$K$21,4,0)),"")</f>
        <v/>
      </c>
      <c r="I2986" s="30" t="str">
        <f>IFERROR(IF(G2986="","",VLOOKUP(G2986,'Zakladní DB'!$F$6:$K$21,5,0)),"")</f>
        <v/>
      </c>
      <c r="J2986" s="30" t="str">
        <f>IFERROR(IF(G2986="","",VLOOKUP(G2986,'Zakladní DB'!$F$6:$K$21,6,0)),"")</f>
        <v/>
      </c>
      <c r="K2986" s="31" t="str">
        <f t="shared" si="237"/>
        <v/>
      </c>
      <c r="L2986" s="32"/>
      <c r="M2986" s="33" t="str">
        <f t="shared" si="238"/>
        <v/>
      </c>
      <c r="N2986" s="30" t="str">
        <f t="shared" si="236"/>
        <v/>
      </c>
      <c r="R2986" s="30" t="str">
        <f t="shared" si="239"/>
        <v/>
      </c>
      <c r="U2986" s="12" t="str">
        <f>IF(OR('Případy DB'!$N2986="(blank)",'Případy DB'!$N2986=""),"",IF($N2986=$U$6,1,""))</f>
        <v/>
      </c>
      <c r="V2986" s="12" t="str">
        <f>IF(OR('Případy DB'!$N2986="(blank)",'Případy DB'!$N2986=""),"",IF($N2986=$V$6,1,""))</f>
        <v/>
      </c>
      <c r="W2986" s="12" t="str">
        <f>IF(OR('Případy DB'!$N2986="(blank)",'Případy DB'!$N2986=""),"",IF($N2986=$W$6,1,""))</f>
        <v/>
      </c>
      <c r="X2986" s="12" t="str">
        <f>IF(OR('Případy DB'!$R2986="(blank)",'Případy DB'!$R2986=""),"",IF($R2986=$X$6,1,""))</f>
        <v/>
      </c>
      <c r="Y2986" s="12" t="str">
        <f>IF(OR('Případy DB'!$R2986="(blank)",'Případy DB'!$R2986=""),"",IF($R2986=$Y$6,1,""))</f>
        <v/>
      </c>
    </row>
    <row r="2987" spans="1:25" x14ac:dyDescent="0.3">
      <c r="A2987" s="41" t="str">
        <f t="shared" si="240"/>
        <v/>
      </c>
      <c r="H2987" s="30" t="str">
        <f>IFERROR(IF(G2987="","",VLOOKUP(G2987,'Zakladní DB'!$F$6:$K$21,4,0)),"")</f>
        <v/>
      </c>
      <c r="I2987" s="30" t="str">
        <f>IFERROR(IF(G2987="","",VLOOKUP(G2987,'Zakladní DB'!$F$6:$K$21,5,0)),"")</f>
        <v/>
      </c>
      <c r="J2987" s="30" t="str">
        <f>IFERROR(IF(G2987="","",VLOOKUP(G2987,'Zakladní DB'!$F$6:$K$21,6,0)),"")</f>
        <v/>
      </c>
      <c r="K2987" s="31" t="str">
        <f t="shared" si="237"/>
        <v/>
      </c>
      <c r="L2987" s="32"/>
      <c r="M2987" s="33" t="str">
        <f t="shared" si="238"/>
        <v/>
      </c>
      <c r="N2987" s="30" t="str">
        <f t="shared" si="236"/>
        <v/>
      </c>
      <c r="R2987" s="30" t="str">
        <f t="shared" si="239"/>
        <v/>
      </c>
      <c r="U2987" s="12" t="str">
        <f>IF(OR('Případy DB'!$N2987="(blank)",'Případy DB'!$N2987=""),"",IF($N2987=$U$6,1,""))</f>
        <v/>
      </c>
      <c r="V2987" s="12" t="str">
        <f>IF(OR('Případy DB'!$N2987="(blank)",'Případy DB'!$N2987=""),"",IF($N2987=$V$6,1,""))</f>
        <v/>
      </c>
      <c r="W2987" s="12" t="str">
        <f>IF(OR('Případy DB'!$N2987="(blank)",'Případy DB'!$N2987=""),"",IF($N2987=$W$6,1,""))</f>
        <v/>
      </c>
      <c r="X2987" s="12" t="str">
        <f>IF(OR('Případy DB'!$R2987="(blank)",'Případy DB'!$R2987=""),"",IF($R2987=$X$6,1,""))</f>
        <v/>
      </c>
      <c r="Y2987" s="12" t="str">
        <f>IF(OR('Případy DB'!$R2987="(blank)",'Případy DB'!$R2987=""),"",IF($R2987=$Y$6,1,""))</f>
        <v/>
      </c>
    </row>
    <row r="2988" spans="1:25" x14ac:dyDescent="0.3">
      <c r="A2988" s="41" t="str">
        <f t="shared" si="240"/>
        <v/>
      </c>
      <c r="H2988" s="30" t="str">
        <f>IFERROR(IF(G2988="","",VLOOKUP(G2988,'Zakladní DB'!$F$6:$K$21,4,0)),"")</f>
        <v/>
      </c>
      <c r="I2988" s="30" t="str">
        <f>IFERROR(IF(G2988="","",VLOOKUP(G2988,'Zakladní DB'!$F$6:$K$21,5,0)),"")</f>
        <v/>
      </c>
      <c r="J2988" s="30" t="str">
        <f>IFERROR(IF(G2988="","",VLOOKUP(G2988,'Zakladní DB'!$F$6:$K$21,6,0)),"")</f>
        <v/>
      </c>
      <c r="K2988" s="31" t="str">
        <f t="shared" si="237"/>
        <v/>
      </c>
      <c r="L2988" s="32"/>
      <c r="M2988" s="33" t="str">
        <f t="shared" si="238"/>
        <v/>
      </c>
      <c r="N2988" s="30" t="str">
        <f t="shared" si="236"/>
        <v/>
      </c>
      <c r="R2988" s="30" t="str">
        <f t="shared" si="239"/>
        <v/>
      </c>
      <c r="U2988" s="12" t="str">
        <f>IF(OR('Případy DB'!$N2988="(blank)",'Případy DB'!$N2988=""),"",IF($N2988=$U$6,1,""))</f>
        <v/>
      </c>
      <c r="V2988" s="12" t="str">
        <f>IF(OR('Případy DB'!$N2988="(blank)",'Případy DB'!$N2988=""),"",IF($N2988=$V$6,1,""))</f>
        <v/>
      </c>
      <c r="W2988" s="12" t="str">
        <f>IF(OR('Případy DB'!$N2988="(blank)",'Případy DB'!$N2988=""),"",IF($N2988=$W$6,1,""))</f>
        <v/>
      </c>
      <c r="X2988" s="12" t="str">
        <f>IF(OR('Případy DB'!$R2988="(blank)",'Případy DB'!$R2988=""),"",IF($R2988=$X$6,1,""))</f>
        <v/>
      </c>
      <c r="Y2988" s="12" t="str">
        <f>IF(OR('Případy DB'!$R2988="(blank)",'Případy DB'!$R2988=""),"",IF($R2988=$Y$6,1,""))</f>
        <v/>
      </c>
    </row>
    <row r="2989" spans="1:25" x14ac:dyDescent="0.3">
      <c r="A2989" s="41" t="str">
        <f t="shared" si="240"/>
        <v/>
      </c>
      <c r="H2989" s="30" t="str">
        <f>IFERROR(IF(G2989="","",VLOOKUP(G2989,'Zakladní DB'!$F$6:$K$21,4,0)),"")</f>
        <v/>
      </c>
      <c r="I2989" s="30" t="str">
        <f>IFERROR(IF(G2989="","",VLOOKUP(G2989,'Zakladní DB'!$F$6:$K$21,5,0)),"")</f>
        <v/>
      </c>
      <c r="J2989" s="30" t="str">
        <f>IFERROR(IF(G2989="","",VLOOKUP(G2989,'Zakladní DB'!$F$6:$K$21,6,0)),"")</f>
        <v/>
      </c>
      <c r="K2989" s="31" t="str">
        <f t="shared" si="237"/>
        <v/>
      </c>
      <c r="L2989" s="32"/>
      <c r="M2989" s="33" t="str">
        <f t="shared" si="238"/>
        <v/>
      </c>
      <c r="N2989" s="30" t="str">
        <f t="shared" si="236"/>
        <v/>
      </c>
      <c r="R2989" s="30" t="str">
        <f t="shared" si="239"/>
        <v/>
      </c>
      <c r="U2989" s="12" t="str">
        <f>IF(OR('Případy DB'!$N2989="(blank)",'Případy DB'!$N2989=""),"",IF($N2989=$U$6,1,""))</f>
        <v/>
      </c>
      <c r="V2989" s="12" t="str">
        <f>IF(OR('Případy DB'!$N2989="(blank)",'Případy DB'!$N2989=""),"",IF($N2989=$V$6,1,""))</f>
        <v/>
      </c>
      <c r="W2989" s="12" t="str">
        <f>IF(OR('Případy DB'!$N2989="(blank)",'Případy DB'!$N2989=""),"",IF($N2989=$W$6,1,""))</f>
        <v/>
      </c>
      <c r="X2989" s="12" t="str">
        <f>IF(OR('Případy DB'!$R2989="(blank)",'Případy DB'!$R2989=""),"",IF($R2989=$X$6,1,""))</f>
        <v/>
      </c>
      <c r="Y2989" s="12" t="str">
        <f>IF(OR('Případy DB'!$R2989="(blank)",'Případy DB'!$R2989=""),"",IF($R2989=$Y$6,1,""))</f>
        <v/>
      </c>
    </row>
    <row r="2990" spans="1:25" x14ac:dyDescent="0.3">
      <c r="A2990" s="41" t="str">
        <f t="shared" si="240"/>
        <v/>
      </c>
      <c r="H2990" s="30" t="str">
        <f>IFERROR(IF(G2990="","",VLOOKUP(G2990,'Zakladní DB'!$F$6:$K$21,4,0)),"")</f>
        <v/>
      </c>
      <c r="I2990" s="30" t="str">
        <f>IFERROR(IF(G2990="","",VLOOKUP(G2990,'Zakladní DB'!$F$6:$K$21,5,0)),"")</f>
        <v/>
      </c>
      <c r="J2990" s="30" t="str">
        <f>IFERROR(IF(G2990="","",VLOOKUP(G2990,'Zakladní DB'!$F$6:$K$21,6,0)),"")</f>
        <v/>
      </c>
      <c r="K2990" s="31" t="str">
        <f t="shared" si="237"/>
        <v/>
      </c>
      <c r="L2990" s="32"/>
      <c r="M2990" s="33" t="str">
        <f t="shared" si="238"/>
        <v/>
      </c>
      <c r="N2990" s="30" t="str">
        <f t="shared" si="236"/>
        <v/>
      </c>
      <c r="R2990" s="30" t="str">
        <f t="shared" si="239"/>
        <v/>
      </c>
      <c r="U2990" s="12" t="str">
        <f>IF(OR('Případy DB'!$N2990="(blank)",'Případy DB'!$N2990=""),"",IF($N2990=$U$6,1,""))</f>
        <v/>
      </c>
      <c r="V2990" s="12" t="str">
        <f>IF(OR('Případy DB'!$N2990="(blank)",'Případy DB'!$N2990=""),"",IF($N2990=$V$6,1,""))</f>
        <v/>
      </c>
      <c r="W2990" s="12" t="str">
        <f>IF(OR('Případy DB'!$N2990="(blank)",'Případy DB'!$N2990=""),"",IF($N2990=$W$6,1,""))</f>
        <v/>
      </c>
      <c r="X2990" s="12" t="str">
        <f>IF(OR('Případy DB'!$R2990="(blank)",'Případy DB'!$R2990=""),"",IF($R2990=$X$6,1,""))</f>
        <v/>
      </c>
      <c r="Y2990" s="12" t="str">
        <f>IF(OR('Případy DB'!$R2990="(blank)",'Případy DB'!$R2990=""),"",IF($R2990=$Y$6,1,""))</f>
        <v/>
      </c>
    </row>
    <row r="2991" spans="1:25" x14ac:dyDescent="0.3">
      <c r="A2991" s="41" t="str">
        <f t="shared" si="240"/>
        <v/>
      </c>
      <c r="H2991" s="30" t="str">
        <f>IFERROR(IF(G2991="","",VLOOKUP(G2991,'Zakladní DB'!$F$6:$K$21,4,0)),"")</f>
        <v/>
      </c>
      <c r="I2991" s="30" t="str">
        <f>IFERROR(IF(G2991="","",VLOOKUP(G2991,'Zakladní DB'!$F$6:$K$21,5,0)),"")</f>
        <v/>
      </c>
      <c r="J2991" s="30" t="str">
        <f>IFERROR(IF(G2991="","",VLOOKUP(G2991,'Zakladní DB'!$F$6:$K$21,6,0)),"")</f>
        <v/>
      </c>
      <c r="K2991" s="31" t="str">
        <f t="shared" si="237"/>
        <v/>
      </c>
      <c r="L2991" s="32"/>
      <c r="M2991" s="33" t="str">
        <f t="shared" si="238"/>
        <v/>
      </c>
      <c r="N2991" s="30" t="str">
        <f t="shared" si="236"/>
        <v/>
      </c>
      <c r="R2991" s="30" t="str">
        <f t="shared" si="239"/>
        <v/>
      </c>
      <c r="U2991" s="12" t="str">
        <f>IF(OR('Případy DB'!$N2991="(blank)",'Případy DB'!$N2991=""),"",IF($N2991=$U$6,1,""))</f>
        <v/>
      </c>
      <c r="V2991" s="12" t="str">
        <f>IF(OR('Případy DB'!$N2991="(blank)",'Případy DB'!$N2991=""),"",IF($N2991=$V$6,1,""))</f>
        <v/>
      </c>
      <c r="W2991" s="12" t="str">
        <f>IF(OR('Případy DB'!$N2991="(blank)",'Případy DB'!$N2991=""),"",IF($N2991=$W$6,1,""))</f>
        <v/>
      </c>
      <c r="X2991" s="12" t="str">
        <f>IF(OR('Případy DB'!$R2991="(blank)",'Případy DB'!$R2991=""),"",IF($R2991=$X$6,1,""))</f>
        <v/>
      </c>
      <c r="Y2991" s="12" t="str">
        <f>IF(OR('Případy DB'!$R2991="(blank)",'Případy DB'!$R2991=""),"",IF($R2991=$Y$6,1,""))</f>
        <v/>
      </c>
    </row>
    <row r="2992" spans="1:25" x14ac:dyDescent="0.3">
      <c r="A2992" s="41" t="str">
        <f t="shared" si="240"/>
        <v/>
      </c>
      <c r="H2992" s="30" t="str">
        <f>IFERROR(IF(G2992="","",VLOOKUP(G2992,'Zakladní DB'!$F$6:$K$21,4,0)),"")</f>
        <v/>
      </c>
      <c r="I2992" s="30" t="str">
        <f>IFERROR(IF(G2992="","",VLOOKUP(G2992,'Zakladní DB'!$F$6:$K$21,5,0)),"")</f>
        <v/>
      </c>
      <c r="J2992" s="30" t="str">
        <f>IFERROR(IF(G2992="","",VLOOKUP(G2992,'Zakladní DB'!$F$6:$K$21,6,0)),"")</f>
        <v/>
      </c>
      <c r="K2992" s="31" t="str">
        <f t="shared" si="237"/>
        <v/>
      </c>
      <c r="L2992" s="32"/>
      <c r="M2992" s="33" t="str">
        <f t="shared" si="238"/>
        <v/>
      </c>
      <c r="N2992" s="30" t="str">
        <f t="shared" si="236"/>
        <v/>
      </c>
      <c r="R2992" s="30" t="str">
        <f t="shared" si="239"/>
        <v/>
      </c>
      <c r="U2992" s="12" t="str">
        <f>IF(OR('Případy DB'!$N2992="(blank)",'Případy DB'!$N2992=""),"",IF($N2992=$U$6,1,""))</f>
        <v/>
      </c>
      <c r="V2992" s="12" t="str">
        <f>IF(OR('Případy DB'!$N2992="(blank)",'Případy DB'!$N2992=""),"",IF($N2992=$V$6,1,""))</f>
        <v/>
      </c>
      <c r="W2992" s="12" t="str">
        <f>IF(OR('Případy DB'!$N2992="(blank)",'Případy DB'!$N2992=""),"",IF($N2992=$W$6,1,""))</f>
        <v/>
      </c>
      <c r="X2992" s="12" t="str">
        <f>IF(OR('Případy DB'!$R2992="(blank)",'Případy DB'!$R2992=""),"",IF($R2992=$X$6,1,""))</f>
        <v/>
      </c>
      <c r="Y2992" s="12" t="str">
        <f>IF(OR('Případy DB'!$R2992="(blank)",'Případy DB'!$R2992=""),"",IF($R2992=$Y$6,1,""))</f>
        <v/>
      </c>
    </row>
    <row r="2993" spans="1:25" x14ac:dyDescent="0.3">
      <c r="A2993" s="41" t="str">
        <f t="shared" si="240"/>
        <v/>
      </c>
      <c r="H2993" s="30" t="str">
        <f>IFERROR(IF(G2993="","",VLOOKUP(G2993,'Zakladní DB'!$F$6:$K$21,4,0)),"")</f>
        <v/>
      </c>
      <c r="I2993" s="30" t="str">
        <f>IFERROR(IF(G2993="","",VLOOKUP(G2993,'Zakladní DB'!$F$6:$K$21,5,0)),"")</f>
        <v/>
      </c>
      <c r="J2993" s="30" t="str">
        <f>IFERROR(IF(G2993="","",VLOOKUP(G2993,'Zakladní DB'!$F$6:$K$21,6,0)),"")</f>
        <v/>
      </c>
      <c r="K2993" s="31" t="str">
        <f t="shared" si="237"/>
        <v/>
      </c>
      <c r="L2993" s="32"/>
      <c r="M2993" s="33" t="str">
        <f t="shared" si="238"/>
        <v/>
      </c>
      <c r="N2993" s="30" t="str">
        <f t="shared" si="236"/>
        <v/>
      </c>
      <c r="R2993" s="30" t="str">
        <f t="shared" si="239"/>
        <v/>
      </c>
      <c r="U2993" s="12" t="str">
        <f>IF(OR('Případy DB'!$N2993="(blank)",'Případy DB'!$N2993=""),"",IF($N2993=$U$6,1,""))</f>
        <v/>
      </c>
      <c r="V2993" s="12" t="str">
        <f>IF(OR('Případy DB'!$N2993="(blank)",'Případy DB'!$N2993=""),"",IF($N2993=$V$6,1,""))</f>
        <v/>
      </c>
      <c r="W2993" s="12" t="str">
        <f>IF(OR('Případy DB'!$N2993="(blank)",'Případy DB'!$N2993=""),"",IF($N2993=$W$6,1,""))</f>
        <v/>
      </c>
      <c r="X2993" s="12" t="str">
        <f>IF(OR('Případy DB'!$R2993="(blank)",'Případy DB'!$R2993=""),"",IF($R2993=$X$6,1,""))</f>
        <v/>
      </c>
      <c r="Y2993" s="12" t="str">
        <f>IF(OR('Případy DB'!$R2993="(blank)",'Případy DB'!$R2993=""),"",IF($R2993=$Y$6,1,""))</f>
        <v/>
      </c>
    </row>
    <row r="2994" spans="1:25" x14ac:dyDescent="0.3">
      <c r="A2994" s="41" t="str">
        <f t="shared" si="240"/>
        <v/>
      </c>
      <c r="H2994" s="30" t="str">
        <f>IFERROR(IF(G2994="","",VLOOKUP(G2994,'Zakladní DB'!$F$6:$K$21,4,0)),"")</f>
        <v/>
      </c>
      <c r="I2994" s="30" t="str">
        <f>IFERROR(IF(G2994="","",VLOOKUP(G2994,'Zakladní DB'!$F$6:$K$21,5,0)),"")</f>
        <v/>
      </c>
      <c r="J2994" s="30" t="str">
        <f>IFERROR(IF(G2994="","",VLOOKUP(G2994,'Zakladní DB'!$F$6:$K$21,6,0)),"")</f>
        <v/>
      </c>
      <c r="K2994" s="31" t="str">
        <f t="shared" si="237"/>
        <v/>
      </c>
      <c r="L2994" s="32"/>
      <c r="M2994" s="33" t="str">
        <f t="shared" si="238"/>
        <v/>
      </c>
      <c r="N2994" s="30" t="str">
        <f t="shared" si="236"/>
        <v/>
      </c>
      <c r="R2994" s="30" t="str">
        <f t="shared" si="239"/>
        <v/>
      </c>
      <c r="U2994" s="12" t="str">
        <f>IF(OR('Případy DB'!$N2994="(blank)",'Případy DB'!$N2994=""),"",IF($N2994=$U$6,1,""))</f>
        <v/>
      </c>
      <c r="V2994" s="12" t="str">
        <f>IF(OR('Případy DB'!$N2994="(blank)",'Případy DB'!$N2994=""),"",IF($N2994=$V$6,1,""))</f>
        <v/>
      </c>
      <c r="W2994" s="12" t="str">
        <f>IF(OR('Případy DB'!$N2994="(blank)",'Případy DB'!$N2994=""),"",IF($N2994=$W$6,1,""))</f>
        <v/>
      </c>
      <c r="X2994" s="12" t="str">
        <f>IF(OR('Případy DB'!$R2994="(blank)",'Případy DB'!$R2994=""),"",IF($R2994=$X$6,1,""))</f>
        <v/>
      </c>
      <c r="Y2994" s="12" t="str">
        <f>IF(OR('Případy DB'!$R2994="(blank)",'Případy DB'!$R2994=""),"",IF($R2994=$Y$6,1,""))</f>
        <v/>
      </c>
    </row>
    <row r="2995" spans="1:25" x14ac:dyDescent="0.3">
      <c r="A2995" s="41" t="str">
        <f t="shared" si="240"/>
        <v/>
      </c>
      <c r="H2995" s="30" t="str">
        <f>IFERROR(IF(G2995="","",VLOOKUP(G2995,'Zakladní DB'!$F$6:$K$21,4,0)),"")</f>
        <v/>
      </c>
      <c r="I2995" s="30" t="str">
        <f>IFERROR(IF(G2995="","",VLOOKUP(G2995,'Zakladní DB'!$F$6:$K$21,5,0)),"")</f>
        <v/>
      </c>
      <c r="J2995" s="30" t="str">
        <f>IFERROR(IF(G2995="","",VLOOKUP(G2995,'Zakladní DB'!$F$6:$K$21,6,0)),"")</f>
        <v/>
      </c>
      <c r="K2995" s="31" t="str">
        <f t="shared" si="237"/>
        <v/>
      </c>
      <c r="L2995" s="32"/>
      <c r="M2995" s="33" t="str">
        <f t="shared" si="238"/>
        <v/>
      </c>
      <c r="N2995" s="30" t="str">
        <f t="shared" si="236"/>
        <v/>
      </c>
      <c r="R2995" s="30" t="str">
        <f t="shared" si="239"/>
        <v/>
      </c>
      <c r="U2995" s="12" t="str">
        <f>IF(OR('Případy DB'!$N2995="(blank)",'Případy DB'!$N2995=""),"",IF($N2995=$U$6,1,""))</f>
        <v/>
      </c>
      <c r="V2995" s="12" t="str">
        <f>IF(OR('Případy DB'!$N2995="(blank)",'Případy DB'!$N2995=""),"",IF($N2995=$V$6,1,""))</f>
        <v/>
      </c>
      <c r="W2995" s="12" t="str">
        <f>IF(OR('Případy DB'!$N2995="(blank)",'Případy DB'!$N2995=""),"",IF($N2995=$W$6,1,""))</f>
        <v/>
      </c>
      <c r="X2995" s="12" t="str">
        <f>IF(OR('Případy DB'!$R2995="(blank)",'Případy DB'!$R2995=""),"",IF($R2995=$X$6,1,""))</f>
        <v/>
      </c>
      <c r="Y2995" s="12" t="str">
        <f>IF(OR('Případy DB'!$R2995="(blank)",'Případy DB'!$R2995=""),"",IF($R2995=$Y$6,1,""))</f>
        <v/>
      </c>
    </row>
    <row r="2996" spans="1:25" x14ac:dyDescent="0.3">
      <c r="A2996" s="41" t="str">
        <f t="shared" si="240"/>
        <v/>
      </c>
      <c r="H2996" s="30" t="str">
        <f>IFERROR(IF(G2996="","",VLOOKUP(G2996,'Zakladní DB'!$F$6:$K$21,4,0)),"")</f>
        <v/>
      </c>
      <c r="I2996" s="30" t="str">
        <f>IFERROR(IF(G2996="","",VLOOKUP(G2996,'Zakladní DB'!$F$6:$K$21,5,0)),"")</f>
        <v/>
      </c>
      <c r="J2996" s="30" t="str">
        <f>IFERROR(IF(G2996="","",VLOOKUP(G2996,'Zakladní DB'!$F$6:$K$21,6,0)),"")</f>
        <v/>
      </c>
      <c r="K2996" s="31" t="str">
        <f t="shared" si="237"/>
        <v/>
      </c>
      <c r="L2996" s="32"/>
      <c r="M2996" s="33" t="str">
        <f t="shared" si="238"/>
        <v/>
      </c>
      <c r="N2996" s="30" t="str">
        <f t="shared" si="236"/>
        <v/>
      </c>
      <c r="R2996" s="30" t="str">
        <f t="shared" si="239"/>
        <v/>
      </c>
      <c r="U2996" s="12" t="str">
        <f>IF(OR('Případy DB'!$N2996="(blank)",'Případy DB'!$N2996=""),"",IF($N2996=$U$6,1,""))</f>
        <v/>
      </c>
      <c r="V2996" s="12" t="str">
        <f>IF(OR('Případy DB'!$N2996="(blank)",'Případy DB'!$N2996=""),"",IF($N2996=$V$6,1,""))</f>
        <v/>
      </c>
      <c r="W2996" s="12" t="str">
        <f>IF(OR('Případy DB'!$N2996="(blank)",'Případy DB'!$N2996=""),"",IF($N2996=$W$6,1,""))</f>
        <v/>
      </c>
      <c r="X2996" s="12" t="str">
        <f>IF(OR('Případy DB'!$R2996="(blank)",'Případy DB'!$R2996=""),"",IF($R2996=$X$6,1,""))</f>
        <v/>
      </c>
      <c r="Y2996" s="12" t="str">
        <f>IF(OR('Případy DB'!$R2996="(blank)",'Případy DB'!$R2996=""),"",IF($R2996=$Y$6,1,""))</f>
        <v/>
      </c>
    </row>
    <row r="2997" spans="1:25" x14ac:dyDescent="0.3">
      <c r="A2997" s="41" t="str">
        <f t="shared" si="240"/>
        <v/>
      </c>
      <c r="H2997" s="30" t="str">
        <f>IFERROR(IF(G2997="","",VLOOKUP(G2997,'Zakladní DB'!$F$6:$K$21,4,0)),"")</f>
        <v/>
      </c>
      <c r="I2997" s="30" t="str">
        <f>IFERROR(IF(G2997="","",VLOOKUP(G2997,'Zakladní DB'!$F$6:$K$21,5,0)),"")</f>
        <v/>
      </c>
      <c r="J2997" s="30" t="str">
        <f>IFERROR(IF(G2997="","",VLOOKUP(G2997,'Zakladní DB'!$F$6:$K$21,6,0)),"")</f>
        <v/>
      </c>
      <c r="K2997" s="31" t="str">
        <f t="shared" si="237"/>
        <v/>
      </c>
      <c r="L2997" s="32"/>
      <c r="M2997" s="33" t="str">
        <f t="shared" si="238"/>
        <v/>
      </c>
      <c r="N2997" s="30" t="str">
        <f t="shared" si="236"/>
        <v/>
      </c>
      <c r="R2997" s="30" t="str">
        <f t="shared" si="239"/>
        <v/>
      </c>
      <c r="U2997" s="12" t="str">
        <f>IF(OR('Případy DB'!$N2997="(blank)",'Případy DB'!$N2997=""),"",IF($N2997=$U$6,1,""))</f>
        <v/>
      </c>
      <c r="V2997" s="12" t="str">
        <f>IF(OR('Případy DB'!$N2997="(blank)",'Případy DB'!$N2997=""),"",IF($N2997=$V$6,1,""))</f>
        <v/>
      </c>
      <c r="W2997" s="12" t="str">
        <f>IF(OR('Případy DB'!$N2997="(blank)",'Případy DB'!$N2997=""),"",IF($N2997=$W$6,1,""))</f>
        <v/>
      </c>
      <c r="X2997" s="12" t="str">
        <f>IF(OR('Případy DB'!$R2997="(blank)",'Případy DB'!$R2997=""),"",IF($R2997=$X$6,1,""))</f>
        <v/>
      </c>
      <c r="Y2997" s="12" t="str">
        <f>IF(OR('Případy DB'!$R2997="(blank)",'Případy DB'!$R2997=""),"",IF($R2997=$Y$6,1,""))</f>
        <v/>
      </c>
    </row>
    <row r="2998" spans="1:25" x14ac:dyDescent="0.3">
      <c r="A2998" s="41" t="str">
        <f t="shared" si="240"/>
        <v/>
      </c>
      <c r="H2998" s="30" t="str">
        <f>IFERROR(IF(G2998="","",VLOOKUP(G2998,'Zakladní DB'!$F$6:$K$21,4,0)),"")</f>
        <v/>
      </c>
      <c r="I2998" s="30" t="str">
        <f>IFERROR(IF(G2998="","",VLOOKUP(G2998,'Zakladní DB'!$F$6:$K$21,5,0)),"")</f>
        <v/>
      </c>
      <c r="J2998" s="30" t="str">
        <f>IFERROR(IF(G2998="","",VLOOKUP(G2998,'Zakladní DB'!$F$6:$K$21,6,0)),"")</f>
        <v/>
      </c>
      <c r="K2998" s="31" t="str">
        <f t="shared" si="237"/>
        <v/>
      </c>
      <c r="L2998" s="32"/>
      <c r="M2998" s="33" t="str">
        <f t="shared" si="238"/>
        <v/>
      </c>
      <c r="N2998" s="30" t="str">
        <f t="shared" si="236"/>
        <v/>
      </c>
      <c r="R2998" s="30" t="str">
        <f t="shared" si="239"/>
        <v/>
      </c>
      <c r="U2998" s="12" t="str">
        <f>IF(OR('Případy DB'!$N2998="(blank)",'Případy DB'!$N2998=""),"",IF($N2998=$U$6,1,""))</f>
        <v/>
      </c>
      <c r="V2998" s="12" t="str">
        <f>IF(OR('Případy DB'!$N2998="(blank)",'Případy DB'!$N2998=""),"",IF($N2998=$V$6,1,""))</f>
        <v/>
      </c>
      <c r="W2998" s="12" t="str">
        <f>IF(OR('Případy DB'!$N2998="(blank)",'Případy DB'!$N2998=""),"",IF($N2998=$W$6,1,""))</f>
        <v/>
      </c>
      <c r="X2998" s="12" t="str">
        <f>IF(OR('Případy DB'!$R2998="(blank)",'Případy DB'!$R2998=""),"",IF($R2998=$X$6,1,""))</f>
        <v/>
      </c>
      <c r="Y2998" s="12" t="str">
        <f>IF(OR('Případy DB'!$R2998="(blank)",'Případy DB'!$R2998=""),"",IF($R2998=$Y$6,1,""))</f>
        <v/>
      </c>
    </row>
    <row r="2999" spans="1:25" x14ac:dyDescent="0.3">
      <c r="A2999" s="41" t="str">
        <f t="shared" si="240"/>
        <v/>
      </c>
      <c r="H2999" s="30" t="str">
        <f>IFERROR(IF(G2999="","",VLOOKUP(G2999,'Zakladní DB'!$F$6:$K$21,4,0)),"")</f>
        <v/>
      </c>
      <c r="I2999" s="30" t="str">
        <f>IFERROR(IF(G2999="","",VLOOKUP(G2999,'Zakladní DB'!$F$6:$K$21,5,0)),"")</f>
        <v/>
      </c>
      <c r="J2999" s="30" t="str">
        <f>IFERROR(IF(G2999="","",VLOOKUP(G2999,'Zakladní DB'!$F$6:$K$21,6,0)),"")</f>
        <v/>
      </c>
      <c r="K2999" s="31" t="str">
        <f t="shared" si="237"/>
        <v/>
      </c>
      <c r="L2999" s="32"/>
      <c r="M2999" s="33" t="str">
        <f t="shared" si="238"/>
        <v/>
      </c>
      <c r="N2999" s="30" t="str">
        <f t="shared" si="236"/>
        <v/>
      </c>
      <c r="R2999" s="30" t="str">
        <f t="shared" si="239"/>
        <v/>
      </c>
      <c r="U2999" s="12" t="str">
        <f>IF(OR('Případy DB'!$N2999="(blank)",'Případy DB'!$N2999=""),"",IF($N2999=$U$6,1,""))</f>
        <v/>
      </c>
      <c r="V2999" s="12" t="str">
        <f>IF(OR('Případy DB'!$N2999="(blank)",'Případy DB'!$N2999=""),"",IF($N2999=$V$6,1,""))</f>
        <v/>
      </c>
      <c r="W2999" s="12" t="str">
        <f>IF(OR('Případy DB'!$N2999="(blank)",'Případy DB'!$N2999=""),"",IF($N2999=$W$6,1,""))</f>
        <v/>
      </c>
      <c r="X2999" s="12" t="str">
        <f>IF(OR('Případy DB'!$R2999="(blank)",'Případy DB'!$R2999=""),"",IF($R2999=$X$6,1,""))</f>
        <v/>
      </c>
      <c r="Y2999" s="12" t="str">
        <f>IF(OR('Případy DB'!$R2999="(blank)",'Případy DB'!$R2999=""),"",IF($R2999=$Y$6,1,""))</f>
        <v/>
      </c>
    </row>
    <row r="3000" spans="1:25" x14ac:dyDescent="0.3">
      <c r="A3000" s="41" t="str">
        <f t="shared" si="240"/>
        <v/>
      </c>
      <c r="H3000" s="30" t="str">
        <f>IFERROR(IF(G3000="","",VLOOKUP(G3000,'Zakladní DB'!$F$6:$K$21,4,0)),"")</f>
        <v/>
      </c>
      <c r="I3000" s="30" t="str">
        <f>IFERROR(IF(G3000="","",VLOOKUP(G3000,'Zakladní DB'!$F$6:$K$21,5,0)),"")</f>
        <v/>
      </c>
      <c r="J3000" s="30" t="str">
        <f>IFERROR(IF(G3000="","",VLOOKUP(G3000,'Zakladní DB'!$F$6:$K$21,6,0)),"")</f>
        <v/>
      </c>
      <c r="K3000" s="31" t="str">
        <f t="shared" si="237"/>
        <v/>
      </c>
      <c r="L3000" s="32"/>
      <c r="M3000" s="33" t="str">
        <f t="shared" si="238"/>
        <v/>
      </c>
      <c r="N3000" s="30" t="str">
        <f t="shared" si="236"/>
        <v/>
      </c>
      <c r="R3000" s="30" t="str">
        <f t="shared" si="239"/>
        <v/>
      </c>
      <c r="U3000" s="12" t="str">
        <f>IF(OR('Případy DB'!$N3000="(blank)",'Případy DB'!$N3000=""),"",IF($N3000=$U$6,1,""))</f>
        <v/>
      </c>
      <c r="V3000" s="12" t="str">
        <f>IF(OR('Případy DB'!$N3000="(blank)",'Případy DB'!$N3000=""),"",IF($N3000=$V$6,1,""))</f>
        <v/>
      </c>
      <c r="W3000" s="12" t="str">
        <f>IF(OR('Případy DB'!$N3000="(blank)",'Případy DB'!$N3000=""),"",IF($N3000=$W$6,1,""))</f>
        <v/>
      </c>
      <c r="X3000" s="12" t="str">
        <f>IF(OR('Případy DB'!$R3000="(blank)",'Případy DB'!$R3000=""),"",IF($R3000=$X$6,1,""))</f>
        <v/>
      </c>
      <c r="Y3000" s="12" t="str">
        <f>IF(OR('Případy DB'!$R3000="(blank)",'Případy DB'!$R3000=""),"",IF($R3000=$Y$6,1,""))</f>
        <v/>
      </c>
    </row>
    <row r="3001" spans="1:25" x14ac:dyDescent="0.3">
      <c r="A3001" s="41" t="str">
        <f t="shared" si="240"/>
        <v/>
      </c>
      <c r="H3001" s="30" t="str">
        <f>IFERROR(IF(G3001="","",VLOOKUP(G3001,'Zakladní DB'!$F$6:$K$21,4,0)),"")</f>
        <v/>
      </c>
      <c r="I3001" s="30" t="str">
        <f>IFERROR(IF(G3001="","",VLOOKUP(G3001,'Zakladní DB'!$F$6:$K$21,5,0)),"")</f>
        <v/>
      </c>
      <c r="J3001" s="30" t="str">
        <f>IFERROR(IF(G3001="","",VLOOKUP(G3001,'Zakladní DB'!$F$6:$K$21,6,0)),"")</f>
        <v/>
      </c>
      <c r="K3001" s="31" t="str">
        <f t="shared" si="237"/>
        <v/>
      </c>
      <c r="L3001" s="32"/>
      <c r="M3001" s="33" t="str">
        <f t="shared" si="238"/>
        <v/>
      </c>
      <c r="N3001" s="30" t="str">
        <f t="shared" si="236"/>
        <v/>
      </c>
      <c r="R3001" s="30" t="str">
        <f t="shared" si="239"/>
        <v/>
      </c>
      <c r="U3001" s="12" t="str">
        <f>IF(OR('Případy DB'!$N3001="(blank)",'Případy DB'!$N3001=""),"",IF($N3001=$U$6,1,""))</f>
        <v/>
      </c>
      <c r="V3001" s="12" t="str">
        <f>IF(OR('Případy DB'!$N3001="(blank)",'Případy DB'!$N3001=""),"",IF($N3001=$V$6,1,""))</f>
        <v/>
      </c>
      <c r="W3001" s="12" t="str">
        <f>IF(OR('Případy DB'!$N3001="(blank)",'Případy DB'!$N3001=""),"",IF($N3001=$W$6,1,""))</f>
        <v/>
      </c>
      <c r="X3001" s="12" t="str">
        <f>IF(OR('Případy DB'!$R3001="(blank)",'Případy DB'!$R3001=""),"",IF($R3001=$X$6,1,""))</f>
        <v/>
      </c>
      <c r="Y3001" s="12" t="str">
        <f>IF(OR('Případy DB'!$R3001="(blank)",'Případy DB'!$R3001=""),"",IF($R3001=$Y$6,1,""))</f>
        <v/>
      </c>
    </row>
    <row r="3002" spans="1:25" x14ac:dyDescent="0.3">
      <c r="A3002" s="41" t="str">
        <f t="shared" si="240"/>
        <v/>
      </c>
      <c r="H3002" s="30" t="str">
        <f>IFERROR(IF(G3002="","",VLOOKUP(G3002,'Zakladní DB'!$F$6:$K$21,4,0)),"")</f>
        <v/>
      </c>
      <c r="I3002" s="30" t="str">
        <f>IFERROR(IF(G3002="","",VLOOKUP(G3002,'Zakladní DB'!$F$6:$K$21,5,0)),"")</f>
        <v/>
      </c>
      <c r="J3002" s="30" t="str">
        <f>IFERROR(IF(G3002="","",VLOOKUP(G3002,'Zakladní DB'!$F$6:$K$21,6,0)),"")</f>
        <v/>
      </c>
      <c r="K3002" s="31" t="str">
        <f t="shared" si="237"/>
        <v/>
      </c>
      <c r="L3002" s="32"/>
      <c r="M3002" s="33" t="str">
        <f t="shared" si="238"/>
        <v/>
      </c>
      <c r="N3002" s="30" t="str">
        <f t="shared" si="236"/>
        <v/>
      </c>
      <c r="R3002" s="30" t="str">
        <f t="shared" si="239"/>
        <v/>
      </c>
      <c r="U3002" s="12" t="str">
        <f>IF(OR('Případy DB'!$N3002="(blank)",'Případy DB'!$N3002=""),"",IF($N3002=$U$6,1,""))</f>
        <v/>
      </c>
      <c r="V3002" s="12" t="str">
        <f>IF(OR('Případy DB'!$N3002="(blank)",'Případy DB'!$N3002=""),"",IF($N3002=$V$6,1,""))</f>
        <v/>
      </c>
      <c r="W3002" s="12" t="str">
        <f>IF(OR('Případy DB'!$N3002="(blank)",'Případy DB'!$N3002=""),"",IF($N3002=$W$6,1,""))</f>
        <v/>
      </c>
      <c r="X3002" s="12" t="str">
        <f>IF(OR('Případy DB'!$R3002="(blank)",'Případy DB'!$R3002=""),"",IF($R3002=$X$6,1,""))</f>
        <v/>
      </c>
      <c r="Y3002" s="12" t="str">
        <f>IF(OR('Případy DB'!$R3002="(blank)",'Případy DB'!$R3002=""),"",IF($R3002=$Y$6,1,""))</f>
        <v/>
      </c>
    </row>
    <row r="3003" spans="1:25" x14ac:dyDescent="0.3">
      <c r="A3003" s="41" t="str">
        <f t="shared" si="240"/>
        <v/>
      </c>
      <c r="H3003" s="30" t="str">
        <f>IFERROR(IF(G3003="","",VLOOKUP(G3003,'Zakladní DB'!$F$6:$K$21,4,0)),"")</f>
        <v/>
      </c>
      <c r="I3003" s="30" t="str">
        <f>IFERROR(IF(G3003="","",VLOOKUP(G3003,'Zakladní DB'!$F$6:$K$21,5,0)),"")</f>
        <v/>
      </c>
      <c r="J3003" s="30" t="str">
        <f>IFERROR(IF(G3003="","",VLOOKUP(G3003,'Zakladní DB'!$F$6:$K$21,6,0)),"")</f>
        <v/>
      </c>
      <c r="K3003" s="31" t="str">
        <f t="shared" si="237"/>
        <v/>
      </c>
      <c r="L3003" s="32"/>
      <c r="M3003" s="33" t="str">
        <f t="shared" si="238"/>
        <v/>
      </c>
      <c r="N3003" s="30" t="str">
        <f t="shared" si="236"/>
        <v/>
      </c>
      <c r="R3003" s="30" t="str">
        <f t="shared" si="239"/>
        <v/>
      </c>
      <c r="U3003" s="12" t="str">
        <f>IF(OR('Případy DB'!$N3003="(blank)",'Případy DB'!$N3003=""),"",IF($N3003=$U$6,1,""))</f>
        <v/>
      </c>
      <c r="V3003" s="12" t="str">
        <f>IF(OR('Případy DB'!$N3003="(blank)",'Případy DB'!$N3003=""),"",IF($N3003=$V$6,1,""))</f>
        <v/>
      </c>
      <c r="W3003" s="12" t="str">
        <f>IF(OR('Případy DB'!$N3003="(blank)",'Případy DB'!$N3003=""),"",IF($N3003=$W$6,1,""))</f>
        <v/>
      </c>
      <c r="X3003" s="12" t="str">
        <f>IF(OR('Případy DB'!$R3003="(blank)",'Případy DB'!$R3003=""),"",IF($R3003=$X$6,1,""))</f>
        <v/>
      </c>
      <c r="Y3003" s="12" t="str">
        <f>IF(OR('Případy DB'!$R3003="(blank)",'Případy DB'!$R3003=""),"",IF($R3003=$Y$6,1,""))</f>
        <v/>
      </c>
    </row>
    <row r="3004" spans="1:25" x14ac:dyDescent="0.3">
      <c r="A3004" s="41" t="str">
        <f t="shared" si="240"/>
        <v/>
      </c>
      <c r="H3004" s="30" t="str">
        <f>IFERROR(IF(G3004="","",VLOOKUP(G3004,'Zakladní DB'!$F$6:$K$21,4,0)),"")</f>
        <v/>
      </c>
      <c r="I3004" s="30" t="str">
        <f>IFERROR(IF(G3004="","",VLOOKUP(G3004,'Zakladní DB'!$F$6:$K$21,5,0)),"")</f>
        <v/>
      </c>
      <c r="J3004" s="30" t="str">
        <f>IFERROR(IF(G3004="","",VLOOKUP(G3004,'Zakladní DB'!$F$6:$K$21,6,0)),"")</f>
        <v/>
      </c>
      <c r="K3004" s="31" t="str">
        <f t="shared" si="237"/>
        <v/>
      </c>
      <c r="L3004" s="32"/>
      <c r="M3004" s="33" t="str">
        <f t="shared" si="238"/>
        <v/>
      </c>
      <c r="N3004" s="30" t="str">
        <f t="shared" si="236"/>
        <v/>
      </c>
      <c r="R3004" s="30" t="str">
        <f t="shared" si="239"/>
        <v/>
      </c>
      <c r="U3004" s="12" t="str">
        <f>IF(OR('Případy DB'!$N3004="(blank)",'Případy DB'!$N3004=""),"",IF($N3004=$U$6,1,""))</f>
        <v/>
      </c>
      <c r="V3004" s="12" t="str">
        <f>IF(OR('Případy DB'!$N3004="(blank)",'Případy DB'!$N3004=""),"",IF($N3004=$V$6,1,""))</f>
        <v/>
      </c>
      <c r="W3004" s="12" t="str">
        <f>IF(OR('Případy DB'!$N3004="(blank)",'Případy DB'!$N3004=""),"",IF($N3004=$W$6,1,""))</f>
        <v/>
      </c>
      <c r="X3004" s="12" t="str">
        <f>IF(OR('Případy DB'!$R3004="(blank)",'Případy DB'!$R3004=""),"",IF($R3004=$X$6,1,""))</f>
        <v/>
      </c>
      <c r="Y3004" s="12" t="str">
        <f>IF(OR('Případy DB'!$R3004="(blank)",'Případy DB'!$R3004=""),"",IF($R3004=$Y$6,1,""))</f>
        <v/>
      </c>
    </row>
    <row r="3005" spans="1:25" x14ac:dyDescent="0.3">
      <c r="A3005" s="41" t="str">
        <f t="shared" si="240"/>
        <v/>
      </c>
      <c r="H3005" s="30" t="str">
        <f>IFERROR(IF(G3005="","",VLOOKUP(G3005,'Zakladní DB'!$F$6:$K$21,4,0)),"")</f>
        <v/>
      </c>
      <c r="I3005" s="30" t="str">
        <f>IFERROR(IF(G3005="","",VLOOKUP(G3005,'Zakladní DB'!$F$6:$K$21,5,0)),"")</f>
        <v/>
      </c>
      <c r="J3005" s="30" t="str">
        <f>IFERROR(IF(G3005="","",VLOOKUP(G3005,'Zakladní DB'!$F$6:$K$21,6,0)),"")</f>
        <v/>
      </c>
      <c r="K3005" s="31" t="str">
        <f t="shared" si="237"/>
        <v/>
      </c>
      <c r="L3005" s="32"/>
      <c r="M3005" s="33" t="str">
        <f t="shared" si="238"/>
        <v/>
      </c>
      <c r="N3005" s="30" t="str">
        <f t="shared" si="236"/>
        <v/>
      </c>
      <c r="R3005" s="30" t="str">
        <f t="shared" si="239"/>
        <v/>
      </c>
      <c r="U3005" s="12" t="str">
        <f>IF(OR('Případy DB'!$N3005="(blank)",'Případy DB'!$N3005=""),"",IF($N3005=$U$6,1,""))</f>
        <v/>
      </c>
      <c r="V3005" s="12" t="str">
        <f>IF(OR('Případy DB'!$N3005="(blank)",'Případy DB'!$N3005=""),"",IF($N3005=$V$6,1,""))</f>
        <v/>
      </c>
      <c r="W3005" s="12" t="str">
        <f>IF(OR('Případy DB'!$N3005="(blank)",'Případy DB'!$N3005=""),"",IF($N3005=$W$6,1,""))</f>
        <v/>
      </c>
      <c r="X3005" s="12" t="str">
        <f>IF(OR('Případy DB'!$R3005="(blank)",'Případy DB'!$R3005=""),"",IF($R3005=$X$6,1,""))</f>
        <v/>
      </c>
      <c r="Y3005" s="12" t="str">
        <f>IF(OR('Případy DB'!$R3005="(blank)",'Případy DB'!$R3005=""),"",IF($R3005=$Y$6,1,""))</f>
        <v/>
      </c>
    </row>
    <row r="3006" spans="1:25" x14ac:dyDescent="0.3">
      <c r="A3006" s="41" t="str">
        <f t="shared" si="240"/>
        <v/>
      </c>
      <c r="H3006" s="30" t="str">
        <f>IFERROR(IF(G3006="","",VLOOKUP(G3006,'Zakladní DB'!$F$6:$K$21,4,0)),"")</f>
        <v/>
      </c>
      <c r="I3006" s="30" t="str">
        <f>IFERROR(IF(G3006="","",VLOOKUP(G3006,'Zakladní DB'!$F$6:$K$21,5,0)),"")</f>
        <v/>
      </c>
      <c r="J3006" s="30" t="str">
        <f>IFERROR(IF(G3006="","",VLOOKUP(G3006,'Zakladní DB'!$F$6:$K$21,6,0)),"")</f>
        <v/>
      </c>
      <c r="K3006" s="31" t="str">
        <f t="shared" si="237"/>
        <v/>
      </c>
      <c r="L3006" s="32"/>
      <c r="M3006" s="33" t="str">
        <f t="shared" si="238"/>
        <v/>
      </c>
      <c r="N3006" s="30" t="str">
        <f t="shared" si="236"/>
        <v/>
      </c>
      <c r="R3006" s="30" t="str">
        <f t="shared" si="239"/>
        <v/>
      </c>
      <c r="U3006" s="12" t="str">
        <f>IF(OR('Případy DB'!$N3006="(blank)",'Případy DB'!$N3006=""),"",IF($N3006=$U$6,1,""))</f>
        <v/>
      </c>
      <c r="V3006" s="12" t="str">
        <f>IF(OR('Případy DB'!$N3006="(blank)",'Případy DB'!$N3006=""),"",IF($N3006=$V$6,1,""))</f>
        <v/>
      </c>
      <c r="W3006" s="12" t="str">
        <f>IF(OR('Případy DB'!$N3006="(blank)",'Případy DB'!$N3006=""),"",IF($N3006=$W$6,1,""))</f>
        <v/>
      </c>
      <c r="X3006" s="12" t="str">
        <f>IF(OR('Případy DB'!$R3006="(blank)",'Případy DB'!$R3006=""),"",IF($R3006=$X$6,1,""))</f>
        <v/>
      </c>
      <c r="Y3006" s="12" t="str">
        <f>IF(OR('Případy DB'!$R3006="(blank)",'Případy DB'!$R3006=""),"",IF($R3006=$Y$6,1,""))</f>
        <v/>
      </c>
    </row>
    <row r="3007" spans="1:25" x14ac:dyDescent="0.3">
      <c r="A3007" s="41" t="str">
        <f t="shared" si="240"/>
        <v/>
      </c>
      <c r="H3007" s="30" t="str">
        <f>IFERROR(IF(G3007="","",VLOOKUP(G3007,'Zakladní DB'!$F$6:$K$21,4,0)),"")</f>
        <v/>
      </c>
      <c r="I3007" s="30" t="str">
        <f>IFERROR(IF(G3007="","",VLOOKUP(G3007,'Zakladní DB'!$F$6:$K$21,5,0)),"")</f>
        <v/>
      </c>
      <c r="J3007" s="30" t="str">
        <f>IFERROR(IF(G3007="","",VLOOKUP(G3007,'Zakladní DB'!$F$6:$K$21,6,0)),"")</f>
        <v/>
      </c>
      <c r="K3007" s="31" t="str">
        <f t="shared" si="237"/>
        <v/>
      </c>
      <c r="L3007" s="32"/>
      <c r="M3007" s="33" t="str">
        <f t="shared" si="238"/>
        <v/>
      </c>
      <c r="N3007" s="30" t="str">
        <f t="shared" si="236"/>
        <v/>
      </c>
      <c r="R3007" s="30" t="str">
        <f t="shared" si="239"/>
        <v/>
      </c>
      <c r="U3007" s="12" t="str">
        <f>IF(OR('Případy DB'!$N3007="(blank)",'Případy DB'!$N3007=""),"",IF($N3007=$U$6,1,""))</f>
        <v/>
      </c>
      <c r="V3007" s="12" t="str">
        <f>IF(OR('Případy DB'!$N3007="(blank)",'Případy DB'!$N3007=""),"",IF($N3007=$V$6,1,""))</f>
        <v/>
      </c>
      <c r="W3007" s="12" t="str">
        <f>IF(OR('Případy DB'!$N3007="(blank)",'Případy DB'!$N3007=""),"",IF($N3007=$W$6,1,""))</f>
        <v/>
      </c>
      <c r="X3007" s="12" t="str">
        <f>IF(OR('Případy DB'!$R3007="(blank)",'Případy DB'!$R3007=""),"",IF($R3007=$X$6,1,""))</f>
        <v/>
      </c>
      <c r="Y3007" s="12" t="str">
        <f>IF(OR('Případy DB'!$R3007="(blank)",'Případy DB'!$R3007=""),"",IF($R3007=$Y$6,1,""))</f>
        <v/>
      </c>
    </row>
    <row r="3008" spans="1:25" x14ac:dyDescent="0.3">
      <c r="A3008" s="41" t="str">
        <f t="shared" si="240"/>
        <v/>
      </c>
      <c r="H3008" s="30" t="str">
        <f>IFERROR(IF(G3008="","",VLOOKUP(G3008,'Zakladní DB'!$F$6:$K$21,4,0)),"")</f>
        <v/>
      </c>
      <c r="I3008" s="30" t="str">
        <f>IFERROR(IF(G3008="","",VLOOKUP(G3008,'Zakladní DB'!$F$6:$K$21,5,0)),"")</f>
        <v/>
      </c>
      <c r="J3008" s="30" t="str">
        <f>IFERROR(IF(G3008="","",VLOOKUP(G3008,'Zakladní DB'!$F$6:$K$21,6,0)),"")</f>
        <v/>
      </c>
      <c r="K3008" s="31" t="str">
        <f t="shared" si="237"/>
        <v/>
      </c>
      <c r="L3008" s="32"/>
      <c r="M3008" s="33" t="str">
        <f t="shared" si="238"/>
        <v/>
      </c>
      <c r="N3008" s="30" t="str">
        <f t="shared" si="236"/>
        <v/>
      </c>
      <c r="R3008" s="30" t="str">
        <f t="shared" si="239"/>
        <v/>
      </c>
      <c r="U3008" s="12" t="str">
        <f>IF(OR('Případy DB'!$N3008="(blank)",'Případy DB'!$N3008=""),"",IF($N3008=$U$6,1,""))</f>
        <v/>
      </c>
      <c r="V3008" s="12" t="str">
        <f>IF(OR('Případy DB'!$N3008="(blank)",'Případy DB'!$N3008=""),"",IF($N3008=$V$6,1,""))</f>
        <v/>
      </c>
      <c r="W3008" s="12" t="str">
        <f>IF(OR('Případy DB'!$N3008="(blank)",'Případy DB'!$N3008=""),"",IF($N3008=$W$6,1,""))</f>
        <v/>
      </c>
      <c r="X3008" s="12" t="str">
        <f>IF(OR('Případy DB'!$R3008="(blank)",'Případy DB'!$R3008=""),"",IF($R3008=$X$6,1,""))</f>
        <v/>
      </c>
      <c r="Y3008" s="12" t="str">
        <f>IF(OR('Případy DB'!$R3008="(blank)",'Případy DB'!$R3008=""),"",IF($R3008=$Y$6,1,""))</f>
        <v/>
      </c>
    </row>
    <row r="3009" spans="1:25" x14ac:dyDescent="0.3">
      <c r="A3009" s="41" t="str">
        <f t="shared" si="240"/>
        <v/>
      </c>
      <c r="H3009" s="30" t="str">
        <f>IFERROR(IF(G3009="","",VLOOKUP(G3009,'Zakladní DB'!$F$6:$K$21,4,0)),"")</f>
        <v/>
      </c>
      <c r="I3009" s="30" t="str">
        <f>IFERROR(IF(G3009="","",VLOOKUP(G3009,'Zakladní DB'!$F$6:$K$21,5,0)),"")</f>
        <v/>
      </c>
      <c r="J3009" s="30" t="str">
        <f>IFERROR(IF(G3009="","",VLOOKUP(G3009,'Zakladní DB'!$F$6:$K$21,6,0)),"")</f>
        <v/>
      </c>
      <c r="K3009" s="31" t="str">
        <f t="shared" si="237"/>
        <v/>
      </c>
      <c r="L3009" s="32"/>
      <c r="M3009" s="33" t="str">
        <f t="shared" si="238"/>
        <v/>
      </c>
      <c r="N3009" s="30" t="str">
        <f t="shared" si="236"/>
        <v/>
      </c>
      <c r="R3009" s="30" t="str">
        <f t="shared" si="239"/>
        <v/>
      </c>
      <c r="U3009" s="12" t="str">
        <f>IF(OR('Případy DB'!$N3009="(blank)",'Případy DB'!$N3009=""),"",IF($N3009=$U$6,1,""))</f>
        <v/>
      </c>
      <c r="V3009" s="12" t="str">
        <f>IF(OR('Případy DB'!$N3009="(blank)",'Případy DB'!$N3009=""),"",IF($N3009=$V$6,1,""))</f>
        <v/>
      </c>
      <c r="W3009" s="12" t="str">
        <f>IF(OR('Případy DB'!$N3009="(blank)",'Případy DB'!$N3009=""),"",IF($N3009=$W$6,1,""))</f>
        <v/>
      </c>
      <c r="X3009" s="12" t="str">
        <f>IF(OR('Případy DB'!$R3009="(blank)",'Případy DB'!$R3009=""),"",IF($R3009=$X$6,1,""))</f>
        <v/>
      </c>
      <c r="Y3009" s="12" t="str">
        <f>IF(OR('Případy DB'!$R3009="(blank)",'Případy DB'!$R3009=""),"",IF($R3009=$Y$6,1,""))</f>
        <v/>
      </c>
    </row>
    <row r="3010" spans="1:25" x14ac:dyDescent="0.3">
      <c r="A3010" s="41" t="str">
        <f t="shared" si="240"/>
        <v/>
      </c>
      <c r="H3010" s="30" t="str">
        <f>IFERROR(IF(G3010="","",VLOOKUP(G3010,'Zakladní DB'!$F$6:$K$21,4,0)),"")</f>
        <v/>
      </c>
      <c r="I3010" s="30" t="str">
        <f>IFERROR(IF(G3010="","",VLOOKUP(G3010,'Zakladní DB'!$F$6:$K$21,5,0)),"")</f>
        <v/>
      </c>
      <c r="J3010" s="30" t="str">
        <f>IFERROR(IF(G3010="","",VLOOKUP(G3010,'Zakladní DB'!$F$6:$K$21,6,0)),"")</f>
        <v/>
      </c>
      <c r="K3010" s="31" t="str">
        <f t="shared" si="237"/>
        <v/>
      </c>
      <c r="L3010" s="32"/>
      <c r="M3010" s="33" t="str">
        <f t="shared" si="238"/>
        <v/>
      </c>
      <c r="N3010" s="30" t="str">
        <f t="shared" si="236"/>
        <v/>
      </c>
      <c r="R3010" s="30" t="str">
        <f t="shared" si="239"/>
        <v/>
      </c>
      <c r="U3010" s="12" t="str">
        <f>IF(OR('Případy DB'!$N3010="(blank)",'Případy DB'!$N3010=""),"",IF($N3010=$U$6,1,""))</f>
        <v/>
      </c>
      <c r="V3010" s="12" t="str">
        <f>IF(OR('Případy DB'!$N3010="(blank)",'Případy DB'!$N3010=""),"",IF($N3010=$V$6,1,""))</f>
        <v/>
      </c>
      <c r="W3010" s="12" t="str">
        <f>IF(OR('Případy DB'!$N3010="(blank)",'Případy DB'!$N3010=""),"",IF($N3010=$W$6,1,""))</f>
        <v/>
      </c>
      <c r="X3010" s="12" t="str">
        <f>IF(OR('Případy DB'!$R3010="(blank)",'Případy DB'!$R3010=""),"",IF($R3010=$X$6,1,""))</f>
        <v/>
      </c>
      <c r="Y3010" s="12" t="str">
        <f>IF(OR('Případy DB'!$R3010="(blank)",'Případy DB'!$R3010=""),"",IF($R3010=$Y$6,1,""))</f>
        <v/>
      </c>
    </row>
    <row r="3011" spans="1:25" x14ac:dyDescent="0.3">
      <c r="A3011" s="41" t="str">
        <f t="shared" si="240"/>
        <v/>
      </c>
      <c r="H3011" s="30" t="str">
        <f>IFERROR(IF(G3011="","",VLOOKUP(G3011,'Zakladní DB'!$F$6:$K$21,4,0)),"")</f>
        <v/>
      </c>
      <c r="I3011" s="30" t="str">
        <f>IFERROR(IF(G3011="","",VLOOKUP(G3011,'Zakladní DB'!$F$6:$K$21,5,0)),"")</f>
        <v/>
      </c>
      <c r="J3011" s="30" t="str">
        <f>IFERROR(IF(G3011="","",VLOOKUP(G3011,'Zakladní DB'!$F$6:$K$21,6,0)),"")</f>
        <v/>
      </c>
      <c r="K3011" s="31" t="str">
        <f t="shared" si="237"/>
        <v/>
      </c>
      <c r="L3011" s="32"/>
      <c r="M3011" s="33" t="str">
        <f t="shared" si="238"/>
        <v/>
      </c>
      <c r="N3011" s="30" t="str">
        <f t="shared" si="236"/>
        <v/>
      </c>
      <c r="R3011" s="30" t="str">
        <f t="shared" si="239"/>
        <v/>
      </c>
      <c r="U3011" s="12" t="str">
        <f>IF(OR('Případy DB'!$N3011="(blank)",'Případy DB'!$N3011=""),"",IF($N3011=$U$6,1,""))</f>
        <v/>
      </c>
      <c r="V3011" s="12" t="str">
        <f>IF(OR('Případy DB'!$N3011="(blank)",'Případy DB'!$N3011=""),"",IF($N3011=$V$6,1,""))</f>
        <v/>
      </c>
      <c r="W3011" s="12" t="str">
        <f>IF(OR('Případy DB'!$N3011="(blank)",'Případy DB'!$N3011=""),"",IF($N3011=$W$6,1,""))</f>
        <v/>
      </c>
      <c r="X3011" s="12" t="str">
        <f>IF(OR('Případy DB'!$R3011="(blank)",'Případy DB'!$R3011=""),"",IF($R3011=$X$6,1,""))</f>
        <v/>
      </c>
      <c r="Y3011" s="12" t="str">
        <f>IF(OR('Případy DB'!$R3011="(blank)",'Případy DB'!$R3011=""),"",IF($R3011=$Y$6,1,""))</f>
        <v/>
      </c>
    </row>
    <row r="3012" spans="1:25" x14ac:dyDescent="0.3">
      <c r="A3012" s="41" t="str">
        <f t="shared" si="240"/>
        <v/>
      </c>
      <c r="H3012" s="30" t="str">
        <f>IFERROR(IF(G3012="","",VLOOKUP(G3012,'Zakladní DB'!$F$6:$K$21,4,0)),"")</f>
        <v/>
      </c>
      <c r="I3012" s="30" t="str">
        <f>IFERROR(IF(G3012="","",VLOOKUP(G3012,'Zakladní DB'!$F$6:$K$21,5,0)),"")</f>
        <v/>
      </c>
      <c r="J3012" s="30" t="str">
        <f>IFERROR(IF(G3012="","",VLOOKUP(G3012,'Zakladní DB'!$F$6:$K$21,6,0)),"")</f>
        <v/>
      </c>
      <c r="K3012" s="31" t="str">
        <f t="shared" si="237"/>
        <v/>
      </c>
      <c r="L3012" s="32"/>
      <c r="M3012" s="33" t="str">
        <f t="shared" si="238"/>
        <v/>
      </c>
      <c r="N3012" s="30" t="str">
        <f t="shared" si="236"/>
        <v/>
      </c>
      <c r="R3012" s="30" t="str">
        <f t="shared" si="239"/>
        <v/>
      </c>
      <c r="U3012" s="12" t="str">
        <f>IF(OR('Případy DB'!$N3012="(blank)",'Případy DB'!$N3012=""),"",IF($N3012=$U$6,1,""))</f>
        <v/>
      </c>
      <c r="V3012" s="12" t="str">
        <f>IF(OR('Případy DB'!$N3012="(blank)",'Případy DB'!$N3012=""),"",IF($N3012=$V$6,1,""))</f>
        <v/>
      </c>
      <c r="W3012" s="12" t="str">
        <f>IF(OR('Případy DB'!$N3012="(blank)",'Případy DB'!$N3012=""),"",IF($N3012=$W$6,1,""))</f>
        <v/>
      </c>
      <c r="X3012" s="12" t="str">
        <f>IF(OR('Případy DB'!$R3012="(blank)",'Případy DB'!$R3012=""),"",IF($R3012=$X$6,1,""))</f>
        <v/>
      </c>
      <c r="Y3012" s="12" t="str">
        <f>IF(OR('Případy DB'!$R3012="(blank)",'Případy DB'!$R3012=""),"",IF($R3012=$Y$6,1,""))</f>
        <v/>
      </c>
    </row>
    <row r="3013" spans="1:25" x14ac:dyDescent="0.3">
      <c r="A3013" s="41" t="str">
        <f t="shared" si="240"/>
        <v/>
      </c>
      <c r="H3013" s="30" t="str">
        <f>IFERROR(IF(G3013="","",VLOOKUP(G3013,'Zakladní DB'!$F$6:$K$21,4,0)),"")</f>
        <v/>
      </c>
      <c r="I3013" s="30" t="str">
        <f>IFERROR(IF(G3013="","",VLOOKUP(G3013,'Zakladní DB'!$F$6:$K$21,5,0)),"")</f>
        <v/>
      </c>
      <c r="J3013" s="30" t="str">
        <f>IFERROR(IF(G3013="","",VLOOKUP(G3013,'Zakladní DB'!$F$6:$K$21,6,0)),"")</f>
        <v/>
      </c>
      <c r="K3013" s="31" t="str">
        <f t="shared" si="237"/>
        <v/>
      </c>
      <c r="L3013" s="32"/>
      <c r="M3013" s="33" t="str">
        <f t="shared" si="238"/>
        <v/>
      </c>
      <c r="N3013" s="30" t="str">
        <f t="shared" si="236"/>
        <v/>
      </c>
      <c r="R3013" s="30" t="str">
        <f t="shared" si="239"/>
        <v/>
      </c>
      <c r="U3013" s="12" t="str">
        <f>IF(OR('Případy DB'!$N3013="(blank)",'Případy DB'!$N3013=""),"",IF($N3013=$U$6,1,""))</f>
        <v/>
      </c>
      <c r="V3013" s="12" t="str">
        <f>IF(OR('Případy DB'!$N3013="(blank)",'Případy DB'!$N3013=""),"",IF($N3013=$V$6,1,""))</f>
        <v/>
      </c>
      <c r="W3013" s="12" t="str">
        <f>IF(OR('Případy DB'!$N3013="(blank)",'Případy DB'!$N3013=""),"",IF($N3013=$W$6,1,""))</f>
        <v/>
      </c>
      <c r="X3013" s="12" t="str">
        <f>IF(OR('Případy DB'!$R3013="(blank)",'Případy DB'!$R3013=""),"",IF($R3013=$X$6,1,""))</f>
        <v/>
      </c>
      <c r="Y3013" s="12" t="str">
        <f>IF(OR('Případy DB'!$R3013="(blank)",'Případy DB'!$R3013=""),"",IF($R3013=$Y$6,1,""))</f>
        <v/>
      </c>
    </row>
    <row r="3014" spans="1:25" x14ac:dyDescent="0.3">
      <c r="A3014" s="41" t="str">
        <f t="shared" si="240"/>
        <v/>
      </c>
      <c r="H3014" s="30" t="str">
        <f>IFERROR(IF(G3014="","",VLOOKUP(G3014,'Zakladní DB'!$F$6:$K$21,4,0)),"")</f>
        <v/>
      </c>
      <c r="I3014" s="30" t="str">
        <f>IFERROR(IF(G3014="","",VLOOKUP(G3014,'Zakladní DB'!$F$6:$K$21,5,0)),"")</f>
        <v/>
      </c>
      <c r="J3014" s="30" t="str">
        <f>IFERROR(IF(G3014="","",VLOOKUP(G3014,'Zakladní DB'!$F$6:$K$21,6,0)),"")</f>
        <v/>
      </c>
      <c r="K3014" s="31" t="str">
        <f t="shared" si="237"/>
        <v/>
      </c>
      <c r="L3014" s="32"/>
      <c r="M3014" s="33" t="str">
        <f t="shared" si="238"/>
        <v/>
      </c>
      <c r="N3014" s="30" t="str">
        <f t="shared" si="236"/>
        <v/>
      </c>
      <c r="R3014" s="30" t="str">
        <f t="shared" si="239"/>
        <v/>
      </c>
      <c r="U3014" s="12" t="str">
        <f>IF(OR('Případy DB'!$N3014="(blank)",'Případy DB'!$N3014=""),"",IF($N3014=$U$6,1,""))</f>
        <v/>
      </c>
      <c r="V3014" s="12" t="str">
        <f>IF(OR('Případy DB'!$N3014="(blank)",'Případy DB'!$N3014=""),"",IF($N3014=$V$6,1,""))</f>
        <v/>
      </c>
      <c r="W3014" s="12" t="str">
        <f>IF(OR('Případy DB'!$N3014="(blank)",'Případy DB'!$N3014=""),"",IF($N3014=$W$6,1,""))</f>
        <v/>
      </c>
      <c r="X3014" s="12" t="str">
        <f>IF(OR('Případy DB'!$R3014="(blank)",'Případy DB'!$R3014=""),"",IF($R3014=$X$6,1,""))</f>
        <v/>
      </c>
      <c r="Y3014" s="12" t="str">
        <f>IF(OR('Případy DB'!$R3014="(blank)",'Případy DB'!$R3014=""),"",IF($R3014=$Y$6,1,""))</f>
        <v/>
      </c>
    </row>
    <row r="3015" spans="1:25" x14ac:dyDescent="0.3">
      <c r="A3015" s="41" t="str">
        <f t="shared" si="240"/>
        <v/>
      </c>
      <c r="H3015" s="30" t="str">
        <f>IFERROR(IF(G3015="","",VLOOKUP(G3015,'Zakladní DB'!$F$6:$K$21,4,0)),"")</f>
        <v/>
      </c>
      <c r="I3015" s="30" t="str">
        <f>IFERROR(IF(G3015="","",VLOOKUP(G3015,'Zakladní DB'!$F$6:$K$21,5,0)),"")</f>
        <v/>
      </c>
      <c r="J3015" s="30" t="str">
        <f>IFERROR(IF(G3015="","",VLOOKUP(G3015,'Zakladní DB'!$F$6:$K$21,6,0)),"")</f>
        <v/>
      </c>
      <c r="K3015" s="31" t="str">
        <f t="shared" si="237"/>
        <v/>
      </c>
      <c r="L3015" s="32"/>
      <c r="M3015" s="33" t="str">
        <f t="shared" si="238"/>
        <v/>
      </c>
      <c r="N3015" s="30" t="str">
        <f t="shared" si="236"/>
        <v/>
      </c>
      <c r="R3015" s="30" t="str">
        <f t="shared" si="239"/>
        <v/>
      </c>
      <c r="U3015" s="12" t="str">
        <f>IF(OR('Případy DB'!$N3015="(blank)",'Případy DB'!$N3015=""),"",IF($N3015=$U$6,1,""))</f>
        <v/>
      </c>
      <c r="V3015" s="12" t="str">
        <f>IF(OR('Případy DB'!$N3015="(blank)",'Případy DB'!$N3015=""),"",IF($N3015=$V$6,1,""))</f>
        <v/>
      </c>
      <c r="W3015" s="12" t="str">
        <f>IF(OR('Případy DB'!$N3015="(blank)",'Případy DB'!$N3015=""),"",IF($N3015=$W$6,1,""))</f>
        <v/>
      </c>
      <c r="X3015" s="12" t="str">
        <f>IF(OR('Případy DB'!$R3015="(blank)",'Případy DB'!$R3015=""),"",IF($R3015=$X$6,1,""))</f>
        <v/>
      </c>
      <c r="Y3015" s="12" t="str">
        <f>IF(OR('Případy DB'!$R3015="(blank)",'Případy DB'!$R3015=""),"",IF($R3015=$Y$6,1,""))</f>
        <v/>
      </c>
    </row>
    <row r="3016" spans="1:25" x14ac:dyDescent="0.3">
      <c r="A3016" s="41" t="str">
        <f t="shared" si="240"/>
        <v/>
      </c>
      <c r="H3016" s="30" t="str">
        <f>IFERROR(IF(G3016="","",VLOOKUP(G3016,'Zakladní DB'!$F$6:$K$21,4,0)),"")</f>
        <v/>
      </c>
      <c r="I3016" s="30" t="str">
        <f>IFERROR(IF(G3016="","",VLOOKUP(G3016,'Zakladní DB'!$F$6:$K$21,5,0)),"")</f>
        <v/>
      </c>
      <c r="J3016" s="30" t="str">
        <f>IFERROR(IF(G3016="","",VLOOKUP(G3016,'Zakladní DB'!$F$6:$K$21,6,0)),"")</f>
        <v/>
      </c>
      <c r="K3016" s="31" t="str">
        <f t="shared" si="237"/>
        <v/>
      </c>
      <c r="L3016" s="32"/>
      <c r="M3016" s="33" t="str">
        <f t="shared" si="238"/>
        <v/>
      </c>
      <c r="N3016" s="30" t="str">
        <f t="shared" ref="N3016:N3079" si="241">IFERROR(IF(B3016&lt;&gt;"",(IF(H3016=2,IF(L3016="",IF(F3016="","NE","nedokončeno"),"ANO"),IF(H3016=1,IF(F3016="","nedokončeno","ANO"),"NE"))),""),"NE")</f>
        <v/>
      </c>
      <c r="R3016" s="30" t="str">
        <f t="shared" si="239"/>
        <v/>
      </c>
      <c r="U3016" s="12" t="str">
        <f>IF(OR('Případy DB'!$N3016="(blank)",'Případy DB'!$N3016=""),"",IF($N3016=$U$6,1,""))</f>
        <v/>
      </c>
      <c r="V3016" s="12" t="str">
        <f>IF(OR('Případy DB'!$N3016="(blank)",'Případy DB'!$N3016=""),"",IF($N3016=$V$6,1,""))</f>
        <v/>
      </c>
      <c r="W3016" s="12" t="str">
        <f>IF(OR('Případy DB'!$N3016="(blank)",'Případy DB'!$N3016=""),"",IF($N3016=$W$6,1,""))</f>
        <v/>
      </c>
      <c r="X3016" s="12" t="str">
        <f>IF(OR('Případy DB'!$R3016="(blank)",'Případy DB'!$R3016=""),"",IF($R3016=$X$6,1,""))</f>
        <v/>
      </c>
      <c r="Y3016" s="12" t="str">
        <f>IF(OR('Případy DB'!$R3016="(blank)",'Případy DB'!$R3016=""),"",IF($R3016=$Y$6,1,""))</f>
        <v/>
      </c>
    </row>
    <row r="3017" spans="1:25" x14ac:dyDescent="0.3">
      <c r="A3017" s="41" t="str">
        <f t="shared" si="240"/>
        <v/>
      </c>
      <c r="H3017" s="30" t="str">
        <f>IFERROR(IF(G3017="","",VLOOKUP(G3017,'Zakladní DB'!$F$6:$K$21,4,0)),"")</f>
        <v/>
      </c>
      <c r="I3017" s="30" t="str">
        <f>IFERROR(IF(G3017="","",VLOOKUP(G3017,'Zakladní DB'!$F$6:$K$21,5,0)),"")</f>
        <v/>
      </c>
      <c r="J3017" s="30" t="str">
        <f>IFERROR(IF(G3017="","",VLOOKUP(G3017,'Zakladní DB'!$F$6:$K$21,6,0)),"")</f>
        <v/>
      </c>
      <c r="K3017" s="31" t="str">
        <f t="shared" si="237"/>
        <v/>
      </c>
      <c r="L3017" s="32"/>
      <c r="M3017" s="33" t="str">
        <f t="shared" si="238"/>
        <v/>
      </c>
      <c r="N3017" s="30" t="str">
        <f t="shared" si="241"/>
        <v/>
      </c>
      <c r="R3017" s="30" t="str">
        <f t="shared" si="239"/>
        <v/>
      </c>
      <c r="U3017" s="12" t="str">
        <f>IF(OR('Případy DB'!$N3017="(blank)",'Případy DB'!$N3017=""),"",IF($N3017=$U$6,1,""))</f>
        <v/>
      </c>
      <c r="V3017" s="12" t="str">
        <f>IF(OR('Případy DB'!$N3017="(blank)",'Případy DB'!$N3017=""),"",IF($N3017=$V$6,1,""))</f>
        <v/>
      </c>
      <c r="W3017" s="12" t="str">
        <f>IF(OR('Případy DB'!$N3017="(blank)",'Případy DB'!$N3017=""),"",IF($N3017=$W$6,1,""))</f>
        <v/>
      </c>
      <c r="X3017" s="12" t="str">
        <f>IF(OR('Případy DB'!$R3017="(blank)",'Případy DB'!$R3017=""),"",IF($R3017=$X$6,1,""))</f>
        <v/>
      </c>
      <c r="Y3017" s="12" t="str">
        <f>IF(OR('Případy DB'!$R3017="(blank)",'Případy DB'!$R3017=""),"",IF($R3017=$Y$6,1,""))</f>
        <v/>
      </c>
    </row>
    <row r="3018" spans="1:25" x14ac:dyDescent="0.3">
      <c r="A3018" s="41" t="str">
        <f t="shared" si="240"/>
        <v/>
      </c>
      <c r="H3018" s="30" t="str">
        <f>IFERROR(IF(G3018="","",VLOOKUP(G3018,'Zakladní DB'!$F$6:$K$21,4,0)),"")</f>
        <v/>
      </c>
      <c r="I3018" s="30" t="str">
        <f>IFERROR(IF(G3018="","",VLOOKUP(G3018,'Zakladní DB'!$F$6:$K$21,5,0)),"")</f>
        <v/>
      </c>
      <c r="J3018" s="30" t="str">
        <f>IFERROR(IF(G3018="","",VLOOKUP(G3018,'Zakladní DB'!$F$6:$K$21,6,0)),"")</f>
        <v/>
      </c>
      <c r="K3018" s="31" t="str">
        <f t="shared" si="237"/>
        <v/>
      </c>
      <c r="L3018" s="32"/>
      <c r="M3018" s="33" t="str">
        <f t="shared" si="238"/>
        <v/>
      </c>
      <c r="N3018" s="30" t="str">
        <f t="shared" si="241"/>
        <v/>
      </c>
      <c r="R3018" s="30" t="str">
        <f t="shared" si="239"/>
        <v/>
      </c>
      <c r="U3018" s="12" t="str">
        <f>IF(OR('Případy DB'!$N3018="(blank)",'Případy DB'!$N3018=""),"",IF($N3018=$U$6,1,""))</f>
        <v/>
      </c>
      <c r="V3018" s="12" t="str">
        <f>IF(OR('Případy DB'!$N3018="(blank)",'Případy DB'!$N3018=""),"",IF($N3018=$V$6,1,""))</f>
        <v/>
      </c>
      <c r="W3018" s="12" t="str">
        <f>IF(OR('Případy DB'!$N3018="(blank)",'Případy DB'!$N3018=""),"",IF($N3018=$W$6,1,""))</f>
        <v/>
      </c>
      <c r="X3018" s="12" t="str">
        <f>IF(OR('Případy DB'!$R3018="(blank)",'Případy DB'!$R3018=""),"",IF($R3018=$X$6,1,""))</f>
        <v/>
      </c>
      <c r="Y3018" s="12" t="str">
        <f>IF(OR('Případy DB'!$R3018="(blank)",'Případy DB'!$R3018=""),"",IF($R3018=$Y$6,1,""))</f>
        <v/>
      </c>
    </row>
    <row r="3019" spans="1:25" x14ac:dyDescent="0.3">
      <c r="A3019" s="41" t="str">
        <f t="shared" si="240"/>
        <v/>
      </c>
      <c r="H3019" s="30" t="str">
        <f>IFERROR(IF(G3019="","",VLOOKUP(G3019,'Zakladní DB'!$F$6:$K$21,4,0)),"")</f>
        <v/>
      </c>
      <c r="I3019" s="30" t="str">
        <f>IFERROR(IF(G3019="","",VLOOKUP(G3019,'Zakladní DB'!$F$6:$K$21,5,0)),"")</f>
        <v/>
      </c>
      <c r="J3019" s="30" t="str">
        <f>IFERROR(IF(G3019="","",VLOOKUP(G3019,'Zakladní DB'!$F$6:$K$21,6,0)),"")</f>
        <v/>
      </c>
      <c r="K3019" s="31" t="str">
        <f t="shared" ref="K3019:K3082" si="242">IFERROR(IF(H3019=2,IF(F3019="","",F3019+I3019),""),"")</f>
        <v/>
      </c>
      <c r="L3019" s="32"/>
      <c r="M3019" s="33" t="str">
        <f t="shared" ref="M3019:M3082" si="243">IFERROR(IF(L3019&lt;&gt;"",K3019-L3019,""),"")</f>
        <v/>
      </c>
      <c r="N3019" s="30" t="str">
        <f t="shared" si="241"/>
        <v/>
      </c>
      <c r="R3019" s="30" t="str">
        <f t="shared" ref="R3019:R3082" si="244">IFERROR(IF(B3019&lt;&gt;"",(IF(O3019="",IF(P3019="",IF(Q3019="","NE","ANO"),"ANO"),"ANO")),""),"NE")</f>
        <v/>
      </c>
      <c r="U3019" s="12" t="str">
        <f>IF(OR('Případy DB'!$N3019="(blank)",'Případy DB'!$N3019=""),"",IF($N3019=$U$6,1,""))</f>
        <v/>
      </c>
      <c r="V3019" s="12" t="str">
        <f>IF(OR('Případy DB'!$N3019="(blank)",'Případy DB'!$N3019=""),"",IF($N3019=$V$6,1,""))</f>
        <v/>
      </c>
      <c r="W3019" s="12" t="str">
        <f>IF(OR('Případy DB'!$N3019="(blank)",'Případy DB'!$N3019=""),"",IF($N3019=$W$6,1,""))</f>
        <v/>
      </c>
      <c r="X3019" s="12" t="str">
        <f>IF(OR('Případy DB'!$R3019="(blank)",'Případy DB'!$R3019=""),"",IF($R3019=$X$6,1,""))</f>
        <v/>
      </c>
      <c r="Y3019" s="12" t="str">
        <f>IF(OR('Případy DB'!$R3019="(blank)",'Případy DB'!$R3019=""),"",IF($R3019=$Y$6,1,""))</f>
        <v/>
      </c>
    </row>
    <row r="3020" spans="1:25" x14ac:dyDescent="0.3">
      <c r="A3020" s="41" t="str">
        <f t="shared" ref="A3020:A3083" si="245">IF(AND(B3019&lt;&gt;"",B3020=""),"---&gt;","")</f>
        <v/>
      </c>
      <c r="H3020" s="30" t="str">
        <f>IFERROR(IF(G3020="","",VLOOKUP(G3020,'Zakladní DB'!$F$6:$K$21,4,0)),"")</f>
        <v/>
      </c>
      <c r="I3020" s="30" t="str">
        <f>IFERROR(IF(G3020="","",VLOOKUP(G3020,'Zakladní DB'!$F$6:$K$21,5,0)),"")</f>
        <v/>
      </c>
      <c r="J3020" s="30" t="str">
        <f>IFERROR(IF(G3020="","",VLOOKUP(G3020,'Zakladní DB'!$F$6:$K$21,6,0)),"")</f>
        <v/>
      </c>
      <c r="K3020" s="31" t="str">
        <f t="shared" si="242"/>
        <v/>
      </c>
      <c r="L3020" s="32"/>
      <c r="M3020" s="33" t="str">
        <f t="shared" si="243"/>
        <v/>
      </c>
      <c r="N3020" s="30" t="str">
        <f t="shared" si="241"/>
        <v/>
      </c>
      <c r="R3020" s="30" t="str">
        <f t="shared" si="244"/>
        <v/>
      </c>
      <c r="U3020" s="12" t="str">
        <f>IF(OR('Případy DB'!$N3020="(blank)",'Případy DB'!$N3020=""),"",IF($N3020=$U$6,1,""))</f>
        <v/>
      </c>
      <c r="V3020" s="12" t="str">
        <f>IF(OR('Případy DB'!$N3020="(blank)",'Případy DB'!$N3020=""),"",IF($N3020=$V$6,1,""))</f>
        <v/>
      </c>
      <c r="W3020" s="12" t="str">
        <f>IF(OR('Případy DB'!$N3020="(blank)",'Případy DB'!$N3020=""),"",IF($N3020=$W$6,1,""))</f>
        <v/>
      </c>
      <c r="X3020" s="12" t="str">
        <f>IF(OR('Případy DB'!$R3020="(blank)",'Případy DB'!$R3020=""),"",IF($R3020=$X$6,1,""))</f>
        <v/>
      </c>
      <c r="Y3020" s="12" t="str">
        <f>IF(OR('Případy DB'!$R3020="(blank)",'Případy DB'!$R3020=""),"",IF($R3020=$Y$6,1,""))</f>
        <v/>
      </c>
    </row>
    <row r="3021" spans="1:25" x14ac:dyDescent="0.3">
      <c r="A3021" s="41" t="str">
        <f t="shared" si="245"/>
        <v/>
      </c>
      <c r="H3021" s="30" t="str">
        <f>IFERROR(IF(G3021="","",VLOOKUP(G3021,'Zakladní DB'!$F$6:$K$21,4,0)),"")</f>
        <v/>
      </c>
      <c r="I3021" s="30" t="str">
        <f>IFERROR(IF(G3021="","",VLOOKUP(G3021,'Zakladní DB'!$F$6:$K$21,5,0)),"")</f>
        <v/>
      </c>
      <c r="J3021" s="30" t="str">
        <f>IFERROR(IF(G3021="","",VLOOKUP(G3021,'Zakladní DB'!$F$6:$K$21,6,0)),"")</f>
        <v/>
      </c>
      <c r="K3021" s="31" t="str">
        <f t="shared" si="242"/>
        <v/>
      </c>
      <c r="L3021" s="32"/>
      <c r="M3021" s="33" t="str">
        <f t="shared" si="243"/>
        <v/>
      </c>
      <c r="N3021" s="30" t="str">
        <f t="shared" si="241"/>
        <v/>
      </c>
      <c r="R3021" s="30" t="str">
        <f t="shared" si="244"/>
        <v/>
      </c>
      <c r="U3021" s="12" t="str">
        <f>IF(OR('Případy DB'!$N3021="(blank)",'Případy DB'!$N3021=""),"",IF($N3021=$U$6,1,""))</f>
        <v/>
      </c>
      <c r="V3021" s="12" t="str">
        <f>IF(OR('Případy DB'!$N3021="(blank)",'Případy DB'!$N3021=""),"",IF($N3021=$V$6,1,""))</f>
        <v/>
      </c>
      <c r="W3021" s="12" t="str">
        <f>IF(OR('Případy DB'!$N3021="(blank)",'Případy DB'!$N3021=""),"",IF($N3021=$W$6,1,""))</f>
        <v/>
      </c>
      <c r="X3021" s="12" t="str">
        <f>IF(OR('Případy DB'!$R3021="(blank)",'Případy DB'!$R3021=""),"",IF($R3021=$X$6,1,""))</f>
        <v/>
      </c>
      <c r="Y3021" s="12" t="str">
        <f>IF(OR('Případy DB'!$R3021="(blank)",'Případy DB'!$R3021=""),"",IF($R3021=$Y$6,1,""))</f>
        <v/>
      </c>
    </row>
    <row r="3022" spans="1:25" x14ac:dyDescent="0.3">
      <c r="A3022" s="41" t="str">
        <f t="shared" si="245"/>
        <v/>
      </c>
      <c r="H3022" s="30" t="str">
        <f>IFERROR(IF(G3022="","",VLOOKUP(G3022,'Zakladní DB'!$F$6:$K$21,4,0)),"")</f>
        <v/>
      </c>
      <c r="I3022" s="30" t="str">
        <f>IFERROR(IF(G3022="","",VLOOKUP(G3022,'Zakladní DB'!$F$6:$K$21,5,0)),"")</f>
        <v/>
      </c>
      <c r="J3022" s="30" t="str">
        <f>IFERROR(IF(G3022="","",VLOOKUP(G3022,'Zakladní DB'!$F$6:$K$21,6,0)),"")</f>
        <v/>
      </c>
      <c r="K3022" s="31" t="str">
        <f t="shared" si="242"/>
        <v/>
      </c>
      <c r="L3022" s="32"/>
      <c r="M3022" s="33" t="str">
        <f t="shared" si="243"/>
        <v/>
      </c>
      <c r="N3022" s="30" t="str">
        <f t="shared" si="241"/>
        <v/>
      </c>
      <c r="R3022" s="30" t="str">
        <f t="shared" si="244"/>
        <v/>
      </c>
      <c r="U3022" s="12" t="str">
        <f>IF(OR('Případy DB'!$N3022="(blank)",'Případy DB'!$N3022=""),"",IF($N3022=$U$6,1,""))</f>
        <v/>
      </c>
      <c r="V3022" s="12" t="str">
        <f>IF(OR('Případy DB'!$N3022="(blank)",'Případy DB'!$N3022=""),"",IF($N3022=$V$6,1,""))</f>
        <v/>
      </c>
      <c r="W3022" s="12" t="str">
        <f>IF(OR('Případy DB'!$N3022="(blank)",'Případy DB'!$N3022=""),"",IF($N3022=$W$6,1,""))</f>
        <v/>
      </c>
      <c r="X3022" s="12" t="str">
        <f>IF(OR('Případy DB'!$R3022="(blank)",'Případy DB'!$R3022=""),"",IF($R3022=$X$6,1,""))</f>
        <v/>
      </c>
      <c r="Y3022" s="12" t="str">
        <f>IF(OR('Případy DB'!$R3022="(blank)",'Případy DB'!$R3022=""),"",IF($R3022=$Y$6,1,""))</f>
        <v/>
      </c>
    </row>
    <row r="3023" spans="1:25" x14ac:dyDescent="0.3">
      <c r="A3023" s="41" t="str">
        <f t="shared" si="245"/>
        <v/>
      </c>
      <c r="H3023" s="30" t="str">
        <f>IFERROR(IF(G3023="","",VLOOKUP(G3023,'Zakladní DB'!$F$6:$K$21,4,0)),"")</f>
        <v/>
      </c>
      <c r="I3023" s="30" t="str">
        <f>IFERROR(IF(G3023="","",VLOOKUP(G3023,'Zakladní DB'!$F$6:$K$21,5,0)),"")</f>
        <v/>
      </c>
      <c r="J3023" s="30" t="str">
        <f>IFERROR(IF(G3023="","",VLOOKUP(G3023,'Zakladní DB'!$F$6:$K$21,6,0)),"")</f>
        <v/>
      </c>
      <c r="K3023" s="31" t="str">
        <f t="shared" si="242"/>
        <v/>
      </c>
      <c r="L3023" s="32"/>
      <c r="M3023" s="33" t="str">
        <f t="shared" si="243"/>
        <v/>
      </c>
      <c r="N3023" s="30" t="str">
        <f t="shared" si="241"/>
        <v/>
      </c>
      <c r="R3023" s="30" t="str">
        <f t="shared" si="244"/>
        <v/>
      </c>
      <c r="U3023" s="12" t="str">
        <f>IF(OR('Případy DB'!$N3023="(blank)",'Případy DB'!$N3023=""),"",IF($N3023=$U$6,1,""))</f>
        <v/>
      </c>
      <c r="V3023" s="12" t="str">
        <f>IF(OR('Případy DB'!$N3023="(blank)",'Případy DB'!$N3023=""),"",IF($N3023=$V$6,1,""))</f>
        <v/>
      </c>
      <c r="W3023" s="12" t="str">
        <f>IF(OR('Případy DB'!$N3023="(blank)",'Případy DB'!$N3023=""),"",IF($N3023=$W$6,1,""))</f>
        <v/>
      </c>
      <c r="X3023" s="12" t="str">
        <f>IF(OR('Případy DB'!$R3023="(blank)",'Případy DB'!$R3023=""),"",IF($R3023=$X$6,1,""))</f>
        <v/>
      </c>
      <c r="Y3023" s="12" t="str">
        <f>IF(OR('Případy DB'!$R3023="(blank)",'Případy DB'!$R3023=""),"",IF($R3023=$Y$6,1,""))</f>
        <v/>
      </c>
    </row>
    <row r="3024" spans="1:25" x14ac:dyDescent="0.3">
      <c r="A3024" s="41" t="str">
        <f t="shared" si="245"/>
        <v/>
      </c>
      <c r="H3024" s="30" t="str">
        <f>IFERROR(IF(G3024="","",VLOOKUP(G3024,'Zakladní DB'!$F$6:$K$21,4,0)),"")</f>
        <v/>
      </c>
      <c r="I3024" s="30" t="str">
        <f>IFERROR(IF(G3024="","",VLOOKUP(G3024,'Zakladní DB'!$F$6:$K$21,5,0)),"")</f>
        <v/>
      </c>
      <c r="J3024" s="30" t="str">
        <f>IFERROR(IF(G3024="","",VLOOKUP(G3024,'Zakladní DB'!$F$6:$K$21,6,0)),"")</f>
        <v/>
      </c>
      <c r="K3024" s="31" t="str">
        <f t="shared" si="242"/>
        <v/>
      </c>
      <c r="L3024" s="32"/>
      <c r="M3024" s="33" t="str">
        <f t="shared" si="243"/>
        <v/>
      </c>
      <c r="N3024" s="30" t="str">
        <f t="shared" si="241"/>
        <v/>
      </c>
      <c r="R3024" s="30" t="str">
        <f t="shared" si="244"/>
        <v/>
      </c>
      <c r="U3024" s="12" t="str">
        <f>IF(OR('Případy DB'!$N3024="(blank)",'Případy DB'!$N3024=""),"",IF($N3024=$U$6,1,""))</f>
        <v/>
      </c>
      <c r="V3024" s="12" t="str">
        <f>IF(OR('Případy DB'!$N3024="(blank)",'Případy DB'!$N3024=""),"",IF($N3024=$V$6,1,""))</f>
        <v/>
      </c>
      <c r="W3024" s="12" t="str">
        <f>IF(OR('Případy DB'!$N3024="(blank)",'Případy DB'!$N3024=""),"",IF($N3024=$W$6,1,""))</f>
        <v/>
      </c>
      <c r="X3024" s="12" t="str">
        <f>IF(OR('Případy DB'!$R3024="(blank)",'Případy DB'!$R3024=""),"",IF($R3024=$X$6,1,""))</f>
        <v/>
      </c>
      <c r="Y3024" s="12" t="str">
        <f>IF(OR('Případy DB'!$R3024="(blank)",'Případy DB'!$R3024=""),"",IF($R3024=$Y$6,1,""))</f>
        <v/>
      </c>
    </row>
    <row r="3025" spans="1:25" x14ac:dyDescent="0.3">
      <c r="A3025" s="41" t="str">
        <f t="shared" si="245"/>
        <v/>
      </c>
      <c r="H3025" s="30" t="str">
        <f>IFERROR(IF(G3025="","",VLOOKUP(G3025,'Zakladní DB'!$F$6:$K$21,4,0)),"")</f>
        <v/>
      </c>
      <c r="I3025" s="30" t="str">
        <f>IFERROR(IF(G3025="","",VLOOKUP(G3025,'Zakladní DB'!$F$6:$K$21,5,0)),"")</f>
        <v/>
      </c>
      <c r="J3025" s="30" t="str">
        <f>IFERROR(IF(G3025="","",VLOOKUP(G3025,'Zakladní DB'!$F$6:$K$21,6,0)),"")</f>
        <v/>
      </c>
      <c r="K3025" s="31" t="str">
        <f t="shared" si="242"/>
        <v/>
      </c>
      <c r="L3025" s="32"/>
      <c r="M3025" s="33" t="str">
        <f t="shared" si="243"/>
        <v/>
      </c>
      <c r="N3025" s="30" t="str">
        <f t="shared" si="241"/>
        <v/>
      </c>
      <c r="R3025" s="30" t="str">
        <f t="shared" si="244"/>
        <v/>
      </c>
      <c r="U3025" s="12" t="str">
        <f>IF(OR('Případy DB'!$N3025="(blank)",'Případy DB'!$N3025=""),"",IF($N3025=$U$6,1,""))</f>
        <v/>
      </c>
      <c r="V3025" s="12" t="str">
        <f>IF(OR('Případy DB'!$N3025="(blank)",'Případy DB'!$N3025=""),"",IF($N3025=$V$6,1,""))</f>
        <v/>
      </c>
      <c r="W3025" s="12" t="str">
        <f>IF(OR('Případy DB'!$N3025="(blank)",'Případy DB'!$N3025=""),"",IF($N3025=$W$6,1,""))</f>
        <v/>
      </c>
      <c r="X3025" s="12" t="str">
        <f>IF(OR('Případy DB'!$R3025="(blank)",'Případy DB'!$R3025=""),"",IF($R3025=$X$6,1,""))</f>
        <v/>
      </c>
      <c r="Y3025" s="12" t="str">
        <f>IF(OR('Případy DB'!$R3025="(blank)",'Případy DB'!$R3025=""),"",IF($R3025=$Y$6,1,""))</f>
        <v/>
      </c>
    </row>
    <row r="3026" spans="1:25" x14ac:dyDescent="0.3">
      <c r="A3026" s="41" t="str">
        <f t="shared" si="245"/>
        <v/>
      </c>
      <c r="H3026" s="30" t="str">
        <f>IFERROR(IF(G3026="","",VLOOKUP(G3026,'Zakladní DB'!$F$6:$K$21,4,0)),"")</f>
        <v/>
      </c>
      <c r="I3026" s="30" t="str">
        <f>IFERROR(IF(G3026="","",VLOOKUP(G3026,'Zakladní DB'!$F$6:$K$21,5,0)),"")</f>
        <v/>
      </c>
      <c r="J3026" s="30" t="str">
        <f>IFERROR(IF(G3026="","",VLOOKUP(G3026,'Zakladní DB'!$F$6:$K$21,6,0)),"")</f>
        <v/>
      </c>
      <c r="K3026" s="31" t="str">
        <f t="shared" si="242"/>
        <v/>
      </c>
      <c r="L3026" s="32"/>
      <c r="M3026" s="33" t="str">
        <f t="shared" si="243"/>
        <v/>
      </c>
      <c r="N3026" s="30" t="str">
        <f t="shared" si="241"/>
        <v/>
      </c>
      <c r="R3026" s="30" t="str">
        <f t="shared" si="244"/>
        <v/>
      </c>
      <c r="U3026" s="12" t="str">
        <f>IF(OR('Případy DB'!$N3026="(blank)",'Případy DB'!$N3026=""),"",IF($N3026=$U$6,1,""))</f>
        <v/>
      </c>
      <c r="V3026" s="12" t="str">
        <f>IF(OR('Případy DB'!$N3026="(blank)",'Případy DB'!$N3026=""),"",IF($N3026=$V$6,1,""))</f>
        <v/>
      </c>
      <c r="W3026" s="12" t="str">
        <f>IF(OR('Případy DB'!$N3026="(blank)",'Případy DB'!$N3026=""),"",IF($N3026=$W$6,1,""))</f>
        <v/>
      </c>
      <c r="X3026" s="12" t="str">
        <f>IF(OR('Případy DB'!$R3026="(blank)",'Případy DB'!$R3026=""),"",IF($R3026=$X$6,1,""))</f>
        <v/>
      </c>
      <c r="Y3026" s="12" t="str">
        <f>IF(OR('Případy DB'!$R3026="(blank)",'Případy DB'!$R3026=""),"",IF($R3026=$Y$6,1,""))</f>
        <v/>
      </c>
    </row>
    <row r="3027" spans="1:25" x14ac:dyDescent="0.3">
      <c r="A3027" s="41" t="str">
        <f t="shared" si="245"/>
        <v/>
      </c>
      <c r="H3027" s="30" t="str">
        <f>IFERROR(IF(G3027="","",VLOOKUP(G3027,'Zakladní DB'!$F$6:$K$21,4,0)),"")</f>
        <v/>
      </c>
      <c r="I3027" s="30" t="str">
        <f>IFERROR(IF(G3027="","",VLOOKUP(G3027,'Zakladní DB'!$F$6:$K$21,5,0)),"")</f>
        <v/>
      </c>
      <c r="J3027" s="30" t="str">
        <f>IFERROR(IF(G3027="","",VLOOKUP(G3027,'Zakladní DB'!$F$6:$K$21,6,0)),"")</f>
        <v/>
      </c>
      <c r="K3027" s="31" t="str">
        <f t="shared" si="242"/>
        <v/>
      </c>
      <c r="L3027" s="32"/>
      <c r="M3027" s="33" t="str">
        <f t="shared" si="243"/>
        <v/>
      </c>
      <c r="N3027" s="30" t="str">
        <f t="shared" si="241"/>
        <v/>
      </c>
      <c r="R3027" s="30" t="str">
        <f t="shared" si="244"/>
        <v/>
      </c>
      <c r="U3027" s="12" t="str">
        <f>IF(OR('Případy DB'!$N3027="(blank)",'Případy DB'!$N3027=""),"",IF($N3027=$U$6,1,""))</f>
        <v/>
      </c>
      <c r="V3027" s="12" t="str">
        <f>IF(OR('Případy DB'!$N3027="(blank)",'Případy DB'!$N3027=""),"",IF($N3027=$V$6,1,""))</f>
        <v/>
      </c>
      <c r="W3027" s="12" t="str">
        <f>IF(OR('Případy DB'!$N3027="(blank)",'Případy DB'!$N3027=""),"",IF($N3027=$W$6,1,""))</f>
        <v/>
      </c>
      <c r="X3027" s="12" t="str">
        <f>IF(OR('Případy DB'!$R3027="(blank)",'Případy DB'!$R3027=""),"",IF($R3027=$X$6,1,""))</f>
        <v/>
      </c>
      <c r="Y3027" s="12" t="str">
        <f>IF(OR('Případy DB'!$R3027="(blank)",'Případy DB'!$R3027=""),"",IF($R3027=$Y$6,1,""))</f>
        <v/>
      </c>
    </row>
    <row r="3028" spans="1:25" x14ac:dyDescent="0.3">
      <c r="A3028" s="41" t="str">
        <f t="shared" si="245"/>
        <v/>
      </c>
      <c r="H3028" s="30" t="str">
        <f>IFERROR(IF(G3028="","",VLOOKUP(G3028,'Zakladní DB'!$F$6:$K$21,4,0)),"")</f>
        <v/>
      </c>
      <c r="I3028" s="30" t="str">
        <f>IFERROR(IF(G3028="","",VLOOKUP(G3028,'Zakladní DB'!$F$6:$K$21,5,0)),"")</f>
        <v/>
      </c>
      <c r="J3028" s="30" t="str">
        <f>IFERROR(IF(G3028="","",VLOOKUP(G3028,'Zakladní DB'!$F$6:$K$21,6,0)),"")</f>
        <v/>
      </c>
      <c r="K3028" s="31" t="str">
        <f t="shared" si="242"/>
        <v/>
      </c>
      <c r="L3028" s="32"/>
      <c r="M3028" s="33" t="str">
        <f t="shared" si="243"/>
        <v/>
      </c>
      <c r="N3028" s="30" t="str">
        <f t="shared" si="241"/>
        <v/>
      </c>
      <c r="R3028" s="30" t="str">
        <f t="shared" si="244"/>
        <v/>
      </c>
      <c r="U3028" s="12" t="str">
        <f>IF(OR('Případy DB'!$N3028="(blank)",'Případy DB'!$N3028=""),"",IF($N3028=$U$6,1,""))</f>
        <v/>
      </c>
      <c r="V3028" s="12" t="str">
        <f>IF(OR('Případy DB'!$N3028="(blank)",'Případy DB'!$N3028=""),"",IF($N3028=$V$6,1,""))</f>
        <v/>
      </c>
      <c r="W3028" s="12" t="str">
        <f>IF(OR('Případy DB'!$N3028="(blank)",'Případy DB'!$N3028=""),"",IF($N3028=$W$6,1,""))</f>
        <v/>
      </c>
      <c r="X3028" s="12" t="str">
        <f>IF(OR('Případy DB'!$R3028="(blank)",'Případy DB'!$R3028=""),"",IF($R3028=$X$6,1,""))</f>
        <v/>
      </c>
      <c r="Y3028" s="12" t="str">
        <f>IF(OR('Případy DB'!$R3028="(blank)",'Případy DB'!$R3028=""),"",IF($R3028=$Y$6,1,""))</f>
        <v/>
      </c>
    </row>
    <row r="3029" spans="1:25" x14ac:dyDescent="0.3">
      <c r="A3029" s="41" t="str">
        <f t="shared" si="245"/>
        <v/>
      </c>
      <c r="H3029" s="30" t="str">
        <f>IFERROR(IF(G3029="","",VLOOKUP(G3029,'Zakladní DB'!$F$6:$K$21,4,0)),"")</f>
        <v/>
      </c>
      <c r="I3029" s="30" t="str">
        <f>IFERROR(IF(G3029="","",VLOOKUP(G3029,'Zakladní DB'!$F$6:$K$21,5,0)),"")</f>
        <v/>
      </c>
      <c r="J3029" s="30" t="str">
        <f>IFERROR(IF(G3029="","",VLOOKUP(G3029,'Zakladní DB'!$F$6:$K$21,6,0)),"")</f>
        <v/>
      </c>
      <c r="K3029" s="31" t="str">
        <f t="shared" si="242"/>
        <v/>
      </c>
      <c r="L3029" s="32"/>
      <c r="M3029" s="33" t="str">
        <f t="shared" si="243"/>
        <v/>
      </c>
      <c r="N3029" s="30" t="str">
        <f t="shared" si="241"/>
        <v/>
      </c>
      <c r="R3029" s="30" t="str">
        <f t="shared" si="244"/>
        <v/>
      </c>
      <c r="U3029" s="12" t="str">
        <f>IF(OR('Případy DB'!$N3029="(blank)",'Případy DB'!$N3029=""),"",IF($N3029=$U$6,1,""))</f>
        <v/>
      </c>
      <c r="V3029" s="12" t="str">
        <f>IF(OR('Případy DB'!$N3029="(blank)",'Případy DB'!$N3029=""),"",IF($N3029=$V$6,1,""))</f>
        <v/>
      </c>
      <c r="W3029" s="12" t="str">
        <f>IF(OR('Případy DB'!$N3029="(blank)",'Případy DB'!$N3029=""),"",IF($N3029=$W$6,1,""))</f>
        <v/>
      </c>
      <c r="X3029" s="12" t="str">
        <f>IF(OR('Případy DB'!$R3029="(blank)",'Případy DB'!$R3029=""),"",IF($R3029=$X$6,1,""))</f>
        <v/>
      </c>
      <c r="Y3029" s="12" t="str">
        <f>IF(OR('Případy DB'!$R3029="(blank)",'Případy DB'!$R3029=""),"",IF($R3029=$Y$6,1,""))</f>
        <v/>
      </c>
    </row>
    <row r="3030" spans="1:25" x14ac:dyDescent="0.3">
      <c r="A3030" s="41" t="str">
        <f t="shared" si="245"/>
        <v/>
      </c>
      <c r="H3030" s="30" t="str">
        <f>IFERROR(IF(G3030="","",VLOOKUP(G3030,'Zakladní DB'!$F$6:$K$21,4,0)),"")</f>
        <v/>
      </c>
      <c r="I3030" s="30" t="str">
        <f>IFERROR(IF(G3030="","",VLOOKUP(G3030,'Zakladní DB'!$F$6:$K$21,5,0)),"")</f>
        <v/>
      </c>
      <c r="J3030" s="30" t="str">
        <f>IFERROR(IF(G3030="","",VLOOKUP(G3030,'Zakladní DB'!$F$6:$K$21,6,0)),"")</f>
        <v/>
      </c>
      <c r="K3030" s="31" t="str">
        <f t="shared" si="242"/>
        <v/>
      </c>
      <c r="L3030" s="32"/>
      <c r="M3030" s="33" t="str">
        <f t="shared" si="243"/>
        <v/>
      </c>
      <c r="N3030" s="30" t="str">
        <f t="shared" si="241"/>
        <v/>
      </c>
      <c r="R3030" s="30" t="str">
        <f t="shared" si="244"/>
        <v/>
      </c>
      <c r="U3030" s="12" t="str">
        <f>IF(OR('Případy DB'!$N3030="(blank)",'Případy DB'!$N3030=""),"",IF($N3030=$U$6,1,""))</f>
        <v/>
      </c>
      <c r="V3030" s="12" t="str">
        <f>IF(OR('Případy DB'!$N3030="(blank)",'Případy DB'!$N3030=""),"",IF($N3030=$V$6,1,""))</f>
        <v/>
      </c>
      <c r="W3030" s="12" t="str">
        <f>IF(OR('Případy DB'!$N3030="(blank)",'Případy DB'!$N3030=""),"",IF($N3030=$W$6,1,""))</f>
        <v/>
      </c>
      <c r="X3030" s="12" t="str">
        <f>IF(OR('Případy DB'!$R3030="(blank)",'Případy DB'!$R3030=""),"",IF($R3030=$X$6,1,""))</f>
        <v/>
      </c>
      <c r="Y3030" s="12" t="str">
        <f>IF(OR('Případy DB'!$R3030="(blank)",'Případy DB'!$R3030=""),"",IF($R3030=$Y$6,1,""))</f>
        <v/>
      </c>
    </row>
    <row r="3031" spans="1:25" x14ac:dyDescent="0.3">
      <c r="A3031" s="41" t="str">
        <f t="shared" si="245"/>
        <v/>
      </c>
      <c r="H3031" s="30" t="str">
        <f>IFERROR(IF(G3031="","",VLOOKUP(G3031,'Zakladní DB'!$F$6:$K$21,4,0)),"")</f>
        <v/>
      </c>
      <c r="I3031" s="30" t="str">
        <f>IFERROR(IF(G3031="","",VLOOKUP(G3031,'Zakladní DB'!$F$6:$K$21,5,0)),"")</f>
        <v/>
      </c>
      <c r="J3031" s="30" t="str">
        <f>IFERROR(IF(G3031="","",VLOOKUP(G3031,'Zakladní DB'!$F$6:$K$21,6,0)),"")</f>
        <v/>
      </c>
      <c r="K3031" s="31" t="str">
        <f t="shared" si="242"/>
        <v/>
      </c>
      <c r="L3031" s="32"/>
      <c r="M3031" s="33" t="str">
        <f t="shared" si="243"/>
        <v/>
      </c>
      <c r="N3031" s="30" t="str">
        <f t="shared" si="241"/>
        <v/>
      </c>
      <c r="R3031" s="30" t="str">
        <f t="shared" si="244"/>
        <v/>
      </c>
      <c r="U3031" s="12" t="str">
        <f>IF(OR('Případy DB'!$N3031="(blank)",'Případy DB'!$N3031=""),"",IF($N3031=$U$6,1,""))</f>
        <v/>
      </c>
      <c r="V3031" s="12" t="str">
        <f>IF(OR('Případy DB'!$N3031="(blank)",'Případy DB'!$N3031=""),"",IF($N3031=$V$6,1,""))</f>
        <v/>
      </c>
      <c r="W3031" s="12" t="str">
        <f>IF(OR('Případy DB'!$N3031="(blank)",'Případy DB'!$N3031=""),"",IF($N3031=$W$6,1,""))</f>
        <v/>
      </c>
      <c r="X3031" s="12" t="str">
        <f>IF(OR('Případy DB'!$R3031="(blank)",'Případy DB'!$R3031=""),"",IF($R3031=$X$6,1,""))</f>
        <v/>
      </c>
      <c r="Y3031" s="12" t="str">
        <f>IF(OR('Případy DB'!$R3031="(blank)",'Případy DB'!$R3031=""),"",IF($R3031=$Y$6,1,""))</f>
        <v/>
      </c>
    </row>
    <row r="3032" spans="1:25" x14ac:dyDescent="0.3">
      <c r="A3032" s="41" t="str">
        <f t="shared" si="245"/>
        <v/>
      </c>
      <c r="H3032" s="30" t="str">
        <f>IFERROR(IF(G3032="","",VLOOKUP(G3032,'Zakladní DB'!$F$6:$K$21,4,0)),"")</f>
        <v/>
      </c>
      <c r="I3032" s="30" t="str">
        <f>IFERROR(IF(G3032="","",VLOOKUP(G3032,'Zakladní DB'!$F$6:$K$21,5,0)),"")</f>
        <v/>
      </c>
      <c r="J3032" s="30" t="str">
        <f>IFERROR(IF(G3032="","",VLOOKUP(G3032,'Zakladní DB'!$F$6:$K$21,6,0)),"")</f>
        <v/>
      </c>
      <c r="K3032" s="31" t="str">
        <f t="shared" si="242"/>
        <v/>
      </c>
      <c r="L3032" s="32"/>
      <c r="M3032" s="33" t="str">
        <f t="shared" si="243"/>
        <v/>
      </c>
      <c r="N3032" s="30" t="str">
        <f t="shared" si="241"/>
        <v/>
      </c>
      <c r="R3032" s="30" t="str">
        <f t="shared" si="244"/>
        <v/>
      </c>
      <c r="U3032" s="12" t="str">
        <f>IF(OR('Případy DB'!$N3032="(blank)",'Případy DB'!$N3032=""),"",IF($N3032=$U$6,1,""))</f>
        <v/>
      </c>
      <c r="V3032" s="12" t="str">
        <f>IF(OR('Případy DB'!$N3032="(blank)",'Případy DB'!$N3032=""),"",IF($N3032=$V$6,1,""))</f>
        <v/>
      </c>
      <c r="W3032" s="12" t="str">
        <f>IF(OR('Případy DB'!$N3032="(blank)",'Případy DB'!$N3032=""),"",IF($N3032=$W$6,1,""))</f>
        <v/>
      </c>
      <c r="X3032" s="12" t="str">
        <f>IF(OR('Případy DB'!$R3032="(blank)",'Případy DB'!$R3032=""),"",IF($R3032=$X$6,1,""))</f>
        <v/>
      </c>
      <c r="Y3032" s="12" t="str">
        <f>IF(OR('Případy DB'!$R3032="(blank)",'Případy DB'!$R3032=""),"",IF($R3032=$Y$6,1,""))</f>
        <v/>
      </c>
    </row>
    <row r="3033" spans="1:25" x14ac:dyDescent="0.3">
      <c r="A3033" s="41" t="str">
        <f t="shared" si="245"/>
        <v/>
      </c>
      <c r="H3033" s="30" t="str">
        <f>IFERROR(IF(G3033="","",VLOOKUP(G3033,'Zakladní DB'!$F$6:$K$21,4,0)),"")</f>
        <v/>
      </c>
      <c r="I3033" s="30" t="str">
        <f>IFERROR(IF(G3033="","",VLOOKUP(G3033,'Zakladní DB'!$F$6:$K$21,5,0)),"")</f>
        <v/>
      </c>
      <c r="J3033" s="30" t="str">
        <f>IFERROR(IF(G3033="","",VLOOKUP(G3033,'Zakladní DB'!$F$6:$K$21,6,0)),"")</f>
        <v/>
      </c>
      <c r="K3033" s="31" t="str">
        <f t="shared" si="242"/>
        <v/>
      </c>
      <c r="L3033" s="32"/>
      <c r="M3033" s="33" t="str">
        <f t="shared" si="243"/>
        <v/>
      </c>
      <c r="N3033" s="30" t="str">
        <f t="shared" si="241"/>
        <v/>
      </c>
      <c r="R3033" s="30" t="str">
        <f t="shared" si="244"/>
        <v/>
      </c>
      <c r="U3033" s="12" t="str">
        <f>IF(OR('Případy DB'!$N3033="(blank)",'Případy DB'!$N3033=""),"",IF($N3033=$U$6,1,""))</f>
        <v/>
      </c>
      <c r="V3033" s="12" t="str">
        <f>IF(OR('Případy DB'!$N3033="(blank)",'Případy DB'!$N3033=""),"",IF($N3033=$V$6,1,""))</f>
        <v/>
      </c>
      <c r="W3033" s="12" t="str">
        <f>IF(OR('Případy DB'!$N3033="(blank)",'Případy DB'!$N3033=""),"",IF($N3033=$W$6,1,""))</f>
        <v/>
      </c>
      <c r="X3033" s="12" t="str">
        <f>IF(OR('Případy DB'!$R3033="(blank)",'Případy DB'!$R3033=""),"",IF($R3033=$X$6,1,""))</f>
        <v/>
      </c>
      <c r="Y3033" s="12" t="str">
        <f>IF(OR('Případy DB'!$R3033="(blank)",'Případy DB'!$R3033=""),"",IF($R3033=$Y$6,1,""))</f>
        <v/>
      </c>
    </row>
    <row r="3034" spans="1:25" x14ac:dyDescent="0.3">
      <c r="A3034" s="41" t="str">
        <f t="shared" si="245"/>
        <v/>
      </c>
      <c r="H3034" s="30" t="str">
        <f>IFERROR(IF(G3034="","",VLOOKUP(G3034,'Zakladní DB'!$F$6:$K$21,4,0)),"")</f>
        <v/>
      </c>
      <c r="I3034" s="30" t="str">
        <f>IFERROR(IF(G3034="","",VLOOKUP(G3034,'Zakladní DB'!$F$6:$K$21,5,0)),"")</f>
        <v/>
      </c>
      <c r="J3034" s="30" t="str">
        <f>IFERROR(IF(G3034="","",VLOOKUP(G3034,'Zakladní DB'!$F$6:$K$21,6,0)),"")</f>
        <v/>
      </c>
      <c r="K3034" s="31" t="str">
        <f t="shared" si="242"/>
        <v/>
      </c>
      <c r="L3034" s="32"/>
      <c r="M3034" s="33" t="str">
        <f t="shared" si="243"/>
        <v/>
      </c>
      <c r="N3034" s="30" t="str">
        <f t="shared" si="241"/>
        <v/>
      </c>
      <c r="R3034" s="30" t="str">
        <f t="shared" si="244"/>
        <v/>
      </c>
      <c r="U3034" s="12" t="str">
        <f>IF(OR('Případy DB'!$N3034="(blank)",'Případy DB'!$N3034=""),"",IF($N3034=$U$6,1,""))</f>
        <v/>
      </c>
      <c r="V3034" s="12" t="str">
        <f>IF(OR('Případy DB'!$N3034="(blank)",'Případy DB'!$N3034=""),"",IF($N3034=$V$6,1,""))</f>
        <v/>
      </c>
      <c r="W3034" s="12" t="str">
        <f>IF(OR('Případy DB'!$N3034="(blank)",'Případy DB'!$N3034=""),"",IF($N3034=$W$6,1,""))</f>
        <v/>
      </c>
      <c r="X3034" s="12" t="str">
        <f>IF(OR('Případy DB'!$R3034="(blank)",'Případy DB'!$R3034=""),"",IF($R3034=$X$6,1,""))</f>
        <v/>
      </c>
      <c r="Y3034" s="12" t="str">
        <f>IF(OR('Případy DB'!$R3034="(blank)",'Případy DB'!$R3034=""),"",IF($R3034=$Y$6,1,""))</f>
        <v/>
      </c>
    </row>
    <row r="3035" spans="1:25" x14ac:dyDescent="0.3">
      <c r="A3035" s="41" t="str">
        <f t="shared" si="245"/>
        <v/>
      </c>
      <c r="H3035" s="30" t="str">
        <f>IFERROR(IF(G3035="","",VLOOKUP(G3035,'Zakladní DB'!$F$6:$K$21,4,0)),"")</f>
        <v/>
      </c>
      <c r="I3035" s="30" t="str">
        <f>IFERROR(IF(G3035="","",VLOOKUP(G3035,'Zakladní DB'!$F$6:$K$21,5,0)),"")</f>
        <v/>
      </c>
      <c r="J3035" s="30" t="str">
        <f>IFERROR(IF(G3035="","",VLOOKUP(G3035,'Zakladní DB'!$F$6:$K$21,6,0)),"")</f>
        <v/>
      </c>
      <c r="K3035" s="31" t="str">
        <f t="shared" si="242"/>
        <v/>
      </c>
      <c r="L3035" s="32"/>
      <c r="M3035" s="33" t="str">
        <f t="shared" si="243"/>
        <v/>
      </c>
      <c r="N3035" s="30" t="str">
        <f t="shared" si="241"/>
        <v/>
      </c>
      <c r="R3035" s="30" t="str">
        <f t="shared" si="244"/>
        <v/>
      </c>
      <c r="U3035" s="12" t="str">
        <f>IF(OR('Případy DB'!$N3035="(blank)",'Případy DB'!$N3035=""),"",IF($N3035=$U$6,1,""))</f>
        <v/>
      </c>
      <c r="V3035" s="12" t="str">
        <f>IF(OR('Případy DB'!$N3035="(blank)",'Případy DB'!$N3035=""),"",IF($N3035=$V$6,1,""))</f>
        <v/>
      </c>
      <c r="W3035" s="12" t="str">
        <f>IF(OR('Případy DB'!$N3035="(blank)",'Případy DB'!$N3035=""),"",IF($N3035=$W$6,1,""))</f>
        <v/>
      </c>
      <c r="X3035" s="12" t="str">
        <f>IF(OR('Případy DB'!$R3035="(blank)",'Případy DB'!$R3035=""),"",IF($R3035=$X$6,1,""))</f>
        <v/>
      </c>
      <c r="Y3035" s="12" t="str">
        <f>IF(OR('Případy DB'!$R3035="(blank)",'Případy DB'!$R3035=""),"",IF($R3035=$Y$6,1,""))</f>
        <v/>
      </c>
    </row>
    <row r="3036" spans="1:25" x14ac:dyDescent="0.3">
      <c r="A3036" s="41" t="str">
        <f t="shared" si="245"/>
        <v/>
      </c>
      <c r="H3036" s="30" t="str">
        <f>IFERROR(IF(G3036="","",VLOOKUP(G3036,'Zakladní DB'!$F$6:$K$21,4,0)),"")</f>
        <v/>
      </c>
      <c r="I3036" s="30" t="str">
        <f>IFERROR(IF(G3036="","",VLOOKUP(G3036,'Zakladní DB'!$F$6:$K$21,5,0)),"")</f>
        <v/>
      </c>
      <c r="J3036" s="30" t="str">
        <f>IFERROR(IF(G3036="","",VLOOKUP(G3036,'Zakladní DB'!$F$6:$K$21,6,0)),"")</f>
        <v/>
      </c>
      <c r="K3036" s="31" t="str">
        <f t="shared" si="242"/>
        <v/>
      </c>
      <c r="L3036" s="32"/>
      <c r="M3036" s="33" t="str">
        <f t="shared" si="243"/>
        <v/>
      </c>
      <c r="N3036" s="30" t="str">
        <f t="shared" si="241"/>
        <v/>
      </c>
      <c r="R3036" s="30" t="str">
        <f t="shared" si="244"/>
        <v/>
      </c>
      <c r="U3036" s="12" t="str">
        <f>IF(OR('Případy DB'!$N3036="(blank)",'Případy DB'!$N3036=""),"",IF($N3036=$U$6,1,""))</f>
        <v/>
      </c>
      <c r="V3036" s="12" t="str">
        <f>IF(OR('Případy DB'!$N3036="(blank)",'Případy DB'!$N3036=""),"",IF($N3036=$V$6,1,""))</f>
        <v/>
      </c>
      <c r="W3036" s="12" t="str">
        <f>IF(OR('Případy DB'!$N3036="(blank)",'Případy DB'!$N3036=""),"",IF($N3036=$W$6,1,""))</f>
        <v/>
      </c>
      <c r="X3036" s="12" t="str">
        <f>IF(OR('Případy DB'!$R3036="(blank)",'Případy DB'!$R3036=""),"",IF($R3036=$X$6,1,""))</f>
        <v/>
      </c>
      <c r="Y3036" s="12" t="str">
        <f>IF(OR('Případy DB'!$R3036="(blank)",'Případy DB'!$R3036=""),"",IF($R3036=$Y$6,1,""))</f>
        <v/>
      </c>
    </row>
    <row r="3037" spans="1:25" x14ac:dyDescent="0.3">
      <c r="A3037" s="41" t="str">
        <f t="shared" si="245"/>
        <v/>
      </c>
      <c r="H3037" s="30" t="str">
        <f>IFERROR(IF(G3037="","",VLOOKUP(G3037,'Zakladní DB'!$F$6:$K$21,4,0)),"")</f>
        <v/>
      </c>
      <c r="I3037" s="30" t="str">
        <f>IFERROR(IF(G3037="","",VLOOKUP(G3037,'Zakladní DB'!$F$6:$K$21,5,0)),"")</f>
        <v/>
      </c>
      <c r="J3037" s="30" t="str">
        <f>IFERROR(IF(G3037="","",VLOOKUP(G3037,'Zakladní DB'!$F$6:$K$21,6,0)),"")</f>
        <v/>
      </c>
      <c r="K3037" s="31" t="str">
        <f t="shared" si="242"/>
        <v/>
      </c>
      <c r="L3037" s="32"/>
      <c r="M3037" s="33" t="str">
        <f t="shared" si="243"/>
        <v/>
      </c>
      <c r="N3037" s="30" t="str">
        <f t="shared" si="241"/>
        <v/>
      </c>
      <c r="R3037" s="30" t="str">
        <f t="shared" si="244"/>
        <v/>
      </c>
      <c r="U3037" s="12" t="str">
        <f>IF(OR('Případy DB'!$N3037="(blank)",'Případy DB'!$N3037=""),"",IF($N3037=$U$6,1,""))</f>
        <v/>
      </c>
      <c r="V3037" s="12" t="str">
        <f>IF(OR('Případy DB'!$N3037="(blank)",'Případy DB'!$N3037=""),"",IF($N3037=$V$6,1,""))</f>
        <v/>
      </c>
      <c r="W3037" s="12" t="str">
        <f>IF(OR('Případy DB'!$N3037="(blank)",'Případy DB'!$N3037=""),"",IF($N3037=$W$6,1,""))</f>
        <v/>
      </c>
      <c r="X3037" s="12" t="str">
        <f>IF(OR('Případy DB'!$R3037="(blank)",'Případy DB'!$R3037=""),"",IF($R3037=$X$6,1,""))</f>
        <v/>
      </c>
      <c r="Y3037" s="12" t="str">
        <f>IF(OR('Případy DB'!$R3037="(blank)",'Případy DB'!$R3037=""),"",IF($R3037=$Y$6,1,""))</f>
        <v/>
      </c>
    </row>
    <row r="3038" spans="1:25" x14ac:dyDescent="0.3">
      <c r="A3038" s="41" t="str">
        <f t="shared" si="245"/>
        <v/>
      </c>
      <c r="H3038" s="30" t="str">
        <f>IFERROR(IF(G3038="","",VLOOKUP(G3038,'Zakladní DB'!$F$6:$K$21,4,0)),"")</f>
        <v/>
      </c>
      <c r="I3038" s="30" t="str">
        <f>IFERROR(IF(G3038="","",VLOOKUP(G3038,'Zakladní DB'!$F$6:$K$21,5,0)),"")</f>
        <v/>
      </c>
      <c r="J3038" s="30" t="str">
        <f>IFERROR(IF(G3038="","",VLOOKUP(G3038,'Zakladní DB'!$F$6:$K$21,6,0)),"")</f>
        <v/>
      </c>
      <c r="K3038" s="31" t="str">
        <f t="shared" si="242"/>
        <v/>
      </c>
      <c r="L3038" s="32"/>
      <c r="M3038" s="33" t="str">
        <f t="shared" si="243"/>
        <v/>
      </c>
      <c r="N3038" s="30" t="str">
        <f t="shared" si="241"/>
        <v/>
      </c>
      <c r="R3038" s="30" t="str">
        <f t="shared" si="244"/>
        <v/>
      </c>
      <c r="U3038" s="12" t="str">
        <f>IF(OR('Případy DB'!$N3038="(blank)",'Případy DB'!$N3038=""),"",IF($N3038=$U$6,1,""))</f>
        <v/>
      </c>
      <c r="V3038" s="12" t="str">
        <f>IF(OR('Případy DB'!$N3038="(blank)",'Případy DB'!$N3038=""),"",IF($N3038=$V$6,1,""))</f>
        <v/>
      </c>
      <c r="W3038" s="12" t="str">
        <f>IF(OR('Případy DB'!$N3038="(blank)",'Případy DB'!$N3038=""),"",IF($N3038=$W$6,1,""))</f>
        <v/>
      </c>
      <c r="X3038" s="12" t="str">
        <f>IF(OR('Případy DB'!$R3038="(blank)",'Případy DB'!$R3038=""),"",IF($R3038=$X$6,1,""))</f>
        <v/>
      </c>
      <c r="Y3038" s="12" t="str">
        <f>IF(OR('Případy DB'!$R3038="(blank)",'Případy DB'!$R3038=""),"",IF($R3038=$Y$6,1,""))</f>
        <v/>
      </c>
    </row>
    <row r="3039" spans="1:25" x14ac:dyDescent="0.3">
      <c r="A3039" s="41" t="str">
        <f t="shared" si="245"/>
        <v/>
      </c>
      <c r="H3039" s="30" t="str">
        <f>IFERROR(IF(G3039="","",VLOOKUP(G3039,'Zakladní DB'!$F$6:$K$21,4,0)),"")</f>
        <v/>
      </c>
      <c r="I3039" s="30" t="str">
        <f>IFERROR(IF(G3039="","",VLOOKUP(G3039,'Zakladní DB'!$F$6:$K$21,5,0)),"")</f>
        <v/>
      </c>
      <c r="J3039" s="30" t="str">
        <f>IFERROR(IF(G3039="","",VLOOKUP(G3039,'Zakladní DB'!$F$6:$K$21,6,0)),"")</f>
        <v/>
      </c>
      <c r="K3039" s="31" t="str">
        <f t="shared" si="242"/>
        <v/>
      </c>
      <c r="L3039" s="32"/>
      <c r="M3039" s="33" t="str">
        <f t="shared" si="243"/>
        <v/>
      </c>
      <c r="N3039" s="30" t="str">
        <f t="shared" si="241"/>
        <v/>
      </c>
      <c r="R3039" s="30" t="str">
        <f t="shared" si="244"/>
        <v/>
      </c>
      <c r="U3039" s="12" t="str">
        <f>IF(OR('Případy DB'!$N3039="(blank)",'Případy DB'!$N3039=""),"",IF($N3039=$U$6,1,""))</f>
        <v/>
      </c>
      <c r="V3039" s="12" t="str">
        <f>IF(OR('Případy DB'!$N3039="(blank)",'Případy DB'!$N3039=""),"",IF($N3039=$V$6,1,""))</f>
        <v/>
      </c>
      <c r="W3039" s="12" t="str">
        <f>IF(OR('Případy DB'!$N3039="(blank)",'Případy DB'!$N3039=""),"",IF($N3039=$W$6,1,""))</f>
        <v/>
      </c>
      <c r="X3039" s="12" t="str">
        <f>IF(OR('Případy DB'!$R3039="(blank)",'Případy DB'!$R3039=""),"",IF($R3039=$X$6,1,""))</f>
        <v/>
      </c>
      <c r="Y3039" s="12" t="str">
        <f>IF(OR('Případy DB'!$R3039="(blank)",'Případy DB'!$R3039=""),"",IF($R3039=$Y$6,1,""))</f>
        <v/>
      </c>
    </row>
    <row r="3040" spans="1:25" x14ac:dyDescent="0.3">
      <c r="A3040" s="41" t="str">
        <f t="shared" si="245"/>
        <v/>
      </c>
      <c r="H3040" s="30" t="str">
        <f>IFERROR(IF(G3040="","",VLOOKUP(G3040,'Zakladní DB'!$F$6:$K$21,4,0)),"")</f>
        <v/>
      </c>
      <c r="I3040" s="30" t="str">
        <f>IFERROR(IF(G3040="","",VLOOKUP(G3040,'Zakladní DB'!$F$6:$K$21,5,0)),"")</f>
        <v/>
      </c>
      <c r="J3040" s="30" t="str">
        <f>IFERROR(IF(G3040="","",VLOOKUP(G3040,'Zakladní DB'!$F$6:$K$21,6,0)),"")</f>
        <v/>
      </c>
      <c r="K3040" s="31" t="str">
        <f t="shared" si="242"/>
        <v/>
      </c>
      <c r="L3040" s="32"/>
      <c r="M3040" s="33" t="str">
        <f t="shared" si="243"/>
        <v/>
      </c>
      <c r="N3040" s="30" t="str">
        <f t="shared" si="241"/>
        <v/>
      </c>
      <c r="R3040" s="30" t="str">
        <f t="shared" si="244"/>
        <v/>
      </c>
      <c r="U3040" s="12" t="str">
        <f>IF(OR('Případy DB'!$N3040="(blank)",'Případy DB'!$N3040=""),"",IF($N3040=$U$6,1,""))</f>
        <v/>
      </c>
      <c r="V3040" s="12" t="str">
        <f>IF(OR('Případy DB'!$N3040="(blank)",'Případy DB'!$N3040=""),"",IF($N3040=$V$6,1,""))</f>
        <v/>
      </c>
      <c r="W3040" s="12" t="str">
        <f>IF(OR('Případy DB'!$N3040="(blank)",'Případy DB'!$N3040=""),"",IF($N3040=$W$6,1,""))</f>
        <v/>
      </c>
      <c r="X3040" s="12" t="str">
        <f>IF(OR('Případy DB'!$R3040="(blank)",'Případy DB'!$R3040=""),"",IF($R3040=$X$6,1,""))</f>
        <v/>
      </c>
      <c r="Y3040" s="12" t="str">
        <f>IF(OR('Případy DB'!$R3040="(blank)",'Případy DB'!$R3040=""),"",IF($R3040=$Y$6,1,""))</f>
        <v/>
      </c>
    </row>
    <row r="3041" spans="1:25" x14ac:dyDescent="0.3">
      <c r="A3041" s="41" t="str">
        <f t="shared" si="245"/>
        <v/>
      </c>
      <c r="H3041" s="30" t="str">
        <f>IFERROR(IF(G3041="","",VLOOKUP(G3041,'Zakladní DB'!$F$6:$K$21,4,0)),"")</f>
        <v/>
      </c>
      <c r="I3041" s="30" t="str">
        <f>IFERROR(IF(G3041="","",VLOOKUP(G3041,'Zakladní DB'!$F$6:$K$21,5,0)),"")</f>
        <v/>
      </c>
      <c r="J3041" s="30" t="str">
        <f>IFERROR(IF(G3041="","",VLOOKUP(G3041,'Zakladní DB'!$F$6:$K$21,6,0)),"")</f>
        <v/>
      </c>
      <c r="K3041" s="31" t="str">
        <f t="shared" si="242"/>
        <v/>
      </c>
      <c r="L3041" s="32"/>
      <c r="M3041" s="33" t="str">
        <f t="shared" si="243"/>
        <v/>
      </c>
      <c r="N3041" s="30" t="str">
        <f t="shared" si="241"/>
        <v/>
      </c>
      <c r="R3041" s="30" t="str">
        <f t="shared" si="244"/>
        <v/>
      </c>
      <c r="U3041" s="12" t="str">
        <f>IF(OR('Případy DB'!$N3041="(blank)",'Případy DB'!$N3041=""),"",IF($N3041=$U$6,1,""))</f>
        <v/>
      </c>
      <c r="V3041" s="12" t="str">
        <f>IF(OR('Případy DB'!$N3041="(blank)",'Případy DB'!$N3041=""),"",IF($N3041=$V$6,1,""))</f>
        <v/>
      </c>
      <c r="W3041" s="12" t="str">
        <f>IF(OR('Případy DB'!$N3041="(blank)",'Případy DB'!$N3041=""),"",IF($N3041=$W$6,1,""))</f>
        <v/>
      </c>
      <c r="X3041" s="12" t="str">
        <f>IF(OR('Případy DB'!$R3041="(blank)",'Případy DB'!$R3041=""),"",IF($R3041=$X$6,1,""))</f>
        <v/>
      </c>
      <c r="Y3041" s="12" t="str">
        <f>IF(OR('Případy DB'!$R3041="(blank)",'Případy DB'!$R3041=""),"",IF($R3041=$Y$6,1,""))</f>
        <v/>
      </c>
    </row>
    <row r="3042" spans="1:25" x14ac:dyDescent="0.3">
      <c r="A3042" s="41" t="str">
        <f t="shared" si="245"/>
        <v/>
      </c>
      <c r="H3042" s="30" t="str">
        <f>IFERROR(IF(G3042="","",VLOOKUP(G3042,'Zakladní DB'!$F$6:$K$21,4,0)),"")</f>
        <v/>
      </c>
      <c r="I3042" s="30" t="str">
        <f>IFERROR(IF(G3042="","",VLOOKUP(G3042,'Zakladní DB'!$F$6:$K$21,5,0)),"")</f>
        <v/>
      </c>
      <c r="J3042" s="30" t="str">
        <f>IFERROR(IF(G3042="","",VLOOKUP(G3042,'Zakladní DB'!$F$6:$K$21,6,0)),"")</f>
        <v/>
      </c>
      <c r="K3042" s="31" t="str">
        <f t="shared" si="242"/>
        <v/>
      </c>
      <c r="L3042" s="32"/>
      <c r="M3042" s="33" t="str">
        <f t="shared" si="243"/>
        <v/>
      </c>
      <c r="N3042" s="30" t="str">
        <f t="shared" si="241"/>
        <v/>
      </c>
      <c r="R3042" s="30" t="str">
        <f t="shared" si="244"/>
        <v/>
      </c>
      <c r="U3042" s="12" t="str">
        <f>IF(OR('Případy DB'!$N3042="(blank)",'Případy DB'!$N3042=""),"",IF($N3042=$U$6,1,""))</f>
        <v/>
      </c>
      <c r="V3042" s="12" t="str">
        <f>IF(OR('Případy DB'!$N3042="(blank)",'Případy DB'!$N3042=""),"",IF($N3042=$V$6,1,""))</f>
        <v/>
      </c>
      <c r="W3042" s="12" t="str">
        <f>IF(OR('Případy DB'!$N3042="(blank)",'Případy DB'!$N3042=""),"",IF($N3042=$W$6,1,""))</f>
        <v/>
      </c>
      <c r="X3042" s="12" t="str">
        <f>IF(OR('Případy DB'!$R3042="(blank)",'Případy DB'!$R3042=""),"",IF($R3042=$X$6,1,""))</f>
        <v/>
      </c>
      <c r="Y3042" s="12" t="str">
        <f>IF(OR('Případy DB'!$R3042="(blank)",'Případy DB'!$R3042=""),"",IF($R3042=$Y$6,1,""))</f>
        <v/>
      </c>
    </row>
    <row r="3043" spans="1:25" x14ac:dyDescent="0.3">
      <c r="A3043" s="41" t="str">
        <f t="shared" si="245"/>
        <v/>
      </c>
      <c r="H3043" s="30" t="str">
        <f>IFERROR(IF(G3043="","",VLOOKUP(G3043,'Zakladní DB'!$F$6:$K$21,4,0)),"")</f>
        <v/>
      </c>
      <c r="I3043" s="30" t="str">
        <f>IFERROR(IF(G3043="","",VLOOKUP(G3043,'Zakladní DB'!$F$6:$K$21,5,0)),"")</f>
        <v/>
      </c>
      <c r="J3043" s="30" t="str">
        <f>IFERROR(IF(G3043="","",VLOOKUP(G3043,'Zakladní DB'!$F$6:$K$21,6,0)),"")</f>
        <v/>
      </c>
      <c r="K3043" s="31" t="str">
        <f t="shared" si="242"/>
        <v/>
      </c>
      <c r="L3043" s="32"/>
      <c r="M3043" s="33" t="str">
        <f t="shared" si="243"/>
        <v/>
      </c>
      <c r="N3043" s="30" t="str">
        <f t="shared" si="241"/>
        <v/>
      </c>
      <c r="R3043" s="30" t="str">
        <f t="shared" si="244"/>
        <v/>
      </c>
      <c r="U3043" s="12" t="str">
        <f>IF(OR('Případy DB'!$N3043="(blank)",'Případy DB'!$N3043=""),"",IF($N3043=$U$6,1,""))</f>
        <v/>
      </c>
      <c r="V3043" s="12" t="str">
        <f>IF(OR('Případy DB'!$N3043="(blank)",'Případy DB'!$N3043=""),"",IF($N3043=$V$6,1,""))</f>
        <v/>
      </c>
      <c r="W3043" s="12" t="str">
        <f>IF(OR('Případy DB'!$N3043="(blank)",'Případy DB'!$N3043=""),"",IF($N3043=$W$6,1,""))</f>
        <v/>
      </c>
      <c r="X3043" s="12" t="str">
        <f>IF(OR('Případy DB'!$R3043="(blank)",'Případy DB'!$R3043=""),"",IF($R3043=$X$6,1,""))</f>
        <v/>
      </c>
      <c r="Y3043" s="12" t="str">
        <f>IF(OR('Případy DB'!$R3043="(blank)",'Případy DB'!$R3043=""),"",IF($R3043=$Y$6,1,""))</f>
        <v/>
      </c>
    </row>
    <row r="3044" spans="1:25" x14ac:dyDescent="0.3">
      <c r="A3044" s="41" t="str">
        <f t="shared" si="245"/>
        <v/>
      </c>
      <c r="H3044" s="30" t="str">
        <f>IFERROR(IF(G3044="","",VLOOKUP(G3044,'Zakladní DB'!$F$6:$K$21,4,0)),"")</f>
        <v/>
      </c>
      <c r="I3044" s="30" t="str">
        <f>IFERROR(IF(G3044="","",VLOOKUP(G3044,'Zakladní DB'!$F$6:$K$21,5,0)),"")</f>
        <v/>
      </c>
      <c r="J3044" s="30" t="str">
        <f>IFERROR(IF(G3044="","",VLOOKUP(G3044,'Zakladní DB'!$F$6:$K$21,6,0)),"")</f>
        <v/>
      </c>
      <c r="K3044" s="31" t="str">
        <f t="shared" si="242"/>
        <v/>
      </c>
      <c r="L3044" s="32"/>
      <c r="M3044" s="33" t="str">
        <f t="shared" si="243"/>
        <v/>
      </c>
      <c r="N3044" s="30" t="str">
        <f t="shared" si="241"/>
        <v/>
      </c>
      <c r="R3044" s="30" t="str">
        <f t="shared" si="244"/>
        <v/>
      </c>
      <c r="U3044" s="12" t="str">
        <f>IF(OR('Případy DB'!$N3044="(blank)",'Případy DB'!$N3044=""),"",IF($N3044=$U$6,1,""))</f>
        <v/>
      </c>
      <c r="V3044" s="12" t="str">
        <f>IF(OR('Případy DB'!$N3044="(blank)",'Případy DB'!$N3044=""),"",IF($N3044=$V$6,1,""))</f>
        <v/>
      </c>
      <c r="W3044" s="12" t="str">
        <f>IF(OR('Případy DB'!$N3044="(blank)",'Případy DB'!$N3044=""),"",IF($N3044=$W$6,1,""))</f>
        <v/>
      </c>
      <c r="X3044" s="12" t="str">
        <f>IF(OR('Případy DB'!$R3044="(blank)",'Případy DB'!$R3044=""),"",IF($R3044=$X$6,1,""))</f>
        <v/>
      </c>
      <c r="Y3044" s="12" t="str">
        <f>IF(OR('Případy DB'!$R3044="(blank)",'Případy DB'!$R3044=""),"",IF($R3044=$Y$6,1,""))</f>
        <v/>
      </c>
    </row>
    <row r="3045" spans="1:25" x14ac:dyDescent="0.3">
      <c r="A3045" s="41" t="str">
        <f t="shared" si="245"/>
        <v/>
      </c>
      <c r="H3045" s="30" t="str">
        <f>IFERROR(IF(G3045="","",VLOOKUP(G3045,'Zakladní DB'!$F$6:$K$21,4,0)),"")</f>
        <v/>
      </c>
      <c r="I3045" s="30" t="str">
        <f>IFERROR(IF(G3045="","",VLOOKUP(G3045,'Zakladní DB'!$F$6:$K$21,5,0)),"")</f>
        <v/>
      </c>
      <c r="J3045" s="30" t="str">
        <f>IFERROR(IF(G3045="","",VLOOKUP(G3045,'Zakladní DB'!$F$6:$K$21,6,0)),"")</f>
        <v/>
      </c>
      <c r="K3045" s="31" t="str">
        <f t="shared" si="242"/>
        <v/>
      </c>
      <c r="L3045" s="32"/>
      <c r="M3045" s="33" t="str">
        <f t="shared" si="243"/>
        <v/>
      </c>
      <c r="N3045" s="30" t="str">
        <f t="shared" si="241"/>
        <v/>
      </c>
      <c r="R3045" s="30" t="str">
        <f t="shared" si="244"/>
        <v/>
      </c>
      <c r="U3045" s="12" t="str">
        <f>IF(OR('Případy DB'!$N3045="(blank)",'Případy DB'!$N3045=""),"",IF($N3045=$U$6,1,""))</f>
        <v/>
      </c>
      <c r="V3045" s="12" t="str">
        <f>IF(OR('Případy DB'!$N3045="(blank)",'Případy DB'!$N3045=""),"",IF($N3045=$V$6,1,""))</f>
        <v/>
      </c>
      <c r="W3045" s="12" t="str">
        <f>IF(OR('Případy DB'!$N3045="(blank)",'Případy DB'!$N3045=""),"",IF($N3045=$W$6,1,""))</f>
        <v/>
      </c>
      <c r="X3045" s="12" t="str">
        <f>IF(OR('Případy DB'!$R3045="(blank)",'Případy DB'!$R3045=""),"",IF($R3045=$X$6,1,""))</f>
        <v/>
      </c>
      <c r="Y3045" s="12" t="str">
        <f>IF(OR('Případy DB'!$R3045="(blank)",'Případy DB'!$R3045=""),"",IF($R3045=$Y$6,1,""))</f>
        <v/>
      </c>
    </row>
    <row r="3046" spans="1:25" x14ac:dyDescent="0.3">
      <c r="A3046" s="41" t="str">
        <f t="shared" si="245"/>
        <v/>
      </c>
      <c r="H3046" s="30" t="str">
        <f>IFERROR(IF(G3046="","",VLOOKUP(G3046,'Zakladní DB'!$F$6:$K$21,4,0)),"")</f>
        <v/>
      </c>
      <c r="I3046" s="30" t="str">
        <f>IFERROR(IF(G3046="","",VLOOKUP(G3046,'Zakladní DB'!$F$6:$K$21,5,0)),"")</f>
        <v/>
      </c>
      <c r="J3046" s="30" t="str">
        <f>IFERROR(IF(G3046="","",VLOOKUP(G3046,'Zakladní DB'!$F$6:$K$21,6,0)),"")</f>
        <v/>
      </c>
      <c r="K3046" s="31" t="str">
        <f t="shared" si="242"/>
        <v/>
      </c>
      <c r="L3046" s="32"/>
      <c r="M3046" s="33" t="str">
        <f t="shared" si="243"/>
        <v/>
      </c>
      <c r="N3046" s="30" t="str">
        <f t="shared" si="241"/>
        <v/>
      </c>
      <c r="R3046" s="30" t="str">
        <f t="shared" si="244"/>
        <v/>
      </c>
      <c r="U3046" s="12" t="str">
        <f>IF(OR('Případy DB'!$N3046="(blank)",'Případy DB'!$N3046=""),"",IF($N3046=$U$6,1,""))</f>
        <v/>
      </c>
      <c r="V3046" s="12" t="str">
        <f>IF(OR('Případy DB'!$N3046="(blank)",'Případy DB'!$N3046=""),"",IF($N3046=$V$6,1,""))</f>
        <v/>
      </c>
      <c r="W3046" s="12" t="str">
        <f>IF(OR('Případy DB'!$N3046="(blank)",'Případy DB'!$N3046=""),"",IF($N3046=$W$6,1,""))</f>
        <v/>
      </c>
      <c r="X3046" s="12" t="str">
        <f>IF(OR('Případy DB'!$R3046="(blank)",'Případy DB'!$R3046=""),"",IF($R3046=$X$6,1,""))</f>
        <v/>
      </c>
      <c r="Y3046" s="12" t="str">
        <f>IF(OR('Případy DB'!$R3046="(blank)",'Případy DB'!$R3046=""),"",IF($R3046=$Y$6,1,""))</f>
        <v/>
      </c>
    </row>
    <row r="3047" spans="1:25" x14ac:dyDescent="0.3">
      <c r="A3047" s="41" t="str">
        <f t="shared" si="245"/>
        <v/>
      </c>
      <c r="H3047" s="30" t="str">
        <f>IFERROR(IF(G3047="","",VLOOKUP(G3047,'Zakladní DB'!$F$6:$K$21,4,0)),"")</f>
        <v/>
      </c>
      <c r="I3047" s="30" t="str">
        <f>IFERROR(IF(G3047="","",VLOOKUP(G3047,'Zakladní DB'!$F$6:$K$21,5,0)),"")</f>
        <v/>
      </c>
      <c r="J3047" s="30" t="str">
        <f>IFERROR(IF(G3047="","",VLOOKUP(G3047,'Zakladní DB'!$F$6:$K$21,6,0)),"")</f>
        <v/>
      </c>
      <c r="K3047" s="31" t="str">
        <f t="shared" si="242"/>
        <v/>
      </c>
      <c r="L3047" s="32"/>
      <c r="M3047" s="33" t="str">
        <f t="shared" si="243"/>
        <v/>
      </c>
      <c r="N3047" s="30" t="str">
        <f t="shared" si="241"/>
        <v/>
      </c>
      <c r="R3047" s="30" t="str">
        <f t="shared" si="244"/>
        <v/>
      </c>
      <c r="U3047" s="12" t="str">
        <f>IF(OR('Případy DB'!$N3047="(blank)",'Případy DB'!$N3047=""),"",IF($N3047=$U$6,1,""))</f>
        <v/>
      </c>
      <c r="V3047" s="12" t="str">
        <f>IF(OR('Případy DB'!$N3047="(blank)",'Případy DB'!$N3047=""),"",IF($N3047=$V$6,1,""))</f>
        <v/>
      </c>
      <c r="W3047" s="12" t="str">
        <f>IF(OR('Případy DB'!$N3047="(blank)",'Případy DB'!$N3047=""),"",IF($N3047=$W$6,1,""))</f>
        <v/>
      </c>
      <c r="X3047" s="12" t="str">
        <f>IF(OR('Případy DB'!$R3047="(blank)",'Případy DB'!$R3047=""),"",IF($R3047=$X$6,1,""))</f>
        <v/>
      </c>
      <c r="Y3047" s="12" t="str">
        <f>IF(OR('Případy DB'!$R3047="(blank)",'Případy DB'!$R3047=""),"",IF($R3047=$Y$6,1,""))</f>
        <v/>
      </c>
    </row>
    <row r="3048" spans="1:25" x14ac:dyDescent="0.3">
      <c r="A3048" s="41" t="str">
        <f t="shared" si="245"/>
        <v/>
      </c>
      <c r="H3048" s="30" t="str">
        <f>IFERROR(IF(G3048="","",VLOOKUP(G3048,'Zakladní DB'!$F$6:$K$21,4,0)),"")</f>
        <v/>
      </c>
      <c r="I3048" s="30" t="str">
        <f>IFERROR(IF(G3048="","",VLOOKUP(G3048,'Zakladní DB'!$F$6:$K$21,5,0)),"")</f>
        <v/>
      </c>
      <c r="J3048" s="30" t="str">
        <f>IFERROR(IF(G3048="","",VLOOKUP(G3048,'Zakladní DB'!$F$6:$K$21,6,0)),"")</f>
        <v/>
      </c>
      <c r="K3048" s="31" t="str">
        <f t="shared" si="242"/>
        <v/>
      </c>
      <c r="L3048" s="32"/>
      <c r="M3048" s="33" t="str">
        <f t="shared" si="243"/>
        <v/>
      </c>
      <c r="N3048" s="30" t="str">
        <f t="shared" si="241"/>
        <v/>
      </c>
      <c r="R3048" s="30" t="str">
        <f t="shared" si="244"/>
        <v/>
      </c>
      <c r="U3048" s="12" t="str">
        <f>IF(OR('Případy DB'!$N3048="(blank)",'Případy DB'!$N3048=""),"",IF($N3048=$U$6,1,""))</f>
        <v/>
      </c>
      <c r="V3048" s="12" t="str">
        <f>IF(OR('Případy DB'!$N3048="(blank)",'Případy DB'!$N3048=""),"",IF($N3048=$V$6,1,""))</f>
        <v/>
      </c>
      <c r="W3048" s="12" t="str">
        <f>IF(OR('Případy DB'!$N3048="(blank)",'Případy DB'!$N3048=""),"",IF($N3048=$W$6,1,""))</f>
        <v/>
      </c>
      <c r="X3048" s="12" t="str">
        <f>IF(OR('Případy DB'!$R3048="(blank)",'Případy DB'!$R3048=""),"",IF($R3048=$X$6,1,""))</f>
        <v/>
      </c>
      <c r="Y3048" s="12" t="str">
        <f>IF(OR('Případy DB'!$R3048="(blank)",'Případy DB'!$R3048=""),"",IF($R3048=$Y$6,1,""))</f>
        <v/>
      </c>
    </row>
    <row r="3049" spans="1:25" x14ac:dyDescent="0.3">
      <c r="A3049" s="41" t="str">
        <f t="shared" si="245"/>
        <v/>
      </c>
      <c r="H3049" s="30" t="str">
        <f>IFERROR(IF(G3049="","",VLOOKUP(G3049,'Zakladní DB'!$F$6:$K$21,4,0)),"")</f>
        <v/>
      </c>
      <c r="I3049" s="30" t="str">
        <f>IFERROR(IF(G3049="","",VLOOKUP(G3049,'Zakladní DB'!$F$6:$K$21,5,0)),"")</f>
        <v/>
      </c>
      <c r="J3049" s="30" t="str">
        <f>IFERROR(IF(G3049="","",VLOOKUP(G3049,'Zakladní DB'!$F$6:$K$21,6,0)),"")</f>
        <v/>
      </c>
      <c r="K3049" s="31" t="str">
        <f t="shared" si="242"/>
        <v/>
      </c>
      <c r="L3049" s="32"/>
      <c r="M3049" s="33" t="str">
        <f t="shared" si="243"/>
        <v/>
      </c>
      <c r="N3049" s="30" t="str">
        <f t="shared" si="241"/>
        <v/>
      </c>
      <c r="R3049" s="30" t="str">
        <f t="shared" si="244"/>
        <v/>
      </c>
      <c r="U3049" s="12" t="str">
        <f>IF(OR('Případy DB'!$N3049="(blank)",'Případy DB'!$N3049=""),"",IF($N3049=$U$6,1,""))</f>
        <v/>
      </c>
      <c r="V3049" s="12" t="str">
        <f>IF(OR('Případy DB'!$N3049="(blank)",'Případy DB'!$N3049=""),"",IF($N3049=$V$6,1,""))</f>
        <v/>
      </c>
      <c r="W3049" s="12" t="str">
        <f>IF(OR('Případy DB'!$N3049="(blank)",'Případy DB'!$N3049=""),"",IF($N3049=$W$6,1,""))</f>
        <v/>
      </c>
      <c r="X3049" s="12" t="str">
        <f>IF(OR('Případy DB'!$R3049="(blank)",'Případy DB'!$R3049=""),"",IF($R3049=$X$6,1,""))</f>
        <v/>
      </c>
      <c r="Y3049" s="12" t="str">
        <f>IF(OR('Případy DB'!$R3049="(blank)",'Případy DB'!$R3049=""),"",IF($R3049=$Y$6,1,""))</f>
        <v/>
      </c>
    </row>
    <row r="3050" spans="1:25" x14ac:dyDescent="0.3">
      <c r="A3050" s="41" t="str">
        <f t="shared" si="245"/>
        <v/>
      </c>
      <c r="H3050" s="30" t="str">
        <f>IFERROR(IF(G3050="","",VLOOKUP(G3050,'Zakladní DB'!$F$6:$K$21,4,0)),"")</f>
        <v/>
      </c>
      <c r="I3050" s="30" t="str">
        <f>IFERROR(IF(G3050="","",VLOOKUP(G3050,'Zakladní DB'!$F$6:$K$21,5,0)),"")</f>
        <v/>
      </c>
      <c r="J3050" s="30" t="str">
        <f>IFERROR(IF(G3050="","",VLOOKUP(G3050,'Zakladní DB'!$F$6:$K$21,6,0)),"")</f>
        <v/>
      </c>
      <c r="K3050" s="31" t="str">
        <f t="shared" si="242"/>
        <v/>
      </c>
      <c r="L3050" s="32"/>
      <c r="M3050" s="33" t="str">
        <f t="shared" si="243"/>
        <v/>
      </c>
      <c r="N3050" s="30" t="str">
        <f t="shared" si="241"/>
        <v/>
      </c>
      <c r="R3050" s="30" t="str">
        <f t="shared" si="244"/>
        <v/>
      </c>
      <c r="U3050" s="12" t="str">
        <f>IF(OR('Případy DB'!$N3050="(blank)",'Případy DB'!$N3050=""),"",IF($N3050=$U$6,1,""))</f>
        <v/>
      </c>
      <c r="V3050" s="12" t="str">
        <f>IF(OR('Případy DB'!$N3050="(blank)",'Případy DB'!$N3050=""),"",IF($N3050=$V$6,1,""))</f>
        <v/>
      </c>
      <c r="W3050" s="12" t="str">
        <f>IF(OR('Případy DB'!$N3050="(blank)",'Případy DB'!$N3050=""),"",IF($N3050=$W$6,1,""))</f>
        <v/>
      </c>
      <c r="X3050" s="12" t="str">
        <f>IF(OR('Případy DB'!$R3050="(blank)",'Případy DB'!$R3050=""),"",IF($R3050=$X$6,1,""))</f>
        <v/>
      </c>
      <c r="Y3050" s="12" t="str">
        <f>IF(OR('Případy DB'!$R3050="(blank)",'Případy DB'!$R3050=""),"",IF($R3050=$Y$6,1,""))</f>
        <v/>
      </c>
    </row>
    <row r="3051" spans="1:25" x14ac:dyDescent="0.3">
      <c r="A3051" s="41" t="str">
        <f t="shared" si="245"/>
        <v/>
      </c>
      <c r="H3051" s="30" t="str">
        <f>IFERROR(IF(G3051="","",VLOOKUP(G3051,'Zakladní DB'!$F$6:$K$21,4,0)),"")</f>
        <v/>
      </c>
      <c r="I3051" s="30" t="str">
        <f>IFERROR(IF(G3051="","",VLOOKUP(G3051,'Zakladní DB'!$F$6:$K$21,5,0)),"")</f>
        <v/>
      </c>
      <c r="J3051" s="30" t="str">
        <f>IFERROR(IF(G3051="","",VLOOKUP(G3051,'Zakladní DB'!$F$6:$K$21,6,0)),"")</f>
        <v/>
      </c>
      <c r="K3051" s="31" t="str">
        <f t="shared" si="242"/>
        <v/>
      </c>
      <c r="L3051" s="32"/>
      <c r="M3051" s="33" t="str">
        <f t="shared" si="243"/>
        <v/>
      </c>
      <c r="N3051" s="30" t="str">
        <f t="shared" si="241"/>
        <v/>
      </c>
      <c r="R3051" s="30" t="str">
        <f t="shared" si="244"/>
        <v/>
      </c>
      <c r="U3051" s="12" t="str">
        <f>IF(OR('Případy DB'!$N3051="(blank)",'Případy DB'!$N3051=""),"",IF($N3051=$U$6,1,""))</f>
        <v/>
      </c>
      <c r="V3051" s="12" t="str">
        <f>IF(OR('Případy DB'!$N3051="(blank)",'Případy DB'!$N3051=""),"",IF($N3051=$V$6,1,""))</f>
        <v/>
      </c>
      <c r="W3051" s="12" t="str">
        <f>IF(OR('Případy DB'!$N3051="(blank)",'Případy DB'!$N3051=""),"",IF($N3051=$W$6,1,""))</f>
        <v/>
      </c>
      <c r="X3051" s="12" t="str">
        <f>IF(OR('Případy DB'!$R3051="(blank)",'Případy DB'!$R3051=""),"",IF($R3051=$X$6,1,""))</f>
        <v/>
      </c>
      <c r="Y3051" s="12" t="str">
        <f>IF(OR('Případy DB'!$R3051="(blank)",'Případy DB'!$R3051=""),"",IF($R3051=$Y$6,1,""))</f>
        <v/>
      </c>
    </row>
    <row r="3052" spans="1:25" x14ac:dyDescent="0.3">
      <c r="A3052" s="41" t="str">
        <f t="shared" si="245"/>
        <v/>
      </c>
      <c r="H3052" s="30" t="str">
        <f>IFERROR(IF(G3052="","",VLOOKUP(G3052,'Zakladní DB'!$F$6:$K$21,4,0)),"")</f>
        <v/>
      </c>
      <c r="I3052" s="30" t="str">
        <f>IFERROR(IF(G3052="","",VLOOKUP(G3052,'Zakladní DB'!$F$6:$K$21,5,0)),"")</f>
        <v/>
      </c>
      <c r="J3052" s="30" t="str">
        <f>IFERROR(IF(G3052="","",VLOOKUP(G3052,'Zakladní DB'!$F$6:$K$21,6,0)),"")</f>
        <v/>
      </c>
      <c r="K3052" s="31" t="str">
        <f t="shared" si="242"/>
        <v/>
      </c>
      <c r="L3052" s="32"/>
      <c r="M3052" s="33" t="str">
        <f t="shared" si="243"/>
        <v/>
      </c>
      <c r="N3052" s="30" t="str">
        <f t="shared" si="241"/>
        <v/>
      </c>
      <c r="R3052" s="30" t="str">
        <f t="shared" si="244"/>
        <v/>
      </c>
      <c r="U3052" s="12" t="str">
        <f>IF(OR('Případy DB'!$N3052="(blank)",'Případy DB'!$N3052=""),"",IF($N3052=$U$6,1,""))</f>
        <v/>
      </c>
      <c r="V3052" s="12" t="str">
        <f>IF(OR('Případy DB'!$N3052="(blank)",'Případy DB'!$N3052=""),"",IF($N3052=$V$6,1,""))</f>
        <v/>
      </c>
      <c r="W3052" s="12" t="str">
        <f>IF(OR('Případy DB'!$N3052="(blank)",'Případy DB'!$N3052=""),"",IF($N3052=$W$6,1,""))</f>
        <v/>
      </c>
      <c r="X3052" s="12" t="str">
        <f>IF(OR('Případy DB'!$R3052="(blank)",'Případy DB'!$R3052=""),"",IF($R3052=$X$6,1,""))</f>
        <v/>
      </c>
      <c r="Y3052" s="12" t="str">
        <f>IF(OR('Případy DB'!$R3052="(blank)",'Případy DB'!$R3052=""),"",IF($R3052=$Y$6,1,""))</f>
        <v/>
      </c>
    </row>
    <row r="3053" spans="1:25" x14ac:dyDescent="0.3">
      <c r="A3053" s="41" t="str">
        <f t="shared" si="245"/>
        <v/>
      </c>
      <c r="H3053" s="30" t="str">
        <f>IFERROR(IF(G3053="","",VLOOKUP(G3053,'Zakladní DB'!$F$6:$K$21,4,0)),"")</f>
        <v/>
      </c>
      <c r="I3053" s="30" t="str">
        <f>IFERROR(IF(G3053="","",VLOOKUP(G3053,'Zakladní DB'!$F$6:$K$21,5,0)),"")</f>
        <v/>
      </c>
      <c r="J3053" s="30" t="str">
        <f>IFERROR(IF(G3053="","",VLOOKUP(G3053,'Zakladní DB'!$F$6:$K$21,6,0)),"")</f>
        <v/>
      </c>
      <c r="K3053" s="31" t="str">
        <f t="shared" si="242"/>
        <v/>
      </c>
      <c r="L3053" s="32"/>
      <c r="M3053" s="33" t="str">
        <f t="shared" si="243"/>
        <v/>
      </c>
      <c r="N3053" s="30" t="str">
        <f t="shared" si="241"/>
        <v/>
      </c>
      <c r="R3053" s="30" t="str">
        <f t="shared" si="244"/>
        <v/>
      </c>
      <c r="U3053" s="12" t="str">
        <f>IF(OR('Případy DB'!$N3053="(blank)",'Případy DB'!$N3053=""),"",IF($N3053=$U$6,1,""))</f>
        <v/>
      </c>
      <c r="V3053" s="12" t="str">
        <f>IF(OR('Případy DB'!$N3053="(blank)",'Případy DB'!$N3053=""),"",IF($N3053=$V$6,1,""))</f>
        <v/>
      </c>
      <c r="W3053" s="12" t="str">
        <f>IF(OR('Případy DB'!$N3053="(blank)",'Případy DB'!$N3053=""),"",IF($N3053=$W$6,1,""))</f>
        <v/>
      </c>
      <c r="X3053" s="12" t="str">
        <f>IF(OR('Případy DB'!$R3053="(blank)",'Případy DB'!$R3053=""),"",IF($R3053=$X$6,1,""))</f>
        <v/>
      </c>
      <c r="Y3053" s="12" t="str">
        <f>IF(OR('Případy DB'!$R3053="(blank)",'Případy DB'!$R3053=""),"",IF($R3053=$Y$6,1,""))</f>
        <v/>
      </c>
    </row>
    <row r="3054" spans="1:25" x14ac:dyDescent="0.3">
      <c r="A3054" s="41" t="str">
        <f t="shared" si="245"/>
        <v/>
      </c>
      <c r="H3054" s="30" t="str">
        <f>IFERROR(IF(G3054="","",VLOOKUP(G3054,'Zakladní DB'!$F$6:$K$21,4,0)),"")</f>
        <v/>
      </c>
      <c r="I3054" s="30" t="str">
        <f>IFERROR(IF(G3054="","",VLOOKUP(G3054,'Zakladní DB'!$F$6:$K$21,5,0)),"")</f>
        <v/>
      </c>
      <c r="J3054" s="30" t="str">
        <f>IFERROR(IF(G3054="","",VLOOKUP(G3054,'Zakladní DB'!$F$6:$K$21,6,0)),"")</f>
        <v/>
      </c>
      <c r="K3054" s="31" t="str">
        <f t="shared" si="242"/>
        <v/>
      </c>
      <c r="L3054" s="32"/>
      <c r="M3054" s="33" t="str">
        <f t="shared" si="243"/>
        <v/>
      </c>
      <c r="N3054" s="30" t="str">
        <f t="shared" si="241"/>
        <v/>
      </c>
      <c r="R3054" s="30" t="str">
        <f t="shared" si="244"/>
        <v/>
      </c>
      <c r="U3054" s="12" t="str">
        <f>IF(OR('Případy DB'!$N3054="(blank)",'Případy DB'!$N3054=""),"",IF($N3054=$U$6,1,""))</f>
        <v/>
      </c>
      <c r="V3054" s="12" t="str">
        <f>IF(OR('Případy DB'!$N3054="(blank)",'Případy DB'!$N3054=""),"",IF($N3054=$V$6,1,""))</f>
        <v/>
      </c>
      <c r="W3054" s="12" t="str">
        <f>IF(OR('Případy DB'!$N3054="(blank)",'Případy DB'!$N3054=""),"",IF($N3054=$W$6,1,""))</f>
        <v/>
      </c>
      <c r="X3054" s="12" t="str">
        <f>IF(OR('Případy DB'!$R3054="(blank)",'Případy DB'!$R3054=""),"",IF($R3054=$X$6,1,""))</f>
        <v/>
      </c>
      <c r="Y3054" s="12" t="str">
        <f>IF(OR('Případy DB'!$R3054="(blank)",'Případy DB'!$R3054=""),"",IF($R3054=$Y$6,1,""))</f>
        <v/>
      </c>
    </row>
    <row r="3055" spans="1:25" x14ac:dyDescent="0.3">
      <c r="A3055" s="41" t="str">
        <f t="shared" si="245"/>
        <v/>
      </c>
      <c r="H3055" s="30" t="str">
        <f>IFERROR(IF(G3055="","",VLOOKUP(G3055,'Zakladní DB'!$F$6:$K$21,4,0)),"")</f>
        <v/>
      </c>
      <c r="I3055" s="30" t="str">
        <f>IFERROR(IF(G3055="","",VLOOKUP(G3055,'Zakladní DB'!$F$6:$K$21,5,0)),"")</f>
        <v/>
      </c>
      <c r="J3055" s="30" t="str">
        <f>IFERROR(IF(G3055="","",VLOOKUP(G3055,'Zakladní DB'!$F$6:$K$21,6,0)),"")</f>
        <v/>
      </c>
      <c r="K3055" s="31" t="str">
        <f t="shared" si="242"/>
        <v/>
      </c>
      <c r="L3055" s="32"/>
      <c r="M3055" s="33" t="str">
        <f t="shared" si="243"/>
        <v/>
      </c>
      <c r="N3055" s="30" t="str">
        <f t="shared" si="241"/>
        <v/>
      </c>
      <c r="R3055" s="30" t="str">
        <f t="shared" si="244"/>
        <v/>
      </c>
      <c r="U3055" s="12" t="str">
        <f>IF(OR('Případy DB'!$N3055="(blank)",'Případy DB'!$N3055=""),"",IF($N3055=$U$6,1,""))</f>
        <v/>
      </c>
      <c r="V3055" s="12" t="str">
        <f>IF(OR('Případy DB'!$N3055="(blank)",'Případy DB'!$N3055=""),"",IF($N3055=$V$6,1,""))</f>
        <v/>
      </c>
      <c r="W3055" s="12" t="str">
        <f>IF(OR('Případy DB'!$N3055="(blank)",'Případy DB'!$N3055=""),"",IF($N3055=$W$6,1,""))</f>
        <v/>
      </c>
      <c r="X3055" s="12" t="str">
        <f>IF(OR('Případy DB'!$R3055="(blank)",'Případy DB'!$R3055=""),"",IF($R3055=$X$6,1,""))</f>
        <v/>
      </c>
      <c r="Y3055" s="12" t="str">
        <f>IF(OR('Případy DB'!$R3055="(blank)",'Případy DB'!$R3055=""),"",IF($R3055=$Y$6,1,""))</f>
        <v/>
      </c>
    </row>
    <row r="3056" spans="1:25" x14ac:dyDescent="0.3">
      <c r="A3056" s="41" t="str">
        <f t="shared" si="245"/>
        <v/>
      </c>
      <c r="H3056" s="30" t="str">
        <f>IFERROR(IF(G3056="","",VLOOKUP(G3056,'Zakladní DB'!$F$6:$K$21,4,0)),"")</f>
        <v/>
      </c>
      <c r="I3056" s="30" t="str">
        <f>IFERROR(IF(G3056="","",VLOOKUP(G3056,'Zakladní DB'!$F$6:$K$21,5,0)),"")</f>
        <v/>
      </c>
      <c r="J3056" s="30" t="str">
        <f>IFERROR(IF(G3056="","",VLOOKUP(G3056,'Zakladní DB'!$F$6:$K$21,6,0)),"")</f>
        <v/>
      </c>
      <c r="K3056" s="31" t="str">
        <f t="shared" si="242"/>
        <v/>
      </c>
      <c r="L3056" s="32"/>
      <c r="M3056" s="33" t="str">
        <f t="shared" si="243"/>
        <v/>
      </c>
      <c r="N3056" s="30" t="str">
        <f t="shared" si="241"/>
        <v/>
      </c>
      <c r="R3056" s="30" t="str">
        <f t="shared" si="244"/>
        <v/>
      </c>
      <c r="U3056" s="12" t="str">
        <f>IF(OR('Případy DB'!$N3056="(blank)",'Případy DB'!$N3056=""),"",IF($N3056=$U$6,1,""))</f>
        <v/>
      </c>
      <c r="V3056" s="12" t="str">
        <f>IF(OR('Případy DB'!$N3056="(blank)",'Případy DB'!$N3056=""),"",IF($N3056=$V$6,1,""))</f>
        <v/>
      </c>
      <c r="W3056" s="12" t="str">
        <f>IF(OR('Případy DB'!$N3056="(blank)",'Případy DB'!$N3056=""),"",IF($N3056=$W$6,1,""))</f>
        <v/>
      </c>
      <c r="X3056" s="12" t="str">
        <f>IF(OR('Případy DB'!$R3056="(blank)",'Případy DB'!$R3056=""),"",IF($R3056=$X$6,1,""))</f>
        <v/>
      </c>
      <c r="Y3056" s="12" t="str">
        <f>IF(OR('Případy DB'!$R3056="(blank)",'Případy DB'!$R3056=""),"",IF($R3056=$Y$6,1,""))</f>
        <v/>
      </c>
    </row>
    <row r="3057" spans="1:25" x14ac:dyDescent="0.3">
      <c r="A3057" s="41" t="str">
        <f t="shared" si="245"/>
        <v/>
      </c>
      <c r="H3057" s="30" t="str">
        <f>IFERROR(IF(G3057="","",VLOOKUP(G3057,'Zakladní DB'!$F$6:$K$21,4,0)),"")</f>
        <v/>
      </c>
      <c r="I3057" s="30" t="str">
        <f>IFERROR(IF(G3057="","",VLOOKUP(G3057,'Zakladní DB'!$F$6:$K$21,5,0)),"")</f>
        <v/>
      </c>
      <c r="J3057" s="30" t="str">
        <f>IFERROR(IF(G3057="","",VLOOKUP(G3057,'Zakladní DB'!$F$6:$K$21,6,0)),"")</f>
        <v/>
      </c>
      <c r="K3057" s="31" t="str">
        <f t="shared" si="242"/>
        <v/>
      </c>
      <c r="L3057" s="32"/>
      <c r="M3057" s="33" t="str">
        <f t="shared" si="243"/>
        <v/>
      </c>
      <c r="N3057" s="30" t="str">
        <f t="shared" si="241"/>
        <v/>
      </c>
      <c r="R3057" s="30" t="str">
        <f t="shared" si="244"/>
        <v/>
      </c>
      <c r="U3057" s="12" t="str">
        <f>IF(OR('Případy DB'!$N3057="(blank)",'Případy DB'!$N3057=""),"",IF($N3057=$U$6,1,""))</f>
        <v/>
      </c>
      <c r="V3057" s="12" t="str">
        <f>IF(OR('Případy DB'!$N3057="(blank)",'Případy DB'!$N3057=""),"",IF($N3057=$V$6,1,""))</f>
        <v/>
      </c>
      <c r="W3057" s="12" t="str">
        <f>IF(OR('Případy DB'!$N3057="(blank)",'Případy DB'!$N3057=""),"",IF($N3057=$W$6,1,""))</f>
        <v/>
      </c>
      <c r="X3057" s="12" t="str">
        <f>IF(OR('Případy DB'!$R3057="(blank)",'Případy DB'!$R3057=""),"",IF($R3057=$X$6,1,""))</f>
        <v/>
      </c>
      <c r="Y3057" s="12" t="str">
        <f>IF(OR('Případy DB'!$R3057="(blank)",'Případy DB'!$R3057=""),"",IF($R3057=$Y$6,1,""))</f>
        <v/>
      </c>
    </row>
    <row r="3058" spans="1:25" x14ac:dyDescent="0.3">
      <c r="A3058" s="41" t="str">
        <f t="shared" si="245"/>
        <v/>
      </c>
      <c r="H3058" s="30" t="str">
        <f>IFERROR(IF(G3058="","",VLOOKUP(G3058,'Zakladní DB'!$F$6:$K$21,4,0)),"")</f>
        <v/>
      </c>
      <c r="I3058" s="30" t="str">
        <f>IFERROR(IF(G3058="","",VLOOKUP(G3058,'Zakladní DB'!$F$6:$K$21,5,0)),"")</f>
        <v/>
      </c>
      <c r="J3058" s="30" t="str">
        <f>IFERROR(IF(G3058="","",VLOOKUP(G3058,'Zakladní DB'!$F$6:$K$21,6,0)),"")</f>
        <v/>
      </c>
      <c r="K3058" s="31" t="str">
        <f t="shared" si="242"/>
        <v/>
      </c>
      <c r="L3058" s="32"/>
      <c r="M3058" s="33" t="str">
        <f t="shared" si="243"/>
        <v/>
      </c>
      <c r="N3058" s="30" t="str">
        <f t="shared" si="241"/>
        <v/>
      </c>
      <c r="R3058" s="30" t="str">
        <f t="shared" si="244"/>
        <v/>
      </c>
      <c r="U3058" s="12" t="str">
        <f>IF(OR('Případy DB'!$N3058="(blank)",'Případy DB'!$N3058=""),"",IF($N3058=$U$6,1,""))</f>
        <v/>
      </c>
      <c r="V3058" s="12" t="str">
        <f>IF(OR('Případy DB'!$N3058="(blank)",'Případy DB'!$N3058=""),"",IF($N3058=$V$6,1,""))</f>
        <v/>
      </c>
      <c r="W3058" s="12" t="str">
        <f>IF(OR('Případy DB'!$N3058="(blank)",'Případy DB'!$N3058=""),"",IF($N3058=$W$6,1,""))</f>
        <v/>
      </c>
      <c r="X3058" s="12" t="str">
        <f>IF(OR('Případy DB'!$R3058="(blank)",'Případy DB'!$R3058=""),"",IF($R3058=$X$6,1,""))</f>
        <v/>
      </c>
      <c r="Y3058" s="12" t="str">
        <f>IF(OR('Případy DB'!$R3058="(blank)",'Případy DB'!$R3058=""),"",IF($R3058=$Y$6,1,""))</f>
        <v/>
      </c>
    </row>
    <row r="3059" spans="1:25" x14ac:dyDescent="0.3">
      <c r="A3059" s="41" t="str">
        <f t="shared" si="245"/>
        <v/>
      </c>
      <c r="H3059" s="30" t="str">
        <f>IFERROR(IF(G3059="","",VLOOKUP(G3059,'Zakladní DB'!$F$6:$K$21,4,0)),"")</f>
        <v/>
      </c>
      <c r="I3059" s="30" t="str">
        <f>IFERROR(IF(G3059="","",VLOOKUP(G3059,'Zakladní DB'!$F$6:$K$21,5,0)),"")</f>
        <v/>
      </c>
      <c r="J3059" s="30" t="str">
        <f>IFERROR(IF(G3059="","",VLOOKUP(G3059,'Zakladní DB'!$F$6:$K$21,6,0)),"")</f>
        <v/>
      </c>
      <c r="K3059" s="31" t="str">
        <f t="shared" si="242"/>
        <v/>
      </c>
      <c r="L3059" s="32"/>
      <c r="M3059" s="33" t="str">
        <f t="shared" si="243"/>
        <v/>
      </c>
      <c r="N3059" s="30" t="str">
        <f t="shared" si="241"/>
        <v/>
      </c>
      <c r="R3059" s="30" t="str">
        <f t="shared" si="244"/>
        <v/>
      </c>
      <c r="U3059" s="12" t="str">
        <f>IF(OR('Případy DB'!$N3059="(blank)",'Případy DB'!$N3059=""),"",IF($N3059=$U$6,1,""))</f>
        <v/>
      </c>
      <c r="V3059" s="12" t="str">
        <f>IF(OR('Případy DB'!$N3059="(blank)",'Případy DB'!$N3059=""),"",IF($N3059=$V$6,1,""))</f>
        <v/>
      </c>
      <c r="W3059" s="12" t="str">
        <f>IF(OR('Případy DB'!$N3059="(blank)",'Případy DB'!$N3059=""),"",IF($N3059=$W$6,1,""))</f>
        <v/>
      </c>
      <c r="X3059" s="12" t="str">
        <f>IF(OR('Případy DB'!$R3059="(blank)",'Případy DB'!$R3059=""),"",IF($R3059=$X$6,1,""))</f>
        <v/>
      </c>
      <c r="Y3059" s="12" t="str">
        <f>IF(OR('Případy DB'!$R3059="(blank)",'Případy DB'!$R3059=""),"",IF($R3059=$Y$6,1,""))</f>
        <v/>
      </c>
    </row>
    <row r="3060" spans="1:25" x14ac:dyDescent="0.3">
      <c r="A3060" s="41" t="str">
        <f t="shared" si="245"/>
        <v/>
      </c>
      <c r="H3060" s="30" t="str">
        <f>IFERROR(IF(G3060="","",VLOOKUP(G3060,'Zakladní DB'!$F$6:$K$21,4,0)),"")</f>
        <v/>
      </c>
      <c r="I3060" s="30" t="str">
        <f>IFERROR(IF(G3060="","",VLOOKUP(G3060,'Zakladní DB'!$F$6:$K$21,5,0)),"")</f>
        <v/>
      </c>
      <c r="J3060" s="30" t="str">
        <f>IFERROR(IF(G3060="","",VLOOKUP(G3060,'Zakladní DB'!$F$6:$K$21,6,0)),"")</f>
        <v/>
      </c>
      <c r="K3060" s="31" t="str">
        <f t="shared" si="242"/>
        <v/>
      </c>
      <c r="L3060" s="32"/>
      <c r="M3060" s="33" t="str">
        <f t="shared" si="243"/>
        <v/>
      </c>
      <c r="N3060" s="30" t="str">
        <f t="shared" si="241"/>
        <v/>
      </c>
      <c r="R3060" s="30" t="str">
        <f t="shared" si="244"/>
        <v/>
      </c>
      <c r="U3060" s="12" t="str">
        <f>IF(OR('Případy DB'!$N3060="(blank)",'Případy DB'!$N3060=""),"",IF($N3060=$U$6,1,""))</f>
        <v/>
      </c>
      <c r="V3060" s="12" t="str">
        <f>IF(OR('Případy DB'!$N3060="(blank)",'Případy DB'!$N3060=""),"",IF($N3060=$V$6,1,""))</f>
        <v/>
      </c>
      <c r="W3060" s="12" t="str">
        <f>IF(OR('Případy DB'!$N3060="(blank)",'Případy DB'!$N3060=""),"",IF($N3060=$W$6,1,""))</f>
        <v/>
      </c>
      <c r="X3060" s="12" t="str">
        <f>IF(OR('Případy DB'!$R3060="(blank)",'Případy DB'!$R3060=""),"",IF($R3060=$X$6,1,""))</f>
        <v/>
      </c>
      <c r="Y3060" s="12" t="str">
        <f>IF(OR('Případy DB'!$R3060="(blank)",'Případy DB'!$R3060=""),"",IF($R3060=$Y$6,1,""))</f>
        <v/>
      </c>
    </row>
    <row r="3061" spans="1:25" x14ac:dyDescent="0.3">
      <c r="A3061" s="41" t="str">
        <f t="shared" si="245"/>
        <v/>
      </c>
      <c r="H3061" s="30" t="str">
        <f>IFERROR(IF(G3061="","",VLOOKUP(G3061,'Zakladní DB'!$F$6:$K$21,4,0)),"")</f>
        <v/>
      </c>
      <c r="I3061" s="30" t="str">
        <f>IFERROR(IF(G3061="","",VLOOKUP(G3061,'Zakladní DB'!$F$6:$K$21,5,0)),"")</f>
        <v/>
      </c>
      <c r="J3061" s="30" t="str">
        <f>IFERROR(IF(G3061="","",VLOOKUP(G3061,'Zakladní DB'!$F$6:$K$21,6,0)),"")</f>
        <v/>
      </c>
      <c r="K3061" s="31" t="str">
        <f t="shared" si="242"/>
        <v/>
      </c>
      <c r="L3061" s="32"/>
      <c r="M3061" s="33" t="str">
        <f t="shared" si="243"/>
        <v/>
      </c>
      <c r="N3061" s="30" t="str">
        <f t="shared" si="241"/>
        <v/>
      </c>
      <c r="R3061" s="30" t="str">
        <f t="shared" si="244"/>
        <v/>
      </c>
      <c r="U3061" s="12" t="str">
        <f>IF(OR('Případy DB'!$N3061="(blank)",'Případy DB'!$N3061=""),"",IF($N3061=$U$6,1,""))</f>
        <v/>
      </c>
      <c r="V3061" s="12" t="str">
        <f>IF(OR('Případy DB'!$N3061="(blank)",'Případy DB'!$N3061=""),"",IF($N3061=$V$6,1,""))</f>
        <v/>
      </c>
      <c r="W3061" s="12" t="str">
        <f>IF(OR('Případy DB'!$N3061="(blank)",'Případy DB'!$N3061=""),"",IF($N3061=$W$6,1,""))</f>
        <v/>
      </c>
      <c r="X3061" s="12" t="str">
        <f>IF(OR('Případy DB'!$R3061="(blank)",'Případy DB'!$R3061=""),"",IF($R3061=$X$6,1,""))</f>
        <v/>
      </c>
      <c r="Y3061" s="12" t="str">
        <f>IF(OR('Případy DB'!$R3061="(blank)",'Případy DB'!$R3061=""),"",IF($R3061=$Y$6,1,""))</f>
        <v/>
      </c>
    </row>
    <row r="3062" spans="1:25" x14ac:dyDescent="0.3">
      <c r="A3062" s="41" t="str">
        <f t="shared" si="245"/>
        <v/>
      </c>
      <c r="H3062" s="30" t="str">
        <f>IFERROR(IF(G3062="","",VLOOKUP(G3062,'Zakladní DB'!$F$6:$K$21,4,0)),"")</f>
        <v/>
      </c>
      <c r="I3062" s="30" t="str">
        <f>IFERROR(IF(G3062="","",VLOOKUP(G3062,'Zakladní DB'!$F$6:$K$21,5,0)),"")</f>
        <v/>
      </c>
      <c r="J3062" s="30" t="str">
        <f>IFERROR(IF(G3062="","",VLOOKUP(G3062,'Zakladní DB'!$F$6:$K$21,6,0)),"")</f>
        <v/>
      </c>
      <c r="K3062" s="31" t="str">
        <f t="shared" si="242"/>
        <v/>
      </c>
      <c r="L3062" s="32"/>
      <c r="M3062" s="33" t="str">
        <f t="shared" si="243"/>
        <v/>
      </c>
      <c r="N3062" s="30" t="str">
        <f t="shared" si="241"/>
        <v/>
      </c>
      <c r="R3062" s="30" t="str">
        <f t="shared" si="244"/>
        <v/>
      </c>
      <c r="U3062" s="12" t="str">
        <f>IF(OR('Případy DB'!$N3062="(blank)",'Případy DB'!$N3062=""),"",IF($N3062=$U$6,1,""))</f>
        <v/>
      </c>
      <c r="V3062" s="12" t="str">
        <f>IF(OR('Případy DB'!$N3062="(blank)",'Případy DB'!$N3062=""),"",IF($N3062=$V$6,1,""))</f>
        <v/>
      </c>
      <c r="W3062" s="12" t="str">
        <f>IF(OR('Případy DB'!$N3062="(blank)",'Případy DB'!$N3062=""),"",IF($N3062=$W$6,1,""))</f>
        <v/>
      </c>
      <c r="X3062" s="12" t="str">
        <f>IF(OR('Případy DB'!$R3062="(blank)",'Případy DB'!$R3062=""),"",IF($R3062=$X$6,1,""))</f>
        <v/>
      </c>
      <c r="Y3062" s="12" t="str">
        <f>IF(OR('Případy DB'!$R3062="(blank)",'Případy DB'!$R3062=""),"",IF($R3062=$Y$6,1,""))</f>
        <v/>
      </c>
    </row>
    <row r="3063" spans="1:25" x14ac:dyDescent="0.3">
      <c r="A3063" s="41" t="str">
        <f t="shared" si="245"/>
        <v/>
      </c>
      <c r="H3063" s="30" t="str">
        <f>IFERROR(IF(G3063="","",VLOOKUP(G3063,'Zakladní DB'!$F$6:$K$21,4,0)),"")</f>
        <v/>
      </c>
      <c r="I3063" s="30" t="str">
        <f>IFERROR(IF(G3063="","",VLOOKUP(G3063,'Zakladní DB'!$F$6:$K$21,5,0)),"")</f>
        <v/>
      </c>
      <c r="J3063" s="30" t="str">
        <f>IFERROR(IF(G3063="","",VLOOKUP(G3063,'Zakladní DB'!$F$6:$K$21,6,0)),"")</f>
        <v/>
      </c>
      <c r="K3063" s="31" t="str">
        <f t="shared" si="242"/>
        <v/>
      </c>
      <c r="L3063" s="32"/>
      <c r="M3063" s="33" t="str">
        <f t="shared" si="243"/>
        <v/>
      </c>
      <c r="N3063" s="30" t="str">
        <f t="shared" si="241"/>
        <v/>
      </c>
      <c r="R3063" s="30" t="str">
        <f t="shared" si="244"/>
        <v/>
      </c>
      <c r="U3063" s="12" t="str">
        <f>IF(OR('Případy DB'!$N3063="(blank)",'Případy DB'!$N3063=""),"",IF($N3063=$U$6,1,""))</f>
        <v/>
      </c>
      <c r="V3063" s="12" t="str">
        <f>IF(OR('Případy DB'!$N3063="(blank)",'Případy DB'!$N3063=""),"",IF($N3063=$V$6,1,""))</f>
        <v/>
      </c>
      <c r="W3063" s="12" t="str">
        <f>IF(OR('Případy DB'!$N3063="(blank)",'Případy DB'!$N3063=""),"",IF($N3063=$W$6,1,""))</f>
        <v/>
      </c>
      <c r="X3063" s="12" t="str">
        <f>IF(OR('Případy DB'!$R3063="(blank)",'Případy DB'!$R3063=""),"",IF($R3063=$X$6,1,""))</f>
        <v/>
      </c>
      <c r="Y3063" s="12" t="str">
        <f>IF(OR('Případy DB'!$R3063="(blank)",'Případy DB'!$R3063=""),"",IF($R3063=$Y$6,1,""))</f>
        <v/>
      </c>
    </row>
    <row r="3064" spans="1:25" x14ac:dyDescent="0.3">
      <c r="A3064" s="41" t="str">
        <f t="shared" si="245"/>
        <v/>
      </c>
      <c r="H3064" s="30" t="str">
        <f>IFERROR(IF(G3064="","",VLOOKUP(G3064,'Zakladní DB'!$F$6:$K$21,4,0)),"")</f>
        <v/>
      </c>
      <c r="I3064" s="30" t="str">
        <f>IFERROR(IF(G3064="","",VLOOKUP(G3064,'Zakladní DB'!$F$6:$K$21,5,0)),"")</f>
        <v/>
      </c>
      <c r="J3064" s="30" t="str">
        <f>IFERROR(IF(G3064="","",VLOOKUP(G3064,'Zakladní DB'!$F$6:$K$21,6,0)),"")</f>
        <v/>
      </c>
      <c r="K3064" s="31" t="str">
        <f t="shared" si="242"/>
        <v/>
      </c>
      <c r="L3064" s="32"/>
      <c r="M3064" s="33" t="str">
        <f t="shared" si="243"/>
        <v/>
      </c>
      <c r="N3064" s="30" t="str">
        <f t="shared" si="241"/>
        <v/>
      </c>
      <c r="R3064" s="30" t="str">
        <f t="shared" si="244"/>
        <v/>
      </c>
      <c r="U3064" s="12" t="str">
        <f>IF(OR('Případy DB'!$N3064="(blank)",'Případy DB'!$N3064=""),"",IF($N3064=$U$6,1,""))</f>
        <v/>
      </c>
      <c r="V3064" s="12" t="str">
        <f>IF(OR('Případy DB'!$N3064="(blank)",'Případy DB'!$N3064=""),"",IF($N3064=$V$6,1,""))</f>
        <v/>
      </c>
      <c r="W3064" s="12" t="str">
        <f>IF(OR('Případy DB'!$N3064="(blank)",'Případy DB'!$N3064=""),"",IF($N3064=$W$6,1,""))</f>
        <v/>
      </c>
      <c r="X3064" s="12" t="str">
        <f>IF(OR('Případy DB'!$R3064="(blank)",'Případy DB'!$R3064=""),"",IF($R3064=$X$6,1,""))</f>
        <v/>
      </c>
      <c r="Y3064" s="12" t="str">
        <f>IF(OR('Případy DB'!$R3064="(blank)",'Případy DB'!$R3064=""),"",IF($R3064=$Y$6,1,""))</f>
        <v/>
      </c>
    </row>
    <row r="3065" spans="1:25" x14ac:dyDescent="0.3">
      <c r="A3065" s="41" t="str">
        <f t="shared" si="245"/>
        <v/>
      </c>
      <c r="H3065" s="30" t="str">
        <f>IFERROR(IF(G3065="","",VLOOKUP(G3065,'Zakladní DB'!$F$6:$K$21,4,0)),"")</f>
        <v/>
      </c>
      <c r="I3065" s="30" t="str">
        <f>IFERROR(IF(G3065="","",VLOOKUP(G3065,'Zakladní DB'!$F$6:$K$21,5,0)),"")</f>
        <v/>
      </c>
      <c r="J3065" s="30" t="str">
        <f>IFERROR(IF(G3065="","",VLOOKUP(G3065,'Zakladní DB'!$F$6:$K$21,6,0)),"")</f>
        <v/>
      </c>
      <c r="K3065" s="31" t="str">
        <f t="shared" si="242"/>
        <v/>
      </c>
      <c r="L3065" s="32"/>
      <c r="M3065" s="33" t="str">
        <f t="shared" si="243"/>
        <v/>
      </c>
      <c r="N3065" s="30" t="str">
        <f t="shared" si="241"/>
        <v/>
      </c>
      <c r="R3065" s="30" t="str">
        <f t="shared" si="244"/>
        <v/>
      </c>
      <c r="U3065" s="12" t="str">
        <f>IF(OR('Případy DB'!$N3065="(blank)",'Případy DB'!$N3065=""),"",IF($N3065=$U$6,1,""))</f>
        <v/>
      </c>
      <c r="V3065" s="12" t="str">
        <f>IF(OR('Případy DB'!$N3065="(blank)",'Případy DB'!$N3065=""),"",IF($N3065=$V$6,1,""))</f>
        <v/>
      </c>
      <c r="W3065" s="12" t="str">
        <f>IF(OR('Případy DB'!$N3065="(blank)",'Případy DB'!$N3065=""),"",IF($N3065=$W$6,1,""))</f>
        <v/>
      </c>
      <c r="X3065" s="12" t="str">
        <f>IF(OR('Případy DB'!$R3065="(blank)",'Případy DB'!$R3065=""),"",IF($R3065=$X$6,1,""))</f>
        <v/>
      </c>
      <c r="Y3065" s="12" t="str">
        <f>IF(OR('Případy DB'!$R3065="(blank)",'Případy DB'!$R3065=""),"",IF($R3065=$Y$6,1,""))</f>
        <v/>
      </c>
    </row>
    <row r="3066" spans="1:25" x14ac:dyDescent="0.3">
      <c r="A3066" s="41" t="str">
        <f t="shared" si="245"/>
        <v/>
      </c>
      <c r="H3066" s="30" t="str">
        <f>IFERROR(IF(G3066="","",VLOOKUP(G3066,'Zakladní DB'!$F$6:$K$21,4,0)),"")</f>
        <v/>
      </c>
      <c r="I3066" s="30" t="str">
        <f>IFERROR(IF(G3066="","",VLOOKUP(G3066,'Zakladní DB'!$F$6:$K$21,5,0)),"")</f>
        <v/>
      </c>
      <c r="J3066" s="30" t="str">
        <f>IFERROR(IF(G3066="","",VLOOKUP(G3066,'Zakladní DB'!$F$6:$K$21,6,0)),"")</f>
        <v/>
      </c>
      <c r="K3066" s="31" t="str">
        <f t="shared" si="242"/>
        <v/>
      </c>
      <c r="L3066" s="32"/>
      <c r="M3066" s="33" t="str">
        <f t="shared" si="243"/>
        <v/>
      </c>
      <c r="N3066" s="30" t="str">
        <f t="shared" si="241"/>
        <v/>
      </c>
      <c r="R3066" s="30" t="str">
        <f t="shared" si="244"/>
        <v/>
      </c>
      <c r="U3066" s="12" t="str">
        <f>IF(OR('Případy DB'!$N3066="(blank)",'Případy DB'!$N3066=""),"",IF($N3066=$U$6,1,""))</f>
        <v/>
      </c>
      <c r="V3066" s="12" t="str">
        <f>IF(OR('Případy DB'!$N3066="(blank)",'Případy DB'!$N3066=""),"",IF($N3066=$V$6,1,""))</f>
        <v/>
      </c>
      <c r="W3066" s="12" t="str">
        <f>IF(OR('Případy DB'!$N3066="(blank)",'Případy DB'!$N3066=""),"",IF($N3066=$W$6,1,""))</f>
        <v/>
      </c>
      <c r="X3066" s="12" t="str">
        <f>IF(OR('Případy DB'!$R3066="(blank)",'Případy DB'!$R3066=""),"",IF($R3066=$X$6,1,""))</f>
        <v/>
      </c>
      <c r="Y3066" s="12" t="str">
        <f>IF(OR('Případy DB'!$R3066="(blank)",'Případy DB'!$R3066=""),"",IF($R3066=$Y$6,1,""))</f>
        <v/>
      </c>
    </row>
    <row r="3067" spans="1:25" x14ac:dyDescent="0.3">
      <c r="A3067" s="41" t="str">
        <f t="shared" si="245"/>
        <v/>
      </c>
      <c r="H3067" s="30" t="str">
        <f>IFERROR(IF(G3067="","",VLOOKUP(G3067,'Zakladní DB'!$F$6:$K$21,4,0)),"")</f>
        <v/>
      </c>
      <c r="I3067" s="30" t="str">
        <f>IFERROR(IF(G3067="","",VLOOKUP(G3067,'Zakladní DB'!$F$6:$K$21,5,0)),"")</f>
        <v/>
      </c>
      <c r="J3067" s="30" t="str">
        <f>IFERROR(IF(G3067="","",VLOOKUP(G3067,'Zakladní DB'!$F$6:$K$21,6,0)),"")</f>
        <v/>
      </c>
      <c r="K3067" s="31" t="str">
        <f t="shared" si="242"/>
        <v/>
      </c>
      <c r="L3067" s="32"/>
      <c r="M3067" s="33" t="str">
        <f t="shared" si="243"/>
        <v/>
      </c>
      <c r="N3067" s="30" t="str">
        <f t="shared" si="241"/>
        <v/>
      </c>
      <c r="R3067" s="30" t="str">
        <f t="shared" si="244"/>
        <v/>
      </c>
      <c r="U3067" s="12" t="str">
        <f>IF(OR('Případy DB'!$N3067="(blank)",'Případy DB'!$N3067=""),"",IF($N3067=$U$6,1,""))</f>
        <v/>
      </c>
      <c r="V3067" s="12" t="str">
        <f>IF(OR('Případy DB'!$N3067="(blank)",'Případy DB'!$N3067=""),"",IF($N3067=$V$6,1,""))</f>
        <v/>
      </c>
      <c r="W3067" s="12" t="str">
        <f>IF(OR('Případy DB'!$N3067="(blank)",'Případy DB'!$N3067=""),"",IF($N3067=$W$6,1,""))</f>
        <v/>
      </c>
      <c r="X3067" s="12" t="str">
        <f>IF(OR('Případy DB'!$R3067="(blank)",'Případy DB'!$R3067=""),"",IF($R3067=$X$6,1,""))</f>
        <v/>
      </c>
      <c r="Y3067" s="12" t="str">
        <f>IF(OR('Případy DB'!$R3067="(blank)",'Případy DB'!$R3067=""),"",IF($R3067=$Y$6,1,""))</f>
        <v/>
      </c>
    </row>
    <row r="3068" spans="1:25" x14ac:dyDescent="0.3">
      <c r="A3068" s="41" t="str">
        <f t="shared" si="245"/>
        <v/>
      </c>
      <c r="H3068" s="30" t="str">
        <f>IFERROR(IF(G3068="","",VLOOKUP(G3068,'Zakladní DB'!$F$6:$K$21,4,0)),"")</f>
        <v/>
      </c>
      <c r="I3068" s="30" t="str">
        <f>IFERROR(IF(G3068="","",VLOOKUP(G3068,'Zakladní DB'!$F$6:$K$21,5,0)),"")</f>
        <v/>
      </c>
      <c r="J3068" s="30" t="str">
        <f>IFERROR(IF(G3068="","",VLOOKUP(G3068,'Zakladní DB'!$F$6:$K$21,6,0)),"")</f>
        <v/>
      </c>
      <c r="K3068" s="31" t="str">
        <f t="shared" si="242"/>
        <v/>
      </c>
      <c r="L3068" s="32"/>
      <c r="M3068" s="33" t="str">
        <f t="shared" si="243"/>
        <v/>
      </c>
      <c r="N3068" s="30" t="str">
        <f t="shared" si="241"/>
        <v/>
      </c>
      <c r="R3068" s="30" t="str">
        <f t="shared" si="244"/>
        <v/>
      </c>
      <c r="U3068" s="12" t="str">
        <f>IF(OR('Případy DB'!$N3068="(blank)",'Případy DB'!$N3068=""),"",IF($N3068=$U$6,1,""))</f>
        <v/>
      </c>
      <c r="V3068" s="12" t="str">
        <f>IF(OR('Případy DB'!$N3068="(blank)",'Případy DB'!$N3068=""),"",IF($N3068=$V$6,1,""))</f>
        <v/>
      </c>
      <c r="W3068" s="12" t="str">
        <f>IF(OR('Případy DB'!$N3068="(blank)",'Případy DB'!$N3068=""),"",IF($N3068=$W$6,1,""))</f>
        <v/>
      </c>
      <c r="X3068" s="12" t="str">
        <f>IF(OR('Případy DB'!$R3068="(blank)",'Případy DB'!$R3068=""),"",IF($R3068=$X$6,1,""))</f>
        <v/>
      </c>
      <c r="Y3068" s="12" t="str">
        <f>IF(OR('Případy DB'!$R3068="(blank)",'Případy DB'!$R3068=""),"",IF($R3068=$Y$6,1,""))</f>
        <v/>
      </c>
    </row>
    <row r="3069" spans="1:25" x14ac:dyDescent="0.3">
      <c r="A3069" s="41" t="str">
        <f t="shared" si="245"/>
        <v/>
      </c>
      <c r="H3069" s="30" t="str">
        <f>IFERROR(IF(G3069="","",VLOOKUP(G3069,'Zakladní DB'!$F$6:$K$21,4,0)),"")</f>
        <v/>
      </c>
      <c r="I3069" s="30" t="str">
        <f>IFERROR(IF(G3069="","",VLOOKUP(G3069,'Zakladní DB'!$F$6:$K$21,5,0)),"")</f>
        <v/>
      </c>
      <c r="J3069" s="30" t="str">
        <f>IFERROR(IF(G3069="","",VLOOKUP(G3069,'Zakladní DB'!$F$6:$K$21,6,0)),"")</f>
        <v/>
      </c>
      <c r="K3069" s="31" t="str">
        <f t="shared" si="242"/>
        <v/>
      </c>
      <c r="L3069" s="32"/>
      <c r="M3069" s="33" t="str">
        <f t="shared" si="243"/>
        <v/>
      </c>
      <c r="N3069" s="30" t="str">
        <f t="shared" si="241"/>
        <v/>
      </c>
      <c r="R3069" s="30" t="str">
        <f t="shared" si="244"/>
        <v/>
      </c>
      <c r="U3069" s="12" t="str">
        <f>IF(OR('Případy DB'!$N3069="(blank)",'Případy DB'!$N3069=""),"",IF($N3069=$U$6,1,""))</f>
        <v/>
      </c>
      <c r="V3069" s="12" t="str">
        <f>IF(OR('Případy DB'!$N3069="(blank)",'Případy DB'!$N3069=""),"",IF($N3069=$V$6,1,""))</f>
        <v/>
      </c>
      <c r="W3069" s="12" t="str">
        <f>IF(OR('Případy DB'!$N3069="(blank)",'Případy DB'!$N3069=""),"",IF($N3069=$W$6,1,""))</f>
        <v/>
      </c>
      <c r="X3069" s="12" t="str">
        <f>IF(OR('Případy DB'!$R3069="(blank)",'Případy DB'!$R3069=""),"",IF($R3069=$X$6,1,""))</f>
        <v/>
      </c>
      <c r="Y3069" s="12" t="str">
        <f>IF(OR('Případy DB'!$R3069="(blank)",'Případy DB'!$R3069=""),"",IF($R3069=$Y$6,1,""))</f>
        <v/>
      </c>
    </row>
    <row r="3070" spans="1:25" x14ac:dyDescent="0.3">
      <c r="A3070" s="41" t="str">
        <f t="shared" si="245"/>
        <v/>
      </c>
      <c r="H3070" s="30" t="str">
        <f>IFERROR(IF(G3070="","",VLOOKUP(G3070,'Zakladní DB'!$F$6:$K$21,4,0)),"")</f>
        <v/>
      </c>
      <c r="I3070" s="30" t="str">
        <f>IFERROR(IF(G3070="","",VLOOKUP(G3070,'Zakladní DB'!$F$6:$K$21,5,0)),"")</f>
        <v/>
      </c>
      <c r="J3070" s="30" t="str">
        <f>IFERROR(IF(G3070="","",VLOOKUP(G3070,'Zakladní DB'!$F$6:$K$21,6,0)),"")</f>
        <v/>
      </c>
      <c r="K3070" s="31" t="str">
        <f t="shared" si="242"/>
        <v/>
      </c>
      <c r="L3070" s="32"/>
      <c r="M3070" s="33" t="str">
        <f t="shared" si="243"/>
        <v/>
      </c>
      <c r="N3070" s="30" t="str">
        <f t="shared" si="241"/>
        <v/>
      </c>
      <c r="R3070" s="30" t="str">
        <f t="shared" si="244"/>
        <v/>
      </c>
      <c r="U3070" s="12" t="str">
        <f>IF(OR('Případy DB'!$N3070="(blank)",'Případy DB'!$N3070=""),"",IF($N3070=$U$6,1,""))</f>
        <v/>
      </c>
      <c r="V3070" s="12" t="str">
        <f>IF(OR('Případy DB'!$N3070="(blank)",'Případy DB'!$N3070=""),"",IF($N3070=$V$6,1,""))</f>
        <v/>
      </c>
      <c r="W3070" s="12" t="str">
        <f>IF(OR('Případy DB'!$N3070="(blank)",'Případy DB'!$N3070=""),"",IF($N3070=$W$6,1,""))</f>
        <v/>
      </c>
      <c r="X3070" s="12" t="str">
        <f>IF(OR('Případy DB'!$R3070="(blank)",'Případy DB'!$R3070=""),"",IF($R3070=$X$6,1,""))</f>
        <v/>
      </c>
      <c r="Y3070" s="12" t="str">
        <f>IF(OR('Případy DB'!$R3070="(blank)",'Případy DB'!$R3070=""),"",IF($R3070=$Y$6,1,""))</f>
        <v/>
      </c>
    </row>
    <row r="3071" spans="1:25" x14ac:dyDescent="0.3">
      <c r="A3071" s="41" t="str">
        <f t="shared" si="245"/>
        <v/>
      </c>
      <c r="H3071" s="30" t="str">
        <f>IFERROR(IF(G3071="","",VLOOKUP(G3071,'Zakladní DB'!$F$6:$K$21,4,0)),"")</f>
        <v/>
      </c>
      <c r="I3071" s="30" t="str">
        <f>IFERROR(IF(G3071="","",VLOOKUP(G3071,'Zakladní DB'!$F$6:$K$21,5,0)),"")</f>
        <v/>
      </c>
      <c r="J3071" s="30" t="str">
        <f>IFERROR(IF(G3071="","",VLOOKUP(G3071,'Zakladní DB'!$F$6:$K$21,6,0)),"")</f>
        <v/>
      </c>
      <c r="K3071" s="31" t="str">
        <f t="shared" si="242"/>
        <v/>
      </c>
      <c r="L3071" s="32"/>
      <c r="M3071" s="33" t="str">
        <f t="shared" si="243"/>
        <v/>
      </c>
      <c r="N3071" s="30" t="str">
        <f t="shared" si="241"/>
        <v/>
      </c>
      <c r="R3071" s="30" t="str">
        <f t="shared" si="244"/>
        <v/>
      </c>
      <c r="U3071" s="12" t="str">
        <f>IF(OR('Případy DB'!$N3071="(blank)",'Případy DB'!$N3071=""),"",IF($N3071=$U$6,1,""))</f>
        <v/>
      </c>
      <c r="V3071" s="12" t="str">
        <f>IF(OR('Případy DB'!$N3071="(blank)",'Případy DB'!$N3071=""),"",IF($N3071=$V$6,1,""))</f>
        <v/>
      </c>
      <c r="W3071" s="12" t="str">
        <f>IF(OR('Případy DB'!$N3071="(blank)",'Případy DB'!$N3071=""),"",IF($N3071=$W$6,1,""))</f>
        <v/>
      </c>
      <c r="X3071" s="12" t="str">
        <f>IF(OR('Případy DB'!$R3071="(blank)",'Případy DB'!$R3071=""),"",IF($R3071=$X$6,1,""))</f>
        <v/>
      </c>
      <c r="Y3071" s="12" t="str">
        <f>IF(OR('Případy DB'!$R3071="(blank)",'Případy DB'!$R3071=""),"",IF($R3071=$Y$6,1,""))</f>
        <v/>
      </c>
    </row>
    <row r="3072" spans="1:25" x14ac:dyDescent="0.3">
      <c r="A3072" s="41" t="str">
        <f t="shared" si="245"/>
        <v/>
      </c>
      <c r="H3072" s="30" t="str">
        <f>IFERROR(IF(G3072="","",VLOOKUP(G3072,'Zakladní DB'!$F$6:$K$21,4,0)),"")</f>
        <v/>
      </c>
      <c r="I3072" s="30" t="str">
        <f>IFERROR(IF(G3072="","",VLOOKUP(G3072,'Zakladní DB'!$F$6:$K$21,5,0)),"")</f>
        <v/>
      </c>
      <c r="J3072" s="30" t="str">
        <f>IFERROR(IF(G3072="","",VLOOKUP(G3072,'Zakladní DB'!$F$6:$K$21,6,0)),"")</f>
        <v/>
      </c>
      <c r="K3072" s="31" t="str">
        <f t="shared" si="242"/>
        <v/>
      </c>
      <c r="L3072" s="32"/>
      <c r="M3072" s="33" t="str">
        <f t="shared" si="243"/>
        <v/>
      </c>
      <c r="N3072" s="30" t="str">
        <f t="shared" si="241"/>
        <v/>
      </c>
      <c r="R3072" s="30" t="str">
        <f t="shared" si="244"/>
        <v/>
      </c>
      <c r="U3072" s="12" t="str">
        <f>IF(OR('Případy DB'!$N3072="(blank)",'Případy DB'!$N3072=""),"",IF($N3072=$U$6,1,""))</f>
        <v/>
      </c>
      <c r="V3072" s="12" t="str">
        <f>IF(OR('Případy DB'!$N3072="(blank)",'Případy DB'!$N3072=""),"",IF($N3072=$V$6,1,""))</f>
        <v/>
      </c>
      <c r="W3072" s="12" t="str">
        <f>IF(OR('Případy DB'!$N3072="(blank)",'Případy DB'!$N3072=""),"",IF($N3072=$W$6,1,""))</f>
        <v/>
      </c>
      <c r="X3072" s="12" t="str">
        <f>IF(OR('Případy DB'!$R3072="(blank)",'Případy DB'!$R3072=""),"",IF($R3072=$X$6,1,""))</f>
        <v/>
      </c>
      <c r="Y3072" s="12" t="str">
        <f>IF(OR('Případy DB'!$R3072="(blank)",'Případy DB'!$R3072=""),"",IF($R3072=$Y$6,1,""))</f>
        <v/>
      </c>
    </row>
    <row r="3073" spans="1:25" x14ac:dyDescent="0.3">
      <c r="A3073" s="41" t="str">
        <f t="shared" si="245"/>
        <v/>
      </c>
      <c r="H3073" s="30" t="str">
        <f>IFERROR(IF(G3073="","",VLOOKUP(G3073,'Zakladní DB'!$F$6:$K$21,4,0)),"")</f>
        <v/>
      </c>
      <c r="I3073" s="30" t="str">
        <f>IFERROR(IF(G3073="","",VLOOKUP(G3073,'Zakladní DB'!$F$6:$K$21,5,0)),"")</f>
        <v/>
      </c>
      <c r="J3073" s="30" t="str">
        <f>IFERROR(IF(G3073="","",VLOOKUP(G3073,'Zakladní DB'!$F$6:$K$21,6,0)),"")</f>
        <v/>
      </c>
      <c r="K3073" s="31" t="str">
        <f t="shared" si="242"/>
        <v/>
      </c>
      <c r="L3073" s="32"/>
      <c r="M3073" s="33" t="str">
        <f t="shared" si="243"/>
        <v/>
      </c>
      <c r="N3073" s="30" t="str">
        <f t="shared" si="241"/>
        <v/>
      </c>
      <c r="R3073" s="30" t="str">
        <f t="shared" si="244"/>
        <v/>
      </c>
      <c r="U3073" s="12" t="str">
        <f>IF(OR('Případy DB'!$N3073="(blank)",'Případy DB'!$N3073=""),"",IF($N3073=$U$6,1,""))</f>
        <v/>
      </c>
      <c r="V3073" s="12" t="str">
        <f>IF(OR('Případy DB'!$N3073="(blank)",'Případy DB'!$N3073=""),"",IF($N3073=$V$6,1,""))</f>
        <v/>
      </c>
      <c r="W3073" s="12" t="str">
        <f>IF(OR('Případy DB'!$N3073="(blank)",'Případy DB'!$N3073=""),"",IF($N3073=$W$6,1,""))</f>
        <v/>
      </c>
      <c r="X3073" s="12" t="str">
        <f>IF(OR('Případy DB'!$R3073="(blank)",'Případy DB'!$R3073=""),"",IF($R3073=$X$6,1,""))</f>
        <v/>
      </c>
      <c r="Y3073" s="12" t="str">
        <f>IF(OR('Případy DB'!$R3073="(blank)",'Případy DB'!$R3073=""),"",IF($R3073=$Y$6,1,""))</f>
        <v/>
      </c>
    </row>
    <row r="3074" spans="1:25" x14ac:dyDescent="0.3">
      <c r="A3074" s="41" t="str">
        <f t="shared" si="245"/>
        <v/>
      </c>
      <c r="H3074" s="30" t="str">
        <f>IFERROR(IF(G3074="","",VLOOKUP(G3074,'Zakladní DB'!$F$6:$K$21,4,0)),"")</f>
        <v/>
      </c>
      <c r="I3074" s="30" t="str">
        <f>IFERROR(IF(G3074="","",VLOOKUP(G3074,'Zakladní DB'!$F$6:$K$21,5,0)),"")</f>
        <v/>
      </c>
      <c r="J3074" s="30" t="str">
        <f>IFERROR(IF(G3074="","",VLOOKUP(G3074,'Zakladní DB'!$F$6:$K$21,6,0)),"")</f>
        <v/>
      </c>
      <c r="K3074" s="31" t="str">
        <f t="shared" si="242"/>
        <v/>
      </c>
      <c r="L3074" s="32"/>
      <c r="M3074" s="33" t="str">
        <f t="shared" si="243"/>
        <v/>
      </c>
      <c r="N3074" s="30" t="str">
        <f t="shared" si="241"/>
        <v/>
      </c>
      <c r="R3074" s="30" t="str">
        <f t="shared" si="244"/>
        <v/>
      </c>
      <c r="U3074" s="12" t="str">
        <f>IF(OR('Případy DB'!$N3074="(blank)",'Případy DB'!$N3074=""),"",IF($N3074=$U$6,1,""))</f>
        <v/>
      </c>
      <c r="V3074" s="12" t="str">
        <f>IF(OR('Případy DB'!$N3074="(blank)",'Případy DB'!$N3074=""),"",IF($N3074=$V$6,1,""))</f>
        <v/>
      </c>
      <c r="W3074" s="12" t="str">
        <f>IF(OR('Případy DB'!$N3074="(blank)",'Případy DB'!$N3074=""),"",IF($N3074=$W$6,1,""))</f>
        <v/>
      </c>
      <c r="X3074" s="12" t="str">
        <f>IF(OR('Případy DB'!$R3074="(blank)",'Případy DB'!$R3074=""),"",IF($R3074=$X$6,1,""))</f>
        <v/>
      </c>
      <c r="Y3074" s="12" t="str">
        <f>IF(OR('Případy DB'!$R3074="(blank)",'Případy DB'!$R3074=""),"",IF($R3074=$Y$6,1,""))</f>
        <v/>
      </c>
    </row>
    <row r="3075" spans="1:25" x14ac:dyDescent="0.3">
      <c r="A3075" s="41" t="str">
        <f t="shared" si="245"/>
        <v/>
      </c>
      <c r="H3075" s="30" t="str">
        <f>IFERROR(IF(G3075="","",VLOOKUP(G3075,'Zakladní DB'!$F$6:$K$21,4,0)),"")</f>
        <v/>
      </c>
      <c r="I3075" s="30" t="str">
        <f>IFERROR(IF(G3075="","",VLOOKUP(G3075,'Zakladní DB'!$F$6:$K$21,5,0)),"")</f>
        <v/>
      </c>
      <c r="J3075" s="30" t="str">
        <f>IFERROR(IF(G3075="","",VLOOKUP(G3075,'Zakladní DB'!$F$6:$K$21,6,0)),"")</f>
        <v/>
      </c>
      <c r="K3075" s="31" t="str">
        <f t="shared" si="242"/>
        <v/>
      </c>
      <c r="L3075" s="32"/>
      <c r="M3075" s="33" t="str">
        <f t="shared" si="243"/>
        <v/>
      </c>
      <c r="N3075" s="30" t="str">
        <f t="shared" si="241"/>
        <v/>
      </c>
      <c r="R3075" s="30" t="str">
        <f t="shared" si="244"/>
        <v/>
      </c>
      <c r="U3075" s="12" t="str">
        <f>IF(OR('Případy DB'!$N3075="(blank)",'Případy DB'!$N3075=""),"",IF($N3075=$U$6,1,""))</f>
        <v/>
      </c>
      <c r="V3075" s="12" t="str">
        <f>IF(OR('Případy DB'!$N3075="(blank)",'Případy DB'!$N3075=""),"",IF($N3075=$V$6,1,""))</f>
        <v/>
      </c>
      <c r="W3075" s="12" t="str">
        <f>IF(OR('Případy DB'!$N3075="(blank)",'Případy DB'!$N3075=""),"",IF($N3075=$W$6,1,""))</f>
        <v/>
      </c>
      <c r="X3075" s="12" t="str">
        <f>IF(OR('Případy DB'!$R3075="(blank)",'Případy DB'!$R3075=""),"",IF($R3075=$X$6,1,""))</f>
        <v/>
      </c>
      <c r="Y3075" s="12" t="str">
        <f>IF(OR('Případy DB'!$R3075="(blank)",'Případy DB'!$R3075=""),"",IF($R3075=$Y$6,1,""))</f>
        <v/>
      </c>
    </row>
    <row r="3076" spans="1:25" x14ac:dyDescent="0.3">
      <c r="A3076" s="41" t="str">
        <f t="shared" si="245"/>
        <v/>
      </c>
      <c r="H3076" s="30" t="str">
        <f>IFERROR(IF(G3076="","",VLOOKUP(G3076,'Zakladní DB'!$F$6:$K$21,4,0)),"")</f>
        <v/>
      </c>
      <c r="I3076" s="30" t="str">
        <f>IFERROR(IF(G3076="","",VLOOKUP(G3076,'Zakladní DB'!$F$6:$K$21,5,0)),"")</f>
        <v/>
      </c>
      <c r="J3076" s="30" t="str">
        <f>IFERROR(IF(G3076="","",VLOOKUP(G3076,'Zakladní DB'!$F$6:$K$21,6,0)),"")</f>
        <v/>
      </c>
      <c r="K3076" s="31" t="str">
        <f t="shared" si="242"/>
        <v/>
      </c>
      <c r="L3076" s="32"/>
      <c r="M3076" s="33" t="str">
        <f t="shared" si="243"/>
        <v/>
      </c>
      <c r="N3076" s="30" t="str">
        <f t="shared" si="241"/>
        <v/>
      </c>
      <c r="R3076" s="30" t="str">
        <f t="shared" si="244"/>
        <v/>
      </c>
      <c r="U3076" s="12" t="str">
        <f>IF(OR('Případy DB'!$N3076="(blank)",'Případy DB'!$N3076=""),"",IF($N3076=$U$6,1,""))</f>
        <v/>
      </c>
      <c r="V3076" s="12" t="str">
        <f>IF(OR('Případy DB'!$N3076="(blank)",'Případy DB'!$N3076=""),"",IF($N3076=$V$6,1,""))</f>
        <v/>
      </c>
      <c r="W3076" s="12" t="str">
        <f>IF(OR('Případy DB'!$N3076="(blank)",'Případy DB'!$N3076=""),"",IF($N3076=$W$6,1,""))</f>
        <v/>
      </c>
      <c r="X3076" s="12" t="str">
        <f>IF(OR('Případy DB'!$R3076="(blank)",'Případy DB'!$R3076=""),"",IF($R3076=$X$6,1,""))</f>
        <v/>
      </c>
      <c r="Y3076" s="12" t="str">
        <f>IF(OR('Případy DB'!$R3076="(blank)",'Případy DB'!$R3076=""),"",IF($R3076=$Y$6,1,""))</f>
        <v/>
      </c>
    </row>
    <row r="3077" spans="1:25" x14ac:dyDescent="0.3">
      <c r="A3077" s="41" t="str">
        <f t="shared" si="245"/>
        <v/>
      </c>
      <c r="H3077" s="30" t="str">
        <f>IFERROR(IF(G3077="","",VLOOKUP(G3077,'Zakladní DB'!$F$6:$K$21,4,0)),"")</f>
        <v/>
      </c>
      <c r="I3077" s="30" t="str">
        <f>IFERROR(IF(G3077="","",VLOOKUP(G3077,'Zakladní DB'!$F$6:$K$21,5,0)),"")</f>
        <v/>
      </c>
      <c r="J3077" s="30" t="str">
        <f>IFERROR(IF(G3077="","",VLOOKUP(G3077,'Zakladní DB'!$F$6:$K$21,6,0)),"")</f>
        <v/>
      </c>
      <c r="K3077" s="31" t="str">
        <f t="shared" si="242"/>
        <v/>
      </c>
      <c r="L3077" s="32"/>
      <c r="M3077" s="33" t="str">
        <f t="shared" si="243"/>
        <v/>
      </c>
      <c r="N3077" s="30" t="str">
        <f t="shared" si="241"/>
        <v/>
      </c>
      <c r="R3077" s="30" t="str">
        <f t="shared" si="244"/>
        <v/>
      </c>
      <c r="U3077" s="12" t="str">
        <f>IF(OR('Případy DB'!$N3077="(blank)",'Případy DB'!$N3077=""),"",IF($N3077=$U$6,1,""))</f>
        <v/>
      </c>
      <c r="V3077" s="12" t="str">
        <f>IF(OR('Případy DB'!$N3077="(blank)",'Případy DB'!$N3077=""),"",IF($N3077=$V$6,1,""))</f>
        <v/>
      </c>
      <c r="W3077" s="12" t="str">
        <f>IF(OR('Případy DB'!$N3077="(blank)",'Případy DB'!$N3077=""),"",IF($N3077=$W$6,1,""))</f>
        <v/>
      </c>
      <c r="X3077" s="12" t="str">
        <f>IF(OR('Případy DB'!$R3077="(blank)",'Případy DB'!$R3077=""),"",IF($R3077=$X$6,1,""))</f>
        <v/>
      </c>
      <c r="Y3077" s="12" t="str">
        <f>IF(OR('Případy DB'!$R3077="(blank)",'Případy DB'!$R3077=""),"",IF($R3077=$Y$6,1,""))</f>
        <v/>
      </c>
    </row>
    <row r="3078" spans="1:25" x14ac:dyDescent="0.3">
      <c r="A3078" s="41" t="str">
        <f t="shared" si="245"/>
        <v/>
      </c>
      <c r="H3078" s="30" t="str">
        <f>IFERROR(IF(G3078="","",VLOOKUP(G3078,'Zakladní DB'!$F$6:$K$21,4,0)),"")</f>
        <v/>
      </c>
      <c r="I3078" s="30" t="str">
        <f>IFERROR(IF(G3078="","",VLOOKUP(G3078,'Zakladní DB'!$F$6:$K$21,5,0)),"")</f>
        <v/>
      </c>
      <c r="J3078" s="30" t="str">
        <f>IFERROR(IF(G3078="","",VLOOKUP(G3078,'Zakladní DB'!$F$6:$K$21,6,0)),"")</f>
        <v/>
      </c>
      <c r="K3078" s="31" t="str">
        <f t="shared" si="242"/>
        <v/>
      </c>
      <c r="L3078" s="32"/>
      <c r="M3078" s="33" t="str">
        <f t="shared" si="243"/>
        <v/>
      </c>
      <c r="N3078" s="30" t="str">
        <f t="shared" si="241"/>
        <v/>
      </c>
      <c r="R3078" s="30" t="str">
        <f t="shared" si="244"/>
        <v/>
      </c>
      <c r="U3078" s="12" t="str">
        <f>IF(OR('Případy DB'!$N3078="(blank)",'Případy DB'!$N3078=""),"",IF($N3078=$U$6,1,""))</f>
        <v/>
      </c>
      <c r="V3078" s="12" t="str">
        <f>IF(OR('Případy DB'!$N3078="(blank)",'Případy DB'!$N3078=""),"",IF($N3078=$V$6,1,""))</f>
        <v/>
      </c>
      <c r="W3078" s="12" t="str">
        <f>IF(OR('Případy DB'!$N3078="(blank)",'Případy DB'!$N3078=""),"",IF($N3078=$W$6,1,""))</f>
        <v/>
      </c>
      <c r="X3078" s="12" t="str">
        <f>IF(OR('Případy DB'!$R3078="(blank)",'Případy DB'!$R3078=""),"",IF($R3078=$X$6,1,""))</f>
        <v/>
      </c>
      <c r="Y3078" s="12" t="str">
        <f>IF(OR('Případy DB'!$R3078="(blank)",'Případy DB'!$R3078=""),"",IF($R3078=$Y$6,1,""))</f>
        <v/>
      </c>
    </row>
    <row r="3079" spans="1:25" x14ac:dyDescent="0.3">
      <c r="A3079" s="41" t="str">
        <f t="shared" si="245"/>
        <v/>
      </c>
      <c r="H3079" s="30" t="str">
        <f>IFERROR(IF(G3079="","",VLOOKUP(G3079,'Zakladní DB'!$F$6:$K$21,4,0)),"")</f>
        <v/>
      </c>
      <c r="I3079" s="30" t="str">
        <f>IFERROR(IF(G3079="","",VLOOKUP(G3079,'Zakladní DB'!$F$6:$K$21,5,0)),"")</f>
        <v/>
      </c>
      <c r="J3079" s="30" t="str">
        <f>IFERROR(IF(G3079="","",VLOOKUP(G3079,'Zakladní DB'!$F$6:$K$21,6,0)),"")</f>
        <v/>
      </c>
      <c r="K3079" s="31" t="str">
        <f t="shared" si="242"/>
        <v/>
      </c>
      <c r="L3079" s="32"/>
      <c r="M3079" s="33" t="str">
        <f t="shared" si="243"/>
        <v/>
      </c>
      <c r="N3079" s="30" t="str">
        <f t="shared" si="241"/>
        <v/>
      </c>
      <c r="R3079" s="30" t="str">
        <f t="shared" si="244"/>
        <v/>
      </c>
      <c r="U3079" s="12" t="str">
        <f>IF(OR('Případy DB'!$N3079="(blank)",'Případy DB'!$N3079=""),"",IF($N3079=$U$6,1,""))</f>
        <v/>
      </c>
      <c r="V3079" s="12" t="str">
        <f>IF(OR('Případy DB'!$N3079="(blank)",'Případy DB'!$N3079=""),"",IF($N3079=$V$6,1,""))</f>
        <v/>
      </c>
      <c r="W3079" s="12" t="str">
        <f>IF(OR('Případy DB'!$N3079="(blank)",'Případy DB'!$N3079=""),"",IF($N3079=$W$6,1,""))</f>
        <v/>
      </c>
      <c r="X3079" s="12" t="str">
        <f>IF(OR('Případy DB'!$R3079="(blank)",'Případy DB'!$R3079=""),"",IF($R3079=$X$6,1,""))</f>
        <v/>
      </c>
      <c r="Y3079" s="12" t="str">
        <f>IF(OR('Případy DB'!$R3079="(blank)",'Případy DB'!$R3079=""),"",IF($R3079=$Y$6,1,""))</f>
        <v/>
      </c>
    </row>
    <row r="3080" spans="1:25" x14ac:dyDescent="0.3">
      <c r="A3080" s="41" t="str">
        <f t="shared" si="245"/>
        <v/>
      </c>
      <c r="H3080" s="30" t="str">
        <f>IFERROR(IF(G3080="","",VLOOKUP(G3080,'Zakladní DB'!$F$6:$K$21,4,0)),"")</f>
        <v/>
      </c>
      <c r="I3080" s="30" t="str">
        <f>IFERROR(IF(G3080="","",VLOOKUP(G3080,'Zakladní DB'!$F$6:$K$21,5,0)),"")</f>
        <v/>
      </c>
      <c r="J3080" s="30" t="str">
        <f>IFERROR(IF(G3080="","",VLOOKUP(G3080,'Zakladní DB'!$F$6:$K$21,6,0)),"")</f>
        <v/>
      </c>
      <c r="K3080" s="31" t="str">
        <f t="shared" si="242"/>
        <v/>
      </c>
      <c r="L3080" s="32"/>
      <c r="M3080" s="33" t="str">
        <f t="shared" si="243"/>
        <v/>
      </c>
      <c r="N3080" s="30" t="str">
        <f t="shared" ref="N3080:N3143" si="246">IFERROR(IF(B3080&lt;&gt;"",(IF(H3080=2,IF(L3080="",IF(F3080="","NE","nedokončeno"),"ANO"),IF(H3080=1,IF(F3080="","nedokončeno","ANO"),"NE"))),""),"NE")</f>
        <v/>
      </c>
      <c r="R3080" s="30" t="str">
        <f t="shared" si="244"/>
        <v/>
      </c>
      <c r="U3080" s="12" t="str">
        <f>IF(OR('Případy DB'!$N3080="(blank)",'Případy DB'!$N3080=""),"",IF($N3080=$U$6,1,""))</f>
        <v/>
      </c>
      <c r="V3080" s="12" t="str">
        <f>IF(OR('Případy DB'!$N3080="(blank)",'Případy DB'!$N3080=""),"",IF($N3080=$V$6,1,""))</f>
        <v/>
      </c>
      <c r="W3080" s="12" t="str">
        <f>IF(OR('Případy DB'!$N3080="(blank)",'Případy DB'!$N3080=""),"",IF($N3080=$W$6,1,""))</f>
        <v/>
      </c>
      <c r="X3080" s="12" t="str">
        <f>IF(OR('Případy DB'!$R3080="(blank)",'Případy DB'!$R3080=""),"",IF($R3080=$X$6,1,""))</f>
        <v/>
      </c>
      <c r="Y3080" s="12" t="str">
        <f>IF(OR('Případy DB'!$R3080="(blank)",'Případy DB'!$R3080=""),"",IF($R3080=$Y$6,1,""))</f>
        <v/>
      </c>
    </row>
    <row r="3081" spans="1:25" x14ac:dyDescent="0.3">
      <c r="A3081" s="41" t="str">
        <f t="shared" si="245"/>
        <v/>
      </c>
      <c r="H3081" s="30" t="str">
        <f>IFERROR(IF(G3081="","",VLOOKUP(G3081,'Zakladní DB'!$F$6:$K$21,4,0)),"")</f>
        <v/>
      </c>
      <c r="I3081" s="30" t="str">
        <f>IFERROR(IF(G3081="","",VLOOKUP(G3081,'Zakladní DB'!$F$6:$K$21,5,0)),"")</f>
        <v/>
      </c>
      <c r="J3081" s="30" t="str">
        <f>IFERROR(IF(G3081="","",VLOOKUP(G3081,'Zakladní DB'!$F$6:$K$21,6,0)),"")</f>
        <v/>
      </c>
      <c r="K3081" s="31" t="str">
        <f t="shared" si="242"/>
        <v/>
      </c>
      <c r="L3081" s="32"/>
      <c r="M3081" s="33" t="str">
        <f t="shared" si="243"/>
        <v/>
      </c>
      <c r="N3081" s="30" t="str">
        <f t="shared" si="246"/>
        <v/>
      </c>
      <c r="R3081" s="30" t="str">
        <f t="shared" si="244"/>
        <v/>
      </c>
      <c r="U3081" s="12" t="str">
        <f>IF(OR('Případy DB'!$N3081="(blank)",'Případy DB'!$N3081=""),"",IF($N3081=$U$6,1,""))</f>
        <v/>
      </c>
      <c r="V3081" s="12" t="str">
        <f>IF(OR('Případy DB'!$N3081="(blank)",'Případy DB'!$N3081=""),"",IF($N3081=$V$6,1,""))</f>
        <v/>
      </c>
      <c r="W3081" s="12" t="str">
        <f>IF(OR('Případy DB'!$N3081="(blank)",'Případy DB'!$N3081=""),"",IF($N3081=$W$6,1,""))</f>
        <v/>
      </c>
      <c r="X3081" s="12" t="str">
        <f>IF(OR('Případy DB'!$R3081="(blank)",'Případy DB'!$R3081=""),"",IF($R3081=$X$6,1,""))</f>
        <v/>
      </c>
      <c r="Y3081" s="12" t="str">
        <f>IF(OR('Případy DB'!$R3081="(blank)",'Případy DB'!$R3081=""),"",IF($R3081=$Y$6,1,""))</f>
        <v/>
      </c>
    </row>
    <row r="3082" spans="1:25" x14ac:dyDescent="0.3">
      <c r="A3082" s="41" t="str">
        <f t="shared" si="245"/>
        <v/>
      </c>
      <c r="H3082" s="30" t="str">
        <f>IFERROR(IF(G3082="","",VLOOKUP(G3082,'Zakladní DB'!$F$6:$K$21,4,0)),"")</f>
        <v/>
      </c>
      <c r="I3082" s="30" t="str">
        <f>IFERROR(IF(G3082="","",VLOOKUP(G3082,'Zakladní DB'!$F$6:$K$21,5,0)),"")</f>
        <v/>
      </c>
      <c r="J3082" s="30" t="str">
        <f>IFERROR(IF(G3082="","",VLOOKUP(G3082,'Zakladní DB'!$F$6:$K$21,6,0)),"")</f>
        <v/>
      </c>
      <c r="K3082" s="31" t="str">
        <f t="shared" si="242"/>
        <v/>
      </c>
      <c r="L3082" s="32"/>
      <c r="M3082" s="33" t="str">
        <f t="shared" si="243"/>
        <v/>
      </c>
      <c r="N3082" s="30" t="str">
        <f t="shared" si="246"/>
        <v/>
      </c>
      <c r="R3082" s="30" t="str">
        <f t="shared" si="244"/>
        <v/>
      </c>
      <c r="U3082" s="12" t="str">
        <f>IF(OR('Případy DB'!$N3082="(blank)",'Případy DB'!$N3082=""),"",IF($N3082=$U$6,1,""))</f>
        <v/>
      </c>
      <c r="V3082" s="12" t="str">
        <f>IF(OR('Případy DB'!$N3082="(blank)",'Případy DB'!$N3082=""),"",IF($N3082=$V$6,1,""))</f>
        <v/>
      </c>
      <c r="W3082" s="12" t="str">
        <f>IF(OR('Případy DB'!$N3082="(blank)",'Případy DB'!$N3082=""),"",IF($N3082=$W$6,1,""))</f>
        <v/>
      </c>
      <c r="X3082" s="12" t="str">
        <f>IF(OR('Případy DB'!$R3082="(blank)",'Případy DB'!$R3082=""),"",IF($R3082=$X$6,1,""))</f>
        <v/>
      </c>
      <c r="Y3082" s="12" t="str">
        <f>IF(OR('Případy DB'!$R3082="(blank)",'Případy DB'!$R3082=""),"",IF($R3082=$Y$6,1,""))</f>
        <v/>
      </c>
    </row>
    <row r="3083" spans="1:25" x14ac:dyDescent="0.3">
      <c r="A3083" s="41" t="str">
        <f t="shared" si="245"/>
        <v/>
      </c>
      <c r="H3083" s="30" t="str">
        <f>IFERROR(IF(G3083="","",VLOOKUP(G3083,'Zakladní DB'!$F$6:$K$21,4,0)),"")</f>
        <v/>
      </c>
      <c r="I3083" s="30" t="str">
        <f>IFERROR(IF(G3083="","",VLOOKUP(G3083,'Zakladní DB'!$F$6:$K$21,5,0)),"")</f>
        <v/>
      </c>
      <c r="J3083" s="30" t="str">
        <f>IFERROR(IF(G3083="","",VLOOKUP(G3083,'Zakladní DB'!$F$6:$K$21,6,0)),"")</f>
        <v/>
      </c>
      <c r="K3083" s="31" t="str">
        <f t="shared" ref="K3083:K3146" si="247">IFERROR(IF(H3083=2,IF(F3083="","",F3083+I3083),""),"")</f>
        <v/>
      </c>
      <c r="L3083" s="32"/>
      <c r="M3083" s="33" t="str">
        <f t="shared" ref="M3083:M3146" si="248">IFERROR(IF(L3083&lt;&gt;"",K3083-L3083,""),"")</f>
        <v/>
      </c>
      <c r="N3083" s="30" t="str">
        <f t="shared" si="246"/>
        <v/>
      </c>
      <c r="R3083" s="30" t="str">
        <f t="shared" ref="R3083:R3146" si="249">IFERROR(IF(B3083&lt;&gt;"",(IF(O3083="",IF(P3083="",IF(Q3083="","NE","ANO"),"ANO"),"ANO")),""),"NE")</f>
        <v/>
      </c>
      <c r="U3083" s="12" t="str">
        <f>IF(OR('Případy DB'!$N3083="(blank)",'Případy DB'!$N3083=""),"",IF($N3083=$U$6,1,""))</f>
        <v/>
      </c>
      <c r="V3083" s="12" t="str">
        <f>IF(OR('Případy DB'!$N3083="(blank)",'Případy DB'!$N3083=""),"",IF($N3083=$V$6,1,""))</f>
        <v/>
      </c>
      <c r="W3083" s="12" t="str">
        <f>IF(OR('Případy DB'!$N3083="(blank)",'Případy DB'!$N3083=""),"",IF($N3083=$W$6,1,""))</f>
        <v/>
      </c>
      <c r="X3083" s="12" t="str">
        <f>IF(OR('Případy DB'!$R3083="(blank)",'Případy DB'!$R3083=""),"",IF($R3083=$X$6,1,""))</f>
        <v/>
      </c>
      <c r="Y3083" s="12" t="str">
        <f>IF(OR('Případy DB'!$R3083="(blank)",'Případy DB'!$R3083=""),"",IF($R3083=$Y$6,1,""))</f>
        <v/>
      </c>
    </row>
    <row r="3084" spans="1:25" x14ac:dyDescent="0.3">
      <c r="A3084" s="41" t="str">
        <f t="shared" ref="A3084:A3147" si="250">IF(AND(B3083&lt;&gt;"",B3084=""),"---&gt;","")</f>
        <v/>
      </c>
      <c r="H3084" s="30" t="str">
        <f>IFERROR(IF(G3084="","",VLOOKUP(G3084,'Zakladní DB'!$F$6:$K$21,4,0)),"")</f>
        <v/>
      </c>
      <c r="I3084" s="30" t="str">
        <f>IFERROR(IF(G3084="","",VLOOKUP(G3084,'Zakladní DB'!$F$6:$K$21,5,0)),"")</f>
        <v/>
      </c>
      <c r="J3084" s="30" t="str">
        <f>IFERROR(IF(G3084="","",VLOOKUP(G3084,'Zakladní DB'!$F$6:$K$21,6,0)),"")</f>
        <v/>
      </c>
      <c r="K3084" s="31" t="str">
        <f t="shared" si="247"/>
        <v/>
      </c>
      <c r="L3084" s="32"/>
      <c r="M3084" s="33" t="str">
        <f t="shared" si="248"/>
        <v/>
      </c>
      <c r="N3084" s="30" t="str">
        <f t="shared" si="246"/>
        <v/>
      </c>
      <c r="R3084" s="30" t="str">
        <f t="shared" si="249"/>
        <v/>
      </c>
      <c r="U3084" s="12" t="str">
        <f>IF(OR('Případy DB'!$N3084="(blank)",'Případy DB'!$N3084=""),"",IF($N3084=$U$6,1,""))</f>
        <v/>
      </c>
      <c r="V3084" s="12" t="str">
        <f>IF(OR('Případy DB'!$N3084="(blank)",'Případy DB'!$N3084=""),"",IF($N3084=$V$6,1,""))</f>
        <v/>
      </c>
      <c r="W3084" s="12" t="str">
        <f>IF(OR('Případy DB'!$N3084="(blank)",'Případy DB'!$N3084=""),"",IF($N3084=$W$6,1,""))</f>
        <v/>
      </c>
      <c r="X3084" s="12" t="str">
        <f>IF(OR('Případy DB'!$R3084="(blank)",'Případy DB'!$R3084=""),"",IF($R3084=$X$6,1,""))</f>
        <v/>
      </c>
      <c r="Y3084" s="12" t="str">
        <f>IF(OR('Případy DB'!$R3084="(blank)",'Případy DB'!$R3084=""),"",IF($R3084=$Y$6,1,""))</f>
        <v/>
      </c>
    </row>
    <row r="3085" spans="1:25" x14ac:dyDescent="0.3">
      <c r="A3085" s="41" t="str">
        <f t="shared" si="250"/>
        <v/>
      </c>
      <c r="H3085" s="30" t="str">
        <f>IFERROR(IF(G3085="","",VLOOKUP(G3085,'Zakladní DB'!$F$6:$K$21,4,0)),"")</f>
        <v/>
      </c>
      <c r="I3085" s="30" t="str">
        <f>IFERROR(IF(G3085="","",VLOOKUP(G3085,'Zakladní DB'!$F$6:$K$21,5,0)),"")</f>
        <v/>
      </c>
      <c r="J3085" s="30" t="str">
        <f>IFERROR(IF(G3085="","",VLOOKUP(G3085,'Zakladní DB'!$F$6:$K$21,6,0)),"")</f>
        <v/>
      </c>
      <c r="K3085" s="31" t="str">
        <f t="shared" si="247"/>
        <v/>
      </c>
      <c r="L3085" s="32"/>
      <c r="M3085" s="33" t="str">
        <f t="shared" si="248"/>
        <v/>
      </c>
      <c r="N3085" s="30" t="str">
        <f t="shared" si="246"/>
        <v/>
      </c>
      <c r="R3085" s="30" t="str">
        <f t="shared" si="249"/>
        <v/>
      </c>
      <c r="U3085" s="12" t="str">
        <f>IF(OR('Případy DB'!$N3085="(blank)",'Případy DB'!$N3085=""),"",IF($N3085=$U$6,1,""))</f>
        <v/>
      </c>
      <c r="V3085" s="12" t="str">
        <f>IF(OR('Případy DB'!$N3085="(blank)",'Případy DB'!$N3085=""),"",IF($N3085=$V$6,1,""))</f>
        <v/>
      </c>
      <c r="W3085" s="12" t="str">
        <f>IF(OR('Případy DB'!$N3085="(blank)",'Případy DB'!$N3085=""),"",IF($N3085=$W$6,1,""))</f>
        <v/>
      </c>
      <c r="X3085" s="12" t="str">
        <f>IF(OR('Případy DB'!$R3085="(blank)",'Případy DB'!$R3085=""),"",IF($R3085=$X$6,1,""))</f>
        <v/>
      </c>
      <c r="Y3085" s="12" t="str">
        <f>IF(OR('Případy DB'!$R3085="(blank)",'Případy DB'!$R3085=""),"",IF($R3085=$Y$6,1,""))</f>
        <v/>
      </c>
    </row>
    <row r="3086" spans="1:25" x14ac:dyDescent="0.3">
      <c r="A3086" s="41" t="str">
        <f t="shared" si="250"/>
        <v/>
      </c>
      <c r="H3086" s="30" t="str">
        <f>IFERROR(IF(G3086="","",VLOOKUP(G3086,'Zakladní DB'!$F$6:$K$21,4,0)),"")</f>
        <v/>
      </c>
      <c r="I3086" s="30" t="str">
        <f>IFERROR(IF(G3086="","",VLOOKUP(G3086,'Zakladní DB'!$F$6:$K$21,5,0)),"")</f>
        <v/>
      </c>
      <c r="J3086" s="30" t="str">
        <f>IFERROR(IF(G3086="","",VLOOKUP(G3086,'Zakladní DB'!$F$6:$K$21,6,0)),"")</f>
        <v/>
      </c>
      <c r="K3086" s="31" t="str">
        <f t="shared" si="247"/>
        <v/>
      </c>
      <c r="L3086" s="32"/>
      <c r="M3086" s="33" t="str">
        <f t="shared" si="248"/>
        <v/>
      </c>
      <c r="N3086" s="30" t="str">
        <f t="shared" si="246"/>
        <v/>
      </c>
      <c r="R3086" s="30" t="str">
        <f t="shared" si="249"/>
        <v/>
      </c>
      <c r="U3086" s="12" t="str">
        <f>IF(OR('Případy DB'!$N3086="(blank)",'Případy DB'!$N3086=""),"",IF($N3086=$U$6,1,""))</f>
        <v/>
      </c>
      <c r="V3086" s="12" t="str">
        <f>IF(OR('Případy DB'!$N3086="(blank)",'Případy DB'!$N3086=""),"",IF($N3086=$V$6,1,""))</f>
        <v/>
      </c>
      <c r="W3086" s="12" t="str">
        <f>IF(OR('Případy DB'!$N3086="(blank)",'Případy DB'!$N3086=""),"",IF($N3086=$W$6,1,""))</f>
        <v/>
      </c>
      <c r="X3086" s="12" t="str">
        <f>IF(OR('Případy DB'!$R3086="(blank)",'Případy DB'!$R3086=""),"",IF($R3086=$X$6,1,""))</f>
        <v/>
      </c>
      <c r="Y3086" s="12" t="str">
        <f>IF(OR('Případy DB'!$R3086="(blank)",'Případy DB'!$R3086=""),"",IF($R3086=$Y$6,1,""))</f>
        <v/>
      </c>
    </row>
    <row r="3087" spans="1:25" x14ac:dyDescent="0.3">
      <c r="A3087" s="41" t="str">
        <f t="shared" si="250"/>
        <v/>
      </c>
      <c r="H3087" s="30" t="str">
        <f>IFERROR(IF(G3087="","",VLOOKUP(G3087,'Zakladní DB'!$F$6:$K$21,4,0)),"")</f>
        <v/>
      </c>
      <c r="I3087" s="30" t="str">
        <f>IFERROR(IF(G3087="","",VLOOKUP(G3087,'Zakladní DB'!$F$6:$K$21,5,0)),"")</f>
        <v/>
      </c>
      <c r="J3087" s="30" t="str">
        <f>IFERROR(IF(G3087="","",VLOOKUP(G3087,'Zakladní DB'!$F$6:$K$21,6,0)),"")</f>
        <v/>
      </c>
      <c r="K3087" s="31" t="str">
        <f t="shared" si="247"/>
        <v/>
      </c>
      <c r="L3087" s="32"/>
      <c r="M3087" s="33" t="str">
        <f t="shared" si="248"/>
        <v/>
      </c>
      <c r="N3087" s="30" t="str">
        <f t="shared" si="246"/>
        <v/>
      </c>
      <c r="R3087" s="30" t="str">
        <f t="shared" si="249"/>
        <v/>
      </c>
      <c r="U3087" s="12" t="str">
        <f>IF(OR('Případy DB'!$N3087="(blank)",'Případy DB'!$N3087=""),"",IF($N3087=$U$6,1,""))</f>
        <v/>
      </c>
      <c r="V3087" s="12" t="str">
        <f>IF(OR('Případy DB'!$N3087="(blank)",'Případy DB'!$N3087=""),"",IF($N3087=$V$6,1,""))</f>
        <v/>
      </c>
      <c r="W3087" s="12" t="str">
        <f>IF(OR('Případy DB'!$N3087="(blank)",'Případy DB'!$N3087=""),"",IF($N3087=$W$6,1,""))</f>
        <v/>
      </c>
      <c r="X3087" s="12" t="str">
        <f>IF(OR('Případy DB'!$R3087="(blank)",'Případy DB'!$R3087=""),"",IF($R3087=$X$6,1,""))</f>
        <v/>
      </c>
      <c r="Y3087" s="12" t="str">
        <f>IF(OR('Případy DB'!$R3087="(blank)",'Případy DB'!$R3087=""),"",IF($R3087=$Y$6,1,""))</f>
        <v/>
      </c>
    </row>
    <row r="3088" spans="1:25" x14ac:dyDescent="0.3">
      <c r="A3088" s="41" t="str">
        <f t="shared" si="250"/>
        <v/>
      </c>
      <c r="H3088" s="30" t="str">
        <f>IFERROR(IF(G3088="","",VLOOKUP(G3088,'Zakladní DB'!$F$6:$K$21,4,0)),"")</f>
        <v/>
      </c>
      <c r="I3088" s="30" t="str">
        <f>IFERROR(IF(G3088="","",VLOOKUP(G3088,'Zakladní DB'!$F$6:$K$21,5,0)),"")</f>
        <v/>
      </c>
      <c r="J3088" s="30" t="str">
        <f>IFERROR(IF(G3088="","",VLOOKUP(G3088,'Zakladní DB'!$F$6:$K$21,6,0)),"")</f>
        <v/>
      </c>
      <c r="K3088" s="31" t="str">
        <f t="shared" si="247"/>
        <v/>
      </c>
      <c r="L3088" s="32"/>
      <c r="M3088" s="33" t="str">
        <f t="shared" si="248"/>
        <v/>
      </c>
      <c r="N3088" s="30" t="str">
        <f t="shared" si="246"/>
        <v/>
      </c>
      <c r="R3088" s="30" t="str">
        <f t="shared" si="249"/>
        <v/>
      </c>
      <c r="U3088" s="12" t="str">
        <f>IF(OR('Případy DB'!$N3088="(blank)",'Případy DB'!$N3088=""),"",IF($N3088=$U$6,1,""))</f>
        <v/>
      </c>
      <c r="V3088" s="12" t="str">
        <f>IF(OR('Případy DB'!$N3088="(blank)",'Případy DB'!$N3088=""),"",IF($N3088=$V$6,1,""))</f>
        <v/>
      </c>
      <c r="W3088" s="12" t="str">
        <f>IF(OR('Případy DB'!$N3088="(blank)",'Případy DB'!$N3088=""),"",IF($N3088=$W$6,1,""))</f>
        <v/>
      </c>
      <c r="X3088" s="12" t="str">
        <f>IF(OR('Případy DB'!$R3088="(blank)",'Případy DB'!$R3088=""),"",IF($R3088=$X$6,1,""))</f>
        <v/>
      </c>
      <c r="Y3088" s="12" t="str">
        <f>IF(OR('Případy DB'!$R3088="(blank)",'Případy DB'!$R3088=""),"",IF($R3088=$Y$6,1,""))</f>
        <v/>
      </c>
    </row>
    <row r="3089" spans="1:25" x14ac:dyDescent="0.3">
      <c r="A3089" s="41" t="str">
        <f t="shared" si="250"/>
        <v/>
      </c>
      <c r="H3089" s="30" t="str">
        <f>IFERROR(IF(G3089="","",VLOOKUP(G3089,'Zakladní DB'!$F$6:$K$21,4,0)),"")</f>
        <v/>
      </c>
      <c r="I3089" s="30" t="str">
        <f>IFERROR(IF(G3089="","",VLOOKUP(G3089,'Zakladní DB'!$F$6:$K$21,5,0)),"")</f>
        <v/>
      </c>
      <c r="J3089" s="30" t="str">
        <f>IFERROR(IF(G3089="","",VLOOKUP(G3089,'Zakladní DB'!$F$6:$K$21,6,0)),"")</f>
        <v/>
      </c>
      <c r="K3089" s="31" t="str">
        <f t="shared" si="247"/>
        <v/>
      </c>
      <c r="L3089" s="32"/>
      <c r="M3089" s="33" t="str">
        <f t="shared" si="248"/>
        <v/>
      </c>
      <c r="N3089" s="30" t="str">
        <f t="shared" si="246"/>
        <v/>
      </c>
      <c r="R3089" s="30" t="str">
        <f t="shared" si="249"/>
        <v/>
      </c>
      <c r="U3089" s="12" t="str">
        <f>IF(OR('Případy DB'!$N3089="(blank)",'Případy DB'!$N3089=""),"",IF($N3089=$U$6,1,""))</f>
        <v/>
      </c>
      <c r="V3089" s="12" t="str">
        <f>IF(OR('Případy DB'!$N3089="(blank)",'Případy DB'!$N3089=""),"",IF($N3089=$V$6,1,""))</f>
        <v/>
      </c>
      <c r="W3089" s="12" t="str">
        <f>IF(OR('Případy DB'!$N3089="(blank)",'Případy DB'!$N3089=""),"",IF($N3089=$W$6,1,""))</f>
        <v/>
      </c>
      <c r="X3089" s="12" t="str">
        <f>IF(OR('Případy DB'!$R3089="(blank)",'Případy DB'!$R3089=""),"",IF($R3089=$X$6,1,""))</f>
        <v/>
      </c>
      <c r="Y3089" s="12" t="str">
        <f>IF(OR('Případy DB'!$R3089="(blank)",'Případy DB'!$R3089=""),"",IF($R3089=$Y$6,1,""))</f>
        <v/>
      </c>
    </row>
    <row r="3090" spans="1:25" x14ac:dyDescent="0.3">
      <c r="A3090" s="41" t="str">
        <f t="shared" si="250"/>
        <v/>
      </c>
      <c r="H3090" s="30" t="str">
        <f>IFERROR(IF(G3090="","",VLOOKUP(G3090,'Zakladní DB'!$F$6:$K$21,4,0)),"")</f>
        <v/>
      </c>
      <c r="I3090" s="30" t="str">
        <f>IFERROR(IF(G3090="","",VLOOKUP(G3090,'Zakladní DB'!$F$6:$K$21,5,0)),"")</f>
        <v/>
      </c>
      <c r="J3090" s="30" t="str">
        <f>IFERROR(IF(G3090="","",VLOOKUP(G3090,'Zakladní DB'!$F$6:$K$21,6,0)),"")</f>
        <v/>
      </c>
      <c r="K3090" s="31" t="str">
        <f t="shared" si="247"/>
        <v/>
      </c>
      <c r="L3090" s="32"/>
      <c r="M3090" s="33" t="str">
        <f t="shared" si="248"/>
        <v/>
      </c>
      <c r="N3090" s="30" t="str">
        <f t="shared" si="246"/>
        <v/>
      </c>
      <c r="R3090" s="30" t="str">
        <f t="shared" si="249"/>
        <v/>
      </c>
      <c r="U3090" s="12" t="str">
        <f>IF(OR('Případy DB'!$N3090="(blank)",'Případy DB'!$N3090=""),"",IF($N3090=$U$6,1,""))</f>
        <v/>
      </c>
      <c r="V3090" s="12" t="str">
        <f>IF(OR('Případy DB'!$N3090="(blank)",'Případy DB'!$N3090=""),"",IF($N3090=$V$6,1,""))</f>
        <v/>
      </c>
      <c r="W3090" s="12" t="str">
        <f>IF(OR('Případy DB'!$N3090="(blank)",'Případy DB'!$N3090=""),"",IF($N3090=$W$6,1,""))</f>
        <v/>
      </c>
      <c r="X3090" s="12" t="str">
        <f>IF(OR('Případy DB'!$R3090="(blank)",'Případy DB'!$R3090=""),"",IF($R3090=$X$6,1,""))</f>
        <v/>
      </c>
      <c r="Y3090" s="12" t="str">
        <f>IF(OR('Případy DB'!$R3090="(blank)",'Případy DB'!$R3090=""),"",IF($R3090=$Y$6,1,""))</f>
        <v/>
      </c>
    </row>
    <row r="3091" spans="1:25" x14ac:dyDescent="0.3">
      <c r="A3091" s="41" t="str">
        <f t="shared" si="250"/>
        <v/>
      </c>
      <c r="H3091" s="30" t="str">
        <f>IFERROR(IF(G3091="","",VLOOKUP(G3091,'Zakladní DB'!$F$6:$K$21,4,0)),"")</f>
        <v/>
      </c>
      <c r="I3091" s="30" t="str">
        <f>IFERROR(IF(G3091="","",VLOOKUP(G3091,'Zakladní DB'!$F$6:$K$21,5,0)),"")</f>
        <v/>
      </c>
      <c r="J3091" s="30" t="str">
        <f>IFERROR(IF(G3091="","",VLOOKUP(G3091,'Zakladní DB'!$F$6:$K$21,6,0)),"")</f>
        <v/>
      </c>
      <c r="K3091" s="31" t="str">
        <f t="shared" si="247"/>
        <v/>
      </c>
      <c r="L3091" s="32"/>
      <c r="M3091" s="33" t="str">
        <f t="shared" si="248"/>
        <v/>
      </c>
      <c r="N3091" s="30" t="str">
        <f t="shared" si="246"/>
        <v/>
      </c>
      <c r="R3091" s="30" t="str">
        <f t="shared" si="249"/>
        <v/>
      </c>
      <c r="U3091" s="12" t="str">
        <f>IF(OR('Případy DB'!$N3091="(blank)",'Případy DB'!$N3091=""),"",IF($N3091=$U$6,1,""))</f>
        <v/>
      </c>
      <c r="V3091" s="12" t="str">
        <f>IF(OR('Případy DB'!$N3091="(blank)",'Případy DB'!$N3091=""),"",IF($N3091=$V$6,1,""))</f>
        <v/>
      </c>
      <c r="W3091" s="12" t="str">
        <f>IF(OR('Případy DB'!$N3091="(blank)",'Případy DB'!$N3091=""),"",IF($N3091=$W$6,1,""))</f>
        <v/>
      </c>
      <c r="X3091" s="12" t="str">
        <f>IF(OR('Případy DB'!$R3091="(blank)",'Případy DB'!$R3091=""),"",IF($R3091=$X$6,1,""))</f>
        <v/>
      </c>
      <c r="Y3091" s="12" t="str">
        <f>IF(OR('Případy DB'!$R3091="(blank)",'Případy DB'!$R3091=""),"",IF($R3091=$Y$6,1,""))</f>
        <v/>
      </c>
    </row>
    <row r="3092" spans="1:25" x14ac:dyDescent="0.3">
      <c r="A3092" s="41" t="str">
        <f t="shared" si="250"/>
        <v/>
      </c>
      <c r="H3092" s="30" t="str">
        <f>IFERROR(IF(G3092="","",VLOOKUP(G3092,'Zakladní DB'!$F$6:$K$21,4,0)),"")</f>
        <v/>
      </c>
      <c r="I3092" s="30" t="str">
        <f>IFERROR(IF(G3092="","",VLOOKUP(G3092,'Zakladní DB'!$F$6:$K$21,5,0)),"")</f>
        <v/>
      </c>
      <c r="J3092" s="30" t="str">
        <f>IFERROR(IF(G3092="","",VLOOKUP(G3092,'Zakladní DB'!$F$6:$K$21,6,0)),"")</f>
        <v/>
      </c>
      <c r="K3092" s="31" t="str">
        <f t="shared" si="247"/>
        <v/>
      </c>
      <c r="L3092" s="32"/>
      <c r="M3092" s="33" t="str">
        <f t="shared" si="248"/>
        <v/>
      </c>
      <c r="N3092" s="30" t="str">
        <f t="shared" si="246"/>
        <v/>
      </c>
      <c r="R3092" s="30" t="str">
        <f t="shared" si="249"/>
        <v/>
      </c>
      <c r="U3092" s="12" t="str">
        <f>IF(OR('Případy DB'!$N3092="(blank)",'Případy DB'!$N3092=""),"",IF($N3092=$U$6,1,""))</f>
        <v/>
      </c>
      <c r="V3092" s="12" t="str">
        <f>IF(OR('Případy DB'!$N3092="(blank)",'Případy DB'!$N3092=""),"",IF($N3092=$V$6,1,""))</f>
        <v/>
      </c>
      <c r="W3092" s="12" t="str">
        <f>IF(OR('Případy DB'!$N3092="(blank)",'Případy DB'!$N3092=""),"",IF($N3092=$W$6,1,""))</f>
        <v/>
      </c>
      <c r="X3092" s="12" t="str">
        <f>IF(OR('Případy DB'!$R3092="(blank)",'Případy DB'!$R3092=""),"",IF($R3092=$X$6,1,""))</f>
        <v/>
      </c>
      <c r="Y3092" s="12" t="str">
        <f>IF(OR('Případy DB'!$R3092="(blank)",'Případy DB'!$R3092=""),"",IF($R3092=$Y$6,1,""))</f>
        <v/>
      </c>
    </row>
    <row r="3093" spans="1:25" x14ac:dyDescent="0.3">
      <c r="A3093" s="41" t="str">
        <f t="shared" si="250"/>
        <v/>
      </c>
      <c r="H3093" s="30" t="str">
        <f>IFERROR(IF(G3093="","",VLOOKUP(G3093,'Zakladní DB'!$F$6:$K$21,4,0)),"")</f>
        <v/>
      </c>
      <c r="I3093" s="30" t="str">
        <f>IFERROR(IF(G3093="","",VLOOKUP(G3093,'Zakladní DB'!$F$6:$K$21,5,0)),"")</f>
        <v/>
      </c>
      <c r="J3093" s="30" t="str">
        <f>IFERROR(IF(G3093="","",VLOOKUP(G3093,'Zakladní DB'!$F$6:$K$21,6,0)),"")</f>
        <v/>
      </c>
      <c r="K3093" s="31" t="str">
        <f t="shared" si="247"/>
        <v/>
      </c>
      <c r="L3093" s="32"/>
      <c r="M3093" s="33" t="str">
        <f t="shared" si="248"/>
        <v/>
      </c>
      <c r="N3093" s="30" t="str">
        <f t="shared" si="246"/>
        <v/>
      </c>
      <c r="R3093" s="30" t="str">
        <f t="shared" si="249"/>
        <v/>
      </c>
      <c r="U3093" s="12" t="str">
        <f>IF(OR('Případy DB'!$N3093="(blank)",'Případy DB'!$N3093=""),"",IF($N3093=$U$6,1,""))</f>
        <v/>
      </c>
      <c r="V3093" s="12" t="str">
        <f>IF(OR('Případy DB'!$N3093="(blank)",'Případy DB'!$N3093=""),"",IF($N3093=$V$6,1,""))</f>
        <v/>
      </c>
      <c r="W3093" s="12" t="str">
        <f>IF(OR('Případy DB'!$N3093="(blank)",'Případy DB'!$N3093=""),"",IF($N3093=$W$6,1,""))</f>
        <v/>
      </c>
      <c r="X3093" s="12" t="str">
        <f>IF(OR('Případy DB'!$R3093="(blank)",'Případy DB'!$R3093=""),"",IF($R3093=$X$6,1,""))</f>
        <v/>
      </c>
      <c r="Y3093" s="12" t="str">
        <f>IF(OR('Případy DB'!$R3093="(blank)",'Případy DB'!$R3093=""),"",IF($R3093=$Y$6,1,""))</f>
        <v/>
      </c>
    </row>
    <row r="3094" spans="1:25" x14ac:dyDescent="0.3">
      <c r="A3094" s="41" t="str">
        <f t="shared" si="250"/>
        <v/>
      </c>
      <c r="H3094" s="30" t="str">
        <f>IFERROR(IF(G3094="","",VLOOKUP(G3094,'Zakladní DB'!$F$6:$K$21,4,0)),"")</f>
        <v/>
      </c>
      <c r="I3094" s="30" t="str">
        <f>IFERROR(IF(G3094="","",VLOOKUP(G3094,'Zakladní DB'!$F$6:$K$21,5,0)),"")</f>
        <v/>
      </c>
      <c r="J3094" s="30" t="str">
        <f>IFERROR(IF(G3094="","",VLOOKUP(G3094,'Zakladní DB'!$F$6:$K$21,6,0)),"")</f>
        <v/>
      </c>
      <c r="K3094" s="31" t="str">
        <f t="shared" si="247"/>
        <v/>
      </c>
      <c r="L3094" s="32"/>
      <c r="M3094" s="33" t="str">
        <f t="shared" si="248"/>
        <v/>
      </c>
      <c r="N3094" s="30" t="str">
        <f t="shared" si="246"/>
        <v/>
      </c>
      <c r="R3094" s="30" t="str">
        <f t="shared" si="249"/>
        <v/>
      </c>
      <c r="U3094" s="12" t="str">
        <f>IF(OR('Případy DB'!$N3094="(blank)",'Případy DB'!$N3094=""),"",IF($N3094=$U$6,1,""))</f>
        <v/>
      </c>
      <c r="V3094" s="12" t="str">
        <f>IF(OR('Případy DB'!$N3094="(blank)",'Případy DB'!$N3094=""),"",IF($N3094=$V$6,1,""))</f>
        <v/>
      </c>
      <c r="W3094" s="12" t="str">
        <f>IF(OR('Případy DB'!$N3094="(blank)",'Případy DB'!$N3094=""),"",IF($N3094=$W$6,1,""))</f>
        <v/>
      </c>
      <c r="X3094" s="12" t="str">
        <f>IF(OR('Případy DB'!$R3094="(blank)",'Případy DB'!$R3094=""),"",IF($R3094=$X$6,1,""))</f>
        <v/>
      </c>
      <c r="Y3094" s="12" t="str">
        <f>IF(OR('Případy DB'!$R3094="(blank)",'Případy DB'!$R3094=""),"",IF($R3094=$Y$6,1,""))</f>
        <v/>
      </c>
    </row>
    <row r="3095" spans="1:25" x14ac:dyDescent="0.3">
      <c r="A3095" s="41" t="str">
        <f t="shared" si="250"/>
        <v/>
      </c>
      <c r="H3095" s="30" t="str">
        <f>IFERROR(IF(G3095="","",VLOOKUP(G3095,'Zakladní DB'!$F$6:$K$21,4,0)),"")</f>
        <v/>
      </c>
      <c r="I3095" s="30" t="str">
        <f>IFERROR(IF(G3095="","",VLOOKUP(G3095,'Zakladní DB'!$F$6:$K$21,5,0)),"")</f>
        <v/>
      </c>
      <c r="J3095" s="30" t="str">
        <f>IFERROR(IF(G3095="","",VLOOKUP(G3095,'Zakladní DB'!$F$6:$K$21,6,0)),"")</f>
        <v/>
      </c>
      <c r="K3095" s="31" t="str">
        <f t="shared" si="247"/>
        <v/>
      </c>
      <c r="L3095" s="32"/>
      <c r="M3095" s="33" t="str">
        <f t="shared" si="248"/>
        <v/>
      </c>
      <c r="N3095" s="30" t="str">
        <f t="shared" si="246"/>
        <v/>
      </c>
      <c r="R3095" s="30" t="str">
        <f t="shared" si="249"/>
        <v/>
      </c>
      <c r="U3095" s="12" t="str">
        <f>IF(OR('Případy DB'!$N3095="(blank)",'Případy DB'!$N3095=""),"",IF($N3095=$U$6,1,""))</f>
        <v/>
      </c>
      <c r="V3095" s="12" t="str">
        <f>IF(OR('Případy DB'!$N3095="(blank)",'Případy DB'!$N3095=""),"",IF($N3095=$V$6,1,""))</f>
        <v/>
      </c>
      <c r="W3095" s="12" t="str">
        <f>IF(OR('Případy DB'!$N3095="(blank)",'Případy DB'!$N3095=""),"",IF($N3095=$W$6,1,""))</f>
        <v/>
      </c>
      <c r="X3095" s="12" t="str">
        <f>IF(OR('Případy DB'!$R3095="(blank)",'Případy DB'!$R3095=""),"",IF($R3095=$X$6,1,""))</f>
        <v/>
      </c>
      <c r="Y3095" s="12" t="str">
        <f>IF(OR('Případy DB'!$R3095="(blank)",'Případy DB'!$R3095=""),"",IF($R3095=$Y$6,1,""))</f>
        <v/>
      </c>
    </row>
    <row r="3096" spans="1:25" x14ac:dyDescent="0.3">
      <c r="A3096" s="41" t="str">
        <f t="shared" si="250"/>
        <v/>
      </c>
      <c r="H3096" s="30" t="str">
        <f>IFERROR(IF(G3096="","",VLOOKUP(G3096,'Zakladní DB'!$F$6:$K$21,4,0)),"")</f>
        <v/>
      </c>
      <c r="I3096" s="30" t="str">
        <f>IFERROR(IF(G3096="","",VLOOKUP(G3096,'Zakladní DB'!$F$6:$K$21,5,0)),"")</f>
        <v/>
      </c>
      <c r="J3096" s="30" t="str">
        <f>IFERROR(IF(G3096="","",VLOOKUP(G3096,'Zakladní DB'!$F$6:$K$21,6,0)),"")</f>
        <v/>
      </c>
      <c r="K3096" s="31" t="str">
        <f t="shared" si="247"/>
        <v/>
      </c>
      <c r="L3096" s="32"/>
      <c r="M3096" s="33" t="str">
        <f t="shared" si="248"/>
        <v/>
      </c>
      <c r="N3096" s="30" t="str">
        <f t="shared" si="246"/>
        <v/>
      </c>
      <c r="R3096" s="30" t="str">
        <f t="shared" si="249"/>
        <v/>
      </c>
      <c r="U3096" s="12" t="str">
        <f>IF(OR('Případy DB'!$N3096="(blank)",'Případy DB'!$N3096=""),"",IF($N3096=$U$6,1,""))</f>
        <v/>
      </c>
      <c r="V3096" s="12" t="str">
        <f>IF(OR('Případy DB'!$N3096="(blank)",'Případy DB'!$N3096=""),"",IF($N3096=$V$6,1,""))</f>
        <v/>
      </c>
      <c r="W3096" s="12" t="str">
        <f>IF(OR('Případy DB'!$N3096="(blank)",'Případy DB'!$N3096=""),"",IF($N3096=$W$6,1,""))</f>
        <v/>
      </c>
      <c r="X3096" s="12" t="str">
        <f>IF(OR('Případy DB'!$R3096="(blank)",'Případy DB'!$R3096=""),"",IF($R3096=$X$6,1,""))</f>
        <v/>
      </c>
      <c r="Y3096" s="12" t="str">
        <f>IF(OR('Případy DB'!$R3096="(blank)",'Případy DB'!$R3096=""),"",IF($R3096=$Y$6,1,""))</f>
        <v/>
      </c>
    </row>
    <row r="3097" spans="1:25" x14ac:dyDescent="0.3">
      <c r="A3097" s="41" t="str">
        <f t="shared" si="250"/>
        <v/>
      </c>
      <c r="H3097" s="30" t="str">
        <f>IFERROR(IF(G3097="","",VLOOKUP(G3097,'Zakladní DB'!$F$6:$K$21,4,0)),"")</f>
        <v/>
      </c>
      <c r="I3097" s="30" t="str">
        <f>IFERROR(IF(G3097="","",VLOOKUP(G3097,'Zakladní DB'!$F$6:$K$21,5,0)),"")</f>
        <v/>
      </c>
      <c r="J3097" s="30" t="str">
        <f>IFERROR(IF(G3097="","",VLOOKUP(G3097,'Zakladní DB'!$F$6:$K$21,6,0)),"")</f>
        <v/>
      </c>
      <c r="K3097" s="31" t="str">
        <f t="shared" si="247"/>
        <v/>
      </c>
      <c r="L3097" s="32"/>
      <c r="M3097" s="33" t="str">
        <f t="shared" si="248"/>
        <v/>
      </c>
      <c r="N3097" s="30" t="str">
        <f t="shared" si="246"/>
        <v/>
      </c>
      <c r="R3097" s="30" t="str">
        <f t="shared" si="249"/>
        <v/>
      </c>
      <c r="U3097" s="12" t="str">
        <f>IF(OR('Případy DB'!$N3097="(blank)",'Případy DB'!$N3097=""),"",IF($N3097=$U$6,1,""))</f>
        <v/>
      </c>
      <c r="V3097" s="12" t="str">
        <f>IF(OR('Případy DB'!$N3097="(blank)",'Případy DB'!$N3097=""),"",IF($N3097=$V$6,1,""))</f>
        <v/>
      </c>
      <c r="W3097" s="12" t="str">
        <f>IF(OR('Případy DB'!$N3097="(blank)",'Případy DB'!$N3097=""),"",IF($N3097=$W$6,1,""))</f>
        <v/>
      </c>
      <c r="X3097" s="12" t="str">
        <f>IF(OR('Případy DB'!$R3097="(blank)",'Případy DB'!$R3097=""),"",IF($R3097=$X$6,1,""))</f>
        <v/>
      </c>
      <c r="Y3097" s="12" t="str">
        <f>IF(OR('Případy DB'!$R3097="(blank)",'Případy DB'!$R3097=""),"",IF($R3097=$Y$6,1,""))</f>
        <v/>
      </c>
    </row>
    <row r="3098" spans="1:25" x14ac:dyDescent="0.3">
      <c r="A3098" s="41" t="str">
        <f t="shared" si="250"/>
        <v/>
      </c>
      <c r="H3098" s="30" t="str">
        <f>IFERROR(IF(G3098="","",VLOOKUP(G3098,'Zakladní DB'!$F$6:$K$21,4,0)),"")</f>
        <v/>
      </c>
      <c r="I3098" s="30" t="str">
        <f>IFERROR(IF(G3098="","",VLOOKUP(G3098,'Zakladní DB'!$F$6:$K$21,5,0)),"")</f>
        <v/>
      </c>
      <c r="J3098" s="30" t="str">
        <f>IFERROR(IF(G3098="","",VLOOKUP(G3098,'Zakladní DB'!$F$6:$K$21,6,0)),"")</f>
        <v/>
      </c>
      <c r="K3098" s="31" t="str">
        <f t="shared" si="247"/>
        <v/>
      </c>
      <c r="L3098" s="32"/>
      <c r="M3098" s="33" t="str">
        <f t="shared" si="248"/>
        <v/>
      </c>
      <c r="N3098" s="30" t="str">
        <f t="shared" si="246"/>
        <v/>
      </c>
      <c r="R3098" s="30" t="str">
        <f t="shared" si="249"/>
        <v/>
      </c>
      <c r="U3098" s="12" t="str">
        <f>IF(OR('Případy DB'!$N3098="(blank)",'Případy DB'!$N3098=""),"",IF($N3098=$U$6,1,""))</f>
        <v/>
      </c>
      <c r="V3098" s="12" t="str">
        <f>IF(OR('Případy DB'!$N3098="(blank)",'Případy DB'!$N3098=""),"",IF($N3098=$V$6,1,""))</f>
        <v/>
      </c>
      <c r="W3098" s="12" t="str">
        <f>IF(OR('Případy DB'!$N3098="(blank)",'Případy DB'!$N3098=""),"",IF($N3098=$W$6,1,""))</f>
        <v/>
      </c>
      <c r="X3098" s="12" t="str">
        <f>IF(OR('Případy DB'!$R3098="(blank)",'Případy DB'!$R3098=""),"",IF($R3098=$X$6,1,""))</f>
        <v/>
      </c>
      <c r="Y3098" s="12" t="str">
        <f>IF(OR('Případy DB'!$R3098="(blank)",'Případy DB'!$R3098=""),"",IF($R3098=$Y$6,1,""))</f>
        <v/>
      </c>
    </row>
    <row r="3099" spans="1:25" x14ac:dyDescent="0.3">
      <c r="A3099" s="41" t="str">
        <f t="shared" si="250"/>
        <v/>
      </c>
      <c r="H3099" s="30" t="str">
        <f>IFERROR(IF(G3099="","",VLOOKUP(G3099,'Zakladní DB'!$F$6:$K$21,4,0)),"")</f>
        <v/>
      </c>
      <c r="I3099" s="30" t="str">
        <f>IFERROR(IF(G3099="","",VLOOKUP(G3099,'Zakladní DB'!$F$6:$K$21,5,0)),"")</f>
        <v/>
      </c>
      <c r="J3099" s="30" t="str">
        <f>IFERROR(IF(G3099="","",VLOOKUP(G3099,'Zakladní DB'!$F$6:$K$21,6,0)),"")</f>
        <v/>
      </c>
      <c r="K3099" s="31" t="str">
        <f t="shared" si="247"/>
        <v/>
      </c>
      <c r="L3099" s="32"/>
      <c r="M3099" s="33" t="str">
        <f t="shared" si="248"/>
        <v/>
      </c>
      <c r="N3099" s="30" t="str">
        <f t="shared" si="246"/>
        <v/>
      </c>
      <c r="R3099" s="30" t="str">
        <f t="shared" si="249"/>
        <v/>
      </c>
      <c r="U3099" s="12" t="str">
        <f>IF(OR('Případy DB'!$N3099="(blank)",'Případy DB'!$N3099=""),"",IF($N3099=$U$6,1,""))</f>
        <v/>
      </c>
      <c r="V3099" s="12" t="str">
        <f>IF(OR('Případy DB'!$N3099="(blank)",'Případy DB'!$N3099=""),"",IF($N3099=$V$6,1,""))</f>
        <v/>
      </c>
      <c r="W3099" s="12" t="str">
        <f>IF(OR('Případy DB'!$N3099="(blank)",'Případy DB'!$N3099=""),"",IF($N3099=$W$6,1,""))</f>
        <v/>
      </c>
      <c r="X3099" s="12" t="str">
        <f>IF(OR('Případy DB'!$R3099="(blank)",'Případy DB'!$R3099=""),"",IF($R3099=$X$6,1,""))</f>
        <v/>
      </c>
      <c r="Y3099" s="12" t="str">
        <f>IF(OR('Případy DB'!$R3099="(blank)",'Případy DB'!$R3099=""),"",IF($R3099=$Y$6,1,""))</f>
        <v/>
      </c>
    </row>
    <row r="3100" spans="1:25" x14ac:dyDescent="0.3">
      <c r="A3100" s="41" t="str">
        <f t="shared" si="250"/>
        <v/>
      </c>
      <c r="H3100" s="30" t="str">
        <f>IFERROR(IF(G3100="","",VLOOKUP(G3100,'Zakladní DB'!$F$6:$K$21,4,0)),"")</f>
        <v/>
      </c>
      <c r="I3100" s="30" t="str">
        <f>IFERROR(IF(G3100="","",VLOOKUP(G3100,'Zakladní DB'!$F$6:$K$21,5,0)),"")</f>
        <v/>
      </c>
      <c r="J3100" s="30" t="str">
        <f>IFERROR(IF(G3100="","",VLOOKUP(G3100,'Zakladní DB'!$F$6:$K$21,6,0)),"")</f>
        <v/>
      </c>
      <c r="K3100" s="31" t="str">
        <f t="shared" si="247"/>
        <v/>
      </c>
      <c r="L3100" s="32"/>
      <c r="M3100" s="33" t="str">
        <f t="shared" si="248"/>
        <v/>
      </c>
      <c r="N3100" s="30" t="str">
        <f t="shared" si="246"/>
        <v/>
      </c>
      <c r="R3100" s="30" t="str">
        <f t="shared" si="249"/>
        <v/>
      </c>
      <c r="U3100" s="12" t="str">
        <f>IF(OR('Případy DB'!$N3100="(blank)",'Případy DB'!$N3100=""),"",IF($N3100=$U$6,1,""))</f>
        <v/>
      </c>
      <c r="V3100" s="12" t="str">
        <f>IF(OR('Případy DB'!$N3100="(blank)",'Případy DB'!$N3100=""),"",IF($N3100=$V$6,1,""))</f>
        <v/>
      </c>
      <c r="W3100" s="12" t="str">
        <f>IF(OR('Případy DB'!$N3100="(blank)",'Případy DB'!$N3100=""),"",IF($N3100=$W$6,1,""))</f>
        <v/>
      </c>
      <c r="X3100" s="12" t="str">
        <f>IF(OR('Případy DB'!$R3100="(blank)",'Případy DB'!$R3100=""),"",IF($R3100=$X$6,1,""))</f>
        <v/>
      </c>
      <c r="Y3100" s="12" t="str">
        <f>IF(OR('Případy DB'!$R3100="(blank)",'Případy DB'!$R3100=""),"",IF($R3100=$Y$6,1,""))</f>
        <v/>
      </c>
    </row>
    <row r="3101" spans="1:25" x14ac:dyDescent="0.3">
      <c r="A3101" s="41" t="str">
        <f t="shared" si="250"/>
        <v/>
      </c>
      <c r="H3101" s="30" t="str">
        <f>IFERROR(IF(G3101="","",VLOOKUP(G3101,'Zakladní DB'!$F$6:$K$21,4,0)),"")</f>
        <v/>
      </c>
      <c r="I3101" s="30" t="str">
        <f>IFERROR(IF(G3101="","",VLOOKUP(G3101,'Zakladní DB'!$F$6:$K$21,5,0)),"")</f>
        <v/>
      </c>
      <c r="J3101" s="30" t="str">
        <f>IFERROR(IF(G3101="","",VLOOKUP(G3101,'Zakladní DB'!$F$6:$K$21,6,0)),"")</f>
        <v/>
      </c>
      <c r="K3101" s="31" t="str">
        <f t="shared" si="247"/>
        <v/>
      </c>
      <c r="L3101" s="32"/>
      <c r="M3101" s="33" t="str">
        <f t="shared" si="248"/>
        <v/>
      </c>
      <c r="N3101" s="30" t="str">
        <f t="shared" si="246"/>
        <v/>
      </c>
      <c r="R3101" s="30" t="str">
        <f t="shared" si="249"/>
        <v/>
      </c>
      <c r="U3101" s="12" t="str">
        <f>IF(OR('Případy DB'!$N3101="(blank)",'Případy DB'!$N3101=""),"",IF($N3101=$U$6,1,""))</f>
        <v/>
      </c>
      <c r="V3101" s="12" t="str">
        <f>IF(OR('Případy DB'!$N3101="(blank)",'Případy DB'!$N3101=""),"",IF($N3101=$V$6,1,""))</f>
        <v/>
      </c>
      <c r="W3101" s="12" t="str">
        <f>IF(OR('Případy DB'!$N3101="(blank)",'Případy DB'!$N3101=""),"",IF($N3101=$W$6,1,""))</f>
        <v/>
      </c>
      <c r="X3101" s="12" t="str">
        <f>IF(OR('Případy DB'!$R3101="(blank)",'Případy DB'!$R3101=""),"",IF($R3101=$X$6,1,""))</f>
        <v/>
      </c>
      <c r="Y3101" s="12" t="str">
        <f>IF(OR('Případy DB'!$R3101="(blank)",'Případy DB'!$R3101=""),"",IF($R3101=$Y$6,1,""))</f>
        <v/>
      </c>
    </row>
    <row r="3102" spans="1:25" x14ac:dyDescent="0.3">
      <c r="A3102" s="41" t="str">
        <f t="shared" si="250"/>
        <v/>
      </c>
      <c r="H3102" s="30" t="str">
        <f>IFERROR(IF(G3102="","",VLOOKUP(G3102,'Zakladní DB'!$F$6:$K$21,4,0)),"")</f>
        <v/>
      </c>
      <c r="I3102" s="30" t="str">
        <f>IFERROR(IF(G3102="","",VLOOKUP(G3102,'Zakladní DB'!$F$6:$K$21,5,0)),"")</f>
        <v/>
      </c>
      <c r="J3102" s="30" t="str">
        <f>IFERROR(IF(G3102="","",VLOOKUP(G3102,'Zakladní DB'!$F$6:$K$21,6,0)),"")</f>
        <v/>
      </c>
      <c r="K3102" s="31" t="str">
        <f t="shared" si="247"/>
        <v/>
      </c>
      <c r="L3102" s="32"/>
      <c r="M3102" s="33" t="str">
        <f t="shared" si="248"/>
        <v/>
      </c>
      <c r="N3102" s="30" t="str">
        <f t="shared" si="246"/>
        <v/>
      </c>
      <c r="R3102" s="30" t="str">
        <f t="shared" si="249"/>
        <v/>
      </c>
      <c r="U3102" s="12" t="str">
        <f>IF(OR('Případy DB'!$N3102="(blank)",'Případy DB'!$N3102=""),"",IF($N3102=$U$6,1,""))</f>
        <v/>
      </c>
      <c r="V3102" s="12" t="str">
        <f>IF(OR('Případy DB'!$N3102="(blank)",'Případy DB'!$N3102=""),"",IF($N3102=$V$6,1,""))</f>
        <v/>
      </c>
      <c r="W3102" s="12" t="str">
        <f>IF(OR('Případy DB'!$N3102="(blank)",'Případy DB'!$N3102=""),"",IF($N3102=$W$6,1,""))</f>
        <v/>
      </c>
      <c r="X3102" s="12" t="str">
        <f>IF(OR('Případy DB'!$R3102="(blank)",'Případy DB'!$R3102=""),"",IF($R3102=$X$6,1,""))</f>
        <v/>
      </c>
      <c r="Y3102" s="12" t="str">
        <f>IF(OR('Případy DB'!$R3102="(blank)",'Případy DB'!$R3102=""),"",IF($R3102=$Y$6,1,""))</f>
        <v/>
      </c>
    </row>
    <row r="3103" spans="1:25" x14ac:dyDescent="0.3">
      <c r="A3103" s="41" t="str">
        <f t="shared" si="250"/>
        <v/>
      </c>
      <c r="H3103" s="30" t="str">
        <f>IFERROR(IF(G3103="","",VLOOKUP(G3103,'Zakladní DB'!$F$6:$K$21,4,0)),"")</f>
        <v/>
      </c>
      <c r="I3103" s="30" t="str">
        <f>IFERROR(IF(G3103="","",VLOOKUP(G3103,'Zakladní DB'!$F$6:$K$21,5,0)),"")</f>
        <v/>
      </c>
      <c r="J3103" s="30" t="str">
        <f>IFERROR(IF(G3103="","",VLOOKUP(G3103,'Zakladní DB'!$F$6:$K$21,6,0)),"")</f>
        <v/>
      </c>
      <c r="K3103" s="31" t="str">
        <f t="shared" si="247"/>
        <v/>
      </c>
      <c r="L3103" s="32"/>
      <c r="M3103" s="33" t="str">
        <f t="shared" si="248"/>
        <v/>
      </c>
      <c r="N3103" s="30" t="str">
        <f t="shared" si="246"/>
        <v/>
      </c>
      <c r="R3103" s="30" t="str">
        <f t="shared" si="249"/>
        <v/>
      </c>
      <c r="U3103" s="12" t="str">
        <f>IF(OR('Případy DB'!$N3103="(blank)",'Případy DB'!$N3103=""),"",IF($N3103=$U$6,1,""))</f>
        <v/>
      </c>
      <c r="V3103" s="12" t="str">
        <f>IF(OR('Případy DB'!$N3103="(blank)",'Případy DB'!$N3103=""),"",IF($N3103=$V$6,1,""))</f>
        <v/>
      </c>
      <c r="W3103" s="12" t="str">
        <f>IF(OR('Případy DB'!$N3103="(blank)",'Případy DB'!$N3103=""),"",IF($N3103=$W$6,1,""))</f>
        <v/>
      </c>
      <c r="X3103" s="12" t="str">
        <f>IF(OR('Případy DB'!$R3103="(blank)",'Případy DB'!$R3103=""),"",IF($R3103=$X$6,1,""))</f>
        <v/>
      </c>
      <c r="Y3103" s="12" t="str">
        <f>IF(OR('Případy DB'!$R3103="(blank)",'Případy DB'!$R3103=""),"",IF($R3103=$Y$6,1,""))</f>
        <v/>
      </c>
    </row>
    <row r="3104" spans="1:25" x14ac:dyDescent="0.3">
      <c r="A3104" s="41" t="str">
        <f t="shared" si="250"/>
        <v/>
      </c>
      <c r="H3104" s="30" t="str">
        <f>IFERROR(IF(G3104="","",VLOOKUP(G3104,'Zakladní DB'!$F$6:$K$21,4,0)),"")</f>
        <v/>
      </c>
      <c r="I3104" s="30" t="str">
        <f>IFERROR(IF(G3104="","",VLOOKUP(G3104,'Zakladní DB'!$F$6:$K$21,5,0)),"")</f>
        <v/>
      </c>
      <c r="J3104" s="30" t="str">
        <f>IFERROR(IF(G3104="","",VLOOKUP(G3104,'Zakladní DB'!$F$6:$K$21,6,0)),"")</f>
        <v/>
      </c>
      <c r="K3104" s="31" t="str">
        <f t="shared" si="247"/>
        <v/>
      </c>
      <c r="L3104" s="32"/>
      <c r="M3104" s="33" t="str">
        <f t="shared" si="248"/>
        <v/>
      </c>
      <c r="N3104" s="30" t="str">
        <f t="shared" si="246"/>
        <v/>
      </c>
      <c r="R3104" s="30" t="str">
        <f t="shared" si="249"/>
        <v/>
      </c>
      <c r="U3104" s="12" t="str">
        <f>IF(OR('Případy DB'!$N3104="(blank)",'Případy DB'!$N3104=""),"",IF($N3104=$U$6,1,""))</f>
        <v/>
      </c>
      <c r="V3104" s="12" t="str">
        <f>IF(OR('Případy DB'!$N3104="(blank)",'Případy DB'!$N3104=""),"",IF($N3104=$V$6,1,""))</f>
        <v/>
      </c>
      <c r="W3104" s="12" t="str">
        <f>IF(OR('Případy DB'!$N3104="(blank)",'Případy DB'!$N3104=""),"",IF($N3104=$W$6,1,""))</f>
        <v/>
      </c>
      <c r="X3104" s="12" t="str">
        <f>IF(OR('Případy DB'!$R3104="(blank)",'Případy DB'!$R3104=""),"",IF($R3104=$X$6,1,""))</f>
        <v/>
      </c>
      <c r="Y3104" s="12" t="str">
        <f>IF(OR('Případy DB'!$R3104="(blank)",'Případy DB'!$R3104=""),"",IF($R3104=$Y$6,1,""))</f>
        <v/>
      </c>
    </row>
    <row r="3105" spans="1:25" x14ac:dyDescent="0.3">
      <c r="A3105" s="41" t="str">
        <f t="shared" si="250"/>
        <v/>
      </c>
      <c r="H3105" s="30" t="str">
        <f>IFERROR(IF(G3105="","",VLOOKUP(G3105,'Zakladní DB'!$F$6:$K$21,4,0)),"")</f>
        <v/>
      </c>
      <c r="I3105" s="30" t="str">
        <f>IFERROR(IF(G3105="","",VLOOKUP(G3105,'Zakladní DB'!$F$6:$K$21,5,0)),"")</f>
        <v/>
      </c>
      <c r="J3105" s="30" t="str">
        <f>IFERROR(IF(G3105="","",VLOOKUP(G3105,'Zakladní DB'!$F$6:$K$21,6,0)),"")</f>
        <v/>
      </c>
      <c r="K3105" s="31" t="str">
        <f t="shared" si="247"/>
        <v/>
      </c>
      <c r="L3105" s="32"/>
      <c r="M3105" s="33" t="str">
        <f t="shared" si="248"/>
        <v/>
      </c>
      <c r="N3105" s="30" t="str">
        <f t="shared" si="246"/>
        <v/>
      </c>
      <c r="R3105" s="30" t="str">
        <f t="shared" si="249"/>
        <v/>
      </c>
      <c r="U3105" s="12" t="str">
        <f>IF(OR('Případy DB'!$N3105="(blank)",'Případy DB'!$N3105=""),"",IF($N3105=$U$6,1,""))</f>
        <v/>
      </c>
      <c r="V3105" s="12" t="str">
        <f>IF(OR('Případy DB'!$N3105="(blank)",'Případy DB'!$N3105=""),"",IF($N3105=$V$6,1,""))</f>
        <v/>
      </c>
      <c r="W3105" s="12" t="str">
        <f>IF(OR('Případy DB'!$N3105="(blank)",'Případy DB'!$N3105=""),"",IF($N3105=$W$6,1,""))</f>
        <v/>
      </c>
      <c r="X3105" s="12" t="str">
        <f>IF(OR('Případy DB'!$R3105="(blank)",'Případy DB'!$R3105=""),"",IF($R3105=$X$6,1,""))</f>
        <v/>
      </c>
      <c r="Y3105" s="12" t="str">
        <f>IF(OR('Případy DB'!$R3105="(blank)",'Případy DB'!$R3105=""),"",IF($R3105=$Y$6,1,""))</f>
        <v/>
      </c>
    </row>
    <row r="3106" spans="1:25" x14ac:dyDescent="0.3">
      <c r="A3106" s="41" t="str">
        <f t="shared" si="250"/>
        <v/>
      </c>
      <c r="H3106" s="30" t="str">
        <f>IFERROR(IF(G3106="","",VLOOKUP(G3106,'Zakladní DB'!$F$6:$K$21,4,0)),"")</f>
        <v/>
      </c>
      <c r="I3106" s="30" t="str">
        <f>IFERROR(IF(G3106="","",VLOOKUP(G3106,'Zakladní DB'!$F$6:$K$21,5,0)),"")</f>
        <v/>
      </c>
      <c r="J3106" s="30" t="str">
        <f>IFERROR(IF(G3106="","",VLOOKUP(G3106,'Zakladní DB'!$F$6:$K$21,6,0)),"")</f>
        <v/>
      </c>
      <c r="K3106" s="31" t="str">
        <f t="shared" si="247"/>
        <v/>
      </c>
      <c r="L3106" s="32"/>
      <c r="M3106" s="33" t="str">
        <f t="shared" si="248"/>
        <v/>
      </c>
      <c r="N3106" s="30" t="str">
        <f t="shared" si="246"/>
        <v/>
      </c>
      <c r="R3106" s="30" t="str">
        <f t="shared" si="249"/>
        <v/>
      </c>
      <c r="U3106" s="12" t="str">
        <f>IF(OR('Případy DB'!$N3106="(blank)",'Případy DB'!$N3106=""),"",IF($N3106=$U$6,1,""))</f>
        <v/>
      </c>
      <c r="V3106" s="12" t="str">
        <f>IF(OR('Případy DB'!$N3106="(blank)",'Případy DB'!$N3106=""),"",IF($N3106=$V$6,1,""))</f>
        <v/>
      </c>
      <c r="W3106" s="12" t="str">
        <f>IF(OR('Případy DB'!$N3106="(blank)",'Případy DB'!$N3106=""),"",IF($N3106=$W$6,1,""))</f>
        <v/>
      </c>
      <c r="X3106" s="12" t="str">
        <f>IF(OR('Případy DB'!$R3106="(blank)",'Případy DB'!$R3106=""),"",IF($R3106=$X$6,1,""))</f>
        <v/>
      </c>
      <c r="Y3106" s="12" t="str">
        <f>IF(OR('Případy DB'!$R3106="(blank)",'Případy DB'!$R3106=""),"",IF($R3106=$Y$6,1,""))</f>
        <v/>
      </c>
    </row>
    <row r="3107" spans="1:25" x14ac:dyDescent="0.3">
      <c r="A3107" s="41" t="str">
        <f t="shared" si="250"/>
        <v/>
      </c>
      <c r="H3107" s="30" t="str">
        <f>IFERROR(IF(G3107="","",VLOOKUP(G3107,'Zakladní DB'!$F$6:$K$21,4,0)),"")</f>
        <v/>
      </c>
      <c r="I3107" s="30" t="str">
        <f>IFERROR(IF(G3107="","",VLOOKUP(G3107,'Zakladní DB'!$F$6:$K$21,5,0)),"")</f>
        <v/>
      </c>
      <c r="J3107" s="30" t="str">
        <f>IFERROR(IF(G3107="","",VLOOKUP(G3107,'Zakladní DB'!$F$6:$K$21,6,0)),"")</f>
        <v/>
      </c>
      <c r="K3107" s="31" t="str">
        <f t="shared" si="247"/>
        <v/>
      </c>
      <c r="L3107" s="32"/>
      <c r="M3107" s="33" t="str">
        <f t="shared" si="248"/>
        <v/>
      </c>
      <c r="N3107" s="30" t="str">
        <f t="shared" si="246"/>
        <v/>
      </c>
      <c r="R3107" s="30" t="str">
        <f t="shared" si="249"/>
        <v/>
      </c>
      <c r="U3107" s="12" t="str">
        <f>IF(OR('Případy DB'!$N3107="(blank)",'Případy DB'!$N3107=""),"",IF($N3107=$U$6,1,""))</f>
        <v/>
      </c>
      <c r="V3107" s="12" t="str">
        <f>IF(OR('Případy DB'!$N3107="(blank)",'Případy DB'!$N3107=""),"",IF($N3107=$V$6,1,""))</f>
        <v/>
      </c>
      <c r="W3107" s="12" t="str">
        <f>IF(OR('Případy DB'!$N3107="(blank)",'Případy DB'!$N3107=""),"",IF($N3107=$W$6,1,""))</f>
        <v/>
      </c>
      <c r="X3107" s="12" t="str">
        <f>IF(OR('Případy DB'!$R3107="(blank)",'Případy DB'!$R3107=""),"",IF($R3107=$X$6,1,""))</f>
        <v/>
      </c>
      <c r="Y3107" s="12" t="str">
        <f>IF(OR('Případy DB'!$R3107="(blank)",'Případy DB'!$R3107=""),"",IF($R3107=$Y$6,1,""))</f>
        <v/>
      </c>
    </row>
    <row r="3108" spans="1:25" x14ac:dyDescent="0.3">
      <c r="A3108" s="41" t="str">
        <f t="shared" si="250"/>
        <v/>
      </c>
      <c r="H3108" s="30" t="str">
        <f>IFERROR(IF(G3108="","",VLOOKUP(G3108,'Zakladní DB'!$F$6:$K$21,4,0)),"")</f>
        <v/>
      </c>
      <c r="I3108" s="30" t="str">
        <f>IFERROR(IF(G3108="","",VLOOKUP(G3108,'Zakladní DB'!$F$6:$K$21,5,0)),"")</f>
        <v/>
      </c>
      <c r="J3108" s="30" t="str">
        <f>IFERROR(IF(G3108="","",VLOOKUP(G3108,'Zakladní DB'!$F$6:$K$21,6,0)),"")</f>
        <v/>
      </c>
      <c r="K3108" s="31" t="str">
        <f t="shared" si="247"/>
        <v/>
      </c>
      <c r="L3108" s="32"/>
      <c r="M3108" s="33" t="str">
        <f t="shared" si="248"/>
        <v/>
      </c>
      <c r="N3108" s="30" t="str">
        <f t="shared" si="246"/>
        <v/>
      </c>
      <c r="R3108" s="30" t="str">
        <f t="shared" si="249"/>
        <v/>
      </c>
      <c r="U3108" s="12" t="str">
        <f>IF(OR('Případy DB'!$N3108="(blank)",'Případy DB'!$N3108=""),"",IF($N3108=$U$6,1,""))</f>
        <v/>
      </c>
      <c r="V3108" s="12" t="str">
        <f>IF(OR('Případy DB'!$N3108="(blank)",'Případy DB'!$N3108=""),"",IF($N3108=$V$6,1,""))</f>
        <v/>
      </c>
      <c r="W3108" s="12" t="str">
        <f>IF(OR('Případy DB'!$N3108="(blank)",'Případy DB'!$N3108=""),"",IF($N3108=$W$6,1,""))</f>
        <v/>
      </c>
      <c r="X3108" s="12" t="str">
        <f>IF(OR('Případy DB'!$R3108="(blank)",'Případy DB'!$R3108=""),"",IF($R3108=$X$6,1,""))</f>
        <v/>
      </c>
      <c r="Y3108" s="12" t="str">
        <f>IF(OR('Případy DB'!$R3108="(blank)",'Případy DB'!$R3108=""),"",IF($R3108=$Y$6,1,""))</f>
        <v/>
      </c>
    </row>
    <row r="3109" spans="1:25" x14ac:dyDescent="0.3">
      <c r="A3109" s="41" t="str">
        <f t="shared" si="250"/>
        <v/>
      </c>
      <c r="H3109" s="30" t="str">
        <f>IFERROR(IF(G3109="","",VLOOKUP(G3109,'Zakladní DB'!$F$6:$K$21,4,0)),"")</f>
        <v/>
      </c>
      <c r="I3109" s="30" t="str">
        <f>IFERROR(IF(G3109="","",VLOOKUP(G3109,'Zakladní DB'!$F$6:$K$21,5,0)),"")</f>
        <v/>
      </c>
      <c r="J3109" s="30" t="str">
        <f>IFERROR(IF(G3109="","",VLOOKUP(G3109,'Zakladní DB'!$F$6:$K$21,6,0)),"")</f>
        <v/>
      </c>
      <c r="K3109" s="31" t="str">
        <f t="shared" si="247"/>
        <v/>
      </c>
      <c r="L3109" s="32"/>
      <c r="M3109" s="33" t="str">
        <f t="shared" si="248"/>
        <v/>
      </c>
      <c r="N3109" s="30" t="str">
        <f t="shared" si="246"/>
        <v/>
      </c>
      <c r="R3109" s="30" t="str">
        <f t="shared" si="249"/>
        <v/>
      </c>
      <c r="U3109" s="12" t="str">
        <f>IF(OR('Případy DB'!$N3109="(blank)",'Případy DB'!$N3109=""),"",IF($N3109=$U$6,1,""))</f>
        <v/>
      </c>
      <c r="V3109" s="12" t="str">
        <f>IF(OR('Případy DB'!$N3109="(blank)",'Případy DB'!$N3109=""),"",IF($N3109=$V$6,1,""))</f>
        <v/>
      </c>
      <c r="W3109" s="12" t="str">
        <f>IF(OR('Případy DB'!$N3109="(blank)",'Případy DB'!$N3109=""),"",IF($N3109=$W$6,1,""))</f>
        <v/>
      </c>
      <c r="X3109" s="12" t="str">
        <f>IF(OR('Případy DB'!$R3109="(blank)",'Případy DB'!$R3109=""),"",IF($R3109=$X$6,1,""))</f>
        <v/>
      </c>
      <c r="Y3109" s="12" t="str">
        <f>IF(OR('Případy DB'!$R3109="(blank)",'Případy DB'!$R3109=""),"",IF($R3109=$Y$6,1,""))</f>
        <v/>
      </c>
    </row>
    <row r="3110" spans="1:25" x14ac:dyDescent="0.3">
      <c r="A3110" s="41" t="str">
        <f t="shared" si="250"/>
        <v/>
      </c>
      <c r="H3110" s="30" t="str">
        <f>IFERROR(IF(G3110="","",VLOOKUP(G3110,'Zakladní DB'!$F$6:$K$21,4,0)),"")</f>
        <v/>
      </c>
      <c r="I3110" s="30" t="str">
        <f>IFERROR(IF(G3110="","",VLOOKUP(G3110,'Zakladní DB'!$F$6:$K$21,5,0)),"")</f>
        <v/>
      </c>
      <c r="J3110" s="30" t="str">
        <f>IFERROR(IF(G3110="","",VLOOKUP(G3110,'Zakladní DB'!$F$6:$K$21,6,0)),"")</f>
        <v/>
      </c>
      <c r="K3110" s="31" t="str">
        <f t="shared" si="247"/>
        <v/>
      </c>
      <c r="L3110" s="32"/>
      <c r="M3110" s="33" t="str">
        <f t="shared" si="248"/>
        <v/>
      </c>
      <c r="N3110" s="30" t="str">
        <f t="shared" si="246"/>
        <v/>
      </c>
      <c r="R3110" s="30" t="str">
        <f t="shared" si="249"/>
        <v/>
      </c>
      <c r="U3110" s="12" t="str">
        <f>IF(OR('Případy DB'!$N3110="(blank)",'Případy DB'!$N3110=""),"",IF($N3110=$U$6,1,""))</f>
        <v/>
      </c>
      <c r="V3110" s="12" t="str">
        <f>IF(OR('Případy DB'!$N3110="(blank)",'Případy DB'!$N3110=""),"",IF($N3110=$V$6,1,""))</f>
        <v/>
      </c>
      <c r="W3110" s="12" t="str">
        <f>IF(OR('Případy DB'!$N3110="(blank)",'Případy DB'!$N3110=""),"",IF($N3110=$W$6,1,""))</f>
        <v/>
      </c>
      <c r="X3110" s="12" t="str">
        <f>IF(OR('Případy DB'!$R3110="(blank)",'Případy DB'!$R3110=""),"",IF($R3110=$X$6,1,""))</f>
        <v/>
      </c>
      <c r="Y3110" s="12" t="str">
        <f>IF(OR('Případy DB'!$R3110="(blank)",'Případy DB'!$R3110=""),"",IF($R3110=$Y$6,1,""))</f>
        <v/>
      </c>
    </row>
    <row r="3111" spans="1:25" x14ac:dyDescent="0.3">
      <c r="A3111" s="41" t="str">
        <f t="shared" si="250"/>
        <v/>
      </c>
      <c r="H3111" s="30" t="str">
        <f>IFERROR(IF(G3111="","",VLOOKUP(G3111,'Zakladní DB'!$F$6:$K$21,4,0)),"")</f>
        <v/>
      </c>
      <c r="I3111" s="30" t="str">
        <f>IFERROR(IF(G3111="","",VLOOKUP(G3111,'Zakladní DB'!$F$6:$K$21,5,0)),"")</f>
        <v/>
      </c>
      <c r="J3111" s="30" t="str">
        <f>IFERROR(IF(G3111="","",VLOOKUP(G3111,'Zakladní DB'!$F$6:$K$21,6,0)),"")</f>
        <v/>
      </c>
      <c r="K3111" s="31" t="str">
        <f t="shared" si="247"/>
        <v/>
      </c>
      <c r="L3111" s="32"/>
      <c r="M3111" s="33" t="str">
        <f t="shared" si="248"/>
        <v/>
      </c>
      <c r="N3111" s="30" t="str">
        <f t="shared" si="246"/>
        <v/>
      </c>
      <c r="R3111" s="30" t="str">
        <f t="shared" si="249"/>
        <v/>
      </c>
      <c r="U3111" s="12" t="str">
        <f>IF(OR('Případy DB'!$N3111="(blank)",'Případy DB'!$N3111=""),"",IF($N3111=$U$6,1,""))</f>
        <v/>
      </c>
      <c r="V3111" s="12" t="str">
        <f>IF(OR('Případy DB'!$N3111="(blank)",'Případy DB'!$N3111=""),"",IF($N3111=$V$6,1,""))</f>
        <v/>
      </c>
      <c r="W3111" s="12" t="str">
        <f>IF(OR('Případy DB'!$N3111="(blank)",'Případy DB'!$N3111=""),"",IF($N3111=$W$6,1,""))</f>
        <v/>
      </c>
      <c r="X3111" s="12" t="str">
        <f>IF(OR('Případy DB'!$R3111="(blank)",'Případy DB'!$R3111=""),"",IF($R3111=$X$6,1,""))</f>
        <v/>
      </c>
      <c r="Y3111" s="12" t="str">
        <f>IF(OR('Případy DB'!$R3111="(blank)",'Případy DB'!$R3111=""),"",IF($R3111=$Y$6,1,""))</f>
        <v/>
      </c>
    </row>
    <row r="3112" spans="1:25" x14ac:dyDescent="0.3">
      <c r="A3112" s="41" t="str">
        <f t="shared" si="250"/>
        <v/>
      </c>
      <c r="H3112" s="30" t="str">
        <f>IFERROR(IF(G3112="","",VLOOKUP(G3112,'Zakladní DB'!$F$6:$K$21,4,0)),"")</f>
        <v/>
      </c>
      <c r="I3112" s="30" t="str">
        <f>IFERROR(IF(G3112="","",VLOOKUP(G3112,'Zakladní DB'!$F$6:$K$21,5,0)),"")</f>
        <v/>
      </c>
      <c r="J3112" s="30" t="str">
        <f>IFERROR(IF(G3112="","",VLOOKUP(G3112,'Zakladní DB'!$F$6:$K$21,6,0)),"")</f>
        <v/>
      </c>
      <c r="K3112" s="31" t="str">
        <f t="shared" si="247"/>
        <v/>
      </c>
      <c r="L3112" s="32"/>
      <c r="M3112" s="33" t="str">
        <f t="shared" si="248"/>
        <v/>
      </c>
      <c r="N3112" s="30" t="str">
        <f t="shared" si="246"/>
        <v/>
      </c>
      <c r="R3112" s="30" t="str">
        <f t="shared" si="249"/>
        <v/>
      </c>
      <c r="U3112" s="12" t="str">
        <f>IF(OR('Případy DB'!$N3112="(blank)",'Případy DB'!$N3112=""),"",IF($N3112=$U$6,1,""))</f>
        <v/>
      </c>
      <c r="V3112" s="12" t="str">
        <f>IF(OR('Případy DB'!$N3112="(blank)",'Případy DB'!$N3112=""),"",IF($N3112=$V$6,1,""))</f>
        <v/>
      </c>
      <c r="W3112" s="12" t="str">
        <f>IF(OR('Případy DB'!$N3112="(blank)",'Případy DB'!$N3112=""),"",IF($N3112=$W$6,1,""))</f>
        <v/>
      </c>
      <c r="X3112" s="12" t="str">
        <f>IF(OR('Případy DB'!$R3112="(blank)",'Případy DB'!$R3112=""),"",IF($R3112=$X$6,1,""))</f>
        <v/>
      </c>
      <c r="Y3112" s="12" t="str">
        <f>IF(OR('Případy DB'!$R3112="(blank)",'Případy DB'!$R3112=""),"",IF($R3112=$Y$6,1,""))</f>
        <v/>
      </c>
    </row>
    <row r="3113" spans="1:25" x14ac:dyDescent="0.3">
      <c r="A3113" s="41" t="str">
        <f t="shared" si="250"/>
        <v/>
      </c>
      <c r="H3113" s="30" t="str">
        <f>IFERROR(IF(G3113="","",VLOOKUP(G3113,'Zakladní DB'!$F$6:$K$21,4,0)),"")</f>
        <v/>
      </c>
      <c r="I3113" s="30" t="str">
        <f>IFERROR(IF(G3113="","",VLOOKUP(G3113,'Zakladní DB'!$F$6:$K$21,5,0)),"")</f>
        <v/>
      </c>
      <c r="J3113" s="30" t="str">
        <f>IFERROR(IF(G3113="","",VLOOKUP(G3113,'Zakladní DB'!$F$6:$K$21,6,0)),"")</f>
        <v/>
      </c>
      <c r="K3113" s="31" t="str">
        <f t="shared" si="247"/>
        <v/>
      </c>
      <c r="L3113" s="32"/>
      <c r="M3113" s="33" t="str">
        <f t="shared" si="248"/>
        <v/>
      </c>
      <c r="N3113" s="30" t="str">
        <f t="shared" si="246"/>
        <v/>
      </c>
      <c r="R3113" s="30" t="str">
        <f t="shared" si="249"/>
        <v/>
      </c>
      <c r="U3113" s="12" t="str">
        <f>IF(OR('Případy DB'!$N3113="(blank)",'Případy DB'!$N3113=""),"",IF($N3113=$U$6,1,""))</f>
        <v/>
      </c>
      <c r="V3113" s="12" t="str">
        <f>IF(OR('Případy DB'!$N3113="(blank)",'Případy DB'!$N3113=""),"",IF($N3113=$V$6,1,""))</f>
        <v/>
      </c>
      <c r="W3113" s="12" t="str">
        <f>IF(OR('Případy DB'!$N3113="(blank)",'Případy DB'!$N3113=""),"",IF($N3113=$W$6,1,""))</f>
        <v/>
      </c>
      <c r="X3113" s="12" t="str">
        <f>IF(OR('Případy DB'!$R3113="(blank)",'Případy DB'!$R3113=""),"",IF($R3113=$X$6,1,""))</f>
        <v/>
      </c>
      <c r="Y3113" s="12" t="str">
        <f>IF(OR('Případy DB'!$R3113="(blank)",'Případy DB'!$R3113=""),"",IF($R3113=$Y$6,1,""))</f>
        <v/>
      </c>
    </row>
    <row r="3114" spans="1:25" x14ac:dyDescent="0.3">
      <c r="A3114" s="41" t="str">
        <f t="shared" si="250"/>
        <v/>
      </c>
      <c r="H3114" s="30" t="str">
        <f>IFERROR(IF(G3114="","",VLOOKUP(G3114,'Zakladní DB'!$F$6:$K$21,4,0)),"")</f>
        <v/>
      </c>
      <c r="I3114" s="30" t="str">
        <f>IFERROR(IF(G3114="","",VLOOKUP(G3114,'Zakladní DB'!$F$6:$K$21,5,0)),"")</f>
        <v/>
      </c>
      <c r="J3114" s="30" t="str">
        <f>IFERROR(IF(G3114="","",VLOOKUP(G3114,'Zakladní DB'!$F$6:$K$21,6,0)),"")</f>
        <v/>
      </c>
      <c r="K3114" s="31" t="str">
        <f t="shared" si="247"/>
        <v/>
      </c>
      <c r="L3114" s="32"/>
      <c r="M3114" s="33" t="str">
        <f t="shared" si="248"/>
        <v/>
      </c>
      <c r="N3114" s="30" t="str">
        <f t="shared" si="246"/>
        <v/>
      </c>
      <c r="R3114" s="30" t="str">
        <f t="shared" si="249"/>
        <v/>
      </c>
      <c r="U3114" s="12" t="str">
        <f>IF(OR('Případy DB'!$N3114="(blank)",'Případy DB'!$N3114=""),"",IF($N3114=$U$6,1,""))</f>
        <v/>
      </c>
      <c r="V3114" s="12" t="str">
        <f>IF(OR('Případy DB'!$N3114="(blank)",'Případy DB'!$N3114=""),"",IF($N3114=$V$6,1,""))</f>
        <v/>
      </c>
      <c r="W3114" s="12" t="str">
        <f>IF(OR('Případy DB'!$N3114="(blank)",'Případy DB'!$N3114=""),"",IF($N3114=$W$6,1,""))</f>
        <v/>
      </c>
      <c r="X3114" s="12" t="str">
        <f>IF(OR('Případy DB'!$R3114="(blank)",'Případy DB'!$R3114=""),"",IF($R3114=$X$6,1,""))</f>
        <v/>
      </c>
      <c r="Y3114" s="12" t="str">
        <f>IF(OR('Případy DB'!$R3114="(blank)",'Případy DB'!$R3114=""),"",IF($R3114=$Y$6,1,""))</f>
        <v/>
      </c>
    </row>
    <row r="3115" spans="1:25" x14ac:dyDescent="0.3">
      <c r="A3115" s="41" t="str">
        <f t="shared" si="250"/>
        <v/>
      </c>
      <c r="H3115" s="30" t="str">
        <f>IFERROR(IF(G3115="","",VLOOKUP(G3115,'Zakladní DB'!$F$6:$K$21,4,0)),"")</f>
        <v/>
      </c>
      <c r="I3115" s="30" t="str">
        <f>IFERROR(IF(G3115="","",VLOOKUP(G3115,'Zakladní DB'!$F$6:$K$21,5,0)),"")</f>
        <v/>
      </c>
      <c r="J3115" s="30" t="str">
        <f>IFERROR(IF(G3115="","",VLOOKUP(G3115,'Zakladní DB'!$F$6:$K$21,6,0)),"")</f>
        <v/>
      </c>
      <c r="K3115" s="31" t="str">
        <f t="shared" si="247"/>
        <v/>
      </c>
      <c r="L3115" s="32"/>
      <c r="M3115" s="33" t="str">
        <f t="shared" si="248"/>
        <v/>
      </c>
      <c r="N3115" s="30" t="str">
        <f t="shared" si="246"/>
        <v/>
      </c>
      <c r="R3115" s="30" t="str">
        <f t="shared" si="249"/>
        <v/>
      </c>
      <c r="U3115" s="12" t="str">
        <f>IF(OR('Případy DB'!$N3115="(blank)",'Případy DB'!$N3115=""),"",IF($N3115=$U$6,1,""))</f>
        <v/>
      </c>
      <c r="V3115" s="12" t="str">
        <f>IF(OR('Případy DB'!$N3115="(blank)",'Případy DB'!$N3115=""),"",IF($N3115=$V$6,1,""))</f>
        <v/>
      </c>
      <c r="W3115" s="12" t="str">
        <f>IF(OR('Případy DB'!$N3115="(blank)",'Případy DB'!$N3115=""),"",IF($N3115=$W$6,1,""))</f>
        <v/>
      </c>
      <c r="X3115" s="12" t="str">
        <f>IF(OR('Případy DB'!$R3115="(blank)",'Případy DB'!$R3115=""),"",IF($R3115=$X$6,1,""))</f>
        <v/>
      </c>
      <c r="Y3115" s="12" t="str">
        <f>IF(OR('Případy DB'!$R3115="(blank)",'Případy DB'!$R3115=""),"",IF($R3115=$Y$6,1,""))</f>
        <v/>
      </c>
    </row>
    <row r="3116" spans="1:25" x14ac:dyDescent="0.3">
      <c r="A3116" s="41" t="str">
        <f t="shared" si="250"/>
        <v/>
      </c>
      <c r="H3116" s="30" t="str">
        <f>IFERROR(IF(G3116="","",VLOOKUP(G3116,'Zakladní DB'!$F$6:$K$21,4,0)),"")</f>
        <v/>
      </c>
      <c r="I3116" s="30" t="str">
        <f>IFERROR(IF(G3116="","",VLOOKUP(G3116,'Zakladní DB'!$F$6:$K$21,5,0)),"")</f>
        <v/>
      </c>
      <c r="J3116" s="30" t="str">
        <f>IFERROR(IF(G3116="","",VLOOKUP(G3116,'Zakladní DB'!$F$6:$K$21,6,0)),"")</f>
        <v/>
      </c>
      <c r="K3116" s="31" t="str">
        <f t="shared" si="247"/>
        <v/>
      </c>
      <c r="L3116" s="32"/>
      <c r="M3116" s="33" t="str">
        <f t="shared" si="248"/>
        <v/>
      </c>
      <c r="N3116" s="30" t="str">
        <f t="shared" si="246"/>
        <v/>
      </c>
      <c r="R3116" s="30" t="str">
        <f t="shared" si="249"/>
        <v/>
      </c>
      <c r="U3116" s="12" t="str">
        <f>IF(OR('Případy DB'!$N3116="(blank)",'Případy DB'!$N3116=""),"",IF($N3116=$U$6,1,""))</f>
        <v/>
      </c>
      <c r="V3116" s="12" t="str">
        <f>IF(OR('Případy DB'!$N3116="(blank)",'Případy DB'!$N3116=""),"",IF($N3116=$V$6,1,""))</f>
        <v/>
      </c>
      <c r="W3116" s="12" t="str">
        <f>IF(OR('Případy DB'!$N3116="(blank)",'Případy DB'!$N3116=""),"",IF($N3116=$W$6,1,""))</f>
        <v/>
      </c>
      <c r="X3116" s="12" t="str">
        <f>IF(OR('Případy DB'!$R3116="(blank)",'Případy DB'!$R3116=""),"",IF($R3116=$X$6,1,""))</f>
        <v/>
      </c>
      <c r="Y3116" s="12" t="str">
        <f>IF(OR('Případy DB'!$R3116="(blank)",'Případy DB'!$R3116=""),"",IF($R3116=$Y$6,1,""))</f>
        <v/>
      </c>
    </row>
    <row r="3117" spans="1:25" x14ac:dyDescent="0.3">
      <c r="A3117" s="41" t="str">
        <f t="shared" si="250"/>
        <v/>
      </c>
      <c r="H3117" s="30" t="str">
        <f>IFERROR(IF(G3117="","",VLOOKUP(G3117,'Zakladní DB'!$F$6:$K$21,4,0)),"")</f>
        <v/>
      </c>
      <c r="I3117" s="30" t="str">
        <f>IFERROR(IF(G3117="","",VLOOKUP(G3117,'Zakladní DB'!$F$6:$K$21,5,0)),"")</f>
        <v/>
      </c>
      <c r="J3117" s="30" t="str">
        <f>IFERROR(IF(G3117="","",VLOOKUP(G3117,'Zakladní DB'!$F$6:$K$21,6,0)),"")</f>
        <v/>
      </c>
      <c r="K3117" s="31" t="str">
        <f t="shared" si="247"/>
        <v/>
      </c>
      <c r="L3117" s="32"/>
      <c r="M3117" s="33" t="str">
        <f t="shared" si="248"/>
        <v/>
      </c>
      <c r="N3117" s="30" t="str">
        <f t="shared" si="246"/>
        <v/>
      </c>
      <c r="R3117" s="30" t="str">
        <f t="shared" si="249"/>
        <v/>
      </c>
      <c r="U3117" s="12" t="str">
        <f>IF(OR('Případy DB'!$N3117="(blank)",'Případy DB'!$N3117=""),"",IF($N3117=$U$6,1,""))</f>
        <v/>
      </c>
      <c r="V3117" s="12" t="str">
        <f>IF(OR('Případy DB'!$N3117="(blank)",'Případy DB'!$N3117=""),"",IF($N3117=$V$6,1,""))</f>
        <v/>
      </c>
      <c r="W3117" s="12" t="str">
        <f>IF(OR('Případy DB'!$N3117="(blank)",'Případy DB'!$N3117=""),"",IF($N3117=$W$6,1,""))</f>
        <v/>
      </c>
      <c r="X3117" s="12" t="str">
        <f>IF(OR('Případy DB'!$R3117="(blank)",'Případy DB'!$R3117=""),"",IF($R3117=$X$6,1,""))</f>
        <v/>
      </c>
      <c r="Y3117" s="12" t="str">
        <f>IF(OR('Případy DB'!$R3117="(blank)",'Případy DB'!$R3117=""),"",IF($R3117=$Y$6,1,""))</f>
        <v/>
      </c>
    </row>
    <row r="3118" spans="1:25" x14ac:dyDescent="0.3">
      <c r="A3118" s="41" t="str">
        <f t="shared" si="250"/>
        <v/>
      </c>
      <c r="H3118" s="30" t="str">
        <f>IFERROR(IF(G3118="","",VLOOKUP(G3118,'Zakladní DB'!$F$6:$K$21,4,0)),"")</f>
        <v/>
      </c>
      <c r="I3118" s="30" t="str">
        <f>IFERROR(IF(G3118="","",VLOOKUP(G3118,'Zakladní DB'!$F$6:$K$21,5,0)),"")</f>
        <v/>
      </c>
      <c r="J3118" s="30" t="str">
        <f>IFERROR(IF(G3118="","",VLOOKUP(G3118,'Zakladní DB'!$F$6:$K$21,6,0)),"")</f>
        <v/>
      </c>
      <c r="K3118" s="31" t="str">
        <f t="shared" si="247"/>
        <v/>
      </c>
      <c r="L3118" s="32"/>
      <c r="M3118" s="33" t="str">
        <f t="shared" si="248"/>
        <v/>
      </c>
      <c r="N3118" s="30" t="str">
        <f t="shared" si="246"/>
        <v/>
      </c>
      <c r="R3118" s="30" t="str">
        <f t="shared" si="249"/>
        <v/>
      </c>
      <c r="U3118" s="12" t="str">
        <f>IF(OR('Případy DB'!$N3118="(blank)",'Případy DB'!$N3118=""),"",IF($N3118=$U$6,1,""))</f>
        <v/>
      </c>
      <c r="V3118" s="12" t="str">
        <f>IF(OR('Případy DB'!$N3118="(blank)",'Případy DB'!$N3118=""),"",IF($N3118=$V$6,1,""))</f>
        <v/>
      </c>
      <c r="W3118" s="12" t="str">
        <f>IF(OR('Případy DB'!$N3118="(blank)",'Případy DB'!$N3118=""),"",IF($N3118=$W$6,1,""))</f>
        <v/>
      </c>
      <c r="X3118" s="12" t="str">
        <f>IF(OR('Případy DB'!$R3118="(blank)",'Případy DB'!$R3118=""),"",IF($R3118=$X$6,1,""))</f>
        <v/>
      </c>
      <c r="Y3118" s="12" t="str">
        <f>IF(OR('Případy DB'!$R3118="(blank)",'Případy DB'!$R3118=""),"",IF($R3118=$Y$6,1,""))</f>
        <v/>
      </c>
    </row>
    <row r="3119" spans="1:25" x14ac:dyDescent="0.3">
      <c r="A3119" s="41" t="str">
        <f t="shared" si="250"/>
        <v/>
      </c>
      <c r="H3119" s="30" t="str">
        <f>IFERROR(IF(G3119="","",VLOOKUP(G3119,'Zakladní DB'!$F$6:$K$21,4,0)),"")</f>
        <v/>
      </c>
      <c r="I3119" s="30" t="str">
        <f>IFERROR(IF(G3119="","",VLOOKUP(G3119,'Zakladní DB'!$F$6:$K$21,5,0)),"")</f>
        <v/>
      </c>
      <c r="J3119" s="30" t="str">
        <f>IFERROR(IF(G3119="","",VLOOKUP(G3119,'Zakladní DB'!$F$6:$K$21,6,0)),"")</f>
        <v/>
      </c>
      <c r="K3119" s="31" t="str">
        <f t="shared" si="247"/>
        <v/>
      </c>
      <c r="L3119" s="32"/>
      <c r="M3119" s="33" t="str">
        <f t="shared" si="248"/>
        <v/>
      </c>
      <c r="N3119" s="30" t="str">
        <f t="shared" si="246"/>
        <v/>
      </c>
      <c r="R3119" s="30" t="str">
        <f t="shared" si="249"/>
        <v/>
      </c>
      <c r="U3119" s="12" t="str">
        <f>IF(OR('Případy DB'!$N3119="(blank)",'Případy DB'!$N3119=""),"",IF($N3119=$U$6,1,""))</f>
        <v/>
      </c>
      <c r="V3119" s="12" t="str">
        <f>IF(OR('Případy DB'!$N3119="(blank)",'Případy DB'!$N3119=""),"",IF($N3119=$V$6,1,""))</f>
        <v/>
      </c>
      <c r="W3119" s="12" t="str">
        <f>IF(OR('Případy DB'!$N3119="(blank)",'Případy DB'!$N3119=""),"",IF($N3119=$W$6,1,""))</f>
        <v/>
      </c>
      <c r="X3119" s="12" t="str">
        <f>IF(OR('Případy DB'!$R3119="(blank)",'Případy DB'!$R3119=""),"",IF($R3119=$X$6,1,""))</f>
        <v/>
      </c>
      <c r="Y3119" s="12" t="str">
        <f>IF(OR('Případy DB'!$R3119="(blank)",'Případy DB'!$R3119=""),"",IF($R3119=$Y$6,1,""))</f>
        <v/>
      </c>
    </row>
    <row r="3120" spans="1:25" x14ac:dyDescent="0.3">
      <c r="A3120" s="41" t="str">
        <f t="shared" si="250"/>
        <v/>
      </c>
      <c r="H3120" s="30" t="str">
        <f>IFERROR(IF(G3120="","",VLOOKUP(G3120,'Zakladní DB'!$F$6:$K$21,4,0)),"")</f>
        <v/>
      </c>
      <c r="I3120" s="30" t="str">
        <f>IFERROR(IF(G3120="","",VLOOKUP(G3120,'Zakladní DB'!$F$6:$K$21,5,0)),"")</f>
        <v/>
      </c>
      <c r="J3120" s="30" t="str">
        <f>IFERROR(IF(G3120="","",VLOOKUP(G3120,'Zakladní DB'!$F$6:$K$21,6,0)),"")</f>
        <v/>
      </c>
      <c r="K3120" s="31" t="str">
        <f t="shared" si="247"/>
        <v/>
      </c>
      <c r="L3120" s="32"/>
      <c r="M3120" s="33" t="str">
        <f t="shared" si="248"/>
        <v/>
      </c>
      <c r="N3120" s="30" t="str">
        <f t="shared" si="246"/>
        <v/>
      </c>
      <c r="R3120" s="30" t="str">
        <f t="shared" si="249"/>
        <v/>
      </c>
      <c r="U3120" s="12" t="str">
        <f>IF(OR('Případy DB'!$N3120="(blank)",'Případy DB'!$N3120=""),"",IF($N3120=$U$6,1,""))</f>
        <v/>
      </c>
      <c r="V3120" s="12" t="str">
        <f>IF(OR('Případy DB'!$N3120="(blank)",'Případy DB'!$N3120=""),"",IF($N3120=$V$6,1,""))</f>
        <v/>
      </c>
      <c r="W3120" s="12" t="str">
        <f>IF(OR('Případy DB'!$N3120="(blank)",'Případy DB'!$N3120=""),"",IF($N3120=$W$6,1,""))</f>
        <v/>
      </c>
      <c r="X3120" s="12" t="str">
        <f>IF(OR('Případy DB'!$R3120="(blank)",'Případy DB'!$R3120=""),"",IF($R3120=$X$6,1,""))</f>
        <v/>
      </c>
      <c r="Y3120" s="12" t="str">
        <f>IF(OR('Případy DB'!$R3120="(blank)",'Případy DB'!$R3120=""),"",IF($R3120=$Y$6,1,""))</f>
        <v/>
      </c>
    </row>
    <row r="3121" spans="1:25" x14ac:dyDescent="0.3">
      <c r="A3121" s="41" t="str">
        <f t="shared" si="250"/>
        <v/>
      </c>
      <c r="H3121" s="30" t="str">
        <f>IFERROR(IF(G3121="","",VLOOKUP(G3121,'Zakladní DB'!$F$6:$K$21,4,0)),"")</f>
        <v/>
      </c>
      <c r="I3121" s="30" t="str">
        <f>IFERROR(IF(G3121="","",VLOOKUP(G3121,'Zakladní DB'!$F$6:$K$21,5,0)),"")</f>
        <v/>
      </c>
      <c r="J3121" s="30" t="str">
        <f>IFERROR(IF(G3121="","",VLOOKUP(G3121,'Zakladní DB'!$F$6:$K$21,6,0)),"")</f>
        <v/>
      </c>
      <c r="K3121" s="31" t="str">
        <f t="shared" si="247"/>
        <v/>
      </c>
      <c r="L3121" s="32"/>
      <c r="M3121" s="33" t="str">
        <f t="shared" si="248"/>
        <v/>
      </c>
      <c r="N3121" s="30" t="str">
        <f t="shared" si="246"/>
        <v/>
      </c>
      <c r="R3121" s="30" t="str">
        <f t="shared" si="249"/>
        <v/>
      </c>
      <c r="U3121" s="12" t="str">
        <f>IF(OR('Případy DB'!$N3121="(blank)",'Případy DB'!$N3121=""),"",IF($N3121=$U$6,1,""))</f>
        <v/>
      </c>
      <c r="V3121" s="12" t="str">
        <f>IF(OR('Případy DB'!$N3121="(blank)",'Případy DB'!$N3121=""),"",IF($N3121=$V$6,1,""))</f>
        <v/>
      </c>
      <c r="W3121" s="12" t="str">
        <f>IF(OR('Případy DB'!$N3121="(blank)",'Případy DB'!$N3121=""),"",IF($N3121=$W$6,1,""))</f>
        <v/>
      </c>
      <c r="X3121" s="12" t="str">
        <f>IF(OR('Případy DB'!$R3121="(blank)",'Případy DB'!$R3121=""),"",IF($R3121=$X$6,1,""))</f>
        <v/>
      </c>
      <c r="Y3121" s="12" t="str">
        <f>IF(OR('Případy DB'!$R3121="(blank)",'Případy DB'!$R3121=""),"",IF($R3121=$Y$6,1,""))</f>
        <v/>
      </c>
    </row>
    <row r="3122" spans="1:25" x14ac:dyDescent="0.3">
      <c r="A3122" s="41" t="str">
        <f t="shared" si="250"/>
        <v/>
      </c>
      <c r="H3122" s="30" t="str">
        <f>IFERROR(IF(G3122="","",VLOOKUP(G3122,'Zakladní DB'!$F$6:$K$21,4,0)),"")</f>
        <v/>
      </c>
      <c r="I3122" s="30" t="str">
        <f>IFERROR(IF(G3122="","",VLOOKUP(G3122,'Zakladní DB'!$F$6:$K$21,5,0)),"")</f>
        <v/>
      </c>
      <c r="J3122" s="30" t="str">
        <f>IFERROR(IF(G3122="","",VLOOKUP(G3122,'Zakladní DB'!$F$6:$K$21,6,0)),"")</f>
        <v/>
      </c>
      <c r="K3122" s="31" t="str">
        <f t="shared" si="247"/>
        <v/>
      </c>
      <c r="L3122" s="32"/>
      <c r="M3122" s="33" t="str">
        <f t="shared" si="248"/>
        <v/>
      </c>
      <c r="N3122" s="30" t="str">
        <f t="shared" si="246"/>
        <v/>
      </c>
      <c r="R3122" s="30" t="str">
        <f t="shared" si="249"/>
        <v/>
      </c>
      <c r="U3122" s="12" t="str">
        <f>IF(OR('Případy DB'!$N3122="(blank)",'Případy DB'!$N3122=""),"",IF($N3122=$U$6,1,""))</f>
        <v/>
      </c>
      <c r="V3122" s="12" t="str">
        <f>IF(OR('Případy DB'!$N3122="(blank)",'Případy DB'!$N3122=""),"",IF($N3122=$V$6,1,""))</f>
        <v/>
      </c>
      <c r="W3122" s="12" t="str">
        <f>IF(OR('Případy DB'!$N3122="(blank)",'Případy DB'!$N3122=""),"",IF($N3122=$W$6,1,""))</f>
        <v/>
      </c>
      <c r="X3122" s="12" t="str">
        <f>IF(OR('Případy DB'!$R3122="(blank)",'Případy DB'!$R3122=""),"",IF($R3122=$X$6,1,""))</f>
        <v/>
      </c>
      <c r="Y3122" s="12" t="str">
        <f>IF(OR('Případy DB'!$R3122="(blank)",'Případy DB'!$R3122=""),"",IF($R3122=$Y$6,1,""))</f>
        <v/>
      </c>
    </row>
    <row r="3123" spans="1:25" x14ac:dyDescent="0.3">
      <c r="A3123" s="41" t="str">
        <f t="shared" si="250"/>
        <v/>
      </c>
      <c r="H3123" s="30" t="str">
        <f>IFERROR(IF(G3123="","",VLOOKUP(G3123,'Zakladní DB'!$F$6:$K$21,4,0)),"")</f>
        <v/>
      </c>
      <c r="I3123" s="30" t="str">
        <f>IFERROR(IF(G3123="","",VLOOKUP(G3123,'Zakladní DB'!$F$6:$K$21,5,0)),"")</f>
        <v/>
      </c>
      <c r="J3123" s="30" t="str">
        <f>IFERROR(IF(G3123="","",VLOOKUP(G3123,'Zakladní DB'!$F$6:$K$21,6,0)),"")</f>
        <v/>
      </c>
      <c r="K3123" s="31" t="str">
        <f t="shared" si="247"/>
        <v/>
      </c>
      <c r="L3123" s="32"/>
      <c r="M3123" s="33" t="str">
        <f t="shared" si="248"/>
        <v/>
      </c>
      <c r="N3123" s="30" t="str">
        <f t="shared" si="246"/>
        <v/>
      </c>
      <c r="R3123" s="30" t="str">
        <f t="shared" si="249"/>
        <v/>
      </c>
      <c r="U3123" s="12" t="str">
        <f>IF(OR('Případy DB'!$N3123="(blank)",'Případy DB'!$N3123=""),"",IF($N3123=$U$6,1,""))</f>
        <v/>
      </c>
      <c r="V3123" s="12" t="str">
        <f>IF(OR('Případy DB'!$N3123="(blank)",'Případy DB'!$N3123=""),"",IF($N3123=$V$6,1,""))</f>
        <v/>
      </c>
      <c r="W3123" s="12" t="str">
        <f>IF(OR('Případy DB'!$N3123="(blank)",'Případy DB'!$N3123=""),"",IF($N3123=$W$6,1,""))</f>
        <v/>
      </c>
      <c r="X3123" s="12" t="str">
        <f>IF(OR('Případy DB'!$R3123="(blank)",'Případy DB'!$R3123=""),"",IF($R3123=$X$6,1,""))</f>
        <v/>
      </c>
      <c r="Y3123" s="12" t="str">
        <f>IF(OR('Případy DB'!$R3123="(blank)",'Případy DB'!$R3123=""),"",IF($R3123=$Y$6,1,""))</f>
        <v/>
      </c>
    </row>
    <row r="3124" spans="1:25" x14ac:dyDescent="0.3">
      <c r="A3124" s="41" t="str">
        <f t="shared" si="250"/>
        <v/>
      </c>
      <c r="H3124" s="30" t="str">
        <f>IFERROR(IF(G3124="","",VLOOKUP(G3124,'Zakladní DB'!$F$6:$K$21,4,0)),"")</f>
        <v/>
      </c>
      <c r="I3124" s="30" t="str">
        <f>IFERROR(IF(G3124="","",VLOOKUP(G3124,'Zakladní DB'!$F$6:$K$21,5,0)),"")</f>
        <v/>
      </c>
      <c r="J3124" s="30" t="str">
        <f>IFERROR(IF(G3124="","",VLOOKUP(G3124,'Zakladní DB'!$F$6:$K$21,6,0)),"")</f>
        <v/>
      </c>
      <c r="K3124" s="31" t="str">
        <f t="shared" si="247"/>
        <v/>
      </c>
      <c r="L3124" s="32"/>
      <c r="M3124" s="33" t="str">
        <f t="shared" si="248"/>
        <v/>
      </c>
      <c r="N3124" s="30" t="str">
        <f t="shared" si="246"/>
        <v/>
      </c>
      <c r="R3124" s="30" t="str">
        <f t="shared" si="249"/>
        <v/>
      </c>
      <c r="U3124" s="12" t="str">
        <f>IF(OR('Případy DB'!$N3124="(blank)",'Případy DB'!$N3124=""),"",IF($N3124=$U$6,1,""))</f>
        <v/>
      </c>
      <c r="V3124" s="12" t="str">
        <f>IF(OR('Případy DB'!$N3124="(blank)",'Případy DB'!$N3124=""),"",IF($N3124=$V$6,1,""))</f>
        <v/>
      </c>
      <c r="W3124" s="12" t="str">
        <f>IF(OR('Případy DB'!$N3124="(blank)",'Případy DB'!$N3124=""),"",IF($N3124=$W$6,1,""))</f>
        <v/>
      </c>
      <c r="X3124" s="12" t="str">
        <f>IF(OR('Případy DB'!$R3124="(blank)",'Případy DB'!$R3124=""),"",IF($R3124=$X$6,1,""))</f>
        <v/>
      </c>
      <c r="Y3124" s="12" t="str">
        <f>IF(OR('Případy DB'!$R3124="(blank)",'Případy DB'!$R3124=""),"",IF($R3124=$Y$6,1,""))</f>
        <v/>
      </c>
    </row>
    <row r="3125" spans="1:25" x14ac:dyDescent="0.3">
      <c r="A3125" s="41" t="str">
        <f t="shared" si="250"/>
        <v/>
      </c>
      <c r="H3125" s="30" t="str">
        <f>IFERROR(IF(G3125="","",VLOOKUP(G3125,'Zakladní DB'!$F$6:$K$21,4,0)),"")</f>
        <v/>
      </c>
      <c r="I3125" s="30" t="str">
        <f>IFERROR(IF(G3125="","",VLOOKUP(G3125,'Zakladní DB'!$F$6:$K$21,5,0)),"")</f>
        <v/>
      </c>
      <c r="J3125" s="30" t="str">
        <f>IFERROR(IF(G3125="","",VLOOKUP(G3125,'Zakladní DB'!$F$6:$K$21,6,0)),"")</f>
        <v/>
      </c>
      <c r="K3125" s="31" t="str">
        <f t="shared" si="247"/>
        <v/>
      </c>
      <c r="L3125" s="32"/>
      <c r="M3125" s="33" t="str">
        <f t="shared" si="248"/>
        <v/>
      </c>
      <c r="N3125" s="30" t="str">
        <f t="shared" si="246"/>
        <v/>
      </c>
      <c r="R3125" s="30" t="str">
        <f t="shared" si="249"/>
        <v/>
      </c>
      <c r="U3125" s="12" t="str">
        <f>IF(OR('Případy DB'!$N3125="(blank)",'Případy DB'!$N3125=""),"",IF($N3125=$U$6,1,""))</f>
        <v/>
      </c>
      <c r="V3125" s="12" t="str">
        <f>IF(OR('Případy DB'!$N3125="(blank)",'Případy DB'!$N3125=""),"",IF($N3125=$V$6,1,""))</f>
        <v/>
      </c>
      <c r="W3125" s="12" t="str">
        <f>IF(OR('Případy DB'!$N3125="(blank)",'Případy DB'!$N3125=""),"",IF($N3125=$W$6,1,""))</f>
        <v/>
      </c>
      <c r="X3125" s="12" t="str">
        <f>IF(OR('Případy DB'!$R3125="(blank)",'Případy DB'!$R3125=""),"",IF($R3125=$X$6,1,""))</f>
        <v/>
      </c>
      <c r="Y3125" s="12" t="str">
        <f>IF(OR('Případy DB'!$R3125="(blank)",'Případy DB'!$R3125=""),"",IF($R3125=$Y$6,1,""))</f>
        <v/>
      </c>
    </row>
    <row r="3126" spans="1:25" x14ac:dyDescent="0.3">
      <c r="A3126" s="41" t="str">
        <f t="shared" si="250"/>
        <v/>
      </c>
      <c r="H3126" s="30" t="str">
        <f>IFERROR(IF(G3126="","",VLOOKUP(G3126,'Zakladní DB'!$F$6:$K$21,4,0)),"")</f>
        <v/>
      </c>
      <c r="I3126" s="30" t="str">
        <f>IFERROR(IF(G3126="","",VLOOKUP(G3126,'Zakladní DB'!$F$6:$K$21,5,0)),"")</f>
        <v/>
      </c>
      <c r="J3126" s="30" t="str">
        <f>IFERROR(IF(G3126="","",VLOOKUP(G3126,'Zakladní DB'!$F$6:$K$21,6,0)),"")</f>
        <v/>
      </c>
      <c r="K3126" s="31" t="str">
        <f t="shared" si="247"/>
        <v/>
      </c>
      <c r="L3126" s="32"/>
      <c r="M3126" s="33" t="str">
        <f t="shared" si="248"/>
        <v/>
      </c>
      <c r="N3126" s="30" t="str">
        <f t="shared" si="246"/>
        <v/>
      </c>
      <c r="R3126" s="30" t="str">
        <f t="shared" si="249"/>
        <v/>
      </c>
      <c r="U3126" s="12" t="str">
        <f>IF(OR('Případy DB'!$N3126="(blank)",'Případy DB'!$N3126=""),"",IF($N3126=$U$6,1,""))</f>
        <v/>
      </c>
      <c r="V3126" s="12" t="str">
        <f>IF(OR('Případy DB'!$N3126="(blank)",'Případy DB'!$N3126=""),"",IF($N3126=$V$6,1,""))</f>
        <v/>
      </c>
      <c r="W3126" s="12" t="str">
        <f>IF(OR('Případy DB'!$N3126="(blank)",'Případy DB'!$N3126=""),"",IF($N3126=$W$6,1,""))</f>
        <v/>
      </c>
      <c r="X3126" s="12" t="str">
        <f>IF(OR('Případy DB'!$R3126="(blank)",'Případy DB'!$R3126=""),"",IF($R3126=$X$6,1,""))</f>
        <v/>
      </c>
      <c r="Y3126" s="12" t="str">
        <f>IF(OR('Případy DB'!$R3126="(blank)",'Případy DB'!$R3126=""),"",IF($R3126=$Y$6,1,""))</f>
        <v/>
      </c>
    </row>
    <row r="3127" spans="1:25" x14ac:dyDescent="0.3">
      <c r="A3127" s="41" t="str">
        <f t="shared" si="250"/>
        <v/>
      </c>
      <c r="H3127" s="30" t="str">
        <f>IFERROR(IF(G3127="","",VLOOKUP(G3127,'Zakladní DB'!$F$6:$K$21,4,0)),"")</f>
        <v/>
      </c>
      <c r="I3127" s="30" t="str">
        <f>IFERROR(IF(G3127="","",VLOOKUP(G3127,'Zakladní DB'!$F$6:$K$21,5,0)),"")</f>
        <v/>
      </c>
      <c r="J3127" s="30" t="str">
        <f>IFERROR(IF(G3127="","",VLOOKUP(G3127,'Zakladní DB'!$F$6:$K$21,6,0)),"")</f>
        <v/>
      </c>
      <c r="K3127" s="31" t="str">
        <f t="shared" si="247"/>
        <v/>
      </c>
      <c r="L3127" s="32"/>
      <c r="M3127" s="33" t="str">
        <f t="shared" si="248"/>
        <v/>
      </c>
      <c r="N3127" s="30" t="str">
        <f t="shared" si="246"/>
        <v/>
      </c>
      <c r="R3127" s="30" t="str">
        <f t="shared" si="249"/>
        <v/>
      </c>
      <c r="U3127" s="12" t="str">
        <f>IF(OR('Případy DB'!$N3127="(blank)",'Případy DB'!$N3127=""),"",IF($N3127=$U$6,1,""))</f>
        <v/>
      </c>
      <c r="V3127" s="12" t="str">
        <f>IF(OR('Případy DB'!$N3127="(blank)",'Případy DB'!$N3127=""),"",IF($N3127=$V$6,1,""))</f>
        <v/>
      </c>
      <c r="W3127" s="12" t="str">
        <f>IF(OR('Případy DB'!$N3127="(blank)",'Případy DB'!$N3127=""),"",IF($N3127=$W$6,1,""))</f>
        <v/>
      </c>
      <c r="X3127" s="12" t="str">
        <f>IF(OR('Případy DB'!$R3127="(blank)",'Případy DB'!$R3127=""),"",IF($R3127=$X$6,1,""))</f>
        <v/>
      </c>
      <c r="Y3127" s="12" t="str">
        <f>IF(OR('Případy DB'!$R3127="(blank)",'Případy DB'!$R3127=""),"",IF($R3127=$Y$6,1,""))</f>
        <v/>
      </c>
    </row>
    <row r="3128" spans="1:25" x14ac:dyDescent="0.3">
      <c r="A3128" s="41" t="str">
        <f t="shared" si="250"/>
        <v/>
      </c>
      <c r="H3128" s="30" t="str">
        <f>IFERROR(IF(G3128="","",VLOOKUP(G3128,'Zakladní DB'!$F$6:$K$21,4,0)),"")</f>
        <v/>
      </c>
      <c r="I3128" s="30" t="str">
        <f>IFERROR(IF(G3128="","",VLOOKUP(G3128,'Zakladní DB'!$F$6:$K$21,5,0)),"")</f>
        <v/>
      </c>
      <c r="J3128" s="30" t="str">
        <f>IFERROR(IF(G3128="","",VLOOKUP(G3128,'Zakladní DB'!$F$6:$K$21,6,0)),"")</f>
        <v/>
      </c>
      <c r="K3128" s="31" t="str">
        <f t="shared" si="247"/>
        <v/>
      </c>
      <c r="L3128" s="32"/>
      <c r="M3128" s="33" t="str">
        <f t="shared" si="248"/>
        <v/>
      </c>
      <c r="N3128" s="30" t="str">
        <f t="shared" si="246"/>
        <v/>
      </c>
      <c r="R3128" s="30" t="str">
        <f t="shared" si="249"/>
        <v/>
      </c>
      <c r="U3128" s="12" t="str">
        <f>IF(OR('Případy DB'!$N3128="(blank)",'Případy DB'!$N3128=""),"",IF($N3128=$U$6,1,""))</f>
        <v/>
      </c>
      <c r="V3128" s="12" t="str">
        <f>IF(OR('Případy DB'!$N3128="(blank)",'Případy DB'!$N3128=""),"",IF($N3128=$V$6,1,""))</f>
        <v/>
      </c>
      <c r="W3128" s="12" t="str">
        <f>IF(OR('Případy DB'!$N3128="(blank)",'Případy DB'!$N3128=""),"",IF($N3128=$W$6,1,""))</f>
        <v/>
      </c>
      <c r="X3128" s="12" t="str">
        <f>IF(OR('Případy DB'!$R3128="(blank)",'Případy DB'!$R3128=""),"",IF($R3128=$X$6,1,""))</f>
        <v/>
      </c>
      <c r="Y3128" s="12" t="str">
        <f>IF(OR('Případy DB'!$R3128="(blank)",'Případy DB'!$R3128=""),"",IF($R3128=$Y$6,1,""))</f>
        <v/>
      </c>
    </row>
    <row r="3129" spans="1:25" x14ac:dyDescent="0.3">
      <c r="A3129" s="41" t="str">
        <f t="shared" si="250"/>
        <v/>
      </c>
      <c r="H3129" s="30" t="str">
        <f>IFERROR(IF(G3129="","",VLOOKUP(G3129,'Zakladní DB'!$F$6:$K$21,4,0)),"")</f>
        <v/>
      </c>
      <c r="I3129" s="30" t="str">
        <f>IFERROR(IF(G3129="","",VLOOKUP(G3129,'Zakladní DB'!$F$6:$K$21,5,0)),"")</f>
        <v/>
      </c>
      <c r="J3129" s="30" t="str">
        <f>IFERROR(IF(G3129="","",VLOOKUP(G3129,'Zakladní DB'!$F$6:$K$21,6,0)),"")</f>
        <v/>
      </c>
      <c r="K3129" s="31" t="str">
        <f t="shared" si="247"/>
        <v/>
      </c>
      <c r="L3129" s="32"/>
      <c r="M3129" s="33" t="str">
        <f t="shared" si="248"/>
        <v/>
      </c>
      <c r="N3129" s="30" t="str">
        <f t="shared" si="246"/>
        <v/>
      </c>
      <c r="R3129" s="30" t="str">
        <f t="shared" si="249"/>
        <v/>
      </c>
      <c r="U3129" s="12" t="str">
        <f>IF(OR('Případy DB'!$N3129="(blank)",'Případy DB'!$N3129=""),"",IF($N3129=$U$6,1,""))</f>
        <v/>
      </c>
      <c r="V3129" s="12" t="str">
        <f>IF(OR('Případy DB'!$N3129="(blank)",'Případy DB'!$N3129=""),"",IF($N3129=$V$6,1,""))</f>
        <v/>
      </c>
      <c r="W3129" s="12" t="str">
        <f>IF(OR('Případy DB'!$N3129="(blank)",'Případy DB'!$N3129=""),"",IF($N3129=$W$6,1,""))</f>
        <v/>
      </c>
      <c r="X3129" s="12" t="str">
        <f>IF(OR('Případy DB'!$R3129="(blank)",'Případy DB'!$R3129=""),"",IF($R3129=$X$6,1,""))</f>
        <v/>
      </c>
      <c r="Y3129" s="12" t="str">
        <f>IF(OR('Případy DB'!$R3129="(blank)",'Případy DB'!$R3129=""),"",IF($R3129=$Y$6,1,""))</f>
        <v/>
      </c>
    </row>
    <row r="3130" spans="1:25" x14ac:dyDescent="0.3">
      <c r="A3130" s="41" t="str">
        <f t="shared" si="250"/>
        <v/>
      </c>
      <c r="H3130" s="30" t="str">
        <f>IFERROR(IF(G3130="","",VLOOKUP(G3130,'Zakladní DB'!$F$6:$K$21,4,0)),"")</f>
        <v/>
      </c>
      <c r="I3130" s="30" t="str">
        <f>IFERROR(IF(G3130="","",VLOOKUP(G3130,'Zakladní DB'!$F$6:$K$21,5,0)),"")</f>
        <v/>
      </c>
      <c r="J3130" s="30" t="str">
        <f>IFERROR(IF(G3130="","",VLOOKUP(G3130,'Zakladní DB'!$F$6:$K$21,6,0)),"")</f>
        <v/>
      </c>
      <c r="K3130" s="31" t="str">
        <f t="shared" si="247"/>
        <v/>
      </c>
      <c r="L3130" s="32"/>
      <c r="M3130" s="33" t="str">
        <f t="shared" si="248"/>
        <v/>
      </c>
      <c r="N3130" s="30" t="str">
        <f t="shared" si="246"/>
        <v/>
      </c>
      <c r="R3130" s="30" t="str">
        <f t="shared" si="249"/>
        <v/>
      </c>
      <c r="U3130" s="12" t="str">
        <f>IF(OR('Případy DB'!$N3130="(blank)",'Případy DB'!$N3130=""),"",IF($N3130=$U$6,1,""))</f>
        <v/>
      </c>
      <c r="V3130" s="12" t="str">
        <f>IF(OR('Případy DB'!$N3130="(blank)",'Případy DB'!$N3130=""),"",IF($N3130=$V$6,1,""))</f>
        <v/>
      </c>
      <c r="W3130" s="12" t="str">
        <f>IF(OR('Případy DB'!$N3130="(blank)",'Případy DB'!$N3130=""),"",IF($N3130=$W$6,1,""))</f>
        <v/>
      </c>
      <c r="X3130" s="12" t="str">
        <f>IF(OR('Případy DB'!$R3130="(blank)",'Případy DB'!$R3130=""),"",IF($R3130=$X$6,1,""))</f>
        <v/>
      </c>
      <c r="Y3130" s="12" t="str">
        <f>IF(OR('Případy DB'!$R3130="(blank)",'Případy DB'!$R3130=""),"",IF($R3130=$Y$6,1,""))</f>
        <v/>
      </c>
    </row>
    <row r="3131" spans="1:25" x14ac:dyDescent="0.3">
      <c r="A3131" s="41" t="str">
        <f t="shared" si="250"/>
        <v/>
      </c>
      <c r="H3131" s="30" t="str">
        <f>IFERROR(IF(G3131="","",VLOOKUP(G3131,'Zakladní DB'!$F$6:$K$21,4,0)),"")</f>
        <v/>
      </c>
      <c r="I3131" s="30" t="str">
        <f>IFERROR(IF(G3131="","",VLOOKUP(G3131,'Zakladní DB'!$F$6:$K$21,5,0)),"")</f>
        <v/>
      </c>
      <c r="J3131" s="30" t="str">
        <f>IFERROR(IF(G3131="","",VLOOKUP(G3131,'Zakladní DB'!$F$6:$K$21,6,0)),"")</f>
        <v/>
      </c>
      <c r="K3131" s="31" t="str">
        <f t="shared" si="247"/>
        <v/>
      </c>
      <c r="L3131" s="32"/>
      <c r="M3131" s="33" t="str">
        <f t="shared" si="248"/>
        <v/>
      </c>
      <c r="N3131" s="30" t="str">
        <f t="shared" si="246"/>
        <v/>
      </c>
      <c r="R3131" s="30" t="str">
        <f t="shared" si="249"/>
        <v/>
      </c>
      <c r="U3131" s="12" t="str">
        <f>IF(OR('Případy DB'!$N3131="(blank)",'Případy DB'!$N3131=""),"",IF($N3131=$U$6,1,""))</f>
        <v/>
      </c>
      <c r="V3131" s="12" t="str">
        <f>IF(OR('Případy DB'!$N3131="(blank)",'Případy DB'!$N3131=""),"",IF($N3131=$V$6,1,""))</f>
        <v/>
      </c>
      <c r="W3131" s="12" t="str">
        <f>IF(OR('Případy DB'!$N3131="(blank)",'Případy DB'!$N3131=""),"",IF($N3131=$W$6,1,""))</f>
        <v/>
      </c>
      <c r="X3131" s="12" t="str">
        <f>IF(OR('Případy DB'!$R3131="(blank)",'Případy DB'!$R3131=""),"",IF($R3131=$X$6,1,""))</f>
        <v/>
      </c>
      <c r="Y3131" s="12" t="str">
        <f>IF(OR('Případy DB'!$R3131="(blank)",'Případy DB'!$R3131=""),"",IF($R3131=$Y$6,1,""))</f>
        <v/>
      </c>
    </row>
    <row r="3132" spans="1:25" x14ac:dyDescent="0.3">
      <c r="A3132" s="41" t="str">
        <f t="shared" si="250"/>
        <v/>
      </c>
      <c r="H3132" s="30" t="str">
        <f>IFERROR(IF(G3132="","",VLOOKUP(G3132,'Zakladní DB'!$F$6:$K$21,4,0)),"")</f>
        <v/>
      </c>
      <c r="I3132" s="30" t="str">
        <f>IFERROR(IF(G3132="","",VLOOKUP(G3132,'Zakladní DB'!$F$6:$K$21,5,0)),"")</f>
        <v/>
      </c>
      <c r="J3132" s="30" t="str">
        <f>IFERROR(IF(G3132="","",VLOOKUP(G3132,'Zakladní DB'!$F$6:$K$21,6,0)),"")</f>
        <v/>
      </c>
      <c r="K3132" s="31" t="str">
        <f t="shared" si="247"/>
        <v/>
      </c>
      <c r="L3132" s="32"/>
      <c r="M3132" s="33" t="str">
        <f t="shared" si="248"/>
        <v/>
      </c>
      <c r="N3132" s="30" t="str">
        <f t="shared" si="246"/>
        <v/>
      </c>
      <c r="R3132" s="30" t="str">
        <f t="shared" si="249"/>
        <v/>
      </c>
      <c r="U3132" s="12" t="str">
        <f>IF(OR('Případy DB'!$N3132="(blank)",'Případy DB'!$N3132=""),"",IF($N3132=$U$6,1,""))</f>
        <v/>
      </c>
      <c r="V3132" s="12" t="str">
        <f>IF(OR('Případy DB'!$N3132="(blank)",'Případy DB'!$N3132=""),"",IF($N3132=$V$6,1,""))</f>
        <v/>
      </c>
      <c r="W3132" s="12" t="str">
        <f>IF(OR('Případy DB'!$N3132="(blank)",'Případy DB'!$N3132=""),"",IF($N3132=$W$6,1,""))</f>
        <v/>
      </c>
      <c r="X3132" s="12" t="str">
        <f>IF(OR('Případy DB'!$R3132="(blank)",'Případy DB'!$R3132=""),"",IF($R3132=$X$6,1,""))</f>
        <v/>
      </c>
      <c r="Y3132" s="12" t="str">
        <f>IF(OR('Případy DB'!$R3132="(blank)",'Případy DB'!$R3132=""),"",IF($R3132=$Y$6,1,""))</f>
        <v/>
      </c>
    </row>
    <row r="3133" spans="1:25" x14ac:dyDescent="0.3">
      <c r="A3133" s="41" t="str">
        <f t="shared" si="250"/>
        <v/>
      </c>
      <c r="H3133" s="30" t="str">
        <f>IFERROR(IF(G3133="","",VLOOKUP(G3133,'Zakladní DB'!$F$6:$K$21,4,0)),"")</f>
        <v/>
      </c>
      <c r="I3133" s="30" t="str">
        <f>IFERROR(IF(G3133="","",VLOOKUP(G3133,'Zakladní DB'!$F$6:$K$21,5,0)),"")</f>
        <v/>
      </c>
      <c r="J3133" s="30" t="str">
        <f>IFERROR(IF(G3133="","",VLOOKUP(G3133,'Zakladní DB'!$F$6:$K$21,6,0)),"")</f>
        <v/>
      </c>
      <c r="K3133" s="31" t="str">
        <f t="shared" si="247"/>
        <v/>
      </c>
      <c r="L3133" s="32"/>
      <c r="M3133" s="33" t="str">
        <f t="shared" si="248"/>
        <v/>
      </c>
      <c r="N3133" s="30" t="str">
        <f t="shared" si="246"/>
        <v/>
      </c>
      <c r="R3133" s="30" t="str">
        <f t="shared" si="249"/>
        <v/>
      </c>
      <c r="U3133" s="12" t="str">
        <f>IF(OR('Případy DB'!$N3133="(blank)",'Případy DB'!$N3133=""),"",IF($N3133=$U$6,1,""))</f>
        <v/>
      </c>
      <c r="V3133" s="12" t="str">
        <f>IF(OR('Případy DB'!$N3133="(blank)",'Případy DB'!$N3133=""),"",IF($N3133=$V$6,1,""))</f>
        <v/>
      </c>
      <c r="W3133" s="12" t="str">
        <f>IF(OR('Případy DB'!$N3133="(blank)",'Případy DB'!$N3133=""),"",IF($N3133=$W$6,1,""))</f>
        <v/>
      </c>
      <c r="X3133" s="12" t="str">
        <f>IF(OR('Případy DB'!$R3133="(blank)",'Případy DB'!$R3133=""),"",IF($R3133=$X$6,1,""))</f>
        <v/>
      </c>
      <c r="Y3133" s="12" t="str">
        <f>IF(OR('Případy DB'!$R3133="(blank)",'Případy DB'!$R3133=""),"",IF($R3133=$Y$6,1,""))</f>
        <v/>
      </c>
    </row>
    <row r="3134" spans="1:25" x14ac:dyDescent="0.3">
      <c r="A3134" s="41" t="str">
        <f t="shared" si="250"/>
        <v/>
      </c>
      <c r="H3134" s="30" t="str">
        <f>IFERROR(IF(G3134="","",VLOOKUP(G3134,'Zakladní DB'!$F$6:$K$21,4,0)),"")</f>
        <v/>
      </c>
      <c r="I3134" s="30" t="str">
        <f>IFERROR(IF(G3134="","",VLOOKUP(G3134,'Zakladní DB'!$F$6:$K$21,5,0)),"")</f>
        <v/>
      </c>
      <c r="J3134" s="30" t="str">
        <f>IFERROR(IF(G3134="","",VLOOKUP(G3134,'Zakladní DB'!$F$6:$K$21,6,0)),"")</f>
        <v/>
      </c>
      <c r="K3134" s="31" t="str">
        <f t="shared" si="247"/>
        <v/>
      </c>
      <c r="L3134" s="32"/>
      <c r="M3134" s="33" t="str">
        <f t="shared" si="248"/>
        <v/>
      </c>
      <c r="N3134" s="30" t="str">
        <f t="shared" si="246"/>
        <v/>
      </c>
      <c r="R3134" s="30" t="str">
        <f t="shared" si="249"/>
        <v/>
      </c>
      <c r="U3134" s="12" t="str">
        <f>IF(OR('Případy DB'!$N3134="(blank)",'Případy DB'!$N3134=""),"",IF($N3134=$U$6,1,""))</f>
        <v/>
      </c>
      <c r="V3134" s="12" t="str">
        <f>IF(OR('Případy DB'!$N3134="(blank)",'Případy DB'!$N3134=""),"",IF($N3134=$V$6,1,""))</f>
        <v/>
      </c>
      <c r="W3134" s="12" t="str">
        <f>IF(OR('Případy DB'!$N3134="(blank)",'Případy DB'!$N3134=""),"",IF($N3134=$W$6,1,""))</f>
        <v/>
      </c>
      <c r="X3134" s="12" t="str">
        <f>IF(OR('Případy DB'!$R3134="(blank)",'Případy DB'!$R3134=""),"",IF($R3134=$X$6,1,""))</f>
        <v/>
      </c>
      <c r="Y3134" s="12" t="str">
        <f>IF(OR('Případy DB'!$R3134="(blank)",'Případy DB'!$R3134=""),"",IF($R3134=$Y$6,1,""))</f>
        <v/>
      </c>
    </row>
    <row r="3135" spans="1:25" x14ac:dyDescent="0.3">
      <c r="A3135" s="41" t="str">
        <f t="shared" si="250"/>
        <v/>
      </c>
      <c r="H3135" s="30" t="str">
        <f>IFERROR(IF(G3135="","",VLOOKUP(G3135,'Zakladní DB'!$F$6:$K$21,4,0)),"")</f>
        <v/>
      </c>
      <c r="I3135" s="30" t="str">
        <f>IFERROR(IF(G3135="","",VLOOKUP(G3135,'Zakladní DB'!$F$6:$K$21,5,0)),"")</f>
        <v/>
      </c>
      <c r="J3135" s="30" t="str">
        <f>IFERROR(IF(G3135="","",VLOOKUP(G3135,'Zakladní DB'!$F$6:$K$21,6,0)),"")</f>
        <v/>
      </c>
      <c r="K3135" s="31" t="str">
        <f t="shared" si="247"/>
        <v/>
      </c>
      <c r="L3135" s="32"/>
      <c r="M3135" s="33" t="str">
        <f t="shared" si="248"/>
        <v/>
      </c>
      <c r="N3135" s="30" t="str">
        <f t="shared" si="246"/>
        <v/>
      </c>
      <c r="R3135" s="30" t="str">
        <f t="shared" si="249"/>
        <v/>
      </c>
      <c r="U3135" s="12" t="str">
        <f>IF(OR('Případy DB'!$N3135="(blank)",'Případy DB'!$N3135=""),"",IF($N3135=$U$6,1,""))</f>
        <v/>
      </c>
      <c r="V3135" s="12" t="str">
        <f>IF(OR('Případy DB'!$N3135="(blank)",'Případy DB'!$N3135=""),"",IF($N3135=$V$6,1,""))</f>
        <v/>
      </c>
      <c r="W3135" s="12" t="str">
        <f>IF(OR('Případy DB'!$N3135="(blank)",'Případy DB'!$N3135=""),"",IF($N3135=$W$6,1,""))</f>
        <v/>
      </c>
      <c r="X3135" s="12" t="str">
        <f>IF(OR('Případy DB'!$R3135="(blank)",'Případy DB'!$R3135=""),"",IF($R3135=$X$6,1,""))</f>
        <v/>
      </c>
      <c r="Y3135" s="12" t="str">
        <f>IF(OR('Případy DB'!$R3135="(blank)",'Případy DB'!$R3135=""),"",IF($R3135=$Y$6,1,""))</f>
        <v/>
      </c>
    </row>
    <row r="3136" spans="1:25" x14ac:dyDescent="0.3">
      <c r="A3136" s="41" t="str">
        <f t="shared" si="250"/>
        <v/>
      </c>
      <c r="H3136" s="30" t="str">
        <f>IFERROR(IF(G3136="","",VLOOKUP(G3136,'Zakladní DB'!$F$6:$K$21,4,0)),"")</f>
        <v/>
      </c>
      <c r="I3136" s="30" t="str">
        <f>IFERROR(IF(G3136="","",VLOOKUP(G3136,'Zakladní DB'!$F$6:$K$21,5,0)),"")</f>
        <v/>
      </c>
      <c r="J3136" s="30" t="str">
        <f>IFERROR(IF(G3136="","",VLOOKUP(G3136,'Zakladní DB'!$F$6:$K$21,6,0)),"")</f>
        <v/>
      </c>
      <c r="K3136" s="31" t="str">
        <f t="shared" si="247"/>
        <v/>
      </c>
      <c r="L3136" s="32"/>
      <c r="M3136" s="33" t="str">
        <f t="shared" si="248"/>
        <v/>
      </c>
      <c r="N3136" s="30" t="str">
        <f t="shared" si="246"/>
        <v/>
      </c>
      <c r="R3136" s="30" t="str">
        <f t="shared" si="249"/>
        <v/>
      </c>
      <c r="U3136" s="12" t="str">
        <f>IF(OR('Případy DB'!$N3136="(blank)",'Případy DB'!$N3136=""),"",IF($N3136=$U$6,1,""))</f>
        <v/>
      </c>
      <c r="V3136" s="12" t="str">
        <f>IF(OR('Případy DB'!$N3136="(blank)",'Případy DB'!$N3136=""),"",IF($N3136=$V$6,1,""))</f>
        <v/>
      </c>
      <c r="W3136" s="12" t="str">
        <f>IF(OR('Případy DB'!$N3136="(blank)",'Případy DB'!$N3136=""),"",IF($N3136=$W$6,1,""))</f>
        <v/>
      </c>
      <c r="X3136" s="12" t="str">
        <f>IF(OR('Případy DB'!$R3136="(blank)",'Případy DB'!$R3136=""),"",IF($R3136=$X$6,1,""))</f>
        <v/>
      </c>
      <c r="Y3136" s="12" t="str">
        <f>IF(OR('Případy DB'!$R3136="(blank)",'Případy DB'!$R3136=""),"",IF($R3136=$Y$6,1,""))</f>
        <v/>
      </c>
    </row>
    <row r="3137" spans="1:25" x14ac:dyDescent="0.3">
      <c r="A3137" s="41" t="str">
        <f t="shared" si="250"/>
        <v/>
      </c>
      <c r="H3137" s="30" t="str">
        <f>IFERROR(IF(G3137="","",VLOOKUP(G3137,'Zakladní DB'!$F$6:$K$21,4,0)),"")</f>
        <v/>
      </c>
      <c r="I3137" s="30" t="str">
        <f>IFERROR(IF(G3137="","",VLOOKUP(G3137,'Zakladní DB'!$F$6:$K$21,5,0)),"")</f>
        <v/>
      </c>
      <c r="J3137" s="30" t="str">
        <f>IFERROR(IF(G3137="","",VLOOKUP(G3137,'Zakladní DB'!$F$6:$K$21,6,0)),"")</f>
        <v/>
      </c>
      <c r="K3137" s="31" t="str">
        <f t="shared" si="247"/>
        <v/>
      </c>
      <c r="L3137" s="32"/>
      <c r="M3137" s="33" t="str">
        <f t="shared" si="248"/>
        <v/>
      </c>
      <c r="N3137" s="30" t="str">
        <f t="shared" si="246"/>
        <v/>
      </c>
      <c r="R3137" s="30" t="str">
        <f t="shared" si="249"/>
        <v/>
      </c>
      <c r="U3137" s="12" t="str">
        <f>IF(OR('Případy DB'!$N3137="(blank)",'Případy DB'!$N3137=""),"",IF($N3137=$U$6,1,""))</f>
        <v/>
      </c>
      <c r="V3137" s="12" t="str">
        <f>IF(OR('Případy DB'!$N3137="(blank)",'Případy DB'!$N3137=""),"",IF($N3137=$V$6,1,""))</f>
        <v/>
      </c>
      <c r="W3137" s="12" t="str">
        <f>IF(OR('Případy DB'!$N3137="(blank)",'Případy DB'!$N3137=""),"",IF($N3137=$W$6,1,""))</f>
        <v/>
      </c>
      <c r="X3137" s="12" t="str">
        <f>IF(OR('Případy DB'!$R3137="(blank)",'Případy DB'!$R3137=""),"",IF($R3137=$X$6,1,""))</f>
        <v/>
      </c>
      <c r="Y3137" s="12" t="str">
        <f>IF(OR('Případy DB'!$R3137="(blank)",'Případy DB'!$R3137=""),"",IF($R3137=$Y$6,1,""))</f>
        <v/>
      </c>
    </row>
    <row r="3138" spans="1:25" x14ac:dyDescent="0.3">
      <c r="A3138" s="41" t="str">
        <f t="shared" si="250"/>
        <v/>
      </c>
      <c r="H3138" s="30" t="str">
        <f>IFERROR(IF(G3138="","",VLOOKUP(G3138,'Zakladní DB'!$F$6:$K$21,4,0)),"")</f>
        <v/>
      </c>
      <c r="I3138" s="30" t="str">
        <f>IFERROR(IF(G3138="","",VLOOKUP(G3138,'Zakladní DB'!$F$6:$K$21,5,0)),"")</f>
        <v/>
      </c>
      <c r="J3138" s="30" t="str">
        <f>IFERROR(IF(G3138="","",VLOOKUP(G3138,'Zakladní DB'!$F$6:$K$21,6,0)),"")</f>
        <v/>
      </c>
      <c r="K3138" s="31" t="str">
        <f t="shared" si="247"/>
        <v/>
      </c>
      <c r="L3138" s="32"/>
      <c r="M3138" s="33" t="str">
        <f t="shared" si="248"/>
        <v/>
      </c>
      <c r="N3138" s="30" t="str">
        <f t="shared" si="246"/>
        <v/>
      </c>
      <c r="R3138" s="30" t="str">
        <f t="shared" si="249"/>
        <v/>
      </c>
      <c r="U3138" s="12" t="str">
        <f>IF(OR('Případy DB'!$N3138="(blank)",'Případy DB'!$N3138=""),"",IF($N3138=$U$6,1,""))</f>
        <v/>
      </c>
      <c r="V3138" s="12" t="str">
        <f>IF(OR('Případy DB'!$N3138="(blank)",'Případy DB'!$N3138=""),"",IF($N3138=$V$6,1,""))</f>
        <v/>
      </c>
      <c r="W3138" s="12" t="str">
        <f>IF(OR('Případy DB'!$N3138="(blank)",'Případy DB'!$N3138=""),"",IF($N3138=$W$6,1,""))</f>
        <v/>
      </c>
      <c r="X3138" s="12" t="str">
        <f>IF(OR('Případy DB'!$R3138="(blank)",'Případy DB'!$R3138=""),"",IF($R3138=$X$6,1,""))</f>
        <v/>
      </c>
      <c r="Y3138" s="12" t="str">
        <f>IF(OR('Případy DB'!$R3138="(blank)",'Případy DB'!$R3138=""),"",IF($R3138=$Y$6,1,""))</f>
        <v/>
      </c>
    </row>
    <row r="3139" spans="1:25" x14ac:dyDescent="0.3">
      <c r="A3139" s="41" t="str">
        <f t="shared" si="250"/>
        <v/>
      </c>
      <c r="H3139" s="30" t="str">
        <f>IFERROR(IF(G3139="","",VLOOKUP(G3139,'Zakladní DB'!$F$6:$K$21,4,0)),"")</f>
        <v/>
      </c>
      <c r="I3139" s="30" t="str">
        <f>IFERROR(IF(G3139="","",VLOOKUP(G3139,'Zakladní DB'!$F$6:$K$21,5,0)),"")</f>
        <v/>
      </c>
      <c r="J3139" s="30" t="str">
        <f>IFERROR(IF(G3139="","",VLOOKUP(G3139,'Zakladní DB'!$F$6:$K$21,6,0)),"")</f>
        <v/>
      </c>
      <c r="K3139" s="31" t="str">
        <f t="shared" si="247"/>
        <v/>
      </c>
      <c r="L3139" s="32"/>
      <c r="M3139" s="33" t="str">
        <f t="shared" si="248"/>
        <v/>
      </c>
      <c r="N3139" s="30" t="str">
        <f t="shared" si="246"/>
        <v/>
      </c>
      <c r="R3139" s="30" t="str">
        <f t="shared" si="249"/>
        <v/>
      </c>
      <c r="U3139" s="12" t="str">
        <f>IF(OR('Případy DB'!$N3139="(blank)",'Případy DB'!$N3139=""),"",IF($N3139=$U$6,1,""))</f>
        <v/>
      </c>
      <c r="V3139" s="12" t="str">
        <f>IF(OR('Případy DB'!$N3139="(blank)",'Případy DB'!$N3139=""),"",IF($N3139=$V$6,1,""))</f>
        <v/>
      </c>
      <c r="W3139" s="12" t="str">
        <f>IF(OR('Případy DB'!$N3139="(blank)",'Případy DB'!$N3139=""),"",IF($N3139=$W$6,1,""))</f>
        <v/>
      </c>
      <c r="X3139" s="12" t="str">
        <f>IF(OR('Případy DB'!$R3139="(blank)",'Případy DB'!$R3139=""),"",IF($R3139=$X$6,1,""))</f>
        <v/>
      </c>
      <c r="Y3139" s="12" t="str">
        <f>IF(OR('Případy DB'!$R3139="(blank)",'Případy DB'!$R3139=""),"",IF($R3139=$Y$6,1,""))</f>
        <v/>
      </c>
    </row>
    <row r="3140" spans="1:25" x14ac:dyDescent="0.3">
      <c r="A3140" s="41" t="str">
        <f t="shared" si="250"/>
        <v/>
      </c>
      <c r="H3140" s="30" t="str">
        <f>IFERROR(IF(G3140="","",VLOOKUP(G3140,'Zakladní DB'!$F$6:$K$21,4,0)),"")</f>
        <v/>
      </c>
      <c r="I3140" s="30" t="str">
        <f>IFERROR(IF(G3140="","",VLOOKUP(G3140,'Zakladní DB'!$F$6:$K$21,5,0)),"")</f>
        <v/>
      </c>
      <c r="J3140" s="30" t="str">
        <f>IFERROR(IF(G3140="","",VLOOKUP(G3140,'Zakladní DB'!$F$6:$K$21,6,0)),"")</f>
        <v/>
      </c>
      <c r="K3140" s="31" t="str">
        <f t="shared" si="247"/>
        <v/>
      </c>
      <c r="L3140" s="32"/>
      <c r="M3140" s="33" t="str">
        <f t="shared" si="248"/>
        <v/>
      </c>
      <c r="N3140" s="30" t="str">
        <f t="shared" si="246"/>
        <v/>
      </c>
      <c r="R3140" s="30" t="str">
        <f t="shared" si="249"/>
        <v/>
      </c>
      <c r="U3140" s="12" t="str">
        <f>IF(OR('Případy DB'!$N3140="(blank)",'Případy DB'!$N3140=""),"",IF($N3140=$U$6,1,""))</f>
        <v/>
      </c>
      <c r="V3140" s="12" t="str">
        <f>IF(OR('Případy DB'!$N3140="(blank)",'Případy DB'!$N3140=""),"",IF($N3140=$V$6,1,""))</f>
        <v/>
      </c>
      <c r="W3140" s="12" t="str">
        <f>IF(OR('Případy DB'!$N3140="(blank)",'Případy DB'!$N3140=""),"",IF($N3140=$W$6,1,""))</f>
        <v/>
      </c>
      <c r="X3140" s="12" t="str">
        <f>IF(OR('Případy DB'!$R3140="(blank)",'Případy DB'!$R3140=""),"",IF($R3140=$X$6,1,""))</f>
        <v/>
      </c>
      <c r="Y3140" s="12" t="str">
        <f>IF(OR('Případy DB'!$R3140="(blank)",'Případy DB'!$R3140=""),"",IF($R3140=$Y$6,1,""))</f>
        <v/>
      </c>
    </row>
    <row r="3141" spans="1:25" x14ac:dyDescent="0.3">
      <c r="A3141" s="41" t="str">
        <f t="shared" si="250"/>
        <v/>
      </c>
      <c r="H3141" s="30" t="str">
        <f>IFERROR(IF(G3141="","",VLOOKUP(G3141,'Zakladní DB'!$F$6:$K$21,4,0)),"")</f>
        <v/>
      </c>
      <c r="I3141" s="30" t="str">
        <f>IFERROR(IF(G3141="","",VLOOKUP(G3141,'Zakladní DB'!$F$6:$K$21,5,0)),"")</f>
        <v/>
      </c>
      <c r="J3141" s="30" t="str">
        <f>IFERROR(IF(G3141="","",VLOOKUP(G3141,'Zakladní DB'!$F$6:$K$21,6,0)),"")</f>
        <v/>
      </c>
      <c r="K3141" s="31" t="str">
        <f t="shared" si="247"/>
        <v/>
      </c>
      <c r="L3141" s="32"/>
      <c r="M3141" s="33" t="str">
        <f t="shared" si="248"/>
        <v/>
      </c>
      <c r="N3141" s="30" t="str">
        <f t="shared" si="246"/>
        <v/>
      </c>
      <c r="R3141" s="30" t="str">
        <f t="shared" si="249"/>
        <v/>
      </c>
      <c r="U3141" s="12" t="str">
        <f>IF(OR('Případy DB'!$N3141="(blank)",'Případy DB'!$N3141=""),"",IF($N3141=$U$6,1,""))</f>
        <v/>
      </c>
      <c r="V3141" s="12" t="str">
        <f>IF(OR('Případy DB'!$N3141="(blank)",'Případy DB'!$N3141=""),"",IF($N3141=$V$6,1,""))</f>
        <v/>
      </c>
      <c r="W3141" s="12" t="str">
        <f>IF(OR('Případy DB'!$N3141="(blank)",'Případy DB'!$N3141=""),"",IF($N3141=$W$6,1,""))</f>
        <v/>
      </c>
      <c r="X3141" s="12" t="str">
        <f>IF(OR('Případy DB'!$R3141="(blank)",'Případy DB'!$R3141=""),"",IF($R3141=$X$6,1,""))</f>
        <v/>
      </c>
      <c r="Y3141" s="12" t="str">
        <f>IF(OR('Případy DB'!$R3141="(blank)",'Případy DB'!$R3141=""),"",IF($R3141=$Y$6,1,""))</f>
        <v/>
      </c>
    </row>
    <row r="3142" spans="1:25" x14ac:dyDescent="0.3">
      <c r="A3142" s="41" t="str">
        <f t="shared" si="250"/>
        <v/>
      </c>
      <c r="H3142" s="30" t="str">
        <f>IFERROR(IF(G3142="","",VLOOKUP(G3142,'Zakladní DB'!$F$6:$K$21,4,0)),"")</f>
        <v/>
      </c>
      <c r="I3142" s="30" t="str">
        <f>IFERROR(IF(G3142="","",VLOOKUP(G3142,'Zakladní DB'!$F$6:$K$21,5,0)),"")</f>
        <v/>
      </c>
      <c r="J3142" s="30" t="str">
        <f>IFERROR(IF(G3142="","",VLOOKUP(G3142,'Zakladní DB'!$F$6:$K$21,6,0)),"")</f>
        <v/>
      </c>
      <c r="K3142" s="31" t="str">
        <f t="shared" si="247"/>
        <v/>
      </c>
      <c r="L3142" s="32"/>
      <c r="M3142" s="33" t="str">
        <f t="shared" si="248"/>
        <v/>
      </c>
      <c r="N3142" s="30" t="str">
        <f t="shared" si="246"/>
        <v/>
      </c>
      <c r="R3142" s="30" t="str">
        <f t="shared" si="249"/>
        <v/>
      </c>
      <c r="U3142" s="12" t="str">
        <f>IF(OR('Případy DB'!$N3142="(blank)",'Případy DB'!$N3142=""),"",IF($N3142=$U$6,1,""))</f>
        <v/>
      </c>
      <c r="V3142" s="12" t="str">
        <f>IF(OR('Případy DB'!$N3142="(blank)",'Případy DB'!$N3142=""),"",IF($N3142=$V$6,1,""))</f>
        <v/>
      </c>
      <c r="W3142" s="12" t="str">
        <f>IF(OR('Případy DB'!$N3142="(blank)",'Případy DB'!$N3142=""),"",IF($N3142=$W$6,1,""))</f>
        <v/>
      </c>
      <c r="X3142" s="12" t="str">
        <f>IF(OR('Případy DB'!$R3142="(blank)",'Případy DB'!$R3142=""),"",IF($R3142=$X$6,1,""))</f>
        <v/>
      </c>
      <c r="Y3142" s="12" t="str">
        <f>IF(OR('Případy DB'!$R3142="(blank)",'Případy DB'!$R3142=""),"",IF($R3142=$Y$6,1,""))</f>
        <v/>
      </c>
    </row>
    <row r="3143" spans="1:25" x14ac:dyDescent="0.3">
      <c r="A3143" s="41" t="str">
        <f t="shared" si="250"/>
        <v/>
      </c>
      <c r="H3143" s="30" t="str">
        <f>IFERROR(IF(G3143="","",VLOOKUP(G3143,'Zakladní DB'!$F$6:$K$21,4,0)),"")</f>
        <v/>
      </c>
      <c r="I3143" s="30" t="str">
        <f>IFERROR(IF(G3143="","",VLOOKUP(G3143,'Zakladní DB'!$F$6:$K$21,5,0)),"")</f>
        <v/>
      </c>
      <c r="J3143" s="30" t="str">
        <f>IFERROR(IF(G3143="","",VLOOKUP(G3143,'Zakladní DB'!$F$6:$K$21,6,0)),"")</f>
        <v/>
      </c>
      <c r="K3143" s="31" t="str">
        <f t="shared" si="247"/>
        <v/>
      </c>
      <c r="L3143" s="32"/>
      <c r="M3143" s="33" t="str">
        <f t="shared" si="248"/>
        <v/>
      </c>
      <c r="N3143" s="30" t="str">
        <f t="shared" si="246"/>
        <v/>
      </c>
      <c r="R3143" s="30" t="str">
        <f t="shared" si="249"/>
        <v/>
      </c>
      <c r="U3143" s="12" t="str">
        <f>IF(OR('Případy DB'!$N3143="(blank)",'Případy DB'!$N3143=""),"",IF($N3143=$U$6,1,""))</f>
        <v/>
      </c>
      <c r="V3143" s="12" t="str">
        <f>IF(OR('Případy DB'!$N3143="(blank)",'Případy DB'!$N3143=""),"",IF($N3143=$V$6,1,""))</f>
        <v/>
      </c>
      <c r="W3143" s="12" t="str">
        <f>IF(OR('Případy DB'!$N3143="(blank)",'Případy DB'!$N3143=""),"",IF($N3143=$W$6,1,""))</f>
        <v/>
      </c>
      <c r="X3143" s="12" t="str">
        <f>IF(OR('Případy DB'!$R3143="(blank)",'Případy DB'!$R3143=""),"",IF($R3143=$X$6,1,""))</f>
        <v/>
      </c>
      <c r="Y3143" s="12" t="str">
        <f>IF(OR('Případy DB'!$R3143="(blank)",'Případy DB'!$R3143=""),"",IF($R3143=$Y$6,1,""))</f>
        <v/>
      </c>
    </row>
    <row r="3144" spans="1:25" x14ac:dyDescent="0.3">
      <c r="A3144" s="41" t="str">
        <f t="shared" si="250"/>
        <v/>
      </c>
      <c r="H3144" s="30" t="str">
        <f>IFERROR(IF(G3144="","",VLOOKUP(G3144,'Zakladní DB'!$F$6:$K$21,4,0)),"")</f>
        <v/>
      </c>
      <c r="I3144" s="30" t="str">
        <f>IFERROR(IF(G3144="","",VLOOKUP(G3144,'Zakladní DB'!$F$6:$K$21,5,0)),"")</f>
        <v/>
      </c>
      <c r="J3144" s="30" t="str">
        <f>IFERROR(IF(G3144="","",VLOOKUP(G3144,'Zakladní DB'!$F$6:$K$21,6,0)),"")</f>
        <v/>
      </c>
      <c r="K3144" s="31" t="str">
        <f t="shared" si="247"/>
        <v/>
      </c>
      <c r="L3144" s="32"/>
      <c r="M3144" s="33" t="str">
        <f t="shared" si="248"/>
        <v/>
      </c>
      <c r="N3144" s="30" t="str">
        <f t="shared" ref="N3144:N3207" si="251">IFERROR(IF(B3144&lt;&gt;"",(IF(H3144=2,IF(L3144="",IF(F3144="","NE","nedokončeno"),"ANO"),IF(H3144=1,IF(F3144="","nedokončeno","ANO"),"NE"))),""),"NE")</f>
        <v/>
      </c>
      <c r="R3144" s="30" t="str">
        <f t="shared" si="249"/>
        <v/>
      </c>
      <c r="U3144" s="12" t="str">
        <f>IF(OR('Případy DB'!$N3144="(blank)",'Případy DB'!$N3144=""),"",IF($N3144=$U$6,1,""))</f>
        <v/>
      </c>
      <c r="V3144" s="12" t="str">
        <f>IF(OR('Případy DB'!$N3144="(blank)",'Případy DB'!$N3144=""),"",IF($N3144=$V$6,1,""))</f>
        <v/>
      </c>
      <c r="W3144" s="12" t="str">
        <f>IF(OR('Případy DB'!$N3144="(blank)",'Případy DB'!$N3144=""),"",IF($N3144=$W$6,1,""))</f>
        <v/>
      </c>
      <c r="X3144" s="12" t="str">
        <f>IF(OR('Případy DB'!$R3144="(blank)",'Případy DB'!$R3144=""),"",IF($R3144=$X$6,1,""))</f>
        <v/>
      </c>
      <c r="Y3144" s="12" t="str">
        <f>IF(OR('Případy DB'!$R3144="(blank)",'Případy DB'!$R3144=""),"",IF($R3144=$Y$6,1,""))</f>
        <v/>
      </c>
    </row>
    <row r="3145" spans="1:25" x14ac:dyDescent="0.3">
      <c r="A3145" s="41" t="str">
        <f t="shared" si="250"/>
        <v/>
      </c>
      <c r="H3145" s="30" t="str">
        <f>IFERROR(IF(G3145="","",VLOOKUP(G3145,'Zakladní DB'!$F$6:$K$21,4,0)),"")</f>
        <v/>
      </c>
      <c r="I3145" s="30" t="str">
        <f>IFERROR(IF(G3145="","",VLOOKUP(G3145,'Zakladní DB'!$F$6:$K$21,5,0)),"")</f>
        <v/>
      </c>
      <c r="J3145" s="30" t="str">
        <f>IFERROR(IF(G3145="","",VLOOKUP(G3145,'Zakladní DB'!$F$6:$K$21,6,0)),"")</f>
        <v/>
      </c>
      <c r="K3145" s="31" t="str">
        <f t="shared" si="247"/>
        <v/>
      </c>
      <c r="L3145" s="32"/>
      <c r="M3145" s="33" t="str">
        <f t="shared" si="248"/>
        <v/>
      </c>
      <c r="N3145" s="30" t="str">
        <f t="shared" si="251"/>
        <v/>
      </c>
      <c r="R3145" s="30" t="str">
        <f t="shared" si="249"/>
        <v/>
      </c>
      <c r="U3145" s="12" t="str">
        <f>IF(OR('Případy DB'!$N3145="(blank)",'Případy DB'!$N3145=""),"",IF($N3145=$U$6,1,""))</f>
        <v/>
      </c>
      <c r="V3145" s="12" t="str">
        <f>IF(OR('Případy DB'!$N3145="(blank)",'Případy DB'!$N3145=""),"",IF($N3145=$V$6,1,""))</f>
        <v/>
      </c>
      <c r="W3145" s="12" t="str">
        <f>IF(OR('Případy DB'!$N3145="(blank)",'Případy DB'!$N3145=""),"",IF($N3145=$W$6,1,""))</f>
        <v/>
      </c>
      <c r="X3145" s="12" t="str">
        <f>IF(OR('Případy DB'!$R3145="(blank)",'Případy DB'!$R3145=""),"",IF($R3145=$X$6,1,""))</f>
        <v/>
      </c>
      <c r="Y3145" s="12" t="str">
        <f>IF(OR('Případy DB'!$R3145="(blank)",'Případy DB'!$R3145=""),"",IF($R3145=$Y$6,1,""))</f>
        <v/>
      </c>
    </row>
    <row r="3146" spans="1:25" x14ac:dyDescent="0.3">
      <c r="A3146" s="41" t="str">
        <f t="shared" si="250"/>
        <v/>
      </c>
      <c r="H3146" s="30" t="str">
        <f>IFERROR(IF(G3146="","",VLOOKUP(G3146,'Zakladní DB'!$F$6:$K$21,4,0)),"")</f>
        <v/>
      </c>
      <c r="I3146" s="30" t="str">
        <f>IFERROR(IF(G3146="","",VLOOKUP(G3146,'Zakladní DB'!$F$6:$K$21,5,0)),"")</f>
        <v/>
      </c>
      <c r="J3146" s="30" t="str">
        <f>IFERROR(IF(G3146="","",VLOOKUP(G3146,'Zakladní DB'!$F$6:$K$21,6,0)),"")</f>
        <v/>
      </c>
      <c r="K3146" s="31" t="str">
        <f t="shared" si="247"/>
        <v/>
      </c>
      <c r="L3146" s="32"/>
      <c r="M3146" s="33" t="str">
        <f t="shared" si="248"/>
        <v/>
      </c>
      <c r="N3146" s="30" t="str">
        <f t="shared" si="251"/>
        <v/>
      </c>
      <c r="R3146" s="30" t="str">
        <f t="shared" si="249"/>
        <v/>
      </c>
      <c r="U3146" s="12" t="str">
        <f>IF(OR('Případy DB'!$N3146="(blank)",'Případy DB'!$N3146=""),"",IF($N3146=$U$6,1,""))</f>
        <v/>
      </c>
      <c r="V3146" s="12" t="str">
        <f>IF(OR('Případy DB'!$N3146="(blank)",'Případy DB'!$N3146=""),"",IF($N3146=$V$6,1,""))</f>
        <v/>
      </c>
      <c r="W3146" s="12" t="str">
        <f>IF(OR('Případy DB'!$N3146="(blank)",'Případy DB'!$N3146=""),"",IF($N3146=$W$6,1,""))</f>
        <v/>
      </c>
      <c r="X3146" s="12" t="str">
        <f>IF(OR('Případy DB'!$R3146="(blank)",'Případy DB'!$R3146=""),"",IF($R3146=$X$6,1,""))</f>
        <v/>
      </c>
      <c r="Y3146" s="12" t="str">
        <f>IF(OR('Případy DB'!$R3146="(blank)",'Případy DB'!$R3146=""),"",IF($R3146=$Y$6,1,""))</f>
        <v/>
      </c>
    </row>
    <row r="3147" spans="1:25" x14ac:dyDescent="0.3">
      <c r="A3147" s="41" t="str">
        <f t="shared" si="250"/>
        <v/>
      </c>
      <c r="H3147" s="30" t="str">
        <f>IFERROR(IF(G3147="","",VLOOKUP(G3147,'Zakladní DB'!$F$6:$K$21,4,0)),"")</f>
        <v/>
      </c>
      <c r="I3147" s="30" t="str">
        <f>IFERROR(IF(G3147="","",VLOOKUP(G3147,'Zakladní DB'!$F$6:$K$21,5,0)),"")</f>
        <v/>
      </c>
      <c r="J3147" s="30" t="str">
        <f>IFERROR(IF(G3147="","",VLOOKUP(G3147,'Zakladní DB'!$F$6:$K$21,6,0)),"")</f>
        <v/>
      </c>
      <c r="K3147" s="31" t="str">
        <f t="shared" ref="K3147:K3210" si="252">IFERROR(IF(H3147=2,IF(F3147="","",F3147+I3147),""),"")</f>
        <v/>
      </c>
      <c r="L3147" s="32"/>
      <c r="M3147" s="33" t="str">
        <f t="shared" ref="M3147:M3210" si="253">IFERROR(IF(L3147&lt;&gt;"",K3147-L3147,""),"")</f>
        <v/>
      </c>
      <c r="N3147" s="30" t="str">
        <f t="shared" si="251"/>
        <v/>
      </c>
      <c r="R3147" s="30" t="str">
        <f t="shared" ref="R3147:R3210" si="254">IFERROR(IF(B3147&lt;&gt;"",(IF(O3147="",IF(P3147="",IF(Q3147="","NE","ANO"),"ANO"),"ANO")),""),"NE")</f>
        <v/>
      </c>
      <c r="U3147" s="12" t="str">
        <f>IF(OR('Případy DB'!$N3147="(blank)",'Případy DB'!$N3147=""),"",IF($N3147=$U$6,1,""))</f>
        <v/>
      </c>
      <c r="V3147" s="12" t="str">
        <f>IF(OR('Případy DB'!$N3147="(blank)",'Případy DB'!$N3147=""),"",IF($N3147=$V$6,1,""))</f>
        <v/>
      </c>
      <c r="W3147" s="12" t="str">
        <f>IF(OR('Případy DB'!$N3147="(blank)",'Případy DB'!$N3147=""),"",IF($N3147=$W$6,1,""))</f>
        <v/>
      </c>
      <c r="X3147" s="12" t="str">
        <f>IF(OR('Případy DB'!$R3147="(blank)",'Případy DB'!$R3147=""),"",IF($R3147=$X$6,1,""))</f>
        <v/>
      </c>
      <c r="Y3147" s="12" t="str">
        <f>IF(OR('Případy DB'!$R3147="(blank)",'Případy DB'!$R3147=""),"",IF($R3147=$Y$6,1,""))</f>
        <v/>
      </c>
    </row>
    <row r="3148" spans="1:25" x14ac:dyDescent="0.3">
      <c r="A3148" s="41" t="str">
        <f t="shared" ref="A3148:A3211" si="255">IF(AND(B3147&lt;&gt;"",B3148=""),"---&gt;","")</f>
        <v/>
      </c>
      <c r="H3148" s="30" t="str">
        <f>IFERROR(IF(G3148="","",VLOOKUP(G3148,'Zakladní DB'!$F$6:$K$21,4,0)),"")</f>
        <v/>
      </c>
      <c r="I3148" s="30" t="str">
        <f>IFERROR(IF(G3148="","",VLOOKUP(G3148,'Zakladní DB'!$F$6:$K$21,5,0)),"")</f>
        <v/>
      </c>
      <c r="J3148" s="30" t="str">
        <f>IFERROR(IF(G3148="","",VLOOKUP(G3148,'Zakladní DB'!$F$6:$K$21,6,0)),"")</f>
        <v/>
      </c>
      <c r="K3148" s="31" t="str">
        <f t="shared" si="252"/>
        <v/>
      </c>
      <c r="L3148" s="32"/>
      <c r="M3148" s="33" t="str">
        <f t="shared" si="253"/>
        <v/>
      </c>
      <c r="N3148" s="30" t="str">
        <f t="shared" si="251"/>
        <v/>
      </c>
      <c r="R3148" s="30" t="str">
        <f t="shared" si="254"/>
        <v/>
      </c>
      <c r="U3148" s="12" t="str">
        <f>IF(OR('Případy DB'!$N3148="(blank)",'Případy DB'!$N3148=""),"",IF($N3148=$U$6,1,""))</f>
        <v/>
      </c>
      <c r="V3148" s="12" t="str">
        <f>IF(OR('Případy DB'!$N3148="(blank)",'Případy DB'!$N3148=""),"",IF($N3148=$V$6,1,""))</f>
        <v/>
      </c>
      <c r="W3148" s="12" t="str">
        <f>IF(OR('Případy DB'!$N3148="(blank)",'Případy DB'!$N3148=""),"",IF($N3148=$W$6,1,""))</f>
        <v/>
      </c>
      <c r="X3148" s="12" t="str">
        <f>IF(OR('Případy DB'!$R3148="(blank)",'Případy DB'!$R3148=""),"",IF($R3148=$X$6,1,""))</f>
        <v/>
      </c>
      <c r="Y3148" s="12" t="str">
        <f>IF(OR('Případy DB'!$R3148="(blank)",'Případy DB'!$R3148=""),"",IF($R3148=$Y$6,1,""))</f>
        <v/>
      </c>
    </row>
    <row r="3149" spans="1:25" x14ac:dyDescent="0.3">
      <c r="A3149" s="41" t="str">
        <f t="shared" si="255"/>
        <v/>
      </c>
      <c r="H3149" s="30" t="str">
        <f>IFERROR(IF(G3149="","",VLOOKUP(G3149,'Zakladní DB'!$F$6:$K$21,4,0)),"")</f>
        <v/>
      </c>
      <c r="I3149" s="30" t="str">
        <f>IFERROR(IF(G3149="","",VLOOKUP(G3149,'Zakladní DB'!$F$6:$K$21,5,0)),"")</f>
        <v/>
      </c>
      <c r="J3149" s="30" t="str">
        <f>IFERROR(IF(G3149="","",VLOOKUP(G3149,'Zakladní DB'!$F$6:$K$21,6,0)),"")</f>
        <v/>
      </c>
      <c r="K3149" s="31" t="str">
        <f t="shared" si="252"/>
        <v/>
      </c>
      <c r="L3149" s="32"/>
      <c r="M3149" s="33" t="str">
        <f t="shared" si="253"/>
        <v/>
      </c>
      <c r="N3149" s="30" t="str">
        <f t="shared" si="251"/>
        <v/>
      </c>
      <c r="R3149" s="30" t="str">
        <f t="shared" si="254"/>
        <v/>
      </c>
      <c r="U3149" s="12" t="str">
        <f>IF(OR('Případy DB'!$N3149="(blank)",'Případy DB'!$N3149=""),"",IF($N3149=$U$6,1,""))</f>
        <v/>
      </c>
      <c r="V3149" s="12" t="str">
        <f>IF(OR('Případy DB'!$N3149="(blank)",'Případy DB'!$N3149=""),"",IF($N3149=$V$6,1,""))</f>
        <v/>
      </c>
      <c r="W3149" s="12" t="str">
        <f>IF(OR('Případy DB'!$N3149="(blank)",'Případy DB'!$N3149=""),"",IF($N3149=$W$6,1,""))</f>
        <v/>
      </c>
      <c r="X3149" s="12" t="str">
        <f>IF(OR('Případy DB'!$R3149="(blank)",'Případy DB'!$R3149=""),"",IF($R3149=$X$6,1,""))</f>
        <v/>
      </c>
      <c r="Y3149" s="12" t="str">
        <f>IF(OR('Případy DB'!$R3149="(blank)",'Případy DB'!$R3149=""),"",IF($R3149=$Y$6,1,""))</f>
        <v/>
      </c>
    </row>
    <row r="3150" spans="1:25" x14ac:dyDescent="0.3">
      <c r="A3150" s="41" t="str">
        <f t="shared" si="255"/>
        <v/>
      </c>
      <c r="H3150" s="30" t="str">
        <f>IFERROR(IF(G3150="","",VLOOKUP(G3150,'Zakladní DB'!$F$6:$K$21,4,0)),"")</f>
        <v/>
      </c>
      <c r="I3150" s="30" t="str">
        <f>IFERROR(IF(G3150="","",VLOOKUP(G3150,'Zakladní DB'!$F$6:$K$21,5,0)),"")</f>
        <v/>
      </c>
      <c r="J3150" s="30" t="str">
        <f>IFERROR(IF(G3150="","",VLOOKUP(G3150,'Zakladní DB'!$F$6:$K$21,6,0)),"")</f>
        <v/>
      </c>
      <c r="K3150" s="31" t="str">
        <f t="shared" si="252"/>
        <v/>
      </c>
      <c r="L3150" s="32"/>
      <c r="M3150" s="33" t="str">
        <f t="shared" si="253"/>
        <v/>
      </c>
      <c r="N3150" s="30" t="str">
        <f t="shared" si="251"/>
        <v/>
      </c>
      <c r="R3150" s="30" t="str">
        <f t="shared" si="254"/>
        <v/>
      </c>
      <c r="U3150" s="12" t="str">
        <f>IF(OR('Případy DB'!$N3150="(blank)",'Případy DB'!$N3150=""),"",IF($N3150=$U$6,1,""))</f>
        <v/>
      </c>
      <c r="V3150" s="12" t="str">
        <f>IF(OR('Případy DB'!$N3150="(blank)",'Případy DB'!$N3150=""),"",IF($N3150=$V$6,1,""))</f>
        <v/>
      </c>
      <c r="W3150" s="12" t="str">
        <f>IF(OR('Případy DB'!$N3150="(blank)",'Případy DB'!$N3150=""),"",IF($N3150=$W$6,1,""))</f>
        <v/>
      </c>
      <c r="X3150" s="12" t="str">
        <f>IF(OR('Případy DB'!$R3150="(blank)",'Případy DB'!$R3150=""),"",IF($R3150=$X$6,1,""))</f>
        <v/>
      </c>
      <c r="Y3150" s="12" t="str">
        <f>IF(OR('Případy DB'!$R3150="(blank)",'Případy DB'!$R3150=""),"",IF($R3150=$Y$6,1,""))</f>
        <v/>
      </c>
    </row>
    <row r="3151" spans="1:25" x14ac:dyDescent="0.3">
      <c r="A3151" s="41" t="str">
        <f t="shared" si="255"/>
        <v/>
      </c>
      <c r="H3151" s="30" t="str">
        <f>IFERROR(IF(G3151="","",VLOOKUP(G3151,'Zakladní DB'!$F$6:$K$21,4,0)),"")</f>
        <v/>
      </c>
      <c r="I3151" s="30" t="str">
        <f>IFERROR(IF(G3151="","",VLOOKUP(G3151,'Zakladní DB'!$F$6:$K$21,5,0)),"")</f>
        <v/>
      </c>
      <c r="J3151" s="30" t="str">
        <f>IFERROR(IF(G3151="","",VLOOKUP(G3151,'Zakladní DB'!$F$6:$K$21,6,0)),"")</f>
        <v/>
      </c>
      <c r="K3151" s="31" t="str">
        <f t="shared" si="252"/>
        <v/>
      </c>
      <c r="L3151" s="32"/>
      <c r="M3151" s="33" t="str">
        <f t="shared" si="253"/>
        <v/>
      </c>
      <c r="N3151" s="30" t="str">
        <f t="shared" si="251"/>
        <v/>
      </c>
      <c r="R3151" s="30" t="str">
        <f t="shared" si="254"/>
        <v/>
      </c>
      <c r="U3151" s="12" t="str">
        <f>IF(OR('Případy DB'!$N3151="(blank)",'Případy DB'!$N3151=""),"",IF($N3151=$U$6,1,""))</f>
        <v/>
      </c>
      <c r="V3151" s="12" t="str">
        <f>IF(OR('Případy DB'!$N3151="(blank)",'Případy DB'!$N3151=""),"",IF($N3151=$V$6,1,""))</f>
        <v/>
      </c>
      <c r="W3151" s="12" t="str">
        <f>IF(OR('Případy DB'!$N3151="(blank)",'Případy DB'!$N3151=""),"",IF($N3151=$W$6,1,""))</f>
        <v/>
      </c>
      <c r="X3151" s="12" t="str">
        <f>IF(OR('Případy DB'!$R3151="(blank)",'Případy DB'!$R3151=""),"",IF($R3151=$X$6,1,""))</f>
        <v/>
      </c>
      <c r="Y3151" s="12" t="str">
        <f>IF(OR('Případy DB'!$R3151="(blank)",'Případy DB'!$R3151=""),"",IF($R3151=$Y$6,1,""))</f>
        <v/>
      </c>
    </row>
    <row r="3152" spans="1:25" x14ac:dyDescent="0.3">
      <c r="A3152" s="41" t="str">
        <f t="shared" si="255"/>
        <v/>
      </c>
      <c r="H3152" s="30" t="str">
        <f>IFERROR(IF(G3152="","",VLOOKUP(G3152,'Zakladní DB'!$F$6:$K$21,4,0)),"")</f>
        <v/>
      </c>
      <c r="I3152" s="30" t="str">
        <f>IFERROR(IF(G3152="","",VLOOKUP(G3152,'Zakladní DB'!$F$6:$K$21,5,0)),"")</f>
        <v/>
      </c>
      <c r="J3152" s="30" t="str">
        <f>IFERROR(IF(G3152="","",VLOOKUP(G3152,'Zakladní DB'!$F$6:$K$21,6,0)),"")</f>
        <v/>
      </c>
      <c r="K3152" s="31" t="str">
        <f t="shared" si="252"/>
        <v/>
      </c>
      <c r="L3152" s="32"/>
      <c r="M3152" s="33" t="str">
        <f t="shared" si="253"/>
        <v/>
      </c>
      <c r="N3152" s="30" t="str">
        <f t="shared" si="251"/>
        <v/>
      </c>
      <c r="R3152" s="30" t="str">
        <f t="shared" si="254"/>
        <v/>
      </c>
      <c r="U3152" s="12" t="str">
        <f>IF(OR('Případy DB'!$N3152="(blank)",'Případy DB'!$N3152=""),"",IF($N3152=$U$6,1,""))</f>
        <v/>
      </c>
      <c r="V3152" s="12" t="str">
        <f>IF(OR('Případy DB'!$N3152="(blank)",'Případy DB'!$N3152=""),"",IF($N3152=$V$6,1,""))</f>
        <v/>
      </c>
      <c r="W3152" s="12" t="str">
        <f>IF(OR('Případy DB'!$N3152="(blank)",'Případy DB'!$N3152=""),"",IF($N3152=$W$6,1,""))</f>
        <v/>
      </c>
      <c r="X3152" s="12" t="str">
        <f>IF(OR('Případy DB'!$R3152="(blank)",'Případy DB'!$R3152=""),"",IF($R3152=$X$6,1,""))</f>
        <v/>
      </c>
      <c r="Y3152" s="12" t="str">
        <f>IF(OR('Případy DB'!$R3152="(blank)",'Případy DB'!$R3152=""),"",IF($R3152=$Y$6,1,""))</f>
        <v/>
      </c>
    </row>
    <row r="3153" spans="1:25" x14ac:dyDescent="0.3">
      <c r="A3153" s="41" t="str">
        <f t="shared" si="255"/>
        <v/>
      </c>
      <c r="H3153" s="30" t="str">
        <f>IFERROR(IF(G3153="","",VLOOKUP(G3153,'Zakladní DB'!$F$6:$K$21,4,0)),"")</f>
        <v/>
      </c>
      <c r="I3153" s="30" t="str">
        <f>IFERROR(IF(G3153="","",VLOOKUP(G3153,'Zakladní DB'!$F$6:$K$21,5,0)),"")</f>
        <v/>
      </c>
      <c r="J3153" s="30" t="str">
        <f>IFERROR(IF(G3153="","",VLOOKUP(G3153,'Zakladní DB'!$F$6:$K$21,6,0)),"")</f>
        <v/>
      </c>
      <c r="K3153" s="31" t="str">
        <f t="shared" si="252"/>
        <v/>
      </c>
      <c r="L3153" s="32"/>
      <c r="M3153" s="33" t="str">
        <f t="shared" si="253"/>
        <v/>
      </c>
      <c r="N3153" s="30" t="str">
        <f t="shared" si="251"/>
        <v/>
      </c>
      <c r="R3153" s="30" t="str">
        <f t="shared" si="254"/>
        <v/>
      </c>
      <c r="U3153" s="12" t="str">
        <f>IF(OR('Případy DB'!$N3153="(blank)",'Případy DB'!$N3153=""),"",IF($N3153=$U$6,1,""))</f>
        <v/>
      </c>
      <c r="V3153" s="12" t="str">
        <f>IF(OR('Případy DB'!$N3153="(blank)",'Případy DB'!$N3153=""),"",IF($N3153=$V$6,1,""))</f>
        <v/>
      </c>
      <c r="W3153" s="12" t="str">
        <f>IF(OR('Případy DB'!$N3153="(blank)",'Případy DB'!$N3153=""),"",IF($N3153=$W$6,1,""))</f>
        <v/>
      </c>
      <c r="X3153" s="12" t="str">
        <f>IF(OR('Případy DB'!$R3153="(blank)",'Případy DB'!$R3153=""),"",IF($R3153=$X$6,1,""))</f>
        <v/>
      </c>
      <c r="Y3153" s="12" t="str">
        <f>IF(OR('Případy DB'!$R3153="(blank)",'Případy DB'!$R3153=""),"",IF($R3153=$Y$6,1,""))</f>
        <v/>
      </c>
    </row>
    <row r="3154" spans="1:25" x14ac:dyDescent="0.3">
      <c r="A3154" s="41" t="str">
        <f t="shared" si="255"/>
        <v/>
      </c>
      <c r="H3154" s="30" t="str">
        <f>IFERROR(IF(G3154="","",VLOOKUP(G3154,'Zakladní DB'!$F$6:$K$21,4,0)),"")</f>
        <v/>
      </c>
      <c r="I3154" s="30" t="str">
        <f>IFERROR(IF(G3154="","",VLOOKUP(G3154,'Zakladní DB'!$F$6:$K$21,5,0)),"")</f>
        <v/>
      </c>
      <c r="J3154" s="30" t="str">
        <f>IFERROR(IF(G3154="","",VLOOKUP(G3154,'Zakladní DB'!$F$6:$K$21,6,0)),"")</f>
        <v/>
      </c>
      <c r="K3154" s="31" t="str">
        <f t="shared" si="252"/>
        <v/>
      </c>
      <c r="L3154" s="32"/>
      <c r="M3154" s="33" t="str">
        <f t="shared" si="253"/>
        <v/>
      </c>
      <c r="N3154" s="30" t="str">
        <f t="shared" si="251"/>
        <v/>
      </c>
      <c r="R3154" s="30" t="str">
        <f t="shared" si="254"/>
        <v/>
      </c>
      <c r="U3154" s="12" t="str">
        <f>IF(OR('Případy DB'!$N3154="(blank)",'Případy DB'!$N3154=""),"",IF($N3154=$U$6,1,""))</f>
        <v/>
      </c>
      <c r="V3154" s="12" t="str">
        <f>IF(OR('Případy DB'!$N3154="(blank)",'Případy DB'!$N3154=""),"",IF($N3154=$V$6,1,""))</f>
        <v/>
      </c>
      <c r="W3154" s="12" t="str">
        <f>IF(OR('Případy DB'!$N3154="(blank)",'Případy DB'!$N3154=""),"",IF($N3154=$W$6,1,""))</f>
        <v/>
      </c>
      <c r="X3154" s="12" t="str">
        <f>IF(OR('Případy DB'!$R3154="(blank)",'Případy DB'!$R3154=""),"",IF($R3154=$X$6,1,""))</f>
        <v/>
      </c>
      <c r="Y3154" s="12" t="str">
        <f>IF(OR('Případy DB'!$R3154="(blank)",'Případy DB'!$R3154=""),"",IF($R3154=$Y$6,1,""))</f>
        <v/>
      </c>
    </row>
    <row r="3155" spans="1:25" x14ac:dyDescent="0.3">
      <c r="A3155" s="41" t="str">
        <f t="shared" si="255"/>
        <v/>
      </c>
      <c r="H3155" s="30" t="str">
        <f>IFERROR(IF(G3155="","",VLOOKUP(G3155,'Zakladní DB'!$F$6:$K$21,4,0)),"")</f>
        <v/>
      </c>
      <c r="I3155" s="30" t="str">
        <f>IFERROR(IF(G3155="","",VLOOKUP(G3155,'Zakladní DB'!$F$6:$K$21,5,0)),"")</f>
        <v/>
      </c>
      <c r="J3155" s="30" t="str">
        <f>IFERROR(IF(G3155="","",VLOOKUP(G3155,'Zakladní DB'!$F$6:$K$21,6,0)),"")</f>
        <v/>
      </c>
      <c r="K3155" s="31" t="str">
        <f t="shared" si="252"/>
        <v/>
      </c>
      <c r="L3155" s="32"/>
      <c r="M3155" s="33" t="str">
        <f t="shared" si="253"/>
        <v/>
      </c>
      <c r="N3155" s="30" t="str">
        <f t="shared" si="251"/>
        <v/>
      </c>
      <c r="R3155" s="30" t="str">
        <f t="shared" si="254"/>
        <v/>
      </c>
      <c r="U3155" s="12" t="str">
        <f>IF(OR('Případy DB'!$N3155="(blank)",'Případy DB'!$N3155=""),"",IF($N3155=$U$6,1,""))</f>
        <v/>
      </c>
      <c r="V3155" s="12" t="str">
        <f>IF(OR('Případy DB'!$N3155="(blank)",'Případy DB'!$N3155=""),"",IF($N3155=$V$6,1,""))</f>
        <v/>
      </c>
      <c r="W3155" s="12" t="str">
        <f>IF(OR('Případy DB'!$N3155="(blank)",'Případy DB'!$N3155=""),"",IF($N3155=$W$6,1,""))</f>
        <v/>
      </c>
      <c r="X3155" s="12" t="str">
        <f>IF(OR('Případy DB'!$R3155="(blank)",'Případy DB'!$R3155=""),"",IF($R3155=$X$6,1,""))</f>
        <v/>
      </c>
      <c r="Y3155" s="12" t="str">
        <f>IF(OR('Případy DB'!$R3155="(blank)",'Případy DB'!$R3155=""),"",IF($R3155=$Y$6,1,""))</f>
        <v/>
      </c>
    </row>
    <row r="3156" spans="1:25" x14ac:dyDescent="0.3">
      <c r="A3156" s="41" t="str">
        <f t="shared" si="255"/>
        <v/>
      </c>
      <c r="H3156" s="30" t="str">
        <f>IFERROR(IF(G3156="","",VLOOKUP(G3156,'Zakladní DB'!$F$6:$K$21,4,0)),"")</f>
        <v/>
      </c>
      <c r="I3156" s="30" t="str">
        <f>IFERROR(IF(G3156="","",VLOOKUP(G3156,'Zakladní DB'!$F$6:$K$21,5,0)),"")</f>
        <v/>
      </c>
      <c r="J3156" s="30" t="str">
        <f>IFERROR(IF(G3156="","",VLOOKUP(G3156,'Zakladní DB'!$F$6:$K$21,6,0)),"")</f>
        <v/>
      </c>
      <c r="K3156" s="31" t="str">
        <f t="shared" si="252"/>
        <v/>
      </c>
      <c r="L3156" s="32"/>
      <c r="M3156" s="33" t="str">
        <f t="shared" si="253"/>
        <v/>
      </c>
      <c r="N3156" s="30" t="str">
        <f t="shared" si="251"/>
        <v/>
      </c>
      <c r="R3156" s="30" t="str">
        <f t="shared" si="254"/>
        <v/>
      </c>
      <c r="U3156" s="12" t="str">
        <f>IF(OR('Případy DB'!$N3156="(blank)",'Případy DB'!$N3156=""),"",IF($N3156=$U$6,1,""))</f>
        <v/>
      </c>
      <c r="V3156" s="12" t="str">
        <f>IF(OR('Případy DB'!$N3156="(blank)",'Případy DB'!$N3156=""),"",IF($N3156=$V$6,1,""))</f>
        <v/>
      </c>
      <c r="W3156" s="12" t="str">
        <f>IF(OR('Případy DB'!$N3156="(blank)",'Případy DB'!$N3156=""),"",IF($N3156=$W$6,1,""))</f>
        <v/>
      </c>
      <c r="X3156" s="12" t="str">
        <f>IF(OR('Případy DB'!$R3156="(blank)",'Případy DB'!$R3156=""),"",IF($R3156=$X$6,1,""))</f>
        <v/>
      </c>
      <c r="Y3156" s="12" t="str">
        <f>IF(OR('Případy DB'!$R3156="(blank)",'Případy DB'!$R3156=""),"",IF($R3156=$Y$6,1,""))</f>
        <v/>
      </c>
    </row>
    <row r="3157" spans="1:25" x14ac:dyDescent="0.3">
      <c r="A3157" s="41" t="str">
        <f t="shared" si="255"/>
        <v/>
      </c>
      <c r="H3157" s="30" t="str">
        <f>IFERROR(IF(G3157="","",VLOOKUP(G3157,'Zakladní DB'!$F$6:$K$21,4,0)),"")</f>
        <v/>
      </c>
      <c r="I3157" s="30" t="str">
        <f>IFERROR(IF(G3157="","",VLOOKUP(G3157,'Zakladní DB'!$F$6:$K$21,5,0)),"")</f>
        <v/>
      </c>
      <c r="J3157" s="30" t="str">
        <f>IFERROR(IF(G3157="","",VLOOKUP(G3157,'Zakladní DB'!$F$6:$K$21,6,0)),"")</f>
        <v/>
      </c>
      <c r="K3157" s="31" t="str">
        <f t="shared" si="252"/>
        <v/>
      </c>
      <c r="L3157" s="32"/>
      <c r="M3157" s="33" t="str">
        <f t="shared" si="253"/>
        <v/>
      </c>
      <c r="N3157" s="30" t="str">
        <f t="shared" si="251"/>
        <v/>
      </c>
      <c r="R3157" s="30" t="str">
        <f t="shared" si="254"/>
        <v/>
      </c>
      <c r="U3157" s="12" t="str">
        <f>IF(OR('Případy DB'!$N3157="(blank)",'Případy DB'!$N3157=""),"",IF($N3157=$U$6,1,""))</f>
        <v/>
      </c>
      <c r="V3157" s="12" t="str">
        <f>IF(OR('Případy DB'!$N3157="(blank)",'Případy DB'!$N3157=""),"",IF($N3157=$V$6,1,""))</f>
        <v/>
      </c>
      <c r="W3157" s="12" t="str">
        <f>IF(OR('Případy DB'!$N3157="(blank)",'Případy DB'!$N3157=""),"",IF($N3157=$W$6,1,""))</f>
        <v/>
      </c>
      <c r="X3157" s="12" t="str">
        <f>IF(OR('Případy DB'!$R3157="(blank)",'Případy DB'!$R3157=""),"",IF($R3157=$X$6,1,""))</f>
        <v/>
      </c>
      <c r="Y3157" s="12" t="str">
        <f>IF(OR('Případy DB'!$R3157="(blank)",'Případy DB'!$R3157=""),"",IF($R3157=$Y$6,1,""))</f>
        <v/>
      </c>
    </row>
    <row r="3158" spans="1:25" x14ac:dyDescent="0.3">
      <c r="A3158" s="41" t="str">
        <f t="shared" si="255"/>
        <v/>
      </c>
      <c r="H3158" s="30" t="str">
        <f>IFERROR(IF(G3158="","",VLOOKUP(G3158,'Zakladní DB'!$F$6:$K$21,4,0)),"")</f>
        <v/>
      </c>
      <c r="I3158" s="30" t="str">
        <f>IFERROR(IF(G3158="","",VLOOKUP(G3158,'Zakladní DB'!$F$6:$K$21,5,0)),"")</f>
        <v/>
      </c>
      <c r="J3158" s="30" t="str">
        <f>IFERROR(IF(G3158="","",VLOOKUP(G3158,'Zakladní DB'!$F$6:$K$21,6,0)),"")</f>
        <v/>
      </c>
      <c r="K3158" s="31" t="str">
        <f t="shared" si="252"/>
        <v/>
      </c>
      <c r="L3158" s="32"/>
      <c r="M3158" s="33" t="str">
        <f t="shared" si="253"/>
        <v/>
      </c>
      <c r="N3158" s="30" t="str">
        <f t="shared" si="251"/>
        <v/>
      </c>
      <c r="R3158" s="30" t="str">
        <f t="shared" si="254"/>
        <v/>
      </c>
      <c r="U3158" s="12" t="str">
        <f>IF(OR('Případy DB'!$N3158="(blank)",'Případy DB'!$N3158=""),"",IF($N3158=$U$6,1,""))</f>
        <v/>
      </c>
      <c r="V3158" s="12" t="str">
        <f>IF(OR('Případy DB'!$N3158="(blank)",'Případy DB'!$N3158=""),"",IF($N3158=$V$6,1,""))</f>
        <v/>
      </c>
      <c r="W3158" s="12" t="str">
        <f>IF(OR('Případy DB'!$N3158="(blank)",'Případy DB'!$N3158=""),"",IF($N3158=$W$6,1,""))</f>
        <v/>
      </c>
      <c r="X3158" s="12" t="str">
        <f>IF(OR('Případy DB'!$R3158="(blank)",'Případy DB'!$R3158=""),"",IF($R3158=$X$6,1,""))</f>
        <v/>
      </c>
      <c r="Y3158" s="12" t="str">
        <f>IF(OR('Případy DB'!$R3158="(blank)",'Případy DB'!$R3158=""),"",IF($R3158=$Y$6,1,""))</f>
        <v/>
      </c>
    </row>
    <row r="3159" spans="1:25" x14ac:dyDescent="0.3">
      <c r="A3159" s="41" t="str">
        <f t="shared" si="255"/>
        <v/>
      </c>
      <c r="H3159" s="30" t="str">
        <f>IFERROR(IF(G3159="","",VLOOKUP(G3159,'Zakladní DB'!$F$6:$K$21,4,0)),"")</f>
        <v/>
      </c>
      <c r="I3159" s="30" t="str">
        <f>IFERROR(IF(G3159="","",VLOOKUP(G3159,'Zakladní DB'!$F$6:$K$21,5,0)),"")</f>
        <v/>
      </c>
      <c r="J3159" s="30" t="str">
        <f>IFERROR(IF(G3159="","",VLOOKUP(G3159,'Zakladní DB'!$F$6:$K$21,6,0)),"")</f>
        <v/>
      </c>
      <c r="K3159" s="31" t="str">
        <f t="shared" si="252"/>
        <v/>
      </c>
      <c r="L3159" s="32"/>
      <c r="M3159" s="33" t="str">
        <f t="shared" si="253"/>
        <v/>
      </c>
      <c r="N3159" s="30" t="str">
        <f t="shared" si="251"/>
        <v/>
      </c>
      <c r="R3159" s="30" t="str">
        <f t="shared" si="254"/>
        <v/>
      </c>
      <c r="U3159" s="12" t="str">
        <f>IF(OR('Případy DB'!$N3159="(blank)",'Případy DB'!$N3159=""),"",IF($N3159=$U$6,1,""))</f>
        <v/>
      </c>
      <c r="V3159" s="12" t="str">
        <f>IF(OR('Případy DB'!$N3159="(blank)",'Případy DB'!$N3159=""),"",IF($N3159=$V$6,1,""))</f>
        <v/>
      </c>
      <c r="W3159" s="12" t="str">
        <f>IF(OR('Případy DB'!$N3159="(blank)",'Případy DB'!$N3159=""),"",IF($N3159=$W$6,1,""))</f>
        <v/>
      </c>
      <c r="X3159" s="12" t="str">
        <f>IF(OR('Případy DB'!$R3159="(blank)",'Případy DB'!$R3159=""),"",IF($R3159=$X$6,1,""))</f>
        <v/>
      </c>
      <c r="Y3159" s="12" t="str">
        <f>IF(OR('Případy DB'!$R3159="(blank)",'Případy DB'!$R3159=""),"",IF($R3159=$Y$6,1,""))</f>
        <v/>
      </c>
    </row>
    <row r="3160" spans="1:25" x14ac:dyDescent="0.3">
      <c r="A3160" s="41" t="str">
        <f t="shared" si="255"/>
        <v/>
      </c>
      <c r="H3160" s="30" t="str">
        <f>IFERROR(IF(G3160="","",VLOOKUP(G3160,'Zakladní DB'!$F$6:$K$21,4,0)),"")</f>
        <v/>
      </c>
      <c r="I3160" s="30" t="str">
        <f>IFERROR(IF(G3160="","",VLOOKUP(G3160,'Zakladní DB'!$F$6:$K$21,5,0)),"")</f>
        <v/>
      </c>
      <c r="J3160" s="30" t="str">
        <f>IFERROR(IF(G3160="","",VLOOKUP(G3160,'Zakladní DB'!$F$6:$K$21,6,0)),"")</f>
        <v/>
      </c>
      <c r="K3160" s="31" t="str">
        <f t="shared" si="252"/>
        <v/>
      </c>
      <c r="L3160" s="32"/>
      <c r="M3160" s="33" t="str">
        <f t="shared" si="253"/>
        <v/>
      </c>
      <c r="N3160" s="30" t="str">
        <f t="shared" si="251"/>
        <v/>
      </c>
      <c r="R3160" s="30" t="str">
        <f t="shared" si="254"/>
        <v/>
      </c>
      <c r="U3160" s="12" t="str">
        <f>IF(OR('Případy DB'!$N3160="(blank)",'Případy DB'!$N3160=""),"",IF($N3160=$U$6,1,""))</f>
        <v/>
      </c>
      <c r="V3160" s="12" t="str">
        <f>IF(OR('Případy DB'!$N3160="(blank)",'Případy DB'!$N3160=""),"",IF($N3160=$V$6,1,""))</f>
        <v/>
      </c>
      <c r="W3160" s="12" t="str">
        <f>IF(OR('Případy DB'!$N3160="(blank)",'Případy DB'!$N3160=""),"",IF($N3160=$W$6,1,""))</f>
        <v/>
      </c>
      <c r="X3160" s="12" t="str">
        <f>IF(OR('Případy DB'!$R3160="(blank)",'Případy DB'!$R3160=""),"",IF($R3160=$X$6,1,""))</f>
        <v/>
      </c>
      <c r="Y3160" s="12" t="str">
        <f>IF(OR('Případy DB'!$R3160="(blank)",'Případy DB'!$R3160=""),"",IF($R3160=$Y$6,1,""))</f>
        <v/>
      </c>
    </row>
    <row r="3161" spans="1:25" x14ac:dyDescent="0.3">
      <c r="A3161" s="41" t="str">
        <f t="shared" si="255"/>
        <v/>
      </c>
      <c r="H3161" s="30" t="str">
        <f>IFERROR(IF(G3161="","",VLOOKUP(G3161,'Zakladní DB'!$F$6:$K$21,4,0)),"")</f>
        <v/>
      </c>
      <c r="I3161" s="30" t="str">
        <f>IFERROR(IF(G3161="","",VLOOKUP(G3161,'Zakladní DB'!$F$6:$K$21,5,0)),"")</f>
        <v/>
      </c>
      <c r="J3161" s="30" t="str">
        <f>IFERROR(IF(G3161="","",VLOOKUP(G3161,'Zakladní DB'!$F$6:$K$21,6,0)),"")</f>
        <v/>
      </c>
      <c r="K3161" s="31" t="str">
        <f t="shared" si="252"/>
        <v/>
      </c>
      <c r="L3161" s="32"/>
      <c r="M3161" s="33" t="str">
        <f t="shared" si="253"/>
        <v/>
      </c>
      <c r="N3161" s="30" t="str">
        <f t="shared" si="251"/>
        <v/>
      </c>
      <c r="R3161" s="30" t="str">
        <f t="shared" si="254"/>
        <v/>
      </c>
      <c r="U3161" s="12" t="str">
        <f>IF(OR('Případy DB'!$N3161="(blank)",'Případy DB'!$N3161=""),"",IF($N3161=$U$6,1,""))</f>
        <v/>
      </c>
      <c r="V3161" s="12" t="str">
        <f>IF(OR('Případy DB'!$N3161="(blank)",'Případy DB'!$N3161=""),"",IF($N3161=$V$6,1,""))</f>
        <v/>
      </c>
      <c r="W3161" s="12" t="str">
        <f>IF(OR('Případy DB'!$N3161="(blank)",'Případy DB'!$N3161=""),"",IF($N3161=$W$6,1,""))</f>
        <v/>
      </c>
      <c r="X3161" s="12" t="str">
        <f>IF(OR('Případy DB'!$R3161="(blank)",'Případy DB'!$R3161=""),"",IF($R3161=$X$6,1,""))</f>
        <v/>
      </c>
      <c r="Y3161" s="12" t="str">
        <f>IF(OR('Případy DB'!$R3161="(blank)",'Případy DB'!$R3161=""),"",IF($R3161=$Y$6,1,""))</f>
        <v/>
      </c>
    </row>
    <row r="3162" spans="1:25" x14ac:dyDescent="0.3">
      <c r="A3162" s="41" t="str">
        <f t="shared" si="255"/>
        <v/>
      </c>
      <c r="H3162" s="30" t="str">
        <f>IFERROR(IF(G3162="","",VLOOKUP(G3162,'Zakladní DB'!$F$6:$K$21,4,0)),"")</f>
        <v/>
      </c>
      <c r="I3162" s="30" t="str">
        <f>IFERROR(IF(G3162="","",VLOOKUP(G3162,'Zakladní DB'!$F$6:$K$21,5,0)),"")</f>
        <v/>
      </c>
      <c r="J3162" s="30" t="str">
        <f>IFERROR(IF(G3162="","",VLOOKUP(G3162,'Zakladní DB'!$F$6:$K$21,6,0)),"")</f>
        <v/>
      </c>
      <c r="K3162" s="31" t="str">
        <f t="shared" si="252"/>
        <v/>
      </c>
      <c r="L3162" s="32"/>
      <c r="M3162" s="33" t="str">
        <f t="shared" si="253"/>
        <v/>
      </c>
      <c r="N3162" s="30" t="str">
        <f t="shared" si="251"/>
        <v/>
      </c>
      <c r="R3162" s="30" t="str">
        <f t="shared" si="254"/>
        <v/>
      </c>
      <c r="U3162" s="12" t="str">
        <f>IF(OR('Případy DB'!$N3162="(blank)",'Případy DB'!$N3162=""),"",IF($N3162=$U$6,1,""))</f>
        <v/>
      </c>
      <c r="V3162" s="12" t="str">
        <f>IF(OR('Případy DB'!$N3162="(blank)",'Případy DB'!$N3162=""),"",IF($N3162=$V$6,1,""))</f>
        <v/>
      </c>
      <c r="W3162" s="12" t="str">
        <f>IF(OR('Případy DB'!$N3162="(blank)",'Případy DB'!$N3162=""),"",IF($N3162=$W$6,1,""))</f>
        <v/>
      </c>
      <c r="X3162" s="12" t="str">
        <f>IF(OR('Případy DB'!$R3162="(blank)",'Případy DB'!$R3162=""),"",IF($R3162=$X$6,1,""))</f>
        <v/>
      </c>
      <c r="Y3162" s="12" t="str">
        <f>IF(OR('Případy DB'!$R3162="(blank)",'Případy DB'!$R3162=""),"",IF($R3162=$Y$6,1,""))</f>
        <v/>
      </c>
    </row>
    <row r="3163" spans="1:25" x14ac:dyDescent="0.3">
      <c r="A3163" s="41" t="str">
        <f t="shared" si="255"/>
        <v/>
      </c>
      <c r="H3163" s="30" t="str">
        <f>IFERROR(IF(G3163="","",VLOOKUP(G3163,'Zakladní DB'!$F$6:$K$21,4,0)),"")</f>
        <v/>
      </c>
      <c r="I3163" s="30" t="str">
        <f>IFERROR(IF(G3163="","",VLOOKUP(G3163,'Zakladní DB'!$F$6:$K$21,5,0)),"")</f>
        <v/>
      </c>
      <c r="J3163" s="30" t="str">
        <f>IFERROR(IF(G3163="","",VLOOKUP(G3163,'Zakladní DB'!$F$6:$K$21,6,0)),"")</f>
        <v/>
      </c>
      <c r="K3163" s="31" t="str">
        <f t="shared" si="252"/>
        <v/>
      </c>
      <c r="L3163" s="32"/>
      <c r="M3163" s="33" t="str">
        <f t="shared" si="253"/>
        <v/>
      </c>
      <c r="N3163" s="30" t="str">
        <f t="shared" si="251"/>
        <v/>
      </c>
      <c r="R3163" s="30" t="str">
        <f t="shared" si="254"/>
        <v/>
      </c>
      <c r="U3163" s="12" t="str">
        <f>IF(OR('Případy DB'!$N3163="(blank)",'Případy DB'!$N3163=""),"",IF($N3163=$U$6,1,""))</f>
        <v/>
      </c>
      <c r="V3163" s="12" t="str">
        <f>IF(OR('Případy DB'!$N3163="(blank)",'Případy DB'!$N3163=""),"",IF($N3163=$V$6,1,""))</f>
        <v/>
      </c>
      <c r="W3163" s="12" t="str">
        <f>IF(OR('Případy DB'!$N3163="(blank)",'Případy DB'!$N3163=""),"",IF($N3163=$W$6,1,""))</f>
        <v/>
      </c>
      <c r="X3163" s="12" t="str">
        <f>IF(OR('Případy DB'!$R3163="(blank)",'Případy DB'!$R3163=""),"",IF($R3163=$X$6,1,""))</f>
        <v/>
      </c>
      <c r="Y3163" s="12" t="str">
        <f>IF(OR('Případy DB'!$R3163="(blank)",'Případy DB'!$R3163=""),"",IF($R3163=$Y$6,1,""))</f>
        <v/>
      </c>
    </row>
    <row r="3164" spans="1:25" x14ac:dyDescent="0.3">
      <c r="A3164" s="41" t="str">
        <f t="shared" si="255"/>
        <v/>
      </c>
      <c r="H3164" s="30" t="str">
        <f>IFERROR(IF(G3164="","",VLOOKUP(G3164,'Zakladní DB'!$F$6:$K$21,4,0)),"")</f>
        <v/>
      </c>
      <c r="I3164" s="30" t="str">
        <f>IFERROR(IF(G3164="","",VLOOKUP(G3164,'Zakladní DB'!$F$6:$K$21,5,0)),"")</f>
        <v/>
      </c>
      <c r="J3164" s="30" t="str">
        <f>IFERROR(IF(G3164="","",VLOOKUP(G3164,'Zakladní DB'!$F$6:$K$21,6,0)),"")</f>
        <v/>
      </c>
      <c r="K3164" s="31" t="str">
        <f t="shared" si="252"/>
        <v/>
      </c>
      <c r="L3164" s="32"/>
      <c r="M3164" s="33" t="str">
        <f t="shared" si="253"/>
        <v/>
      </c>
      <c r="N3164" s="30" t="str">
        <f t="shared" si="251"/>
        <v/>
      </c>
      <c r="R3164" s="30" t="str">
        <f t="shared" si="254"/>
        <v/>
      </c>
      <c r="U3164" s="12" t="str">
        <f>IF(OR('Případy DB'!$N3164="(blank)",'Případy DB'!$N3164=""),"",IF($N3164=$U$6,1,""))</f>
        <v/>
      </c>
      <c r="V3164" s="12" t="str">
        <f>IF(OR('Případy DB'!$N3164="(blank)",'Případy DB'!$N3164=""),"",IF($N3164=$V$6,1,""))</f>
        <v/>
      </c>
      <c r="W3164" s="12" t="str">
        <f>IF(OR('Případy DB'!$N3164="(blank)",'Případy DB'!$N3164=""),"",IF($N3164=$W$6,1,""))</f>
        <v/>
      </c>
      <c r="X3164" s="12" t="str">
        <f>IF(OR('Případy DB'!$R3164="(blank)",'Případy DB'!$R3164=""),"",IF($R3164=$X$6,1,""))</f>
        <v/>
      </c>
      <c r="Y3164" s="12" t="str">
        <f>IF(OR('Případy DB'!$R3164="(blank)",'Případy DB'!$R3164=""),"",IF($R3164=$Y$6,1,""))</f>
        <v/>
      </c>
    </row>
    <row r="3165" spans="1:25" x14ac:dyDescent="0.3">
      <c r="A3165" s="41" t="str">
        <f t="shared" si="255"/>
        <v/>
      </c>
      <c r="H3165" s="30" t="str">
        <f>IFERROR(IF(G3165="","",VLOOKUP(G3165,'Zakladní DB'!$F$6:$K$21,4,0)),"")</f>
        <v/>
      </c>
      <c r="I3165" s="30" t="str">
        <f>IFERROR(IF(G3165="","",VLOOKUP(G3165,'Zakladní DB'!$F$6:$K$21,5,0)),"")</f>
        <v/>
      </c>
      <c r="J3165" s="30" t="str">
        <f>IFERROR(IF(G3165="","",VLOOKUP(G3165,'Zakladní DB'!$F$6:$K$21,6,0)),"")</f>
        <v/>
      </c>
      <c r="K3165" s="31" t="str">
        <f t="shared" si="252"/>
        <v/>
      </c>
      <c r="L3165" s="32"/>
      <c r="M3165" s="33" t="str">
        <f t="shared" si="253"/>
        <v/>
      </c>
      <c r="N3165" s="30" t="str">
        <f t="shared" si="251"/>
        <v/>
      </c>
      <c r="R3165" s="30" t="str">
        <f t="shared" si="254"/>
        <v/>
      </c>
      <c r="U3165" s="12" t="str">
        <f>IF(OR('Případy DB'!$N3165="(blank)",'Případy DB'!$N3165=""),"",IF($N3165=$U$6,1,""))</f>
        <v/>
      </c>
      <c r="V3165" s="12" t="str">
        <f>IF(OR('Případy DB'!$N3165="(blank)",'Případy DB'!$N3165=""),"",IF($N3165=$V$6,1,""))</f>
        <v/>
      </c>
      <c r="W3165" s="12" t="str">
        <f>IF(OR('Případy DB'!$N3165="(blank)",'Případy DB'!$N3165=""),"",IF($N3165=$W$6,1,""))</f>
        <v/>
      </c>
      <c r="X3165" s="12" t="str">
        <f>IF(OR('Případy DB'!$R3165="(blank)",'Případy DB'!$R3165=""),"",IF($R3165=$X$6,1,""))</f>
        <v/>
      </c>
      <c r="Y3165" s="12" t="str">
        <f>IF(OR('Případy DB'!$R3165="(blank)",'Případy DB'!$R3165=""),"",IF($R3165=$Y$6,1,""))</f>
        <v/>
      </c>
    </row>
    <row r="3166" spans="1:25" x14ac:dyDescent="0.3">
      <c r="A3166" s="41" t="str">
        <f t="shared" si="255"/>
        <v/>
      </c>
      <c r="H3166" s="30" t="str">
        <f>IFERROR(IF(G3166="","",VLOOKUP(G3166,'Zakladní DB'!$F$6:$K$21,4,0)),"")</f>
        <v/>
      </c>
      <c r="I3166" s="30" t="str">
        <f>IFERROR(IF(G3166="","",VLOOKUP(G3166,'Zakladní DB'!$F$6:$K$21,5,0)),"")</f>
        <v/>
      </c>
      <c r="J3166" s="30" t="str">
        <f>IFERROR(IF(G3166="","",VLOOKUP(G3166,'Zakladní DB'!$F$6:$K$21,6,0)),"")</f>
        <v/>
      </c>
      <c r="K3166" s="31" t="str">
        <f t="shared" si="252"/>
        <v/>
      </c>
      <c r="L3166" s="32"/>
      <c r="M3166" s="33" t="str">
        <f t="shared" si="253"/>
        <v/>
      </c>
      <c r="N3166" s="30" t="str">
        <f t="shared" si="251"/>
        <v/>
      </c>
      <c r="R3166" s="30" t="str">
        <f t="shared" si="254"/>
        <v/>
      </c>
      <c r="U3166" s="12" t="str">
        <f>IF(OR('Případy DB'!$N3166="(blank)",'Případy DB'!$N3166=""),"",IF($N3166=$U$6,1,""))</f>
        <v/>
      </c>
      <c r="V3166" s="12" t="str">
        <f>IF(OR('Případy DB'!$N3166="(blank)",'Případy DB'!$N3166=""),"",IF($N3166=$V$6,1,""))</f>
        <v/>
      </c>
      <c r="W3166" s="12" t="str">
        <f>IF(OR('Případy DB'!$N3166="(blank)",'Případy DB'!$N3166=""),"",IF($N3166=$W$6,1,""))</f>
        <v/>
      </c>
      <c r="X3166" s="12" t="str">
        <f>IF(OR('Případy DB'!$R3166="(blank)",'Případy DB'!$R3166=""),"",IF($R3166=$X$6,1,""))</f>
        <v/>
      </c>
      <c r="Y3166" s="12" t="str">
        <f>IF(OR('Případy DB'!$R3166="(blank)",'Případy DB'!$R3166=""),"",IF($R3166=$Y$6,1,""))</f>
        <v/>
      </c>
    </row>
    <row r="3167" spans="1:25" x14ac:dyDescent="0.3">
      <c r="A3167" s="41" t="str">
        <f t="shared" si="255"/>
        <v/>
      </c>
      <c r="H3167" s="30" t="str">
        <f>IFERROR(IF(G3167="","",VLOOKUP(G3167,'Zakladní DB'!$F$6:$K$21,4,0)),"")</f>
        <v/>
      </c>
      <c r="I3167" s="30" t="str">
        <f>IFERROR(IF(G3167="","",VLOOKUP(G3167,'Zakladní DB'!$F$6:$K$21,5,0)),"")</f>
        <v/>
      </c>
      <c r="J3167" s="30" t="str">
        <f>IFERROR(IF(G3167="","",VLOOKUP(G3167,'Zakladní DB'!$F$6:$K$21,6,0)),"")</f>
        <v/>
      </c>
      <c r="K3167" s="31" t="str">
        <f t="shared" si="252"/>
        <v/>
      </c>
      <c r="L3167" s="32"/>
      <c r="M3167" s="33" t="str">
        <f t="shared" si="253"/>
        <v/>
      </c>
      <c r="N3167" s="30" t="str">
        <f t="shared" si="251"/>
        <v/>
      </c>
      <c r="R3167" s="30" t="str">
        <f t="shared" si="254"/>
        <v/>
      </c>
      <c r="U3167" s="12" t="str">
        <f>IF(OR('Případy DB'!$N3167="(blank)",'Případy DB'!$N3167=""),"",IF($N3167=$U$6,1,""))</f>
        <v/>
      </c>
      <c r="V3167" s="12" t="str">
        <f>IF(OR('Případy DB'!$N3167="(blank)",'Případy DB'!$N3167=""),"",IF($N3167=$V$6,1,""))</f>
        <v/>
      </c>
      <c r="W3167" s="12" t="str">
        <f>IF(OR('Případy DB'!$N3167="(blank)",'Případy DB'!$N3167=""),"",IF($N3167=$W$6,1,""))</f>
        <v/>
      </c>
      <c r="X3167" s="12" t="str">
        <f>IF(OR('Případy DB'!$R3167="(blank)",'Případy DB'!$R3167=""),"",IF($R3167=$X$6,1,""))</f>
        <v/>
      </c>
      <c r="Y3167" s="12" t="str">
        <f>IF(OR('Případy DB'!$R3167="(blank)",'Případy DB'!$R3167=""),"",IF($R3167=$Y$6,1,""))</f>
        <v/>
      </c>
    </row>
    <row r="3168" spans="1:25" x14ac:dyDescent="0.3">
      <c r="A3168" s="41" t="str">
        <f t="shared" si="255"/>
        <v/>
      </c>
      <c r="H3168" s="30" t="str">
        <f>IFERROR(IF(G3168="","",VLOOKUP(G3168,'Zakladní DB'!$F$6:$K$21,4,0)),"")</f>
        <v/>
      </c>
      <c r="I3168" s="30" t="str">
        <f>IFERROR(IF(G3168="","",VLOOKUP(G3168,'Zakladní DB'!$F$6:$K$21,5,0)),"")</f>
        <v/>
      </c>
      <c r="J3168" s="30" t="str">
        <f>IFERROR(IF(G3168="","",VLOOKUP(G3168,'Zakladní DB'!$F$6:$K$21,6,0)),"")</f>
        <v/>
      </c>
      <c r="K3168" s="31" t="str">
        <f t="shared" si="252"/>
        <v/>
      </c>
      <c r="L3168" s="32"/>
      <c r="M3168" s="33" t="str">
        <f t="shared" si="253"/>
        <v/>
      </c>
      <c r="N3168" s="30" t="str">
        <f t="shared" si="251"/>
        <v/>
      </c>
      <c r="R3168" s="30" t="str">
        <f t="shared" si="254"/>
        <v/>
      </c>
      <c r="U3168" s="12" t="str">
        <f>IF(OR('Případy DB'!$N3168="(blank)",'Případy DB'!$N3168=""),"",IF($N3168=$U$6,1,""))</f>
        <v/>
      </c>
      <c r="V3168" s="12" t="str">
        <f>IF(OR('Případy DB'!$N3168="(blank)",'Případy DB'!$N3168=""),"",IF($N3168=$V$6,1,""))</f>
        <v/>
      </c>
      <c r="W3168" s="12" t="str">
        <f>IF(OR('Případy DB'!$N3168="(blank)",'Případy DB'!$N3168=""),"",IF($N3168=$W$6,1,""))</f>
        <v/>
      </c>
      <c r="X3168" s="12" t="str">
        <f>IF(OR('Případy DB'!$R3168="(blank)",'Případy DB'!$R3168=""),"",IF($R3168=$X$6,1,""))</f>
        <v/>
      </c>
      <c r="Y3168" s="12" t="str">
        <f>IF(OR('Případy DB'!$R3168="(blank)",'Případy DB'!$R3168=""),"",IF($R3168=$Y$6,1,""))</f>
        <v/>
      </c>
    </row>
    <row r="3169" spans="1:25" x14ac:dyDescent="0.3">
      <c r="A3169" s="41" t="str">
        <f t="shared" si="255"/>
        <v/>
      </c>
      <c r="H3169" s="30" t="str">
        <f>IFERROR(IF(G3169="","",VLOOKUP(G3169,'Zakladní DB'!$F$6:$K$21,4,0)),"")</f>
        <v/>
      </c>
      <c r="I3169" s="30" t="str">
        <f>IFERROR(IF(G3169="","",VLOOKUP(G3169,'Zakladní DB'!$F$6:$K$21,5,0)),"")</f>
        <v/>
      </c>
      <c r="J3169" s="30" t="str">
        <f>IFERROR(IF(G3169="","",VLOOKUP(G3169,'Zakladní DB'!$F$6:$K$21,6,0)),"")</f>
        <v/>
      </c>
      <c r="K3169" s="31" t="str">
        <f t="shared" si="252"/>
        <v/>
      </c>
      <c r="L3169" s="32"/>
      <c r="M3169" s="33" t="str">
        <f t="shared" si="253"/>
        <v/>
      </c>
      <c r="N3169" s="30" t="str">
        <f t="shared" si="251"/>
        <v/>
      </c>
      <c r="R3169" s="30" t="str">
        <f t="shared" si="254"/>
        <v/>
      </c>
      <c r="U3169" s="12" t="str">
        <f>IF(OR('Případy DB'!$N3169="(blank)",'Případy DB'!$N3169=""),"",IF($N3169=$U$6,1,""))</f>
        <v/>
      </c>
      <c r="V3169" s="12" t="str">
        <f>IF(OR('Případy DB'!$N3169="(blank)",'Případy DB'!$N3169=""),"",IF($N3169=$V$6,1,""))</f>
        <v/>
      </c>
      <c r="W3169" s="12" t="str">
        <f>IF(OR('Případy DB'!$N3169="(blank)",'Případy DB'!$N3169=""),"",IF($N3169=$W$6,1,""))</f>
        <v/>
      </c>
      <c r="X3169" s="12" t="str">
        <f>IF(OR('Případy DB'!$R3169="(blank)",'Případy DB'!$R3169=""),"",IF($R3169=$X$6,1,""))</f>
        <v/>
      </c>
      <c r="Y3169" s="12" t="str">
        <f>IF(OR('Případy DB'!$R3169="(blank)",'Případy DB'!$R3169=""),"",IF($R3169=$Y$6,1,""))</f>
        <v/>
      </c>
    </row>
    <row r="3170" spans="1:25" x14ac:dyDescent="0.3">
      <c r="A3170" s="41" t="str">
        <f t="shared" si="255"/>
        <v/>
      </c>
      <c r="H3170" s="30" t="str">
        <f>IFERROR(IF(G3170="","",VLOOKUP(G3170,'Zakladní DB'!$F$6:$K$21,4,0)),"")</f>
        <v/>
      </c>
      <c r="I3170" s="30" t="str">
        <f>IFERROR(IF(G3170="","",VLOOKUP(G3170,'Zakladní DB'!$F$6:$K$21,5,0)),"")</f>
        <v/>
      </c>
      <c r="J3170" s="30" t="str">
        <f>IFERROR(IF(G3170="","",VLOOKUP(G3170,'Zakladní DB'!$F$6:$K$21,6,0)),"")</f>
        <v/>
      </c>
      <c r="K3170" s="31" t="str">
        <f t="shared" si="252"/>
        <v/>
      </c>
      <c r="L3170" s="32"/>
      <c r="M3170" s="33" t="str">
        <f t="shared" si="253"/>
        <v/>
      </c>
      <c r="N3170" s="30" t="str">
        <f t="shared" si="251"/>
        <v/>
      </c>
      <c r="R3170" s="30" t="str">
        <f t="shared" si="254"/>
        <v/>
      </c>
      <c r="U3170" s="12" t="str">
        <f>IF(OR('Případy DB'!$N3170="(blank)",'Případy DB'!$N3170=""),"",IF($N3170=$U$6,1,""))</f>
        <v/>
      </c>
      <c r="V3170" s="12" t="str">
        <f>IF(OR('Případy DB'!$N3170="(blank)",'Případy DB'!$N3170=""),"",IF($N3170=$V$6,1,""))</f>
        <v/>
      </c>
      <c r="W3170" s="12" t="str">
        <f>IF(OR('Případy DB'!$N3170="(blank)",'Případy DB'!$N3170=""),"",IF($N3170=$W$6,1,""))</f>
        <v/>
      </c>
      <c r="X3170" s="12" t="str">
        <f>IF(OR('Případy DB'!$R3170="(blank)",'Případy DB'!$R3170=""),"",IF($R3170=$X$6,1,""))</f>
        <v/>
      </c>
      <c r="Y3170" s="12" t="str">
        <f>IF(OR('Případy DB'!$R3170="(blank)",'Případy DB'!$R3170=""),"",IF($R3170=$Y$6,1,""))</f>
        <v/>
      </c>
    </row>
    <row r="3171" spans="1:25" x14ac:dyDescent="0.3">
      <c r="A3171" s="41" t="str">
        <f t="shared" si="255"/>
        <v/>
      </c>
      <c r="H3171" s="30" t="str">
        <f>IFERROR(IF(G3171="","",VLOOKUP(G3171,'Zakladní DB'!$F$6:$K$21,4,0)),"")</f>
        <v/>
      </c>
      <c r="I3171" s="30" t="str">
        <f>IFERROR(IF(G3171="","",VLOOKUP(G3171,'Zakladní DB'!$F$6:$K$21,5,0)),"")</f>
        <v/>
      </c>
      <c r="J3171" s="30" t="str">
        <f>IFERROR(IF(G3171="","",VLOOKUP(G3171,'Zakladní DB'!$F$6:$K$21,6,0)),"")</f>
        <v/>
      </c>
      <c r="K3171" s="31" t="str">
        <f t="shared" si="252"/>
        <v/>
      </c>
      <c r="L3171" s="32"/>
      <c r="M3171" s="33" t="str">
        <f t="shared" si="253"/>
        <v/>
      </c>
      <c r="N3171" s="30" t="str">
        <f t="shared" si="251"/>
        <v/>
      </c>
      <c r="R3171" s="30" t="str">
        <f t="shared" si="254"/>
        <v/>
      </c>
      <c r="U3171" s="12" t="str">
        <f>IF(OR('Případy DB'!$N3171="(blank)",'Případy DB'!$N3171=""),"",IF($N3171=$U$6,1,""))</f>
        <v/>
      </c>
      <c r="V3171" s="12" t="str">
        <f>IF(OR('Případy DB'!$N3171="(blank)",'Případy DB'!$N3171=""),"",IF($N3171=$V$6,1,""))</f>
        <v/>
      </c>
      <c r="W3171" s="12" t="str">
        <f>IF(OR('Případy DB'!$N3171="(blank)",'Případy DB'!$N3171=""),"",IF($N3171=$W$6,1,""))</f>
        <v/>
      </c>
      <c r="X3171" s="12" t="str">
        <f>IF(OR('Případy DB'!$R3171="(blank)",'Případy DB'!$R3171=""),"",IF($R3171=$X$6,1,""))</f>
        <v/>
      </c>
      <c r="Y3171" s="12" t="str">
        <f>IF(OR('Případy DB'!$R3171="(blank)",'Případy DB'!$R3171=""),"",IF($R3171=$Y$6,1,""))</f>
        <v/>
      </c>
    </row>
    <row r="3172" spans="1:25" x14ac:dyDescent="0.3">
      <c r="A3172" s="41" t="str">
        <f t="shared" si="255"/>
        <v/>
      </c>
      <c r="H3172" s="30" t="str">
        <f>IFERROR(IF(G3172="","",VLOOKUP(G3172,'Zakladní DB'!$F$6:$K$21,4,0)),"")</f>
        <v/>
      </c>
      <c r="I3172" s="30" t="str">
        <f>IFERROR(IF(G3172="","",VLOOKUP(G3172,'Zakladní DB'!$F$6:$K$21,5,0)),"")</f>
        <v/>
      </c>
      <c r="J3172" s="30" t="str">
        <f>IFERROR(IF(G3172="","",VLOOKUP(G3172,'Zakladní DB'!$F$6:$K$21,6,0)),"")</f>
        <v/>
      </c>
      <c r="K3172" s="31" t="str">
        <f t="shared" si="252"/>
        <v/>
      </c>
      <c r="L3172" s="32"/>
      <c r="M3172" s="33" t="str">
        <f t="shared" si="253"/>
        <v/>
      </c>
      <c r="N3172" s="30" t="str">
        <f t="shared" si="251"/>
        <v/>
      </c>
      <c r="R3172" s="30" t="str">
        <f t="shared" si="254"/>
        <v/>
      </c>
      <c r="U3172" s="12" t="str">
        <f>IF(OR('Případy DB'!$N3172="(blank)",'Případy DB'!$N3172=""),"",IF($N3172=$U$6,1,""))</f>
        <v/>
      </c>
      <c r="V3172" s="12" t="str">
        <f>IF(OR('Případy DB'!$N3172="(blank)",'Případy DB'!$N3172=""),"",IF($N3172=$V$6,1,""))</f>
        <v/>
      </c>
      <c r="W3172" s="12" t="str">
        <f>IF(OR('Případy DB'!$N3172="(blank)",'Případy DB'!$N3172=""),"",IF($N3172=$W$6,1,""))</f>
        <v/>
      </c>
      <c r="X3172" s="12" t="str">
        <f>IF(OR('Případy DB'!$R3172="(blank)",'Případy DB'!$R3172=""),"",IF($R3172=$X$6,1,""))</f>
        <v/>
      </c>
      <c r="Y3172" s="12" t="str">
        <f>IF(OR('Případy DB'!$R3172="(blank)",'Případy DB'!$R3172=""),"",IF($R3172=$Y$6,1,""))</f>
        <v/>
      </c>
    </row>
    <row r="3173" spans="1:25" x14ac:dyDescent="0.3">
      <c r="A3173" s="41" t="str">
        <f t="shared" si="255"/>
        <v/>
      </c>
      <c r="H3173" s="30" t="str">
        <f>IFERROR(IF(G3173="","",VLOOKUP(G3173,'Zakladní DB'!$F$6:$K$21,4,0)),"")</f>
        <v/>
      </c>
      <c r="I3173" s="30" t="str">
        <f>IFERROR(IF(G3173="","",VLOOKUP(G3173,'Zakladní DB'!$F$6:$K$21,5,0)),"")</f>
        <v/>
      </c>
      <c r="J3173" s="30" t="str">
        <f>IFERROR(IF(G3173="","",VLOOKUP(G3173,'Zakladní DB'!$F$6:$K$21,6,0)),"")</f>
        <v/>
      </c>
      <c r="K3173" s="31" t="str">
        <f t="shared" si="252"/>
        <v/>
      </c>
      <c r="L3173" s="32"/>
      <c r="M3173" s="33" t="str">
        <f t="shared" si="253"/>
        <v/>
      </c>
      <c r="N3173" s="30" t="str">
        <f t="shared" si="251"/>
        <v/>
      </c>
      <c r="R3173" s="30" t="str">
        <f t="shared" si="254"/>
        <v/>
      </c>
      <c r="U3173" s="12" t="str">
        <f>IF(OR('Případy DB'!$N3173="(blank)",'Případy DB'!$N3173=""),"",IF($N3173=$U$6,1,""))</f>
        <v/>
      </c>
      <c r="V3173" s="12" t="str">
        <f>IF(OR('Případy DB'!$N3173="(blank)",'Případy DB'!$N3173=""),"",IF($N3173=$V$6,1,""))</f>
        <v/>
      </c>
      <c r="W3173" s="12" t="str">
        <f>IF(OR('Případy DB'!$N3173="(blank)",'Případy DB'!$N3173=""),"",IF($N3173=$W$6,1,""))</f>
        <v/>
      </c>
      <c r="X3173" s="12" t="str">
        <f>IF(OR('Případy DB'!$R3173="(blank)",'Případy DB'!$R3173=""),"",IF($R3173=$X$6,1,""))</f>
        <v/>
      </c>
      <c r="Y3173" s="12" t="str">
        <f>IF(OR('Případy DB'!$R3173="(blank)",'Případy DB'!$R3173=""),"",IF($R3173=$Y$6,1,""))</f>
        <v/>
      </c>
    </row>
    <row r="3174" spans="1:25" x14ac:dyDescent="0.3">
      <c r="A3174" s="41" t="str">
        <f t="shared" si="255"/>
        <v/>
      </c>
      <c r="H3174" s="30" t="str">
        <f>IFERROR(IF(G3174="","",VLOOKUP(G3174,'Zakladní DB'!$F$6:$K$21,4,0)),"")</f>
        <v/>
      </c>
      <c r="I3174" s="30" t="str">
        <f>IFERROR(IF(G3174="","",VLOOKUP(G3174,'Zakladní DB'!$F$6:$K$21,5,0)),"")</f>
        <v/>
      </c>
      <c r="J3174" s="30" t="str">
        <f>IFERROR(IF(G3174="","",VLOOKUP(G3174,'Zakladní DB'!$F$6:$K$21,6,0)),"")</f>
        <v/>
      </c>
      <c r="K3174" s="31" t="str">
        <f t="shared" si="252"/>
        <v/>
      </c>
      <c r="L3174" s="32"/>
      <c r="M3174" s="33" t="str">
        <f t="shared" si="253"/>
        <v/>
      </c>
      <c r="N3174" s="30" t="str">
        <f t="shared" si="251"/>
        <v/>
      </c>
      <c r="R3174" s="30" t="str">
        <f t="shared" si="254"/>
        <v/>
      </c>
      <c r="U3174" s="12" t="str">
        <f>IF(OR('Případy DB'!$N3174="(blank)",'Případy DB'!$N3174=""),"",IF($N3174=$U$6,1,""))</f>
        <v/>
      </c>
      <c r="V3174" s="12" t="str">
        <f>IF(OR('Případy DB'!$N3174="(blank)",'Případy DB'!$N3174=""),"",IF($N3174=$V$6,1,""))</f>
        <v/>
      </c>
      <c r="W3174" s="12" t="str">
        <f>IF(OR('Případy DB'!$N3174="(blank)",'Případy DB'!$N3174=""),"",IF($N3174=$W$6,1,""))</f>
        <v/>
      </c>
      <c r="X3174" s="12" t="str">
        <f>IF(OR('Případy DB'!$R3174="(blank)",'Případy DB'!$R3174=""),"",IF($R3174=$X$6,1,""))</f>
        <v/>
      </c>
      <c r="Y3174" s="12" t="str">
        <f>IF(OR('Případy DB'!$R3174="(blank)",'Případy DB'!$R3174=""),"",IF($R3174=$Y$6,1,""))</f>
        <v/>
      </c>
    </row>
    <row r="3175" spans="1:25" x14ac:dyDescent="0.3">
      <c r="A3175" s="41" t="str">
        <f t="shared" si="255"/>
        <v/>
      </c>
      <c r="H3175" s="30" t="str">
        <f>IFERROR(IF(G3175="","",VLOOKUP(G3175,'Zakladní DB'!$F$6:$K$21,4,0)),"")</f>
        <v/>
      </c>
      <c r="I3175" s="30" t="str">
        <f>IFERROR(IF(G3175="","",VLOOKUP(G3175,'Zakladní DB'!$F$6:$K$21,5,0)),"")</f>
        <v/>
      </c>
      <c r="J3175" s="30" t="str">
        <f>IFERROR(IF(G3175="","",VLOOKUP(G3175,'Zakladní DB'!$F$6:$K$21,6,0)),"")</f>
        <v/>
      </c>
      <c r="K3175" s="31" t="str">
        <f t="shared" si="252"/>
        <v/>
      </c>
      <c r="L3175" s="32"/>
      <c r="M3175" s="33" t="str">
        <f t="shared" si="253"/>
        <v/>
      </c>
      <c r="N3175" s="30" t="str">
        <f t="shared" si="251"/>
        <v/>
      </c>
      <c r="R3175" s="30" t="str">
        <f t="shared" si="254"/>
        <v/>
      </c>
      <c r="U3175" s="12" t="str">
        <f>IF(OR('Případy DB'!$N3175="(blank)",'Případy DB'!$N3175=""),"",IF($N3175=$U$6,1,""))</f>
        <v/>
      </c>
      <c r="V3175" s="12" t="str">
        <f>IF(OR('Případy DB'!$N3175="(blank)",'Případy DB'!$N3175=""),"",IF($N3175=$V$6,1,""))</f>
        <v/>
      </c>
      <c r="W3175" s="12" t="str">
        <f>IF(OR('Případy DB'!$N3175="(blank)",'Případy DB'!$N3175=""),"",IF($N3175=$W$6,1,""))</f>
        <v/>
      </c>
      <c r="X3175" s="12" t="str">
        <f>IF(OR('Případy DB'!$R3175="(blank)",'Případy DB'!$R3175=""),"",IF($R3175=$X$6,1,""))</f>
        <v/>
      </c>
      <c r="Y3175" s="12" t="str">
        <f>IF(OR('Případy DB'!$R3175="(blank)",'Případy DB'!$R3175=""),"",IF($R3175=$Y$6,1,""))</f>
        <v/>
      </c>
    </row>
    <row r="3176" spans="1:25" x14ac:dyDescent="0.3">
      <c r="A3176" s="41" t="str">
        <f t="shared" si="255"/>
        <v/>
      </c>
      <c r="H3176" s="30" t="str">
        <f>IFERROR(IF(G3176="","",VLOOKUP(G3176,'Zakladní DB'!$F$6:$K$21,4,0)),"")</f>
        <v/>
      </c>
      <c r="I3176" s="30" t="str">
        <f>IFERROR(IF(G3176="","",VLOOKUP(G3176,'Zakladní DB'!$F$6:$K$21,5,0)),"")</f>
        <v/>
      </c>
      <c r="J3176" s="30" t="str">
        <f>IFERROR(IF(G3176="","",VLOOKUP(G3176,'Zakladní DB'!$F$6:$K$21,6,0)),"")</f>
        <v/>
      </c>
      <c r="K3176" s="31" t="str">
        <f t="shared" si="252"/>
        <v/>
      </c>
      <c r="L3176" s="32"/>
      <c r="M3176" s="33" t="str">
        <f t="shared" si="253"/>
        <v/>
      </c>
      <c r="N3176" s="30" t="str">
        <f t="shared" si="251"/>
        <v/>
      </c>
      <c r="R3176" s="30" t="str">
        <f t="shared" si="254"/>
        <v/>
      </c>
      <c r="U3176" s="12" t="str">
        <f>IF(OR('Případy DB'!$N3176="(blank)",'Případy DB'!$N3176=""),"",IF($N3176=$U$6,1,""))</f>
        <v/>
      </c>
      <c r="V3176" s="12" t="str">
        <f>IF(OR('Případy DB'!$N3176="(blank)",'Případy DB'!$N3176=""),"",IF($N3176=$V$6,1,""))</f>
        <v/>
      </c>
      <c r="W3176" s="12" t="str">
        <f>IF(OR('Případy DB'!$N3176="(blank)",'Případy DB'!$N3176=""),"",IF($N3176=$W$6,1,""))</f>
        <v/>
      </c>
      <c r="X3176" s="12" t="str">
        <f>IF(OR('Případy DB'!$R3176="(blank)",'Případy DB'!$R3176=""),"",IF($R3176=$X$6,1,""))</f>
        <v/>
      </c>
      <c r="Y3176" s="12" t="str">
        <f>IF(OR('Případy DB'!$R3176="(blank)",'Případy DB'!$R3176=""),"",IF($R3176=$Y$6,1,""))</f>
        <v/>
      </c>
    </row>
    <row r="3177" spans="1:25" x14ac:dyDescent="0.3">
      <c r="A3177" s="41" t="str">
        <f t="shared" si="255"/>
        <v/>
      </c>
      <c r="H3177" s="30" t="str">
        <f>IFERROR(IF(G3177="","",VLOOKUP(G3177,'Zakladní DB'!$F$6:$K$21,4,0)),"")</f>
        <v/>
      </c>
      <c r="I3177" s="30" t="str">
        <f>IFERROR(IF(G3177="","",VLOOKUP(G3177,'Zakladní DB'!$F$6:$K$21,5,0)),"")</f>
        <v/>
      </c>
      <c r="J3177" s="30" t="str">
        <f>IFERROR(IF(G3177="","",VLOOKUP(G3177,'Zakladní DB'!$F$6:$K$21,6,0)),"")</f>
        <v/>
      </c>
      <c r="K3177" s="31" t="str">
        <f t="shared" si="252"/>
        <v/>
      </c>
      <c r="L3177" s="32"/>
      <c r="M3177" s="33" t="str">
        <f t="shared" si="253"/>
        <v/>
      </c>
      <c r="N3177" s="30" t="str">
        <f t="shared" si="251"/>
        <v/>
      </c>
      <c r="R3177" s="30" t="str">
        <f t="shared" si="254"/>
        <v/>
      </c>
      <c r="U3177" s="12" t="str">
        <f>IF(OR('Případy DB'!$N3177="(blank)",'Případy DB'!$N3177=""),"",IF($N3177=$U$6,1,""))</f>
        <v/>
      </c>
      <c r="V3177" s="12" t="str">
        <f>IF(OR('Případy DB'!$N3177="(blank)",'Případy DB'!$N3177=""),"",IF($N3177=$V$6,1,""))</f>
        <v/>
      </c>
      <c r="W3177" s="12" t="str">
        <f>IF(OR('Případy DB'!$N3177="(blank)",'Případy DB'!$N3177=""),"",IF($N3177=$W$6,1,""))</f>
        <v/>
      </c>
      <c r="X3177" s="12" t="str">
        <f>IF(OR('Případy DB'!$R3177="(blank)",'Případy DB'!$R3177=""),"",IF($R3177=$X$6,1,""))</f>
        <v/>
      </c>
      <c r="Y3177" s="12" t="str">
        <f>IF(OR('Případy DB'!$R3177="(blank)",'Případy DB'!$R3177=""),"",IF($R3177=$Y$6,1,""))</f>
        <v/>
      </c>
    </row>
    <row r="3178" spans="1:25" x14ac:dyDescent="0.3">
      <c r="A3178" s="41" t="str">
        <f t="shared" si="255"/>
        <v/>
      </c>
      <c r="H3178" s="30" t="str">
        <f>IFERROR(IF(G3178="","",VLOOKUP(G3178,'Zakladní DB'!$F$6:$K$21,4,0)),"")</f>
        <v/>
      </c>
      <c r="I3178" s="30" t="str">
        <f>IFERROR(IF(G3178="","",VLOOKUP(G3178,'Zakladní DB'!$F$6:$K$21,5,0)),"")</f>
        <v/>
      </c>
      <c r="J3178" s="30" t="str">
        <f>IFERROR(IF(G3178="","",VLOOKUP(G3178,'Zakladní DB'!$F$6:$K$21,6,0)),"")</f>
        <v/>
      </c>
      <c r="K3178" s="31" t="str">
        <f t="shared" si="252"/>
        <v/>
      </c>
      <c r="L3178" s="32"/>
      <c r="M3178" s="33" t="str">
        <f t="shared" si="253"/>
        <v/>
      </c>
      <c r="N3178" s="30" t="str">
        <f t="shared" si="251"/>
        <v/>
      </c>
      <c r="R3178" s="30" t="str">
        <f t="shared" si="254"/>
        <v/>
      </c>
      <c r="U3178" s="12" t="str">
        <f>IF(OR('Případy DB'!$N3178="(blank)",'Případy DB'!$N3178=""),"",IF($N3178=$U$6,1,""))</f>
        <v/>
      </c>
      <c r="V3178" s="12" t="str">
        <f>IF(OR('Případy DB'!$N3178="(blank)",'Případy DB'!$N3178=""),"",IF($N3178=$V$6,1,""))</f>
        <v/>
      </c>
      <c r="W3178" s="12" t="str">
        <f>IF(OR('Případy DB'!$N3178="(blank)",'Případy DB'!$N3178=""),"",IF($N3178=$W$6,1,""))</f>
        <v/>
      </c>
      <c r="X3178" s="12" t="str">
        <f>IF(OR('Případy DB'!$R3178="(blank)",'Případy DB'!$R3178=""),"",IF($R3178=$X$6,1,""))</f>
        <v/>
      </c>
      <c r="Y3178" s="12" t="str">
        <f>IF(OR('Případy DB'!$R3178="(blank)",'Případy DB'!$R3178=""),"",IF($R3178=$Y$6,1,""))</f>
        <v/>
      </c>
    </row>
    <row r="3179" spans="1:25" x14ac:dyDescent="0.3">
      <c r="A3179" s="41" t="str">
        <f t="shared" si="255"/>
        <v/>
      </c>
      <c r="H3179" s="30" t="str">
        <f>IFERROR(IF(G3179="","",VLOOKUP(G3179,'Zakladní DB'!$F$6:$K$21,4,0)),"")</f>
        <v/>
      </c>
      <c r="I3179" s="30" t="str">
        <f>IFERROR(IF(G3179="","",VLOOKUP(G3179,'Zakladní DB'!$F$6:$K$21,5,0)),"")</f>
        <v/>
      </c>
      <c r="J3179" s="30" t="str">
        <f>IFERROR(IF(G3179="","",VLOOKUP(G3179,'Zakladní DB'!$F$6:$K$21,6,0)),"")</f>
        <v/>
      </c>
      <c r="K3179" s="31" t="str">
        <f t="shared" si="252"/>
        <v/>
      </c>
      <c r="L3179" s="32"/>
      <c r="M3179" s="33" t="str">
        <f t="shared" si="253"/>
        <v/>
      </c>
      <c r="N3179" s="30" t="str">
        <f t="shared" si="251"/>
        <v/>
      </c>
      <c r="R3179" s="30" t="str">
        <f t="shared" si="254"/>
        <v/>
      </c>
      <c r="U3179" s="12" t="str">
        <f>IF(OR('Případy DB'!$N3179="(blank)",'Případy DB'!$N3179=""),"",IF($N3179=$U$6,1,""))</f>
        <v/>
      </c>
      <c r="V3179" s="12" t="str">
        <f>IF(OR('Případy DB'!$N3179="(blank)",'Případy DB'!$N3179=""),"",IF($N3179=$V$6,1,""))</f>
        <v/>
      </c>
      <c r="W3179" s="12" t="str">
        <f>IF(OR('Případy DB'!$N3179="(blank)",'Případy DB'!$N3179=""),"",IF($N3179=$W$6,1,""))</f>
        <v/>
      </c>
      <c r="X3179" s="12" t="str">
        <f>IF(OR('Případy DB'!$R3179="(blank)",'Případy DB'!$R3179=""),"",IF($R3179=$X$6,1,""))</f>
        <v/>
      </c>
      <c r="Y3179" s="12" t="str">
        <f>IF(OR('Případy DB'!$R3179="(blank)",'Případy DB'!$R3179=""),"",IF($R3179=$Y$6,1,""))</f>
        <v/>
      </c>
    </row>
    <row r="3180" spans="1:25" x14ac:dyDescent="0.3">
      <c r="A3180" s="41" t="str">
        <f t="shared" si="255"/>
        <v/>
      </c>
      <c r="H3180" s="30" t="str">
        <f>IFERROR(IF(G3180="","",VLOOKUP(G3180,'Zakladní DB'!$F$6:$K$21,4,0)),"")</f>
        <v/>
      </c>
      <c r="I3180" s="30" t="str">
        <f>IFERROR(IF(G3180="","",VLOOKUP(G3180,'Zakladní DB'!$F$6:$K$21,5,0)),"")</f>
        <v/>
      </c>
      <c r="J3180" s="30" t="str">
        <f>IFERROR(IF(G3180="","",VLOOKUP(G3180,'Zakladní DB'!$F$6:$K$21,6,0)),"")</f>
        <v/>
      </c>
      <c r="K3180" s="31" t="str">
        <f t="shared" si="252"/>
        <v/>
      </c>
      <c r="L3180" s="32"/>
      <c r="M3180" s="33" t="str">
        <f t="shared" si="253"/>
        <v/>
      </c>
      <c r="N3180" s="30" t="str">
        <f t="shared" si="251"/>
        <v/>
      </c>
      <c r="R3180" s="30" t="str">
        <f t="shared" si="254"/>
        <v/>
      </c>
      <c r="U3180" s="12" t="str">
        <f>IF(OR('Případy DB'!$N3180="(blank)",'Případy DB'!$N3180=""),"",IF($N3180=$U$6,1,""))</f>
        <v/>
      </c>
      <c r="V3180" s="12" t="str">
        <f>IF(OR('Případy DB'!$N3180="(blank)",'Případy DB'!$N3180=""),"",IF($N3180=$V$6,1,""))</f>
        <v/>
      </c>
      <c r="W3180" s="12" t="str">
        <f>IF(OR('Případy DB'!$N3180="(blank)",'Případy DB'!$N3180=""),"",IF($N3180=$W$6,1,""))</f>
        <v/>
      </c>
      <c r="X3180" s="12" t="str">
        <f>IF(OR('Případy DB'!$R3180="(blank)",'Případy DB'!$R3180=""),"",IF($R3180=$X$6,1,""))</f>
        <v/>
      </c>
      <c r="Y3180" s="12" t="str">
        <f>IF(OR('Případy DB'!$R3180="(blank)",'Případy DB'!$R3180=""),"",IF($R3180=$Y$6,1,""))</f>
        <v/>
      </c>
    </row>
    <row r="3181" spans="1:25" x14ac:dyDescent="0.3">
      <c r="A3181" s="41" t="str">
        <f t="shared" si="255"/>
        <v/>
      </c>
      <c r="H3181" s="30" t="str">
        <f>IFERROR(IF(G3181="","",VLOOKUP(G3181,'Zakladní DB'!$F$6:$K$21,4,0)),"")</f>
        <v/>
      </c>
      <c r="I3181" s="30" t="str">
        <f>IFERROR(IF(G3181="","",VLOOKUP(G3181,'Zakladní DB'!$F$6:$K$21,5,0)),"")</f>
        <v/>
      </c>
      <c r="J3181" s="30" t="str">
        <f>IFERROR(IF(G3181="","",VLOOKUP(G3181,'Zakladní DB'!$F$6:$K$21,6,0)),"")</f>
        <v/>
      </c>
      <c r="K3181" s="31" t="str">
        <f t="shared" si="252"/>
        <v/>
      </c>
      <c r="L3181" s="32"/>
      <c r="M3181" s="33" t="str">
        <f t="shared" si="253"/>
        <v/>
      </c>
      <c r="N3181" s="30" t="str">
        <f t="shared" si="251"/>
        <v/>
      </c>
      <c r="R3181" s="30" t="str">
        <f t="shared" si="254"/>
        <v/>
      </c>
      <c r="U3181" s="12" t="str">
        <f>IF(OR('Případy DB'!$N3181="(blank)",'Případy DB'!$N3181=""),"",IF($N3181=$U$6,1,""))</f>
        <v/>
      </c>
      <c r="V3181" s="12" t="str">
        <f>IF(OR('Případy DB'!$N3181="(blank)",'Případy DB'!$N3181=""),"",IF($N3181=$V$6,1,""))</f>
        <v/>
      </c>
      <c r="W3181" s="12" t="str">
        <f>IF(OR('Případy DB'!$N3181="(blank)",'Případy DB'!$N3181=""),"",IF($N3181=$W$6,1,""))</f>
        <v/>
      </c>
      <c r="X3181" s="12" t="str">
        <f>IF(OR('Případy DB'!$R3181="(blank)",'Případy DB'!$R3181=""),"",IF($R3181=$X$6,1,""))</f>
        <v/>
      </c>
      <c r="Y3181" s="12" t="str">
        <f>IF(OR('Případy DB'!$R3181="(blank)",'Případy DB'!$R3181=""),"",IF($R3181=$Y$6,1,""))</f>
        <v/>
      </c>
    </row>
    <row r="3182" spans="1:25" x14ac:dyDescent="0.3">
      <c r="A3182" s="41" t="str">
        <f t="shared" si="255"/>
        <v/>
      </c>
      <c r="H3182" s="30" t="str">
        <f>IFERROR(IF(G3182="","",VLOOKUP(G3182,'Zakladní DB'!$F$6:$K$21,4,0)),"")</f>
        <v/>
      </c>
      <c r="I3182" s="30" t="str">
        <f>IFERROR(IF(G3182="","",VLOOKUP(G3182,'Zakladní DB'!$F$6:$K$21,5,0)),"")</f>
        <v/>
      </c>
      <c r="J3182" s="30" t="str">
        <f>IFERROR(IF(G3182="","",VLOOKUP(G3182,'Zakladní DB'!$F$6:$K$21,6,0)),"")</f>
        <v/>
      </c>
      <c r="K3182" s="31" t="str">
        <f t="shared" si="252"/>
        <v/>
      </c>
      <c r="L3182" s="32"/>
      <c r="M3182" s="33" t="str">
        <f t="shared" si="253"/>
        <v/>
      </c>
      <c r="N3182" s="30" t="str">
        <f t="shared" si="251"/>
        <v/>
      </c>
      <c r="R3182" s="30" t="str">
        <f t="shared" si="254"/>
        <v/>
      </c>
      <c r="U3182" s="12" t="str">
        <f>IF(OR('Případy DB'!$N3182="(blank)",'Případy DB'!$N3182=""),"",IF($N3182=$U$6,1,""))</f>
        <v/>
      </c>
      <c r="V3182" s="12" t="str">
        <f>IF(OR('Případy DB'!$N3182="(blank)",'Případy DB'!$N3182=""),"",IF($N3182=$V$6,1,""))</f>
        <v/>
      </c>
      <c r="W3182" s="12" t="str">
        <f>IF(OR('Případy DB'!$N3182="(blank)",'Případy DB'!$N3182=""),"",IF($N3182=$W$6,1,""))</f>
        <v/>
      </c>
      <c r="X3182" s="12" t="str">
        <f>IF(OR('Případy DB'!$R3182="(blank)",'Případy DB'!$R3182=""),"",IF($R3182=$X$6,1,""))</f>
        <v/>
      </c>
      <c r="Y3182" s="12" t="str">
        <f>IF(OR('Případy DB'!$R3182="(blank)",'Případy DB'!$R3182=""),"",IF($R3182=$Y$6,1,""))</f>
        <v/>
      </c>
    </row>
    <row r="3183" spans="1:25" x14ac:dyDescent="0.3">
      <c r="A3183" s="41" t="str">
        <f t="shared" si="255"/>
        <v/>
      </c>
      <c r="H3183" s="30" t="str">
        <f>IFERROR(IF(G3183="","",VLOOKUP(G3183,'Zakladní DB'!$F$6:$K$21,4,0)),"")</f>
        <v/>
      </c>
      <c r="I3183" s="30" t="str">
        <f>IFERROR(IF(G3183="","",VLOOKUP(G3183,'Zakladní DB'!$F$6:$K$21,5,0)),"")</f>
        <v/>
      </c>
      <c r="J3183" s="30" t="str">
        <f>IFERROR(IF(G3183="","",VLOOKUP(G3183,'Zakladní DB'!$F$6:$K$21,6,0)),"")</f>
        <v/>
      </c>
      <c r="K3183" s="31" t="str">
        <f t="shared" si="252"/>
        <v/>
      </c>
      <c r="L3183" s="32"/>
      <c r="M3183" s="33" t="str">
        <f t="shared" si="253"/>
        <v/>
      </c>
      <c r="N3183" s="30" t="str">
        <f t="shared" si="251"/>
        <v/>
      </c>
      <c r="R3183" s="30" t="str">
        <f t="shared" si="254"/>
        <v/>
      </c>
      <c r="U3183" s="12" t="str">
        <f>IF(OR('Případy DB'!$N3183="(blank)",'Případy DB'!$N3183=""),"",IF($N3183=$U$6,1,""))</f>
        <v/>
      </c>
      <c r="V3183" s="12" t="str">
        <f>IF(OR('Případy DB'!$N3183="(blank)",'Případy DB'!$N3183=""),"",IF($N3183=$V$6,1,""))</f>
        <v/>
      </c>
      <c r="W3183" s="12" t="str">
        <f>IF(OR('Případy DB'!$N3183="(blank)",'Případy DB'!$N3183=""),"",IF($N3183=$W$6,1,""))</f>
        <v/>
      </c>
      <c r="X3183" s="12" t="str">
        <f>IF(OR('Případy DB'!$R3183="(blank)",'Případy DB'!$R3183=""),"",IF($R3183=$X$6,1,""))</f>
        <v/>
      </c>
      <c r="Y3183" s="12" t="str">
        <f>IF(OR('Případy DB'!$R3183="(blank)",'Případy DB'!$R3183=""),"",IF($R3183=$Y$6,1,""))</f>
        <v/>
      </c>
    </row>
    <row r="3184" spans="1:25" x14ac:dyDescent="0.3">
      <c r="A3184" s="41" t="str">
        <f t="shared" si="255"/>
        <v/>
      </c>
      <c r="H3184" s="30" t="str">
        <f>IFERROR(IF(G3184="","",VLOOKUP(G3184,'Zakladní DB'!$F$6:$K$21,4,0)),"")</f>
        <v/>
      </c>
      <c r="I3184" s="30" t="str">
        <f>IFERROR(IF(G3184="","",VLOOKUP(G3184,'Zakladní DB'!$F$6:$K$21,5,0)),"")</f>
        <v/>
      </c>
      <c r="J3184" s="30" t="str">
        <f>IFERROR(IF(G3184="","",VLOOKUP(G3184,'Zakladní DB'!$F$6:$K$21,6,0)),"")</f>
        <v/>
      </c>
      <c r="K3184" s="31" t="str">
        <f t="shared" si="252"/>
        <v/>
      </c>
      <c r="L3184" s="32"/>
      <c r="M3184" s="33" t="str">
        <f t="shared" si="253"/>
        <v/>
      </c>
      <c r="N3184" s="30" t="str">
        <f t="shared" si="251"/>
        <v/>
      </c>
      <c r="R3184" s="30" t="str">
        <f t="shared" si="254"/>
        <v/>
      </c>
      <c r="U3184" s="12" t="str">
        <f>IF(OR('Případy DB'!$N3184="(blank)",'Případy DB'!$N3184=""),"",IF($N3184=$U$6,1,""))</f>
        <v/>
      </c>
      <c r="V3184" s="12" t="str">
        <f>IF(OR('Případy DB'!$N3184="(blank)",'Případy DB'!$N3184=""),"",IF($N3184=$V$6,1,""))</f>
        <v/>
      </c>
      <c r="W3184" s="12" t="str">
        <f>IF(OR('Případy DB'!$N3184="(blank)",'Případy DB'!$N3184=""),"",IF($N3184=$W$6,1,""))</f>
        <v/>
      </c>
      <c r="X3184" s="12" t="str">
        <f>IF(OR('Případy DB'!$R3184="(blank)",'Případy DB'!$R3184=""),"",IF($R3184=$X$6,1,""))</f>
        <v/>
      </c>
      <c r="Y3184" s="12" t="str">
        <f>IF(OR('Případy DB'!$R3184="(blank)",'Případy DB'!$R3184=""),"",IF($R3184=$Y$6,1,""))</f>
        <v/>
      </c>
    </row>
    <row r="3185" spans="1:25" x14ac:dyDescent="0.3">
      <c r="A3185" s="41" t="str">
        <f t="shared" si="255"/>
        <v/>
      </c>
      <c r="H3185" s="30" t="str">
        <f>IFERROR(IF(G3185="","",VLOOKUP(G3185,'Zakladní DB'!$F$6:$K$21,4,0)),"")</f>
        <v/>
      </c>
      <c r="I3185" s="30" t="str">
        <f>IFERROR(IF(G3185="","",VLOOKUP(G3185,'Zakladní DB'!$F$6:$K$21,5,0)),"")</f>
        <v/>
      </c>
      <c r="J3185" s="30" t="str">
        <f>IFERROR(IF(G3185="","",VLOOKUP(G3185,'Zakladní DB'!$F$6:$K$21,6,0)),"")</f>
        <v/>
      </c>
      <c r="K3185" s="31" t="str">
        <f t="shared" si="252"/>
        <v/>
      </c>
      <c r="L3185" s="32"/>
      <c r="M3185" s="33" t="str">
        <f t="shared" si="253"/>
        <v/>
      </c>
      <c r="N3185" s="30" t="str">
        <f t="shared" si="251"/>
        <v/>
      </c>
      <c r="R3185" s="30" t="str">
        <f t="shared" si="254"/>
        <v/>
      </c>
      <c r="U3185" s="12" t="str">
        <f>IF(OR('Případy DB'!$N3185="(blank)",'Případy DB'!$N3185=""),"",IF($N3185=$U$6,1,""))</f>
        <v/>
      </c>
      <c r="V3185" s="12" t="str">
        <f>IF(OR('Případy DB'!$N3185="(blank)",'Případy DB'!$N3185=""),"",IF($N3185=$V$6,1,""))</f>
        <v/>
      </c>
      <c r="W3185" s="12" t="str">
        <f>IF(OR('Případy DB'!$N3185="(blank)",'Případy DB'!$N3185=""),"",IF($N3185=$W$6,1,""))</f>
        <v/>
      </c>
      <c r="X3185" s="12" t="str">
        <f>IF(OR('Případy DB'!$R3185="(blank)",'Případy DB'!$R3185=""),"",IF($R3185=$X$6,1,""))</f>
        <v/>
      </c>
      <c r="Y3185" s="12" t="str">
        <f>IF(OR('Případy DB'!$R3185="(blank)",'Případy DB'!$R3185=""),"",IF($R3185=$Y$6,1,""))</f>
        <v/>
      </c>
    </row>
    <row r="3186" spans="1:25" x14ac:dyDescent="0.3">
      <c r="A3186" s="41" t="str">
        <f t="shared" si="255"/>
        <v/>
      </c>
      <c r="H3186" s="30" t="str">
        <f>IFERROR(IF(G3186="","",VLOOKUP(G3186,'Zakladní DB'!$F$6:$K$21,4,0)),"")</f>
        <v/>
      </c>
      <c r="I3186" s="30" t="str">
        <f>IFERROR(IF(G3186="","",VLOOKUP(G3186,'Zakladní DB'!$F$6:$K$21,5,0)),"")</f>
        <v/>
      </c>
      <c r="J3186" s="30" t="str">
        <f>IFERROR(IF(G3186="","",VLOOKUP(G3186,'Zakladní DB'!$F$6:$K$21,6,0)),"")</f>
        <v/>
      </c>
      <c r="K3186" s="31" t="str">
        <f t="shared" si="252"/>
        <v/>
      </c>
      <c r="L3186" s="32"/>
      <c r="M3186" s="33" t="str">
        <f t="shared" si="253"/>
        <v/>
      </c>
      <c r="N3186" s="30" t="str">
        <f t="shared" si="251"/>
        <v/>
      </c>
      <c r="R3186" s="30" t="str">
        <f t="shared" si="254"/>
        <v/>
      </c>
      <c r="U3186" s="12" t="str">
        <f>IF(OR('Případy DB'!$N3186="(blank)",'Případy DB'!$N3186=""),"",IF($N3186=$U$6,1,""))</f>
        <v/>
      </c>
      <c r="V3186" s="12" t="str">
        <f>IF(OR('Případy DB'!$N3186="(blank)",'Případy DB'!$N3186=""),"",IF($N3186=$V$6,1,""))</f>
        <v/>
      </c>
      <c r="W3186" s="12" t="str">
        <f>IF(OR('Případy DB'!$N3186="(blank)",'Případy DB'!$N3186=""),"",IF($N3186=$W$6,1,""))</f>
        <v/>
      </c>
      <c r="X3186" s="12" t="str">
        <f>IF(OR('Případy DB'!$R3186="(blank)",'Případy DB'!$R3186=""),"",IF($R3186=$X$6,1,""))</f>
        <v/>
      </c>
      <c r="Y3186" s="12" t="str">
        <f>IF(OR('Případy DB'!$R3186="(blank)",'Případy DB'!$R3186=""),"",IF($R3186=$Y$6,1,""))</f>
        <v/>
      </c>
    </row>
    <row r="3187" spans="1:25" x14ac:dyDescent="0.3">
      <c r="A3187" s="41" t="str">
        <f t="shared" si="255"/>
        <v/>
      </c>
      <c r="H3187" s="30" t="str">
        <f>IFERROR(IF(G3187="","",VLOOKUP(G3187,'Zakladní DB'!$F$6:$K$21,4,0)),"")</f>
        <v/>
      </c>
      <c r="I3187" s="30" t="str">
        <f>IFERROR(IF(G3187="","",VLOOKUP(G3187,'Zakladní DB'!$F$6:$K$21,5,0)),"")</f>
        <v/>
      </c>
      <c r="J3187" s="30" t="str">
        <f>IFERROR(IF(G3187="","",VLOOKUP(G3187,'Zakladní DB'!$F$6:$K$21,6,0)),"")</f>
        <v/>
      </c>
      <c r="K3187" s="31" t="str">
        <f t="shared" si="252"/>
        <v/>
      </c>
      <c r="L3187" s="32"/>
      <c r="M3187" s="33" t="str">
        <f t="shared" si="253"/>
        <v/>
      </c>
      <c r="N3187" s="30" t="str">
        <f t="shared" si="251"/>
        <v/>
      </c>
      <c r="R3187" s="30" t="str">
        <f t="shared" si="254"/>
        <v/>
      </c>
      <c r="U3187" s="12" t="str">
        <f>IF(OR('Případy DB'!$N3187="(blank)",'Případy DB'!$N3187=""),"",IF($N3187=$U$6,1,""))</f>
        <v/>
      </c>
      <c r="V3187" s="12" t="str">
        <f>IF(OR('Případy DB'!$N3187="(blank)",'Případy DB'!$N3187=""),"",IF($N3187=$V$6,1,""))</f>
        <v/>
      </c>
      <c r="W3187" s="12" t="str">
        <f>IF(OR('Případy DB'!$N3187="(blank)",'Případy DB'!$N3187=""),"",IF($N3187=$W$6,1,""))</f>
        <v/>
      </c>
      <c r="X3187" s="12" t="str">
        <f>IF(OR('Případy DB'!$R3187="(blank)",'Případy DB'!$R3187=""),"",IF($R3187=$X$6,1,""))</f>
        <v/>
      </c>
      <c r="Y3187" s="12" t="str">
        <f>IF(OR('Případy DB'!$R3187="(blank)",'Případy DB'!$R3187=""),"",IF($R3187=$Y$6,1,""))</f>
        <v/>
      </c>
    </row>
    <row r="3188" spans="1:25" x14ac:dyDescent="0.3">
      <c r="A3188" s="41" t="str">
        <f t="shared" si="255"/>
        <v/>
      </c>
      <c r="H3188" s="30" t="str">
        <f>IFERROR(IF(G3188="","",VLOOKUP(G3188,'Zakladní DB'!$F$6:$K$21,4,0)),"")</f>
        <v/>
      </c>
      <c r="I3188" s="30" t="str">
        <f>IFERROR(IF(G3188="","",VLOOKUP(G3188,'Zakladní DB'!$F$6:$K$21,5,0)),"")</f>
        <v/>
      </c>
      <c r="J3188" s="30" t="str">
        <f>IFERROR(IF(G3188="","",VLOOKUP(G3188,'Zakladní DB'!$F$6:$K$21,6,0)),"")</f>
        <v/>
      </c>
      <c r="K3188" s="31" t="str">
        <f t="shared" si="252"/>
        <v/>
      </c>
      <c r="L3188" s="32"/>
      <c r="M3188" s="33" t="str">
        <f t="shared" si="253"/>
        <v/>
      </c>
      <c r="N3188" s="30" t="str">
        <f t="shared" si="251"/>
        <v/>
      </c>
      <c r="R3188" s="30" t="str">
        <f t="shared" si="254"/>
        <v/>
      </c>
      <c r="U3188" s="12" t="str">
        <f>IF(OR('Případy DB'!$N3188="(blank)",'Případy DB'!$N3188=""),"",IF($N3188=$U$6,1,""))</f>
        <v/>
      </c>
      <c r="V3188" s="12" t="str">
        <f>IF(OR('Případy DB'!$N3188="(blank)",'Případy DB'!$N3188=""),"",IF($N3188=$V$6,1,""))</f>
        <v/>
      </c>
      <c r="W3188" s="12" t="str">
        <f>IF(OR('Případy DB'!$N3188="(blank)",'Případy DB'!$N3188=""),"",IF($N3188=$W$6,1,""))</f>
        <v/>
      </c>
      <c r="X3188" s="12" t="str">
        <f>IF(OR('Případy DB'!$R3188="(blank)",'Případy DB'!$R3188=""),"",IF($R3188=$X$6,1,""))</f>
        <v/>
      </c>
      <c r="Y3188" s="12" t="str">
        <f>IF(OR('Případy DB'!$R3188="(blank)",'Případy DB'!$R3188=""),"",IF($R3188=$Y$6,1,""))</f>
        <v/>
      </c>
    </row>
    <row r="3189" spans="1:25" x14ac:dyDescent="0.3">
      <c r="A3189" s="41" t="str">
        <f t="shared" si="255"/>
        <v/>
      </c>
      <c r="H3189" s="30" t="str">
        <f>IFERROR(IF(G3189="","",VLOOKUP(G3189,'Zakladní DB'!$F$6:$K$21,4,0)),"")</f>
        <v/>
      </c>
      <c r="I3189" s="30" t="str">
        <f>IFERROR(IF(G3189="","",VLOOKUP(G3189,'Zakladní DB'!$F$6:$K$21,5,0)),"")</f>
        <v/>
      </c>
      <c r="J3189" s="30" t="str">
        <f>IFERROR(IF(G3189="","",VLOOKUP(G3189,'Zakladní DB'!$F$6:$K$21,6,0)),"")</f>
        <v/>
      </c>
      <c r="K3189" s="31" t="str">
        <f t="shared" si="252"/>
        <v/>
      </c>
      <c r="L3189" s="32"/>
      <c r="M3189" s="33" t="str">
        <f t="shared" si="253"/>
        <v/>
      </c>
      <c r="N3189" s="30" t="str">
        <f t="shared" si="251"/>
        <v/>
      </c>
      <c r="R3189" s="30" t="str">
        <f t="shared" si="254"/>
        <v/>
      </c>
      <c r="U3189" s="12" t="str">
        <f>IF(OR('Případy DB'!$N3189="(blank)",'Případy DB'!$N3189=""),"",IF($N3189=$U$6,1,""))</f>
        <v/>
      </c>
      <c r="V3189" s="12" t="str">
        <f>IF(OR('Případy DB'!$N3189="(blank)",'Případy DB'!$N3189=""),"",IF($N3189=$V$6,1,""))</f>
        <v/>
      </c>
      <c r="W3189" s="12" t="str">
        <f>IF(OR('Případy DB'!$N3189="(blank)",'Případy DB'!$N3189=""),"",IF($N3189=$W$6,1,""))</f>
        <v/>
      </c>
      <c r="X3189" s="12" t="str">
        <f>IF(OR('Případy DB'!$R3189="(blank)",'Případy DB'!$R3189=""),"",IF($R3189=$X$6,1,""))</f>
        <v/>
      </c>
      <c r="Y3189" s="12" t="str">
        <f>IF(OR('Případy DB'!$R3189="(blank)",'Případy DB'!$R3189=""),"",IF($R3189=$Y$6,1,""))</f>
        <v/>
      </c>
    </row>
    <row r="3190" spans="1:25" x14ac:dyDescent="0.3">
      <c r="A3190" s="41" t="str">
        <f t="shared" si="255"/>
        <v/>
      </c>
      <c r="H3190" s="30" t="str">
        <f>IFERROR(IF(G3190="","",VLOOKUP(G3190,'Zakladní DB'!$F$6:$K$21,4,0)),"")</f>
        <v/>
      </c>
      <c r="I3190" s="30" t="str">
        <f>IFERROR(IF(G3190="","",VLOOKUP(G3190,'Zakladní DB'!$F$6:$K$21,5,0)),"")</f>
        <v/>
      </c>
      <c r="J3190" s="30" t="str">
        <f>IFERROR(IF(G3190="","",VLOOKUP(G3190,'Zakladní DB'!$F$6:$K$21,6,0)),"")</f>
        <v/>
      </c>
      <c r="K3190" s="31" t="str">
        <f t="shared" si="252"/>
        <v/>
      </c>
      <c r="L3190" s="32"/>
      <c r="M3190" s="33" t="str">
        <f t="shared" si="253"/>
        <v/>
      </c>
      <c r="N3190" s="30" t="str">
        <f t="shared" si="251"/>
        <v/>
      </c>
      <c r="R3190" s="30" t="str">
        <f t="shared" si="254"/>
        <v/>
      </c>
      <c r="U3190" s="12" t="str">
        <f>IF(OR('Případy DB'!$N3190="(blank)",'Případy DB'!$N3190=""),"",IF($N3190=$U$6,1,""))</f>
        <v/>
      </c>
      <c r="V3190" s="12" t="str">
        <f>IF(OR('Případy DB'!$N3190="(blank)",'Případy DB'!$N3190=""),"",IF($N3190=$V$6,1,""))</f>
        <v/>
      </c>
      <c r="W3190" s="12" t="str">
        <f>IF(OR('Případy DB'!$N3190="(blank)",'Případy DB'!$N3190=""),"",IF($N3190=$W$6,1,""))</f>
        <v/>
      </c>
      <c r="X3190" s="12" t="str">
        <f>IF(OR('Případy DB'!$R3190="(blank)",'Případy DB'!$R3190=""),"",IF($R3190=$X$6,1,""))</f>
        <v/>
      </c>
      <c r="Y3190" s="12" t="str">
        <f>IF(OR('Případy DB'!$R3190="(blank)",'Případy DB'!$R3190=""),"",IF($R3190=$Y$6,1,""))</f>
        <v/>
      </c>
    </row>
    <row r="3191" spans="1:25" x14ac:dyDescent="0.3">
      <c r="A3191" s="41" t="str">
        <f t="shared" si="255"/>
        <v/>
      </c>
      <c r="H3191" s="30" t="str">
        <f>IFERROR(IF(G3191="","",VLOOKUP(G3191,'Zakladní DB'!$F$6:$K$21,4,0)),"")</f>
        <v/>
      </c>
      <c r="I3191" s="30" t="str">
        <f>IFERROR(IF(G3191="","",VLOOKUP(G3191,'Zakladní DB'!$F$6:$K$21,5,0)),"")</f>
        <v/>
      </c>
      <c r="J3191" s="30" t="str">
        <f>IFERROR(IF(G3191="","",VLOOKUP(G3191,'Zakladní DB'!$F$6:$K$21,6,0)),"")</f>
        <v/>
      </c>
      <c r="K3191" s="31" t="str">
        <f t="shared" si="252"/>
        <v/>
      </c>
      <c r="L3191" s="32"/>
      <c r="M3191" s="33" t="str">
        <f t="shared" si="253"/>
        <v/>
      </c>
      <c r="N3191" s="30" t="str">
        <f t="shared" si="251"/>
        <v/>
      </c>
      <c r="R3191" s="30" t="str">
        <f t="shared" si="254"/>
        <v/>
      </c>
      <c r="U3191" s="12" t="str">
        <f>IF(OR('Případy DB'!$N3191="(blank)",'Případy DB'!$N3191=""),"",IF($N3191=$U$6,1,""))</f>
        <v/>
      </c>
      <c r="V3191" s="12" t="str">
        <f>IF(OR('Případy DB'!$N3191="(blank)",'Případy DB'!$N3191=""),"",IF($N3191=$V$6,1,""))</f>
        <v/>
      </c>
      <c r="W3191" s="12" t="str">
        <f>IF(OR('Případy DB'!$N3191="(blank)",'Případy DB'!$N3191=""),"",IF($N3191=$W$6,1,""))</f>
        <v/>
      </c>
      <c r="X3191" s="12" t="str">
        <f>IF(OR('Případy DB'!$R3191="(blank)",'Případy DB'!$R3191=""),"",IF($R3191=$X$6,1,""))</f>
        <v/>
      </c>
      <c r="Y3191" s="12" t="str">
        <f>IF(OR('Případy DB'!$R3191="(blank)",'Případy DB'!$R3191=""),"",IF($R3191=$Y$6,1,""))</f>
        <v/>
      </c>
    </row>
    <row r="3192" spans="1:25" x14ac:dyDescent="0.3">
      <c r="A3192" s="41" t="str">
        <f t="shared" si="255"/>
        <v/>
      </c>
      <c r="H3192" s="30" t="str">
        <f>IFERROR(IF(G3192="","",VLOOKUP(G3192,'Zakladní DB'!$F$6:$K$21,4,0)),"")</f>
        <v/>
      </c>
      <c r="I3192" s="30" t="str">
        <f>IFERROR(IF(G3192="","",VLOOKUP(G3192,'Zakladní DB'!$F$6:$K$21,5,0)),"")</f>
        <v/>
      </c>
      <c r="J3192" s="30" t="str">
        <f>IFERROR(IF(G3192="","",VLOOKUP(G3192,'Zakladní DB'!$F$6:$K$21,6,0)),"")</f>
        <v/>
      </c>
      <c r="K3192" s="31" t="str">
        <f t="shared" si="252"/>
        <v/>
      </c>
      <c r="L3192" s="32"/>
      <c r="M3192" s="33" t="str">
        <f t="shared" si="253"/>
        <v/>
      </c>
      <c r="N3192" s="30" t="str">
        <f t="shared" si="251"/>
        <v/>
      </c>
      <c r="R3192" s="30" t="str">
        <f t="shared" si="254"/>
        <v/>
      </c>
      <c r="U3192" s="12" t="str">
        <f>IF(OR('Případy DB'!$N3192="(blank)",'Případy DB'!$N3192=""),"",IF($N3192=$U$6,1,""))</f>
        <v/>
      </c>
      <c r="V3192" s="12" t="str">
        <f>IF(OR('Případy DB'!$N3192="(blank)",'Případy DB'!$N3192=""),"",IF($N3192=$V$6,1,""))</f>
        <v/>
      </c>
      <c r="W3192" s="12" t="str">
        <f>IF(OR('Případy DB'!$N3192="(blank)",'Případy DB'!$N3192=""),"",IF($N3192=$W$6,1,""))</f>
        <v/>
      </c>
      <c r="X3192" s="12" t="str">
        <f>IF(OR('Případy DB'!$R3192="(blank)",'Případy DB'!$R3192=""),"",IF($R3192=$X$6,1,""))</f>
        <v/>
      </c>
      <c r="Y3192" s="12" t="str">
        <f>IF(OR('Případy DB'!$R3192="(blank)",'Případy DB'!$R3192=""),"",IF($R3192=$Y$6,1,""))</f>
        <v/>
      </c>
    </row>
    <row r="3193" spans="1:25" x14ac:dyDescent="0.3">
      <c r="A3193" s="41" t="str">
        <f t="shared" si="255"/>
        <v/>
      </c>
      <c r="H3193" s="30" t="str">
        <f>IFERROR(IF(G3193="","",VLOOKUP(G3193,'Zakladní DB'!$F$6:$K$21,4,0)),"")</f>
        <v/>
      </c>
      <c r="I3193" s="30" t="str">
        <f>IFERROR(IF(G3193="","",VLOOKUP(G3193,'Zakladní DB'!$F$6:$K$21,5,0)),"")</f>
        <v/>
      </c>
      <c r="J3193" s="30" t="str">
        <f>IFERROR(IF(G3193="","",VLOOKUP(G3193,'Zakladní DB'!$F$6:$K$21,6,0)),"")</f>
        <v/>
      </c>
      <c r="K3193" s="31" t="str">
        <f t="shared" si="252"/>
        <v/>
      </c>
      <c r="L3193" s="32"/>
      <c r="M3193" s="33" t="str">
        <f t="shared" si="253"/>
        <v/>
      </c>
      <c r="N3193" s="30" t="str">
        <f t="shared" si="251"/>
        <v/>
      </c>
      <c r="R3193" s="30" t="str">
        <f t="shared" si="254"/>
        <v/>
      </c>
      <c r="U3193" s="12" t="str">
        <f>IF(OR('Případy DB'!$N3193="(blank)",'Případy DB'!$N3193=""),"",IF($N3193=$U$6,1,""))</f>
        <v/>
      </c>
      <c r="V3193" s="12" t="str">
        <f>IF(OR('Případy DB'!$N3193="(blank)",'Případy DB'!$N3193=""),"",IF($N3193=$V$6,1,""))</f>
        <v/>
      </c>
      <c r="W3193" s="12" t="str">
        <f>IF(OR('Případy DB'!$N3193="(blank)",'Případy DB'!$N3193=""),"",IF($N3193=$W$6,1,""))</f>
        <v/>
      </c>
      <c r="X3193" s="12" t="str">
        <f>IF(OR('Případy DB'!$R3193="(blank)",'Případy DB'!$R3193=""),"",IF($R3193=$X$6,1,""))</f>
        <v/>
      </c>
      <c r="Y3193" s="12" t="str">
        <f>IF(OR('Případy DB'!$R3193="(blank)",'Případy DB'!$R3193=""),"",IF($R3193=$Y$6,1,""))</f>
        <v/>
      </c>
    </row>
    <row r="3194" spans="1:25" x14ac:dyDescent="0.3">
      <c r="A3194" s="41" t="str">
        <f t="shared" si="255"/>
        <v/>
      </c>
      <c r="H3194" s="30" t="str">
        <f>IFERROR(IF(G3194="","",VLOOKUP(G3194,'Zakladní DB'!$F$6:$K$21,4,0)),"")</f>
        <v/>
      </c>
      <c r="I3194" s="30" t="str">
        <f>IFERROR(IF(G3194="","",VLOOKUP(G3194,'Zakladní DB'!$F$6:$K$21,5,0)),"")</f>
        <v/>
      </c>
      <c r="J3194" s="30" t="str">
        <f>IFERROR(IF(G3194="","",VLOOKUP(G3194,'Zakladní DB'!$F$6:$K$21,6,0)),"")</f>
        <v/>
      </c>
      <c r="K3194" s="31" t="str">
        <f t="shared" si="252"/>
        <v/>
      </c>
      <c r="L3194" s="32"/>
      <c r="M3194" s="33" t="str">
        <f t="shared" si="253"/>
        <v/>
      </c>
      <c r="N3194" s="30" t="str">
        <f t="shared" si="251"/>
        <v/>
      </c>
      <c r="R3194" s="30" t="str">
        <f t="shared" si="254"/>
        <v/>
      </c>
      <c r="U3194" s="12" t="str">
        <f>IF(OR('Případy DB'!$N3194="(blank)",'Případy DB'!$N3194=""),"",IF($N3194=$U$6,1,""))</f>
        <v/>
      </c>
      <c r="V3194" s="12" t="str">
        <f>IF(OR('Případy DB'!$N3194="(blank)",'Případy DB'!$N3194=""),"",IF($N3194=$V$6,1,""))</f>
        <v/>
      </c>
      <c r="W3194" s="12" t="str">
        <f>IF(OR('Případy DB'!$N3194="(blank)",'Případy DB'!$N3194=""),"",IF($N3194=$W$6,1,""))</f>
        <v/>
      </c>
      <c r="X3194" s="12" t="str">
        <f>IF(OR('Případy DB'!$R3194="(blank)",'Případy DB'!$R3194=""),"",IF($R3194=$X$6,1,""))</f>
        <v/>
      </c>
      <c r="Y3194" s="12" t="str">
        <f>IF(OR('Případy DB'!$R3194="(blank)",'Případy DB'!$R3194=""),"",IF($R3194=$Y$6,1,""))</f>
        <v/>
      </c>
    </row>
    <row r="3195" spans="1:25" x14ac:dyDescent="0.3">
      <c r="A3195" s="41" t="str">
        <f t="shared" si="255"/>
        <v/>
      </c>
      <c r="H3195" s="30" t="str">
        <f>IFERROR(IF(G3195="","",VLOOKUP(G3195,'Zakladní DB'!$F$6:$K$21,4,0)),"")</f>
        <v/>
      </c>
      <c r="I3195" s="30" t="str">
        <f>IFERROR(IF(G3195="","",VLOOKUP(G3195,'Zakladní DB'!$F$6:$K$21,5,0)),"")</f>
        <v/>
      </c>
      <c r="J3195" s="30" t="str">
        <f>IFERROR(IF(G3195="","",VLOOKUP(G3195,'Zakladní DB'!$F$6:$K$21,6,0)),"")</f>
        <v/>
      </c>
      <c r="K3195" s="31" t="str">
        <f t="shared" si="252"/>
        <v/>
      </c>
      <c r="L3195" s="32"/>
      <c r="M3195" s="33" t="str">
        <f t="shared" si="253"/>
        <v/>
      </c>
      <c r="N3195" s="30" t="str">
        <f t="shared" si="251"/>
        <v/>
      </c>
      <c r="R3195" s="30" t="str">
        <f t="shared" si="254"/>
        <v/>
      </c>
      <c r="U3195" s="12" t="str">
        <f>IF(OR('Případy DB'!$N3195="(blank)",'Případy DB'!$N3195=""),"",IF($N3195=$U$6,1,""))</f>
        <v/>
      </c>
      <c r="V3195" s="12" t="str">
        <f>IF(OR('Případy DB'!$N3195="(blank)",'Případy DB'!$N3195=""),"",IF($N3195=$V$6,1,""))</f>
        <v/>
      </c>
      <c r="W3195" s="12" t="str">
        <f>IF(OR('Případy DB'!$N3195="(blank)",'Případy DB'!$N3195=""),"",IF($N3195=$W$6,1,""))</f>
        <v/>
      </c>
      <c r="X3195" s="12" t="str">
        <f>IF(OR('Případy DB'!$R3195="(blank)",'Případy DB'!$R3195=""),"",IF($R3195=$X$6,1,""))</f>
        <v/>
      </c>
      <c r="Y3195" s="12" t="str">
        <f>IF(OR('Případy DB'!$R3195="(blank)",'Případy DB'!$R3195=""),"",IF($R3195=$Y$6,1,""))</f>
        <v/>
      </c>
    </row>
    <row r="3196" spans="1:25" x14ac:dyDescent="0.3">
      <c r="A3196" s="41" t="str">
        <f t="shared" si="255"/>
        <v/>
      </c>
      <c r="H3196" s="30" t="str">
        <f>IFERROR(IF(G3196="","",VLOOKUP(G3196,'Zakladní DB'!$F$6:$K$21,4,0)),"")</f>
        <v/>
      </c>
      <c r="I3196" s="30" t="str">
        <f>IFERROR(IF(G3196="","",VLOOKUP(G3196,'Zakladní DB'!$F$6:$K$21,5,0)),"")</f>
        <v/>
      </c>
      <c r="J3196" s="30" t="str">
        <f>IFERROR(IF(G3196="","",VLOOKUP(G3196,'Zakladní DB'!$F$6:$K$21,6,0)),"")</f>
        <v/>
      </c>
      <c r="K3196" s="31" t="str">
        <f t="shared" si="252"/>
        <v/>
      </c>
      <c r="L3196" s="32"/>
      <c r="M3196" s="33" t="str">
        <f t="shared" si="253"/>
        <v/>
      </c>
      <c r="N3196" s="30" t="str">
        <f t="shared" si="251"/>
        <v/>
      </c>
      <c r="R3196" s="30" t="str">
        <f t="shared" si="254"/>
        <v/>
      </c>
      <c r="U3196" s="12" t="str">
        <f>IF(OR('Případy DB'!$N3196="(blank)",'Případy DB'!$N3196=""),"",IF($N3196=$U$6,1,""))</f>
        <v/>
      </c>
      <c r="V3196" s="12" t="str">
        <f>IF(OR('Případy DB'!$N3196="(blank)",'Případy DB'!$N3196=""),"",IF($N3196=$V$6,1,""))</f>
        <v/>
      </c>
      <c r="W3196" s="12" t="str">
        <f>IF(OR('Případy DB'!$N3196="(blank)",'Případy DB'!$N3196=""),"",IF($N3196=$W$6,1,""))</f>
        <v/>
      </c>
      <c r="X3196" s="12" t="str">
        <f>IF(OR('Případy DB'!$R3196="(blank)",'Případy DB'!$R3196=""),"",IF($R3196=$X$6,1,""))</f>
        <v/>
      </c>
      <c r="Y3196" s="12" t="str">
        <f>IF(OR('Případy DB'!$R3196="(blank)",'Případy DB'!$R3196=""),"",IF($R3196=$Y$6,1,""))</f>
        <v/>
      </c>
    </row>
    <row r="3197" spans="1:25" x14ac:dyDescent="0.3">
      <c r="A3197" s="41" t="str">
        <f t="shared" si="255"/>
        <v/>
      </c>
      <c r="H3197" s="30" t="str">
        <f>IFERROR(IF(G3197="","",VLOOKUP(G3197,'Zakladní DB'!$F$6:$K$21,4,0)),"")</f>
        <v/>
      </c>
      <c r="I3197" s="30" t="str">
        <f>IFERROR(IF(G3197="","",VLOOKUP(G3197,'Zakladní DB'!$F$6:$K$21,5,0)),"")</f>
        <v/>
      </c>
      <c r="J3197" s="30" t="str">
        <f>IFERROR(IF(G3197="","",VLOOKUP(G3197,'Zakladní DB'!$F$6:$K$21,6,0)),"")</f>
        <v/>
      </c>
      <c r="K3197" s="31" t="str">
        <f t="shared" si="252"/>
        <v/>
      </c>
      <c r="L3197" s="32"/>
      <c r="M3197" s="33" t="str">
        <f t="shared" si="253"/>
        <v/>
      </c>
      <c r="N3197" s="30" t="str">
        <f t="shared" si="251"/>
        <v/>
      </c>
      <c r="R3197" s="30" t="str">
        <f t="shared" si="254"/>
        <v/>
      </c>
      <c r="U3197" s="12" t="str">
        <f>IF(OR('Případy DB'!$N3197="(blank)",'Případy DB'!$N3197=""),"",IF($N3197=$U$6,1,""))</f>
        <v/>
      </c>
      <c r="V3197" s="12" t="str">
        <f>IF(OR('Případy DB'!$N3197="(blank)",'Případy DB'!$N3197=""),"",IF($N3197=$V$6,1,""))</f>
        <v/>
      </c>
      <c r="W3197" s="12" t="str">
        <f>IF(OR('Případy DB'!$N3197="(blank)",'Případy DB'!$N3197=""),"",IF($N3197=$W$6,1,""))</f>
        <v/>
      </c>
      <c r="X3197" s="12" t="str">
        <f>IF(OR('Případy DB'!$R3197="(blank)",'Případy DB'!$R3197=""),"",IF($R3197=$X$6,1,""))</f>
        <v/>
      </c>
      <c r="Y3197" s="12" t="str">
        <f>IF(OR('Případy DB'!$R3197="(blank)",'Případy DB'!$R3197=""),"",IF($R3197=$Y$6,1,""))</f>
        <v/>
      </c>
    </row>
    <row r="3198" spans="1:25" x14ac:dyDescent="0.3">
      <c r="A3198" s="41" t="str">
        <f t="shared" si="255"/>
        <v/>
      </c>
      <c r="H3198" s="30" t="str">
        <f>IFERROR(IF(G3198="","",VLOOKUP(G3198,'Zakladní DB'!$F$6:$K$21,4,0)),"")</f>
        <v/>
      </c>
      <c r="I3198" s="30" t="str">
        <f>IFERROR(IF(G3198="","",VLOOKUP(G3198,'Zakladní DB'!$F$6:$K$21,5,0)),"")</f>
        <v/>
      </c>
      <c r="J3198" s="30" t="str">
        <f>IFERROR(IF(G3198="","",VLOOKUP(G3198,'Zakladní DB'!$F$6:$K$21,6,0)),"")</f>
        <v/>
      </c>
      <c r="K3198" s="31" t="str">
        <f t="shared" si="252"/>
        <v/>
      </c>
      <c r="L3198" s="32"/>
      <c r="M3198" s="33" t="str">
        <f t="shared" si="253"/>
        <v/>
      </c>
      <c r="N3198" s="30" t="str">
        <f t="shared" si="251"/>
        <v/>
      </c>
      <c r="R3198" s="30" t="str">
        <f t="shared" si="254"/>
        <v/>
      </c>
      <c r="U3198" s="12" t="str">
        <f>IF(OR('Případy DB'!$N3198="(blank)",'Případy DB'!$N3198=""),"",IF($N3198=$U$6,1,""))</f>
        <v/>
      </c>
      <c r="V3198" s="12" t="str">
        <f>IF(OR('Případy DB'!$N3198="(blank)",'Případy DB'!$N3198=""),"",IF($N3198=$V$6,1,""))</f>
        <v/>
      </c>
      <c r="W3198" s="12" t="str">
        <f>IF(OR('Případy DB'!$N3198="(blank)",'Případy DB'!$N3198=""),"",IF($N3198=$W$6,1,""))</f>
        <v/>
      </c>
      <c r="X3198" s="12" t="str">
        <f>IF(OR('Případy DB'!$R3198="(blank)",'Případy DB'!$R3198=""),"",IF($R3198=$X$6,1,""))</f>
        <v/>
      </c>
      <c r="Y3198" s="12" t="str">
        <f>IF(OR('Případy DB'!$R3198="(blank)",'Případy DB'!$R3198=""),"",IF($R3198=$Y$6,1,""))</f>
        <v/>
      </c>
    </row>
    <row r="3199" spans="1:25" x14ac:dyDescent="0.3">
      <c r="A3199" s="41" t="str">
        <f t="shared" si="255"/>
        <v/>
      </c>
      <c r="H3199" s="30" t="str">
        <f>IFERROR(IF(G3199="","",VLOOKUP(G3199,'Zakladní DB'!$F$6:$K$21,4,0)),"")</f>
        <v/>
      </c>
      <c r="I3199" s="30" t="str">
        <f>IFERROR(IF(G3199="","",VLOOKUP(G3199,'Zakladní DB'!$F$6:$K$21,5,0)),"")</f>
        <v/>
      </c>
      <c r="J3199" s="30" t="str">
        <f>IFERROR(IF(G3199="","",VLOOKUP(G3199,'Zakladní DB'!$F$6:$K$21,6,0)),"")</f>
        <v/>
      </c>
      <c r="K3199" s="31" t="str">
        <f t="shared" si="252"/>
        <v/>
      </c>
      <c r="L3199" s="32"/>
      <c r="M3199" s="33" t="str">
        <f t="shared" si="253"/>
        <v/>
      </c>
      <c r="N3199" s="30" t="str">
        <f t="shared" si="251"/>
        <v/>
      </c>
      <c r="R3199" s="30" t="str">
        <f t="shared" si="254"/>
        <v/>
      </c>
      <c r="U3199" s="12" t="str">
        <f>IF(OR('Případy DB'!$N3199="(blank)",'Případy DB'!$N3199=""),"",IF($N3199=$U$6,1,""))</f>
        <v/>
      </c>
      <c r="V3199" s="12" t="str">
        <f>IF(OR('Případy DB'!$N3199="(blank)",'Případy DB'!$N3199=""),"",IF($N3199=$V$6,1,""))</f>
        <v/>
      </c>
      <c r="W3199" s="12" t="str">
        <f>IF(OR('Případy DB'!$N3199="(blank)",'Případy DB'!$N3199=""),"",IF($N3199=$W$6,1,""))</f>
        <v/>
      </c>
      <c r="X3199" s="12" t="str">
        <f>IF(OR('Případy DB'!$R3199="(blank)",'Případy DB'!$R3199=""),"",IF($R3199=$X$6,1,""))</f>
        <v/>
      </c>
      <c r="Y3199" s="12" t="str">
        <f>IF(OR('Případy DB'!$R3199="(blank)",'Případy DB'!$R3199=""),"",IF($R3199=$Y$6,1,""))</f>
        <v/>
      </c>
    </row>
    <row r="3200" spans="1:25" x14ac:dyDescent="0.3">
      <c r="A3200" s="41" t="str">
        <f t="shared" si="255"/>
        <v/>
      </c>
      <c r="H3200" s="30" t="str">
        <f>IFERROR(IF(G3200="","",VLOOKUP(G3200,'Zakladní DB'!$F$6:$K$21,4,0)),"")</f>
        <v/>
      </c>
      <c r="I3200" s="30" t="str">
        <f>IFERROR(IF(G3200="","",VLOOKUP(G3200,'Zakladní DB'!$F$6:$K$21,5,0)),"")</f>
        <v/>
      </c>
      <c r="J3200" s="30" t="str">
        <f>IFERROR(IF(G3200="","",VLOOKUP(G3200,'Zakladní DB'!$F$6:$K$21,6,0)),"")</f>
        <v/>
      </c>
      <c r="K3200" s="31" t="str">
        <f t="shared" si="252"/>
        <v/>
      </c>
      <c r="L3200" s="32"/>
      <c r="M3200" s="33" t="str">
        <f t="shared" si="253"/>
        <v/>
      </c>
      <c r="N3200" s="30" t="str">
        <f t="shared" si="251"/>
        <v/>
      </c>
      <c r="R3200" s="30" t="str">
        <f t="shared" si="254"/>
        <v/>
      </c>
      <c r="U3200" s="12" t="str">
        <f>IF(OR('Případy DB'!$N3200="(blank)",'Případy DB'!$N3200=""),"",IF($N3200=$U$6,1,""))</f>
        <v/>
      </c>
      <c r="V3200" s="12" t="str">
        <f>IF(OR('Případy DB'!$N3200="(blank)",'Případy DB'!$N3200=""),"",IF($N3200=$V$6,1,""))</f>
        <v/>
      </c>
      <c r="W3200" s="12" t="str">
        <f>IF(OR('Případy DB'!$N3200="(blank)",'Případy DB'!$N3200=""),"",IF($N3200=$W$6,1,""))</f>
        <v/>
      </c>
      <c r="X3200" s="12" t="str">
        <f>IF(OR('Případy DB'!$R3200="(blank)",'Případy DB'!$R3200=""),"",IF($R3200=$X$6,1,""))</f>
        <v/>
      </c>
      <c r="Y3200" s="12" t="str">
        <f>IF(OR('Případy DB'!$R3200="(blank)",'Případy DB'!$R3200=""),"",IF($R3200=$Y$6,1,""))</f>
        <v/>
      </c>
    </row>
    <row r="3201" spans="1:25" x14ac:dyDescent="0.3">
      <c r="A3201" s="41" t="str">
        <f t="shared" si="255"/>
        <v/>
      </c>
      <c r="H3201" s="30" t="str">
        <f>IFERROR(IF(G3201="","",VLOOKUP(G3201,'Zakladní DB'!$F$6:$K$21,4,0)),"")</f>
        <v/>
      </c>
      <c r="I3201" s="30" t="str">
        <f>IFERROR(IF(G3201="","",VLOOKUP(G3201,'Zakladní DB'!$F$6:$K$21,5,0)),"")</f>
        <v/>
      </c>
      <c r="J3201" s="30" t="str">
        <f>IFERROR(IF(G3201="","",VLOOKUP(G3201,'Zakladní DB'!$F$6:$K$21,6,0)),"")</f>
        <v/>
      </c>
      <c r="K3201" s="31" t="str">
        <f t="shared" si="252"/>
        <v/>
      </c>
      <c r="L3201" s="32"/>
      <c r="M3201" s="33" t="str">
        <f t="shared" si="253"/>
        <v/>
      </c>
      <c r="N3201" s="30" t="str">
        <f t="shared" si="251"/>
        <v/>
      </c>
      <c r="R3201" s="30" t="str">
        <f t="shared" si="254"/>
        <v/>
      </c>
      <c r="U3201" s="12" t="str">
        <f>IF(OR('Případy DB'!$N3201="(blank)",'Případy DB'!$N3201=""),"",IF($N3201=$U$6,1,""))</f>
        <v/>
      </c>
      <c r="V3201" s="12" t="str">
        <f>IF(OR('Případy DB'!$N3201="(blank)",'Případy DB'!$N3201=""),"",IF($N3201=$V$6,1,""))</f>
        <v/>
      </c>
      <c r="W3201" s="12" t="str">
        <f>IF(OR('Případy DB'!$N3201="(blank)",'Případy DB'!$N3201=""),"",IF($N3201=$W$6,1,""))</f>
        <v/>
      </c>
      <c r="X3201" s="12" t="str">
        <f>IF(OR('Případy DB'!$R3201="(blank)",'Případy DB'!$R3201=""),"",IF($R3201=$X$6,1,""))</f>
        <v/>
      </c>
      <c r="Y3201" s="12" t="str">
        <f>IF(OR('Případy DB'!$R3201="(blank)",'Případy DB'!$R3201=""),"",IF($R3201=$Y$6,1,""))</f>
        <v/>
      </c>
    </row>
    <row r="3202" spans="1:25" x14ac:dyDescent="0.3">
      <c r="A3202" s="41" t="str">
        <f t="shared" si="255"/>
        <v/>
      </c>
      <c r="H3202" s="30" t="str">
        <f>IFERROR(IF(G3202="","",VLOOKUP(G3202,'Zakladní DB'!$F$6:$K$21,4,0)),"")</f>
        <v/>
      </c>
      <c r="I3202" s="30" t="str">
        <f>IFERROR(IF(G3202="","",VLOOKUP(G3202,'Zakladní DB'!$F$6:$K$21,5,0)),"")</f>
        <v/>
      </c>
      <c r="J3202" s="30" t="str">
        <f>IFERROR(IF(G3202="","",VLOOKUP(G3202,'Zakladní DB'!$F$6:$K$21,6,0)),"")</f>
        <v/>
      </c>
      <c r="K3202" s="31" t="str">
        <f t="shared" si="252"/>
        <v/>
      </c>
      <c r="L3202" s="32"/>
      <c r="M3202" s="33" t="str">
        <f t="shared" si="253"/>
        <v/>
      </c>
      <c r="N3202" s="30" t="str">
        <f t="shared" si="251"/>
        <v/>
      </c>
      <c r="R3202" s="30" t="str">
        <f t="shared" si="254"/>
        <v/>
      </c>
      <c r="U3202" s="12" t="str">
        <f>IF(OR('Případy DB'!$N3202="(blank)",'Případy DB'!$N3202=""),"",IF($N3202=$U$6,1,""))</f>
        <v/>
      </c>
      <c r="V3202" s="12" t="str">
        <f>IF(OR('Případy DB'!$N3202="(blank)",'Případy DB'!$N3202=""),"",IF($N3202=$V$6,1,""))</f>
        <v/>
      </c>
      <c r="W3202" s="12" t="str">
        <f>IF(OR('Případy DB'!$N3202="(blank)",'Případy DB'!$N3202=""),"",IF($N3202=$W$6,1,""))</f>
        <v/>
      </c>
      <c r="X3202" s="12" t="str">
        <f>IF(OR('Případy DB'!$R3202="(blank)",'Případy DB'!$R3202=""),"",IF($R3202=$X$6,1,""))</f>
        <v/>
      </c>
      <c r="Y3202" s="12" t="str">
        <f>IF(OR('Případy DB'!$R3202="(blank)",'Případy DB'!$R3202=""),"",IF($R3202=$Y$6,1,""))</f>
        <v/>
      </c>
    </row>
    <row r="3203" spans="1:25" x14ac:dyDescent="0.3">
      <c r="A3203" s="41" t="str">
        <f t="shared" si="255"/>
        <v/>
      </c>
      <c r="H3203" s="30" t="str">
        <f>IFERROR(IF(G3203="","",VLOOKUP(G3203,'Zakladní DB'!$F$6:$K$21,4,0)),"")</f>
        <v/>
      </c>
      <c r="I3203" s="30" t="str">
        <f>IFERROR(IF(G3203="","",VLOOKUP(G3203,'Zakladní DB'!$F$6:$K$21,5,0)),"")</f>
        <v/>
      </c>
      <c r="J3203" s="30" t="str">
        <f>IFERROR(IF(G3203="","",VLOOKUP(G3203,'Zakladní DB'!$F$6:$K$21,6,0)),"")</f>
        <v/>
      </c>
      <c r="K3203" s="31" t="str">
        <f t="shared" si="252"/>
        <v/>
      </c>
      <c r="L3203" s="32"/>
      <c r="M3203" s="33" t="str">
        <f t="shared" si="253"/>
        <v/>
      </c>
      <c r="N3203" s="30" t="str">
        <f t="shared" si="251"/>
        <v/>
      </c>
      <c r="R3203" s="30" t="str">
        <f t="shared" si="254"/>
        <v/>
      </c>
      <c r="U3203" s="12" t="str">
        <f>IF(OR('Případy DB'!$N3203="(blank)",'Případy DB'!$N3203=""),"",IF($N3203=$U$6,1,""))</f>
        <v/>
      </c>
      <c r="V3203" s="12" t="str">
        <f>IF(OR('Případy DB'!$N3203="(blank)",'Případy DB'!$N3203=""),"",IF($N3203=$V$6,1,""))</f>
        <v/>
      </c>
      <c r="W3203" s="12" t="str">
        <f>IF(OR('Případy DB'!$N3203="(blank)",'Případy DB'!$N3203=""),"",IF($N3203=$W$6,1,""))</f>
        <v/>
      </c>
      <c r="X3203" s="12" t="str">
        <f>IF(OR('Případy DB'!$R3203="(blank)",'Případy DB'!$R3203=""),"",IF($R3203=$X$6,1,""))</f>
        <v/>
      </c>
      <c r="Y3203" s="12" t="str">
        <f>IF(OR('Případy DB'!$R3203="(blank)",'Případy DB'!$R3203=""),"",IF($R3203=$Y$6,1,""))</f>
        <v/>
      </c>
    </row>
    <row r="3204" spans="1:25" x14ac:dyDescent="0.3">
      <c r="A3204" s="41" t="str">
        <f t="shared" si="255"/>
        <v/>
      </c>
      <c r="H3204" s="30" t="str">
        <f>IFERROR(IF(G3204="","",VLOOKUP(G3204,'Zakladní DB'!$F$6:$K$21,4,0)),"")</f>
        <v/>
      </c>
      <c r="I3204" s="30" t="str">
        <f>IFERROR(IF(G3204="","",VLOOKUP(G3204,'Zakladní DB'!$F$6:$K$21,5,0)),"")</f>
        <v/>
      </c>
      <c r="J3204" s="30" t="str">
        <f>IFERROR(IF(G3204="","",VLOOKUP(G3204,'Zakladní DB'!$F$6:$K$21,6,0)),"")</f>
        <v/>
      </c>
      <c r="K3204" s="31" t="str">
        <f t="shared" si="252"/>
        <v/>
      </c>
      <c r="L3204" s="32"/>
      <c r="M3204" s="33" t="str">
        <f t="shared" si="253"/>
        <v/>
      </c>
      <c r="N3204" s="30" t="str">
        <f t="shared" si="251"/>
        <v/>
      </c>
      <c r="R3204" s="30" t="str">
        <f t="shared" si="254"/>
        <v/>
      </c>
      <c r="U3204" s="12" t="str">
        <f>IF(OR('Případy DB'!$N3204="(blank)",'Případy DB'!$N3204=""),"",IF($N3204=$U$6,1,""))</f>
        <v/>
      </c>
      <c r="V3204" s="12" t="str">
        <f>IF(OR('Případy DB'!$N3204="(blank)",'Případy DB'!$N3204=""),"",IF($N3204=$V$6,1,""))</f>
        <v/>
      </c>
      <c r="W3204" s="12" t="str">
        <f>IF(OR('Případy DB'!$N3204="(blank)",'Případy DB'!$N3204=""),"",IF($N3204=$W$6,1,""))</f>
        <v/>
      </c>
      <c r="X3204" s="12" t="str">
        <f>IF(OR('Případy DB'!$R3204="(blank)",'Případy DB'!$R3204=""),"",IF($R3204=$X$6,1,""))</f>
        <v/>
      </c>
      <c r="Y3204" s="12" t="str">
        <f>IF(OR('Případy DB'!$R3204="(blank)",'Případy DB'!$R3204=""),"",IF($R3204=$Y$6,1,""))</f>
        <v/>
      </c>
    </row>
    <row r="3205" spans="1:25" x14ac:dyDescent="0.3">
      <c r="A3205" s="41" t="str">
        <f t="shared" si="255"/>
        <v/>
      </c>
      <c r="H3205" s="30" t="str">
        <f>IFERROR(IF(G3205="","",VLOOKUP(G3205,'Zakladní DB'!$F$6:$K$21,4,0)),"")</f>
        <v/>
      </c>
      <c r="I3205" s="30" t="str">
        <f>IFERROR(IF(G3205="","",VLOOKUP(G3205,'Zakladní DB'!$F$6:$K$21,5,0)),"")</f>
        <v/>
      </c>
      <c r="J3205" s="30" t="str">
        <f>IFERROR(IF(G3205="","",VLOOKUP(G3205,'Zakladní DB'!$F$6:$K$21,6,0)),"")</f>
        <v/>
      </c>
      <c r="K3205" s="31" t="str">
        <f t="shared" si="252"/>
        <v/>
      </c>
      <c r="L3205" s="32"/>
      <c r="M3205" s="33" t="str">
        <f t="shared" si="253"/>
        <v/>
      </c>
      <c r="N3205" s="30" t="str">
        <f t="shared" si="251"/>
        <v/>
      </c>
      <c r="R3205" s="30" t="str">
        <f t="shared" si="254"/>
        <v/>
      </c>
      <c r="U3205" s="12" t="str">
        <f>IF(OR('Případy DB'!$N3205="(blank)",'Případy DB'!$N3205=""),"",IF($N3205=$U$6,1,""))</f>
        <v/>
      </c>
      <c r="V3205" s="12" t="str">
        <f>IF(OR('Případy DB'!$N3205="(blank)",'Případy DB'!$N3205=""),"",IF($N3205=$V$6,1,""))</f>
        <v/>
      </c>
      <c r="W3205" s="12" t="str">
        <f>IF(OR('Případy DB'!$N3205="(blank)",'Případy DB'!$N3205=""),"",IF($N3205=$W$6,1,""))</f>
        <v/>
      </c>
      <c r="X3205" s="12" t="str">
        <f>IF(OR('Případy DB'!$R3205="(blank)",'Případy DB'!$R3205=""),"",IF($R3205=$X$6,1,""))</f>
        <v/>
      </c>
      <c r="Y3205" s="12" t="str">
        <f>IF(OR('Případy DB'!$R3205="(blank)",'Případy DB'!$R3205=""),"",IF($R3205=$Y$6,1,""))</f>
        <v/>
      </c>
    </row>
    <row r="3206" spans="1:25" x14ac:dyDescent="0.3">
      <c r="A3206" s="41" t="str">
        <f t="shared" si="255"/>
        <v/>
      </c>
      <c r="H3206" s="30" t="str">
        <f>IFERROR(IF(G3206="","",VLOOKUP(G3206,'Zakladní DB'!$F$6:$K$21,4,0)),"")</f>
        <v/>
      </c>
      <c r="I3206" s="30" t="str">
        <f>IFERROR(IF(G3206="","",VLOOKUP(G3206,'Zakladní DB'!$F$6:$K$21,5,0)),"")</f>
        <v/>
      </c>
      <c r="J3206" s="30" t="str">
        <f>IFERROR(IF(G3206="","",VLOOKUP(G3206,'Zakladní DB'!$F$6:$K$21,6,0)),"")</f>
        <v/>
      </c>
      <c r="K3206" s="31" t="str">
        <f t="shared" si="252"/>
        <v/>
      </c>
      <c r="L3206" s="32"/>
      <c r="M3206" s="33" t="str">
        <f t="shared" si="253"/>
        <v/>
      </c>
      <c r="N3206" s="30" t="str">
        <f t="shared" si="251"/>
        <v/>
      </c>
      <c r="R3206" s="30" t="str">
        <f t="shared" si="254"/>
        <v/>
      </c>
      <c r="U3206" s="12" t="str">
        <f>IF(OR('Případy DB'!$N3206="(blank)",'Případy DB'!$N3206=""),"",IF($N3206=$U$6,1,""))</f>
        <v/>
      </c>
      <c r="V3206" s="12" t="str">
        <f>IF(OR('Případy DB'!$N3206="(blank)",'Případy DB'!$N3206=""),"",IF($N3206=$V$6,1,""))</f>
        <v/>
      </c>
      <c r="W3206" s="12" t="str">
        <f>IF(OR('Případy DB'!$N3206="(blank)",'Případy DB'!$N3206=""),"",IF($N3206=$W$6,1,""))</f>
        <v/>
      </c>
      <c r="X3206" s="12" t="str">
        <f>IF(OR('Případy DB'!$R3206="(blank)",'Případy DB'!$R3206=""),"",IF($R3206=$X$6,1,""))</f>
        <v/>
      </c>
      <c r="Y3206" s="12" t="str">
        <f>IF(OR('Případy DB'!$R3206="(blank)",'Případy DB'!$R3206=""),"",IF($R3206=$Y$6,1,""))</f>
        <v/>
      </c>
    </row>
    <row r="3207" spans="1:25" x14ac:dyDescent="0.3">
      <c r="A3207" s="41" t="str">
        <f t="shared" si="255"/>
        <v/>
      </c>
      <c r="H3207" s="30" t="str">
        <f>IFERROR(IF(G3207="","",VLOOKUP(G3207,'Zakladní DB'!$F$6:$K$21,4,0)),"")</f>
        <v/>
      </c>
      <c r="I3207" s="30" t="str">
        <f>IFERROR(IF(G3207="","",VLOOKUP(G3207,'Zakladní DB'!$F$6:$K$21,5,0)),"")</f>
        <v/>
      </c>
      <c r="J3207" s="30" t="str">
        <f>IFERROR(IF(G3207="","",VLOOKUP(G3207,'Zakladní DB'!$F$6:$K$21,6,0)),"")</f>
        <v/>
      </c>
      <c r="K3207" s="31" t="str">
        <f t="shared" si="252"/>
        <v/>
      </c>
      <c r="L3207" s="32"/>
      <c r="M3207" s="33" t="str">
        <f t="shared" si="253"/>
        <v/>
      </c>
      <c r="N3207" s="30" t="str">
        <f t="shared" si="251"/>
        <v/>
      </c>
      <c r="R3207" s="30" t="str">
        <f t="shared" si="254"/>
        <v/>
      </c>
      <c r="U3207" s="12" t="str">
        <f>IF(OR('Případy DB'!$N3207="(blank)",'Případy DB'!$N3207=""),"",IF($N3207=$U$6,1,""))</f>
        <v/>
      </c>
      <c r="V3207" s="12" t="str">
        <f>IF(OR('Případy DB'!$N3207="(blank)",'Případy DB'!$N3207=""),"",IF($N3207=$V$6,1,""))</f>
        <v/>
      </c>
      <c r="W3207" s="12" t="str">
        <f>IF(OR('Případy DB'!$N3207="(blank)",'Případy DB'!$N3207=""),"",IF($N3207=$W$6,1,""))</f>
        <v/>
      </c>
      <c r="X3207" s="12" t="str">
        <f>IF(OR('Případy DB'!$R3207="(blank)",'Případy DB'!$R3207=""),"",IF($R3207=$X$6,1,""))</f>
        <v/>
      </c>
      <c r="Y3207" s="12" t="str">
        <f>IF(OR('Případy DB'!$R3207="(blank)",'Případy DB'!$R3207=""),"",IF($R3207=$Y$6,1,""))</f>
        <v/>
      </c>
    </row>
    <row r="3208" spans="1:25" x14ac:dyDescent="0.3">
      <c r="A3208" s="41" t="str">
        <f t="shared" si="255"/>
        <v/>
      </c>
      <c r="H3208" s="30" t="str">
        <f>IFERROR(IF(G3208="","",VLOOKUP(G3208,'Zakladní DB'!$F$6:$K$21,4,0)),"")</f>
        <v/>
      </c>
      <c r="I3208" s="30" t="str">
        <f>IFERROR(IF(G3208="","",VLOOKUP(G3208,'Zakladní DB'!$F$6:$K$21,5,0)),"")</f>
        <v/>
      </c>
      <c r="J3208" s="30" t="str">
        <f>IFERROR(IF(G3208="","",VLOOKUP(G3208,'Zakladní DB'!$F$6:$K$21,6,0)),"")</f>
        <v/>
      </c>
      <c r="K3208" s="31" t="str">
        <f t="shared" si="252"/>
        <v/>
      </c>
      <c r="L3208" s="32"/>
      <c r="M3208" s="33" t="str">
        <f t="shared" si="253"/>
        <v/>
      </c>
      <c r="N3208" s="30" t="str">
        <f t="shared" ref="N3208:N3271" si="256">IFERROR(IF(B3208&lt;&gt;"",(IF(H3208=2,IF(L3208="",IF(F3208="","NE","nedokončeno"),"ANO"),IF(H3208=1,IF(F3208="","nedokončeno","ANO"),"NE"))),""),"NE")</f>
        <v/>
      </c>
      <c r="R3208" s="30" t="str">
        <f t="shared" si="254"/>
        <v/>
      </c>
      <c r="U3208" s="12" t="str">
        <f>IF(OR('Případy DB'!$N3208="(blank)",'Případy DB'!$N3208=""),"",IF($N3208=$U$6,1,""))</f>
        <v/>
      </c>
      <c r="V3208" s="12" t="str">
        <f>IF(OR('Případy DB'!$N3208="(blank)",'Případy DB'!$N3208=""),"",IF($N3208=$V$6,1,""))</f>
        <v/>
      </c>
      <c r="W3208" s="12" t="str">
        <f>IF(OR('Případy DB'!$N3208="(blank)",'Případy DB'!$N3208=""),"",IF($N3208=$W$6,1,""))</f>
        <v/>
      </c>
      <c r="X3208" s="12" t="str">
        <f>IF(OR('Případy DB'!$R3208="(blank)",'Případy DB'!$R3208=""),"",IF($R3208=$X$6,1,""))</f>
        <v/>
      </c>
      <c r="Y3208" s="12" t="str">
        <f>IF(OR('Případy DB'!$R3208="(blank)",'Případy DB'!$R3208=""),"",IF($R3208=$Y$6,1,""))</f>
        <v/>
      </c>
    </row>
    <row r="3209" spans="1:25" x14ac:dyDescent="0.3">
      <c r="A3209" s="41" t="str">
        <f t="shared" si="255"/>
        <v/>
      </c>
      <c r="H3209" s="30" t="str">
        <f>IFERROR(IF(G3209="","",VLOOKUP(G3209,'Zakladní DB'!$F$6:$K$21,4,0)),"")</f>
        <v/>
      </c>
      <c r="I3209" s="30" t="str">
        <f>IFERROR(IF(G3209="","",VLOOKUP(G3209,'Zakladní DB'!$F$6:$K$21,5,0)),"")</f>
        <v/>
      </c>
      <c r="J3209" s="30" t="str">
        <f>IFERROR(IF(G3209="","",VLOOKUP(G3209,'Zakladní DB'!$F$6:$K$21,6,0)),"")</f>
        <v/>
      </c>
      <c r="K3209" s="31" t="str">
        <f t="shared" si="252"/>
        <v/>
      </c>
      <c r="L3209" s="32"/>
      <c r="M3209" s="33" t="str">
        <f t="shared" si="253"/>
        <v/>
      </c>
      <c r="N3209" s="30" t="str">
        <f t="shared" si="256"/>
        <v/>
      </c>
      <c r="R3209" s="30" t="str">
        <f t="shared" si="254"/>
        <v/>
      </c>
      <c r="U3209" s="12" t="str">
        <f>IF(OR('Případy DB'!$N3209="(blank)",'Případy DB'!$N3209=""),"",IF($N3209=$U$6,1,""))</f>
        <v/>
      </c>
      <c r="V3209" s="12" t="str">
        <f>IF(OR('Případy DB'!$N3209="(blank)",'Případy DB'!$N3209=""),"",IF($N3209=$V$6,1,""))</f>
        <v/>
      </c>
      <c r="W3209" s="12" t="str">
        <f>IF(OR('Případy DB'!$N3209="(blank)",'Případy DB'!$N3209=""),"",IF($N3209=$W$6,1,""))</f>
        <v/>
      </c>
      <c r="X3209" s="12" t="str">
        <f>IF(OR('Případy DB'!$R3209="(blank)",'Případy DB'!$R3209=""),"",IF($R3209=$X$6,1,""))</f>
        <v/>
      </c>
      <c r="Y3209" s="12" t="str">
        <f>IF(OR('Případy DB'!$R3209="(blank)",'Případy DB'!$R3209=""),"",IF($R3209=$Y$6,1,""))</f>
        <v/>
      </c>
    </row>
    <row r="3210" spans="1:25" x14ac:dyDescent="0.3">
      <c r="A3210" s="41" t="str">
        <f t="shared" si="255"/>
        <v/>
      </c>
      <c r="H3210" s="30" t="str">
        <f>IFERROR(IF(G3210="","",VLOOKUP(G3210,'Zakladní DB'!$F$6:$K$21,4,0)),"")</f>
        <v/>
      </c>
      <c r="I3210" s="30" t="str">
        <f>IFERROR(IF(G3210="","",VLOOKUP(G3210,'Zakladní DB'!$F$6:$K$21,5,0)),"")</f>
        <v/>
      </c>
      <c r="J3210" s="30" t="str">
        <f>IFERROR(IF(G3210="","",VLOOKUP(G3210,'Zakladní DB'!$F$6:$K$21,6,0)),"")</f>
        <v/>
      </c>
      <c r="K3210" s="31" t="str">
        <f t="shared" si="252"/>
        <v/>
      </c>
      <c r="L3210" s="32"/>
      <c r="M3210" s="33" t="str">
        <f t="shared" si="253"/>
        <v/>
      </c>
      <c r="N3210" s="30" t="str">
        <f t="shared" si="256"/>
        <v/>
      </c>
      <c r="R3210" s="30" t="str">
        <f t="shared" si="254"/>
        <v/>
      </c>
      <c r="U3210" s="12" t="str">
        <f>IF(OR('Případy DB'!$N3210="(blank)",'Případy DB'!$N3210=""),"",IF($N3210=$U$6,1,""))</f>
        <v/>
      </c>
      <c r="V3210" s="12" t="str">
        <f>IF(OR('Případy DB'!$N3210="(blank)",'Případy DB'!$N3210=""),"",IF($N3210=$V$6,1,""))</f>
        <v/>
      </c>
      <c r="W3210" s="12" t="str">
        <f>IF(OR('Případy DB'!$N3210="(blank)",'Případy DB'!$N3210=""),"",IF($N3210=$W$6,1,""))</f>
        <v/>
      </c>
      <c r="X3210" s="12" t="str">
        <f>IF(OR('Případy DB'!$R3210="(blank)",'Případy DB'!$R3210=""),"",IF($R3210=$X$6,1,""))</f>
        <v/>
      </c>
      <c r="Y3210" s="12" t="str">
        <f>IF(OR('Případy DB'!$R3210="(blank)",'Případy DB'!$R3210=""),"",IF($R3210=$Y$6,1,""))</f>
        <v/>
      </c>
    </row>
    <row r="3211" spans="1:25" x14ac:dyDescent="0.3">
      <c r="A3211" s="41" t="str">
        <f t="shared" si="255"/>
        <v/>
      </c>
      <c r="H3211" s="30" t="str">
        <f>IFERROR(IF(G3211="","",VLOOKUP(G3211,'Zakladní DB'!$F$6:$K$21,4,0)),"")</f>
        <v/>
      </c>
      <c r="I3211" s="30" t="str">
        <f>IFERROR(IF(G3211="","",VLOOKUP(G3211,'Zakladní DB'!$F$6:$K$21,5,0)),"")</f>
        <v/>
      </c>
      <c r="J3211" s="30" t="str">
        <f>IFERROR(IF(G3211="","",VLOOKUP(G3211,'Zakladní DB'!$F$6:$K$21,6,0)),"")</f>
        <v/>
      </c>
      <c r="K3211" s="31" t="str">
        <f t="shared" ref="K3211:K3274" si="257">IFERROR(IF(H3211=2,IF(F3211="","",F3211+I3211),""),"")</f>
        <v/>
      </c>
      <c r="L3211" s="32"/>
      <c r="M3211" s="33" t="str">
        <f t="shared" ref="M3211:M3274" si="258">IFERROR(IF(L3211&lt;&gt;"",K3211-L3211,""),"")</f>
        <v/>
      </c>
      <c r="N3211" s="30" t="str">
        <f t="shared" si="256"/>
        <v/>
      </c>
      <c r="R3211" s="30" t="str">
        <f t="shared" ref="R3211:R3274" si="259">IFERROR(IF(B3211&lt;&gt;"",(IF(O3211="",IF(P3211="",IF(Q3211="","NE","ANO"),"ANO"),"ANO")),""),"NE")</f>
        <v/>
      </c>
      <c r="U3211" s="12" t="str">
        <f>IF(OR('Případy DB'!$N3211="(blank)",'Případy DB'!$N3211=""),"",IF($N3211=$U$6,1,""))</f>
        <v/>
      </c>
      <c r="V3211" s="12" t="str">
        <f>IF(OR('Případy DB'!$N3211="(blank)",'Případy DB'!$N3211=""),"",IF($N3211=$V$6,1,""))</f>
        <v/>
      </c>
      <c r="W3211" s="12" t="str">
        <f>IF(OR('Případy DB'!$N3211="(blank)",'Případy DB'!$N3211=""),"",IF($N3211=$W$6,1,""))</f>
        <v/>
      </c>
      <c r="X3211" s="12" t="str">
        <f>IF(OR('Případy DB'!$R3211="(blank)",'Případy DB'!$R3211=""),"",IF($R3211=$X$6,1,""))</f>
        <v/>
      </c>
      <c r="Y3211" s="12" t="str">
        <f>IF(OR('Případy DB'!$R3211="(blank)",'Případy DB'!$R3211=""),"",IF($R3211=$Y$6,1,""))</f>
        <v/>
      </c>
    </row>
    <row r="3212" spans="1:25" x14ac:dyDescent="0.3">
      <c r="A3212" s="41" t="str">
        <f t="shared" ref="A3212:A3275" si="260">IF(AND(B3211&lt;&gt;"",B3212=""),"---&gt;","")</f>
        <v/>
      </c>
      <c r="H3212" s="30" t="str">
        <f>IFERROR(IF(G3212="","",VLOOKUP(G3212,'Zakladní DB'!$F$6:$K$21,4,0)),"")</f>
        <v/>
      </c>
      <c r="I3212" s="30" t="str">
        <f>IFERROR(IF(G3212="","",VLOOKUP(G3212,'Zakladní DB'!$F$6:$K$21,5,0)),"")</f>
        <v/>
      </c>
      <c r="J3212" s="30" t="str">
        <f>IFERROR(IF(G3212="","",VLOOKUP(G3212,'Zakladní DB'!$F$6:$K$21,6,0)),"")</f>
        <v/>
      </c>
      <c r="K3212" s="31" t="str">
        <f t="shared" si="257"/>
        <v/>
      </c>
      <c r="L3212" s="32"/>
      <c r="M3212" s="33" t="str">
        <f t="shared" si="258"/>
        <v/>
      </c>
      <c r="N3212" s="30" t="str">
        <f t="shared" si="256"/>
        <v/>
      </c>
      <c r="R3212" s="30" t="str">
        <f t="shared" si="259"/>
        <v/>
      </c>
      <c r="U3212" s="12" t="str">
        <f>IF(OR('Případy DB'!$N3212="(blank)",'Případy DB'!$N3212=""),"",IF($N3212=$U$6,1,""))</f>
        <v/>
      </c>
      <c r="V3212" s="12" t="str">
        <f>IF(OR('Případy DB'!$N3212="(blank)",'Případy DB'!$N3212=""),"",IF($N3212=$V$6,1,""))</f>
        <v/>
      </c>
      <c r="W3212" s="12" t="str">
        <f>IF(OR('Případy DB'!$N3212="(blank)",'Případy DB'!$N3212=""),"",IF($N3212=$W$6,1,""))</f>
        <v/>
      </c>
      <c r="X3212" s="12" t="str">
        <f>IF(OR('Případy DB'!$R3212="(blank)",'Případy DB'!$R3212=""),"",IF($R3212=$X$6,1,""))</f>
        <v/>
      </c>
      <c r="Y3212" s="12" t="str">
        <f>IF(OR('Případy DB'!$R3212="(blank)",'Případy DB'!$R3212=""),"",IF($R3212=$Y$6,1,""))</f>
        <v/>
      </c>
    </row>
    <row r="3213" spans="1:25" x14ac:dyDescent="0.3">
      <c r="A3213" s="41" t="str">
        <f t="shared" si="260"/>
        <v/>
      </c>
      <c r="H3213" s="30" t="str">
        <f>IFERROR(IF(G3213="","",VLOOKUP(G3213,'Zakladní DB'!$F$6:$K$21,4,0)),"")</f>
        <v/>
      </c>
      <c r="I3213" s="30" t="str">
        <f>IFERROR(IF(G3213="","",VLOOKUP(G3213,'Zakladní DB'!$F$6:$K$21,5,0)),"")</f>
        <v/>
      </c>
      <c r="J3213" s="30" t="str">
        <f>IFERROR(IF(G3213="","",VLOOKUP(G3213,'Zakladní DB'!$F$6:$K$21,6,0)),"")</f>
        <v/>
      </c>
      <c r="K3213" s="31" t="str">
        <f t="shared" si="257"/>
        <v/>
      </c>
      <c r="L3213" s="32"/>
      <c r="M3213" s="33" t="str">
        <f t="shared" si="258"/>
        <v/>
      </c>
      <c r="N3213" s="30" t="str">
        <f t="shared" si="256"/>
        <v/>
      </c>
      <c r="R3213" s="30" t="str">
        <f t="shared" si="259"/>
        <v/>
      </c>
      <c r="U3213" s="12" t="str">
        <f>IF(OR('Případy DB'!$N3213="(blank)",'Případy DB'!$N3213=""),"",IF($N3213=$U$6,1,""))</f>
        <v/>
      </c>
      <c r="V3213" s="12" t="str">
        <f>IF(OR('Případy DB'!$N3213="(blank)",'Případy DB'!$N3213=""),"",IF($N3213=$V$6,1,""))</f>
        <v/>
      </c>
      <c r="W3213" s="12" t="str">
        <f>IF(OR('Případy DB'!$N3213="(blank)",'Případy DB'!$N3213=""),"",IF($N3213=$W$6,1,""))</f>
        <v/>
      </c>
      <c r="X3213" s="12" t="str">
        <f>IF(OR('Případy DB'!$R3213="(blank)",'Případy DB'!$R3213=""),"",IF($R3213=$X$6,1,""))</f>
        <v/>
      </c>
      <c r="Y3213" s="12" t="str">
        <f>IF(OR('Případy DB'!$R3213="(blank)",'Případy DB'!$R3213=""),"",IF($R3213=$Y$6,1,""))</f>
        <v/>
      </c>
    </row>
    <row r="3214" spans="1:25" x14ac:dyDescent="0.3">
      <c r="A3214" s="41" t="str">
        <f t="shared" si="260"/>
        <v/>
      </c>
      <c r="H3214" s="30" t="str">
        <f>IFERROR(IF(G3214="","",VLOOKUP(G3214,'Zakladní DB'!$F$6:$K$21,4,0)),"")</f>
        <v/>
      </c>
      <c r="I3214" s="30" t="str">
        <f>IFERROR(IF(G3214="","",VLOOKUP(G3214,'Zakladní DB'!$F$6:$K$21,5,0)),"")</f>
        <v/>
      </c>
      <c r="J3214" s="30" t="str">
        <f>IFERROR(IF(G3214="","",VLOOKUP(G3214,'Zakladní DB'!$F$6:$K$21,6,0)),"")</f>
        <v/>
      </c>
      <c r="K3214" s="31" t="str">
        <f t="shared" si="257"/>
        <v/>
      </c>
      <c r="L3214" s="32"/>
      <c r="M3214" s="33" t="str">
        <f t="shared" si="258"/>
        <v/>
      </c>
      <c r="N3214" s="30" t="str">
        <f t="shared" si="256"/>
        <v/>
      </c>
      <c r="R3214" s="30" t="str">
        <f t="shared" si="259"/>
        <v/>
      </c>
      <c r="U3214" s="12" t="str">
        <f>IF(OR('Případy DB'!$N3214="(blank)",'Případy DB'!$N3214=""),"",IF($N3214=$U$6,1,""))</f>
        <v/>
      </c>
      <c r="V3214" s="12" t="str">
        <f>IF(OR('Případy DB'!$N3214="(blank)",'Případy DB'!$N3214=""),"",IF($N3214=$V$6,1,""))</f>
        <v/>
      </c>
      <c r="W3214" s="12" t="str">
        <f>IF(OR('Případy DB'!$N3214="(blank)",'Případy DB'!$N3214=""),"",IF($N3214=$W$6,1,""))</f>
        <v/>
      </c>
      <c r="X3214" s="12" t="str">
        <f>IF(OR('Případy DB'!$R3214="(blank)",'Případy DB'!$R3214=""),"",IF($R3214=$X$6,1,""))</f>
        <v/>
      </c>
      <c r="Y3214" s="12" t="str">
        <f>IF(OR('Případy DB'!$R3214="(blank)",'Případy DB'!$R3214=""),"",IF($R3214=$Y$6,1,""))</f>
        <v/>
      </c>
    </row>
    <row r="3215" spans="1:25" x14ac:dyDescent="0.3">
      <c r="A3215" s="41" t="str">
        <f t="shared" si="260"/>
        <v/>
      </c>
      <c r="H3215" s="30" t="str">
        <f>IFERROR(IF(G3215="","",VLOOKUP(G3215,'Zakladní DB'!$F$6:$K$21,4,0)),"")</f>
        <v/>
      </c>
      <c r="I3215" s="30" t="str">
        <f>IFERROR(IF(G3215="","",VLOOKUP(G3215,'Zakladní DB'!$F$6:$K$21,5,0)),"")</f>
        <v/>
      </c>
      <c r="J3215" s="30" t="str">
        <f>IFERROR(IF(G3215="","",VLOOKUP(G3215,'Zakladní DB'!$F$6:$K$21,6,0)),"")</f>
        <v/>
      </c>
      <c r="K3215" s="31" t="str">
        <f t="shared" si="257"/>
        <v/>
      </c>
      <c r="L3215" s="32"/>
      <c r="M3215" s="33" t="str">
        <f t="shared" si="258"/>
        <v/>
      </c>
      <c r="N3215" s="30" t="str">
        <f t="shared" si="256"/>
        <v/>
      </c>
      <c r="R3215" s="30" t="str">
        <f t="shared" si="259"/>
        <v/>
      </c>
      <c r="U3215" s="12" t="str">
        <f>IF(OR('Případy DB'!$N3215="(blank)",'Případy DB'!$N3215=""),"",IF($N3215=$U$6,1,""))</f>
        <v/>
      </c>
      <c r="V3215" s="12" t="str">
        <f>IF(OR('Případy DB'!$N3215="(blank)",'Případy DB'!$N3215=""),"",IF($N3215=$V$6,1,""))</f>
        <v/>
      </c>
      <c r="W3215" s="12" t="str">
        <f>IF(OR('Případy DB'!$N3215="(blank)",'Případy DB'!$N3215=""),"",IF($N3215=$W$6,1,""))</f>
        <v/>
      </c>
      <c r="X3215" s="12" t="str">
        <f>IF(OR('Případy DB'!$R3215="(blank)",'Případy DB'!$R3215=""),"",IF($R3215=$X$6,1,""))</f>
        <v/>
      </c>
      <c r="Y3215" s="12" t="str">
        <f>IF(OR('Případy DB'!$R3215="(blank)",'Případy DB'!$R3215=""),"",IF($R3215=$Y$6,1,""))</f>
        <v/>
      </c>
    </row>
    <row r="3216" spans="1:25" x14ac:dyDescent="0.3">
      <c r="A3216" s="41" t="str">
        <f t="shared" si="260"/>
        <v/>
      </c>
      <c r="H3216" s="30" t="str">
        <f>IFERROR(IF(G3216="","",VLOOKUP(G3216,'Zakladní DB'!$F$6:$K$21,4,0)),"")</f>
        <v/>
      </c>
      <c r="I3216" s="30" t="str">
        <f>IFERROR(IF(G3216="","",VLOOKUP(G3216,'Zakladní DB'!$F$6:$K$21,5,0)),"")</f>
        <v/>
      </c>
      <c r="J3216" s="30" t="str">
        <f>IFERROR(IF(G3216="","",VLOOKUP(G3216,'Zakladní DB'!$F$6:$K$21,6,0)),"")</f>
        <v/>
      </c>
      <c r="K3216" s="31" t="str">
        <f t="shared" si="257"/>
        <v/>
      </c>
      <c r="L3216" s="32"/>
      <c r="M3216" s="33" t="str">
        <f t="shared" si="258"/>
        <v/>
      </c>
      <c r="N3216" s="30" t="str">
        <f t="shared" si="256"/>
        <v/>
      </c>
      <c r="R3216" s="30" t="str">
        <f t="shared" si="259"/>
        <v/>
      </c>
      <c r="U3216" s="12" t="str">
        <f>IF(OR('Případy DB'!$N3216="(blank)",'Případy DB'!$N3216=""),"",IF($N3216=$U$6,1,""))</f>
        <v/>
      </c>
      <c r="V3216" s="12" t="str">
        <f>IF(OR('Případy DB'!$N3216="(blank)",'Případy DB'!$N3216=""),"",IF($N3216=$V$6,1,""))</f>
        <v/>
      </c>
      <c r="W3216" s="12" t="str">
        <f>IF(OR('Případy DB'!$N3216="(blank)",'Případy DB'!$N3216=""),"",IF($N3216=$W$6,1,""))</f>
        <v/>
      </c>
      <c r="X3216" s="12" t="str">
        <f>IF(OR('Případy DB'!$R3216="(blank)",'Případy DB'!$R3216=""),"",IF($R3216=$X$6,1,""))</f>
        <v/>
      </c>
      <c r="Y3216" s="12" t="str">
        <f>IF(OR('Případy DB'!$R3216="(blank)",'Případy DB'!$R3216=""),"",IF($R3216=$Y$6,1,""))</f>
        <v/>
      </c>
    </row>
    <row r="3217" spans="1:25" x14ac:dyDescent="0.3">
      <c r="A3217" s="41" t="str">
        <f t="shared" si="260"/>
        <v/>
      </c>
      <c r="H3217" s="30" t="str">
        <f>IFERROR(IF(G3217="","",VLOOKUP(G3217,'Zakladní DB'!$F$6:$K$21,4,0)),"")</f>
        <v/>
      </c>
      <c r="I3217" s="30" t="str">
        <f>IFERROR(IF(G3217="","",VLOOKUP(G3217,'Zakladní DB'!$F$6:$K$21,5,0)),"")</f>
        <v/>
      </c>
      <c r="J3217" s="30" t="str">
        <f>IFERROR(IF(G3217="","",VLOOKUP(G3217,'Zakladní DB'!$F$6:$K$21,6,0)),"")</f>
        <v/>
      </c>
      <c r="K3217" s="31" t="str">
        <f t="shared" si="257"/>
        <v/>
      </c>
      <c r="L3217" s="32"/>
      <c r="M3217" s="33" t="str">
        <f t="shared" si="258"/>
        <v/>
      </c>
      <c r="N3217" s="30" t="str">
        <f t="shared" si="256"/>
        <v/>
      </c>
      <c r="R3217" s="30" t="str">
        <f t="shared" si="259"/>
        <v/>
      </c>
      <c r="U3217" s="12" t="str">
        <f>IF(OR('Případy DB'!$N3217="(blank)",'Případy DB'!$N3217=""),"",IF($N3217=$U$6,1,""))</f>
        <v/>
      </c>
      <c r="V3217" s="12" t="str">
        <f>IF(OR('Případy DB'!$N3217="(blank)",'Případy DB'!$N3217=""),"",IF($N3217=$V$6,1,""))</f>
        <v/>
      </c>
      <c r="W3217" s="12" t="str">
        <f>IF(OR('Případy DB'!$N3217="(blank)",'Případy DB'!$N3217=""),"",IF($N3217=$W$6,1,""))</f>
        <v/>
      </c>
      <c r="X3217" s="12" t="str">
        <f>IF(OR('Případy DB'!$R3217="(blank)",'Případy DB'!$R3217=""),"",IF($R3217=$X$6,1,""))</f>
        <v/>
      </c>
      <c r="Y3217" s="12" t="str">
        <f>IF(OR('Případy DB'!$R3217="(blank)",'Případy DB'!$R3217=""),"",IF($R3217=$Y$6,1,""))</f>
        <v/>
      </c>
    </row>
    <row r="3218" spans="1:25" x14ac:dyDescent="0.3">
      <c r="A3218" s="41" t="str">
        <f t="shared" si="260"/>
        <v/>
      </c>
      <c r="H3218" s="30" t="str">
        <f>IFERROR(IF(G3218="","",VLOOKUP(G3218,'Zakladní DB'!$F$6:$K$21,4,0)),"")</f>
        <v/>
      </c>
      <c r="I3218" s="30" t="str">
        <f>IFERROR(IF(G3218="","",VLOOKUP(G3218,'Zakladní DB'!$F$6:$K$21,5,0)),"")</f>
        <v/>
      </c>
      <c r="J3218" s="30" t="str">
        <f>IFERROR(IF(G3218="","",VLOOKUP(G3218,'Zakladní DB'!$F$6:$K$21,6,0)),"")</f>
        <v/>
      </c>
      <c r="K3218" s="31" t="str">
        <f t="shared" si="257"/>
        <v/>
      </c>
      <c r="L3218" s="32"/>
      <c r="M3218" s="33" t="str">
        <f t="shared" si="258"/>
        <v/>
      </c>
      <c r="N3218" s="30" t="str">
        <f t="shared" si="256"/>
        <v/>
      </c>
      <c r="R3218" s="30" t="str">
        <f t="shared" si="259"/>
        <v/>
      </c>
      <c r="U3218" s="12" t="str">
        <f>IF(OR('Případy DB'!$N3218="(blank)",'Případy DB'!$N3218=""),"",IF($N3218=$U$6,1,""))</f>
        <v/>
      </c>
      <c r="V3218" s="12" t="str">
        <f>IF(OR('Případy DB'!$N3218="(blank)",'Případy DB'!$N3218=""),"",IF($N3218=$V$6,1,""))</f>
        <v/>
      </c>
      <c r="W3218" s="12" t="str">
        <f>IF(OR('Případy DB'!$N3218="(blank)",'Případy DB'!$N3218=""),"",IF($N3218=$W$6,1,""))</f>
        <v/>
      </c>
      <c r="X3218" s="12" t="str">
        <f>IF(OR('Případy DB'!$R3218="(blank)",'Případy DB'!$R3218=""),"",IF($R3218=$X$6,1,""))</f>
        <v/>
      </c>
      <c r="Y3218" s="12" t="str">
        <f>IF(OR('Případy DB'!$R3218="(blank)",'Případy DB'!$R3218=""),"",IF($R3218=$Y$6,1,""))</f>
        <v/>
      </c>
    </row>
    <row r="3219" spans="1:25" x14ac:dyDescent="0.3">
      <c r="A3219" s="41" t="str">
        <f t="shared" si="260"/>
        <v/>
      </c>
      <c r="H3219" s="30" t="str">
        <f>IFERROR(IF(G3219="","",VLOOKUP(G3219,'Zakladní DB'!$F$6:$K$21,4,0)),"")</f>
        <v/>
      </c>
      <c r="I3219" s="30" t="str">
        <f>IFERROR(IF(G3219="","",VLOOKUP(G3219,'Zakladní DB'!$F$6:$K$21,5,0)),"")</f>
        <v/>
      </c>
      <c r="J3219" s="30" t="str">
        <f>IFERROR(IF(G3219="","",VLOOKUP(G3219,'Zakladní DB'!$F$6:$K$21,6,0)),"")</f>
        <v/>
      </c>
      <c r="K3219" s="31" t="str">
        <f t="shared" si="257"/>
        <v/>
      </c>
      <c r="L3219" s="32"/>
      <c r="M3219" s="33" t="str">
        <f t="shared" si="258"/>
        <v/>
      </c>
      <c r="N3219" s="30" t="str">
        <f t="shared" si="256"/>
        <v/>
      </c>
      <c r="R3219" s="30" t="str">
        <f t="shared" si="259"/>
        <v/>
      </c>
      <c r="U3219" s="12" t="str">
        <f>IF(OR('Případy DB'!$N3219="(blank)",'Případy DB'!$N3219=""),"",IF($N3219=$U$6,1,""))</f>
        <v/>
      </c>
      <c r="V3219" s="12" t="str">
        <f>IF(OR('Případy DB'!$N3219="(blank)",'Případy DB'!$N3219=""),"",IF($N3219=$V$6,1,""))</f>
        <v/>
      </c>
      <c r="W3219" s="12" t="str">
        <f>IF(OR('Případy DB'!$N3219="(blank)",'Případy DB'!$N3219=""),"",IF($N3219=$W$6,1,""))</f>
        <v/>
      </c>
      <c r="X3219" s="12" t="str">
        <f>IF(OR('Případy DB'!$R3219="(blank)",'Případy DB'!$R3219=""),"",IF($R3219=$X$6,1,""))</f>
        <v/>
      </c>
      <c r="Y3219" s="12" t="str">
        <f>IF(OR('Případy DB'!$R3219="(blank)",'Případy DB'!$R3219=""),"",IF($R3219=$Y$6,1,""))</f>
        <v/>
      </c>
    </row>
    <row r="3220" spans="1:25" x14ac:dyDescent="0.3">
      <c r="A3220" s="41" t="str">
        <f t="shared" si="260"/>
        <v/>
      </c>
      <c r="H3220" s="30" t="str">
        <f>IFERROR(IF(G3220="","",VLOOKUP(G3220,'Zakladní DB'!$F$6:$K$21,4,0)),"")</f>
        <v/>
      </c>
      <c r="I3220" s="30" t="str">
        <f>IFERROR(IF(G3220="","",VLOOKUP(G3220,'Zakladní DB'!$F$6:$K$21,5,0)),"")</f>
        <v/>
      </c>
      <c r="J3220" s="30" t="str">
        <f>IFERROR(IF(G3220="","",VLOOKUP(G3220,'Zakladní DB'!$F$6:$K$21,6,0)),"")</f>
        <v/>
      </c>
      <c r="K3220" s="31" t="str">
        <f t="shared" si="257"/>
        <v/>
      </c>
      <c r="L3220" s="32"/>
      <c r="M3220" s="33" t="str">
        <f t="shared" si="258"/>
        <v/>
      </c>
      <c r="N3220" s="30" t="str">
        <f t="shared" si="256"/>
        <v/>
      </c>
      <c r="R3220" s="30" t="str">
        <f t="shared" si="259"/>
        <v/>
      </c>
      <c r="U3220" s="12" t="str">
        <f>IF(OR('Případy DB'!$N3220="(blank)",'Případy DB'!$N3220=""),"",IF($N3220=$U$6,1,""))</f>
        <v/>
      </c>
      <c r="V3220" s="12" t="str">
        <f>IF(OR('Případy DB'!$N3220="(blank)",'Případy DB'!$N3220=""),"",IF($N3220=$V$6,1,""))</f>
        <v/>
      </c>
      <c r="W3220" s="12" t="str">
        <f>IF(OR('Případy DB'!$N3220="(blank)",'Případy DB'!$N3220=""),"",IF($N3220=$W$6,1,""))</f>
        <v/>
      </c>
      <c r="X3220" s="12" t="str">
        <f>IF(OR('Případy DB'!$R3220="(blank)",'Případy DB'!$R3220=""),"",IF($R3220=$X$6,1,""))</f>
        <v/>
      </c>
      <c r="Y3220" s="12" t="str">
        <f>IF(OR('Případy DB'!$R3220="(blank)",'Případy DB'!$R3220=""),"",IF($R3220=$Y$6,1,""))</f>
        <v/>
      </c>
    </row>
    <row r="3221" spans="1:25" x14ac:dyDescent="0.3">
      <c r="A3221" s="41" t="str">
        <f t="shared" si="260"/>
        <v/>
      </c>
      <c r="H3221" s="30" t="str">
        <f>IFERROR(IF(G3221="","",VLOOKUP(G3221,'Zakladní DB'!$F$6:$K$21,4,0)),"")</f>
        <v/>
      </c>
      <c r="I3221" s="30" t="str">
        <f>IFERROR(IF(G3221="","",VLOOKUP(G3221,'Zakladní DB'!$F$6:$K$21,5,0)),"")</f>
        <v/>
      </c>
      <c r="J3221" s="30" t="str">
        <f>IFERROR(IF(G3221="","",VLOOKUP(G3221,'Zakladní DB'!$F$6:$K$21,6,0)),"")</f>
        <v/>
      </c>
      <c r="K3221" s="31" t="str">
        <f t="shared" si="257"/>
        <v/>
      </c>
      <c r="L3221" s="32"/>
      <c r="M3221" s="33" t="str">
        <f t="shared" si="258"/>
        <v/>
      </c>
      <c r="N3221" s="30" t="str">
        <f t="shared" si="256"/>
        <v/>
      </c>
      <c r="R3221" s="30" t="str">
        <f t="shared" si="259"/>
        <v/>
      </c>
      <c r="U3221" s="12" t="str">
        <f>IF(OR('Případy DB'!$N3221="(blank)",'Případy DB'!$N3221=""),"",IF($N3221=$U$6,1,""))</f>
        <v/>
      </c>
      <c r="V3221" s="12" t="str">
        <f>IF(OR('Případy DB'!$N3221="(blank)",'Případy DB'!$N3221=""),"",IF($N3221=$V$6,1,""))</f>
        <v/>
      </c>
      <c r="W3221" s="12" t="str">
        <f>IF(OR('Případy DB'!$N3221="(blank)",'Případy DB'!$N3221=""),"",IF($N3221=$W$6,1,""))</f>
        <v/>
      </c>
      <c r="X3221" s="12" t="str">
        <f>IF(OR('Případy DB'!$R3221="(blank)",'Případy DB'!$R3221=""),"",IF($R3221=$X$6,1,""))</f>
        <v/>
      </c>
      <c r="Y3221" s="12" t="str">
        <f>IF(OR('Případy DB'!$R3221="(blank)",'Případy DB'!$R3221=""),"",IF($R3221=$Y$6,1,""))</f>
        <v/>
      </c>
    </row>
    <row r="3222" spans="1:25" x14ac:dyDescent="0.3">
      <c r="A3222" s="41" t="str">
        <f t="shared" si="260"/>
        <v/>
      </c>
      <c r="H3222" s="30" t="str">
        <f>IFERROR(IF(G3222="","",VLOOKUP(G3222,'Zakladní DB'!$F$6:$K$21,4,0)),"")</f>
        <v/>
      </c>
      <c r="I3222" s="30" t="str">
        <f>IFERROR(IF(G3222="","",VLOOKUP(G3222,'Zakladní DB'!$F$6:$K$21,5,0)),"")</f>
        <v/>
      </c>
      <c r="J3222" s="30" t="str">
        <f>IFERROR(IF(G3222="","",VLOOKUP(G3222,'Zakladní DB'!$F$6:$K$21,6,0)),"")</f>
        <v/>
      </c>
      <c r="K3222" s="31" t="str">
        <f t="shared" si="257"/>
        <v/>
      </c>
      <c r="L3222" s="32"/>
      <c r="M3222" s="33" t="str">
        <f t="shared" si="258"/>
        <v/>
      </c>
      <c r="N3222" s="30" t="str">
        <f t="shared" si="256"/>
        <v/>
      </c>
      <c r="R3222" s="30" t="str">
        <f t="shared" si="259"/>
        <v/>
      </c>
      <c r="U3222" s="12" t="str">
        <f>IF(OR('Případy DB'!$N3222="(blank)",'Případy DB'!$N3222=""),"",IF($N3222=$U$6,1,""))</f>
        <v/>
      </c>
      <c r="V3222" s="12" t="str">
        <f>IF(OR('Případy DB'!$N3222="(blank)",'Případy DB'!$N3222=""),"",IF($N3222=$V$6,1,""))</f>
        <v/>
      </c>
      <c r="W3222" s="12" t="str">
        <f>IF(OR('Případy DB'!$N3222="(blank)",'Případy DB'!$N3222=""),"",IF($N3222=$W$6,1,""))</f>
        <v/>
      </c>
      <c r="X3222" s="12" t="str">
        <f>IF(OR('Případy DB'!$R3222="(blank)",'Případy DB'!$R3222=""),"",IF($R3222=$X$6,1,""))</f>
        <v/>
      </c>
      <c r="Y3222" s="12" t="str">
        <f>IF(OR('Případy DB'!$R3222="(blank)",'Případy DB'!$R3222=""),"",IF($R3222=$Y$6,1,""))</f>
        <v/>
      </c>
    </row>
    <row r="3223" spans="1:25" x14ac:dyDescent="0.3">
      <c r="A3223" s="41" t="str">
        <f t="shared" si="260"/>
        <v/>
      </c>
      <c r="H3223" s="30" t="str">
        <f>IFERROR(IF(G3223="","",VLOOKUP(G3223,'Zakladní DB'!$F$6:$K$21,4,0)),"")</f>
        <v/>
      </c>
      <c r="I3223" s="30" t="str">
        <f>IFERROR(IF(G3223="","",VLOOKUP(G3223,'Zakladní DB'!$F$6:$K$21,5,0)),"")</f>
        <v/>
      </c>
      <c r="J3223" s="30" t="str">
        <f>IFERROR(IF(G3223="","",VLOOKUP(G3223,'Zakladní DB'!$F$6:$K$21,6,0)),"")</f>
        <v/>
      </c>
      <c r="K3223" s="31" t="str">
        <f t="shared" si="257"/>
        <v/>
      </c>
      <c r="L3223" s="32"/>
      <c r="M3223" s="33" t="str">
        <f t="shared" si="258"/>
        <v/>
      </c>
      <c r="N3223" s="30" t="str">
        <f t="shared" si="256"/>
        <v/>
      </c>
      <c r="R3223" s="30" t="str">
        <f t="shared" si="259"/>
        <v/>
      </c>
      <c r="U3223" s="12" t="str">
        <f>IF(OR('Případy DB'!$N3223="(blank)",'Případy DB'!$N3223=""),"",IF($N3223=$U$6,1,""))</f>
        <v/>
      </c>
      <c r="V3223" s="12" t="str">
        <f>IF(OR('Případy DB'!$N3223="(blank)",'Případy DB'!$N3223=""),"",IF($N3223=$V$6,1,""))</f>
        <v/>
      </c>
      <c r="W3223" s="12" t="str">
        <f>IF(OR('Případy DB'!$N3223="(blank)",'Případy DB'!$N3223=""),"",IF($N3223=$W$6,1,""))</f>
        <v/>
      </c>
      <c r="X3223" s="12" t="str">
        <f>IF(OR('Případy DB'!$R3223="(blank)",'Případy DB'!$R3223=""),"",IF($R3223=$X$6,1,""))</f>
        <v/>
      </c>
      <c r="Y3223" s="12" t="str">
        <f>IF(OR('Případy DB'!$R3223="(blank)",'Případy DB'!$R3223=""),"",IF($R3223=$Y$6,1,""))</f>
        <v/>
      </c>
    </row>
    <row r="3224" spans="1:25" x14ac:dyDescent="0.3">
      <c r="A3224" s="41" t="str">
        <f t="shared" si="260"/>
        <v/>
      </c>
      <c r="H3224" s="30" t="str">
        <f>IFERROR(IF(G3224="","",VLOOKUP(G3224,'Zakladní DB'!$F$6:$K$21,4,0)),"")</f>
        <v/>
      </c>
      <c r="I3224" s="30" t="str">
        <f>IFERROR(IF(G3224="","",VLOOKUP(G3224,'Zakladní DB'!$F$6:$K$21,5,0)),"")</f>
        <v/>
      </c>
      <c r="J3224" s="30" t="str">
        <f>IFERROR(IF(G3224="","",VLOOKUP(G3224,'Zakladní DB'!$F$6:$K$21,6,0)),"")</f>
        <v/>
      </c>
      <c r="K3224" s="31" t="str">
        <f t="shared" si="257"/>
        <v/>
      </c>
      <c r="L3224" s="32"/>
      <c r="M3224" s="33" t="str">
        <f t="shared" si="258"/>
        <v/>
      </c>
      <c r="N3224" s="30" t="str">
        <f t="shared" si="256"/>
        <v/>
      </c>
      <c r="R3224" s="30" t="str">
        <f t="shared" si="259"/>
        <v/>
      </c>
      <c r="U3224" s="12" t="str">
        <f>IF(OR('Případy DB'!$N3224="(blank)",'Případy DB'!$N3224=""),"",IF($N3224=$U$6,1,""))</f>
        <v/>
      </c>
      <c r="V3224" s="12" t="str">
        <f>IF(OR('Případy DB'!$N3224="(blank)",'Případy DB'!$N3224=""),"",IF($N3224=$V$6,1,""))</f>
        <v/>
      </c>
      <c r="W3224" s="12" t="str">
        <f>IF(OR('Případy DB'!$N3224="(blank)",'Případy DB'!$N3224=""),"",IF($N3224=$W$6,1,""))</f>
        <v/>
      </c>
      <c r="X3224" s="12" t="str">
        <f>IF(OR('Případy DB'!$R3224="(blank)",'Případy DB'!$R3224=""),"",IF($R3224=$X$6,1,""))</f>
        <v/>
      </c>
      <c r="Y3224" s="12" t="str">
        <f>IF(OR('Případy DB'!$R3224="(blank)",'Případy DB'!$R3224=""),"",IF($R3224=$Y$6,1,""))</f>
        <v/>
      </c>
    </row>
    <row r="3225" spans="1:25" x14ac:dyDescent="0.3">
      <c r="A3225" s="41" t="str">
        <f t="shared" si="260"/>
        <v/>
      </c>
      <c r="H3225" s="30" t="str">
        <f>IFERROR(IF(G3225="","",VLOOKUP(G3225,'Zakladní DB'!$F$6:$K$21,4,0)),"")</f>
        <v/>
      </c>
      <c r="I3225" s="30" t="str">
        <f>IFERROR(IF(G3225="","",VLOOKUP(G3225,'Zakladní DB'!$F$6:$K$21,5,0)),"")</f>
        <v/>
      </c>
      <c r="J3225" s="30" t="str">
        <f>IFERROR(IF(G3225="","",VLOOKUP(G3225,'Zakladní DB'!$F$6:$K$21,6,0)),"")</f>
        <v/>
      </c>
      <c r="K3225" s="31" t="str">
        <f t="shared" si="257"/>
        <v/>
      </c>
      <c r="L3225" s="32"/>
      <c r="M3225" s="33" t="str">
        <f t="shared" si="258"/>
        <v/>
      </c>
      <c r="N3225" s="30" t="str">
        <f t="shared" si="256"/>
        <v/>
      </c>
      <c r="R3225" s="30" t="str">
        <f t="shared" si="259"/>
        <v/>
      </c>
      <c r="U3225" s="12" t="str">
        <f>IF(OR('Případy DB'!$N3225="(blank)",'Případy DB'!$N3225=""),"",IF($N3225=$U$6,1,""))</f>
        <v/>
      </c>
      <c r="V3225" s="12" t="str">
        <f>IF(OR('Případy DB'!$N3225="(blank)",'Případy DB'!$N3225=""),"",IF($N3225=$V$6,1,""))</f>
        <v/>
      </c>
      <c r="W3225" s="12" t="str">
        <f>IF(OR('Případy DB'!$N3225="(blank)",'Případy DB'!$N3225=""),"",IF($N3225=$W$6,1,""))</f>
        <v/>
      </c>
      <c r="X3225" s="12" t="str">
        <f>IF(OR('Případy DB'!$R3225="(blank)",'Případy DB'!$R3225=""),"",IF($R3225=$X$6,1,""))</f>
        <v/>
      </c>
      <c r="Y3225" s="12" t="str">
        <f>IF(OR('Případy DB'!$R3225="(blank)",'Případy DB'!$R3225=""),"",IF($R3225=$Y$6,1,""))</f>
        <v/>
      </c>
    </row>
    <row r="3226" spans="1:25" x14ac:dyDescent="0.3">
      <c r="A3226" s="41" t="str">
        <f t="shared" si="260"/>
        <v/>
      </c>
      <c r="H3226" s="30" t="str">
        <f>IFERROR(IF(G3226="","",VLOOKUP(G3226,'Zakladní DB'!$F$6:$K$21,4,0)),"")</f>
        <v/>
      </c>
      <c r="I3226" s="30" t="str">
        <f>IFERROR(IF(G3226="","",VLOOKUP(G3226,'Zakladní DB'!$F$6:$K$21,5,0)),"")</f>
        <v/>
      </c>
      <c r="J3226" s="30" t="str">
        <f>IFERROR(IF(G3226="","",VLOOKUP(G3226,'Zakladní DB'!$F$6:$K$21,6,0)),"")</f>
        <v/>
      </c>
      <c r="K3226" s="31" t="str">
        <f t="shared" si="257"/>
        <v/>
      </c>
      <c r="L3226" s="32"/>
      <c r="M3226" s="33" t="str">
        <f t="shared" si="258"/>
        <v/>
      </c>
      <c r="N3226" s="30" t="str">
        <f t="shared" si="256"/>
        <v/>
      </c>
      <c r="R3226" s="30" t="str">
        <f t="shared" si="259"/>
        <v/>
      </c>
      <c r="U3226" s="12" t="str">
        <f>IF(OR('Případy DB'!$N3226="(blank)",'Případy DB'!$N3226=""),"",IF($N3226=$U$6,1,""))</f>
        <v/>
      </c>
      <c r="V3226" s="12" t="str">
        <f>IF(OR('Případy DB'!$N3226="(blank)",'Případy DB'!$N3226=""),"",IF($N3226=$V$6,1,""))</f>
        <v/>
      </c>
      <c r="W3226" s="12" t="str">
        <f>IF(OR('Případy DB'!$N3226="(blank)",'Případy DB'!$N3226=""),"",IF($N3226=$W$6,1,""))</f>
        <v/>
      </c>
      <c r="X3226" s="12" t="str">
        <f>IF(OR('Případy DB'!$R3226="(blank)",'Případy DB'!$R3226=""),"",IF($R3226=$X$6,1,""))</f>
        <v/>
      </c>
      <c r="Y3226" s="12" t="str">
        <f>IF(OR('Případy DB'!$R3226="(blank)",'Případy DB'!$R3226=""),"",IF($R3226=$Y$6,1,""))</f>
        <v/>
      </c>
    </row>
    <row r="3227" spans="1:25" x14ac:dyDescent="0.3">
      <c r="A3227" s="41" t="str">
        <f t="shared" si="260"/>
        <v/>
      </c>
      <c r="H3227" s="30" t="str">
        <f>IFERROR(IF(G3227="","",VLOOKUP(G3227,'Zakladní DB'!$F$6:$K$21,4,0)),"")</f>
        <v/>
      </c>
      <c r="I3227" s="30" t="str">
        <f>IFERROR(IF(G3227="","",VLOOKUP(G3227,'Zakladní DB'!$F$6:$K$21,5,0)),"")</f>
        <v/>
      </c>
      <c r="J3227" s="30" t="str">
        <f>IFERROR(IF(G3227="","",VLOOKUP(G3227,'Zakladní DB'!$F$6:$K$21,6,0)),"")</f>
        <v/>
      </c>
      <c r="K3227" s="31" t="str">
        <f t="shared" si="257"/>
        <v/>
      </c>
      <c r="L3227" s="32"/>
      <c r="M3227" s="33" t="str">
        <f t="shared" si="258"/>
        <v/>
      </c>
      <c r="N3227" s="30" t="str">
        <f t="shared" si="256"/>
        <v/>
      </c>
      <c r="R3227" s="30" t="str">
        <f t="shared" si="259"/>
        <v/>
      </c>
      <c r="U3227" s="12" t="str">
        <f>IF(OR('Případy DB'!$N3227="(blank)",'Případy DB'!$N3227=""),"",IF($N3227=$U$6,1,""))</f>
        <v/>
      </c>
      <c r="V3227" s="12" t="str">
        <f>IF(OR('Případy DB'!$N3227="(blank)",'Případy DB'!$N3227=""),"",IF($N3227=$V$6,1,""))</f>
        <v/>
      </c>
      <c r="W3227" s="12" t="str">
        <f>IF(OR('Případy DB'!$N3227="(blank)",'Případy DB'!$N3227=""),"",IF($N3227=$W$6,1,""))</f>
        <v/>
      </c>
      <c r="X3227" s="12" t="str">
        <f>IF(OR('Případy DB'!$R3227="(blank)",'Případy DB'!$R3227=""),"",IF($R3227=$X$6,1,""))</f>
        <v/>
      </c>
      <c r="Y3227" s="12" t="str">
        <f>IF(OR('Případy DB'!$R3227="(blank)",'Případy DB'!$R3227=""),"",IF($R3227=$Y$6,1,""))</f>
        <v/>
      </c>
    </row>
    <row r="3228" spans="1:25" x14ac:dyDescent="0.3">
      <c r="A3228" s="41" t="str">
        <f t="shared" si="260"/>
        <v/>
      </c>
      <c r="H3228" s="30" t="str">
        <f>IFERROR(IF(G3228="","",VLOOKUP(G3228,'Zakladní DB'!$F$6:$K$21,4,0)),"")</f>
        <v/>
      </c>
      <c r="I3228" s="30" t="str">
        <f>IFERROR(IF(G3228="","",VLOOKUP(G3228,'Zakladní DB'!$F$6:$K$21,5,0)),"")</f>
        <v/>
      </c>
      <c r="J3228" s="30" t="str">
        <f>IFERROR(IF(G3228="","",VLOOKUP(G3228,'Zakladní DB'!$F$6:$K$21,6,0)),"")</f>
        <v/>
      </c>
      <c r="K3228" s="31" t="str">
        <f t="shared" si="257"/>
        <v/>
      </c>
      <c r="L3228" s="32"/>
      <c r="M3228" s="33" t="str">
        <f t="shared" si="258"/>
        <v/>
      </c>
      <c r="N3228" s="30" t="str">
        <f t="shared" si="256"/>
        <v/>
      </c>
      <c r="R3228" s="30" t="str">
        <f t="shared" si="259"/>
        <v/>
      </c>
      <c r="U3228" s="12" t="str">
        <f>IF(OR('Případy DB'!$N3228="(blank)",'Případy DB'!$N3228=""),"",IF($N3228=$U$6,1,""))</f>
        <v/>
      </c>
      <c r="V3228" s="12" t="str">
        <f>IF(OR('Případy DB'!$N3228="(blank)",'Případy DB'!$N3228=""),"",IF($N3228=$V$6,1,""))</f>
        <v/>
      </c>
      <c r="W3228" s="12" t="str">
        <f>IF(OR('Případy DB'!$N3228="(blank)",'Případy DB'!$N3228=""),"",IF($N3228=$W$6,1,""))</f>
        <v/>
      </c>
      <c r="X3228" s="12" t="str">
        <f>IF(OR('Případy DB'!$R3228="(blank)",'Případy DB'!$R3228=""),"",IF($R3228=$X$6,1,""))</f>
        <v/>
      </c>
      <c r="Y3228" s="12" t="str">
        <f>IF(OR('Případy DB'!$R3228="(blank)",'Případy DB'!$R3228=""),"",IF($R3228=$Y$6,1,""))</f>
        <v/>
      </c>
    </row>
    <row r="3229" spans="1:25" x14ac:dyDescent="0.3">
      <c r="A3229" s="41" t="str">
        <f t="shared" si="260"/>
        <v/>
      </c>
      <c r="H3229" s="30" t="str">
        <f>IFERROR(IF(G3229="","",VLOOKUP(G3229,'Zakladní DB'!$F$6:$K$21,4,0)),"")</f>
        <v/>
      </c>
      <c r="I3229" s="30" t="str">
        <f>IFERROR(IF(G3229="","",VLOOKUP(G3229,'Zakladní DB'!$F$6:$K$21,5,0)),"")</f>
        <v/>
      </c>
      <c r="J3229" s="30" t="str">
        <f>IFERROR(IF(G3229="","",VLOOKUP(G3229,'Zakladní DB'!$F$6:$K$21,6,0)),"")</f>
        <v/>
      </c>
      <c r="K3229" s="31" t="str">
        <f t="shared" si="257"/>
        <v/>
      </c>
      <c r="L3229" s="32"/>
      <c r="M3229" s="33" t="str">
        <f t="shared" si="258"/>
        <v/>
      </c>
      <c r="N3229" s="30" t="str">
        <f t="shared" si="256"/>
        <v/>
      </c>
      <c r="R3229" s="30" t="str">
        <f t="shared" si="259"/>
        <v/>
      </c>
      <c r="U3229" s="12" t="str">
        <f>IF(OR('Případy DB'!$N3229="(blank)",'Případy DB'!$N3229=""),"",IF($N3229=$U$6,1,""))</f>
        <v/>
      </c>
      <c r="V3229" s="12" t="str">
        <f>IF(OR('Případy DB'!$N3229="(blank)",'Případy DB'!$N3229=""),"",IF($N3229=$V$6,1,""))</f>
        <v/>
      </c>
      <c r="W3229" s="12" t="str">
        <f>IF(OR('Případy DB'!$N3229="(blank)",'Případy DB'!$N3229=""),"",IF($N3229=$W$6,1,""))</f>
        <v/>
      </c>
      <c r="X3229" s="12" t="str">
        <f>IF(OR('Případy DB'!$R3229="(blank)",'Případy DB'!$R3229=""),"",IF($R3229=$X$6,1,""))</f>
        <v/>
      </c>
      <c r="Y3229" s="12" t="str">
        <f>IF(OR('Případy DB'!$R3229="(blank)",'Případy DB'!$R3229=""),"",IF($R3229=$Y$6,1,""))</f>
        <v/>
      </c>
    </row>
    <row r="3230" spans="1:25" x14ac:dyDescent="0.3">
      <c r="A3230" s="41" t="str">
        <f t="shared" si="260"/>
        <v/>
      </c>
      <c r="H3230" s="30" t="str">
        <f>IFERROR(IF(G3230="","",VLOOKUP(G3230,'Zakladní DB'!$F$6:$K$21,4,0)),"")</f>
        <v/>
      </c>
      <c r="I3230" s="30" t="str">
        <f>IFERROR(IF(G3230="","",VLOOKUP(G3230,'Zakladní DB'!$F$6:$K$21,5,0)),"")</f>
        <v/>
      </c>
      <c r="J3230" s="30" t="str">
        <f>IFERROR(IF(G3230="","",VLOOKUP(G3230,'Zakladní DB'!$F$6:$K$21,6,0)),"")</f>
        <v/>
      </c>
      <c r="K3230" s="31" t="str">
        <f t="shared" si="257"/>
        <v/>
      </c>
      <c r="L3230" s="32"/>
      <c r="M3230" s="33" t="str">
        <f t="shared" si="258"/>
        <v/>
      </c>
      <c r="N3230" s="30" t="str">
        <f t="shared" si="256"/>
        <v/>
      </c>
      <c r="R3230" s="30" t="str">
        <f t="shared" si="259"/>
        <v/>
      </c>
      <c r="U3230" s="12" t="str">
        <f>IF(OR('Případy DB'!$N3230="(blank)",'Případy DB'!$N3230=""),"",IF($N3230=$U$6,1,""))</f>
        <v/>
      </c>
      <c r="V3230" s="12" t="str">
        <f>IF(OR('Případy DB'!$N3230="(blank)",'Případy DB'!$N3230=""),"",IF($N3230=$V$6,1,""))</f>
        <v/>
      </c>
      <c r="W3230" s="12" t="str">
        <f>IF(OR('Případy DB'!$N3230="(blank)",'Případy DB'!$N3230=""),"",IF($N3230=$W$6,1,""))</f>
        <v/>
      </c>
      <c r="X3230" s="12" t="str">
        <f>IF(OR('Případy DB'!$R3230="(blank)",'Případy DB'!$R3230=""),"",IF($R3230=$X$6,1,""))</f>
        <v/>
      </c>
      <c r="Y3230" s="12" t="str">
        <f>IF(OR('Případy DB'!$R3230="(blank)",'Případy DB'!$R3230=""),"",IF($R3230=$Y$6,1,""))</f>
        <v/>
      </c>
    </row>
    <row r="3231" spans="1:25" x14ac:dyDescent="0.3">
      <c r="A3231" s="41" t="str">
        <f t="shared" si="260"/>
        <v/>
      </c>
      <c r="H3231" s="30" t="str">
        <f>IFERROR(IF(G3231="","",VLOOKUP(G3231,'Zakladní DB'!$F$6:$K$21,4,0)),"")</f>
        <v/>
      </c>
      <c r="I3231" s="30" t="str">
        <f>IFERROR(IF(G3231="","",VLOOKUP(G3231,'Zakladní DB'!$F$6:$K$21,5,0)),"")</f>
        <v/>
      </c>
      <c r="J3231" s="30" t="str">
        <f>IFERROR(IF(G3231="","",VLOOKUP(G3231,'Zakladní DB'!$F$6:$K$21,6,0)),"")</f>
        <v/>
      </c>
      <c r="K3231" s="31" t="str">
        <f t="shared" si="257"/>
        <v/>
      </c>
      <c r="L3231" s="32"/>
      <c r="M3231" s="33" t="str">
        <f t="shared" si="258"/>
        <v/>
      </c>
      <c r="N3231" s="30" t="str">
        <f t="shared" si="256"/>
        <v/>
      </c>
      <c r="R3231" s="30" t="str">
        <f t="shared" si="259"/>
        <v/>
      </c>
      <c r="U3231" s="12" t="str">
        <f>IF(OR('Případy DB'!$N3231="(blank)",'Případy DB'!$N3231=""),"",IF($N3231=$U$6,1,""))</f>
        <v/>
      </c>
      <c r="V3231" s="12" t="str">
        <f>IF(OR('Případy DB'!$N3231="(blank)",'Případy DB'!$N3231=""),"",IF($N3231=$V$6,1,""))</f>
        <v/>
      </c>
      <c r="W3231" s="12" t="str">
        <f>IF(OR('Případy DB'!$N3231="(blank)",'Případy DB'!$N3231=""),"",IF($N3231=$W$6,1,""))</f>
        <v/>
      </c>
      <c r="X3231" s="12" t="str">
        <f>IF(OR('Případy DB'!$R3231="(blank)",'Případy DB'!$R3231=""),"",IF($R3231=$X$6,1,""))</f>
        <v/>
      </c>
      <c r="Y3231" s="12" t="str">
        <f>IF(OR('Případy DB'!$R3231="(blank)",'Případy DB'!$R3231=""),"",IF($R3231=$Y$6,1,""))</f>
        <v/>
      </c>
    </row>
    <row r="3232" spans="1:25" x14ac:dyDescent="0.3">
      <c r="A3232" s="41" t="str">
        <f t="shared" si="260"/>
        <v/>
      </c>
      <c r="H3232" s="30" t="str">
        <f>IFERROR(IF(G3232="","",VLOOKUP(G3232,'Zakladní DB'!$F$6:$K$21,4,0)),"")</f>
        <v/>
      </c>
      <c r="I3232" s="30" t="str">
        <f>IFERROR(IF(G3232="","",VLOOKUP(G3232,'Zakladní DB'!$F$6:$K$21,5,0)),"")</f>
        <v/>
      </c>
      <c r="J3232" s="30" t="str">
        <f>IFERROR(IF(G3232="","",VLOOKUP(G3232,'Zakladní DB'!$F$6:$K$21,6,0)),"")</f>
        <v/>
      </c>
      <c r="K3232" s="31" t="str">
        <f t="shared" si="257"/>
        <v/>
      </c>
      <c r="L3232" s="32"/>
      <c r="M3232" s="33" t="str">
        <f t="shared" si="258"/>
        <v/>
      </c>
      <c r="N3232" s="30" t="str">
        <f t="shared" si="256"/>
        <v/>
      </c>
      <c r="R3232" s="30" t="str">
        <f t="shared" si="259"/>
        <v/>
      </c>
      <c r="U3232" s="12" t="str">
        <f>IF(OR('Případy DB'!$N3232="(blank)",'Případy DB'!$N3232=""),"",IF($N3232=$U$6,1,""))</f>
        <v/>
      </c>
      <c r="V3232" s="12" t="str">
        <f>IF(OR('Případy DB'!$N3232="(blank)",'Případy DB'!$N3232=""),"",IF($N3232=$V$6,1,""))</f>
        <v/>
      </c>
      <c r="W3232" s="12" t="str">
        <f>IF(OR('Případy DB'!$N3232="(blank)",'Případy DB'!$N3232=""),"",IF($N3232=$W$6,1,""))</f>
        <v/>
      </c>
      <c r="X3232" s="12" t="str">
        <f>IF(OR('Případy DB'!$R3232="(blank)",'Případy DB'!$R3232=""),"",IF($R3232=$X$6,1,""))</f>
        <v/>
      </c>
      <c r="Y3232" s="12" t="str">
        <f>IF(OR('Případy DB'!$R3232="(blank)",'Případy DB'!$R3232=""),"",IF($R3232=$Y$6,1,""))</f>
        <v/>
      </c>
    </row>
    <row r="3233" spans="1:25" x14ac:dyDescent="0.3">
      <c r="A3233" s="41" t="str">
        <f t="shared" si="260"/>
        <v/>
      </c>
      <c r="H3233" s="30" t="str">
        <f>IFERROR(IF(G3233="","",VLOOKUP(G3233,'Zakladní DB'!$F$6:$K$21,4,0)),"")</f>
        <v/>
      </c>
      <c r="I3233" s="30" t="str">
        <f>IFERROR(IF(G3233="","",VLOOKUP(G3233,'Zakladní DB'!$F$6:$K$21,5,0)),"")</f>
        <v/>
      </c>
      <c r="J3233" s="30" t="str">
        <f>IFERROR(IF(G3233="","",VLOOKUP(G3233,'Zakladní DB'!$F$6:$K$21,6,0)),"")</f>
        <v/>
      </c>
      <c r="K3233" s="31" t="str">
        <f t="shared" si="257"/>
        <v/>
      </c>
      <c r="L3233" s="32"/>
      <c r="M3233" s="33" t="str">
        <f t="shared" si="258"/>
        <v/>
      </c>
      <c r="N3233" s="30" t="str">
        <f t="shared" si="256"/>
        <v/>
      </c>
      <c r="R3233" s="30" t="str">
        <f t="shared" si="259"/>
        <v/>
      </c>
      <c r="U3233" s="12" t="str">
        <f>IF(OR('Případy DB'!$N3233="(blank)",'Případy DB'!$N3233=""),"",IF($N3233=$U$6,1,""))</f>
        <v/>
      </c>
      <c r="V3233" s="12" t="str">
        <f>IF(OR('Případy DB'!$N3233="(blank)",'Případy DB'!$N3233=""),"",IF($N3233=$V$6,1,""))</f>
        <v/>
      </c>
      <c r="W3233" s="12" t="str">
        <f>IF(OR('Případy DB'!$N3233="(blank)",'Případy DB'!$N3233=""),"",IF($N3233=$W$6,1,""))</f>
        <v/>
      </c>
      <c r="X3233" s="12" t="str">
        <f>IF(OR('Případy DB'!$R3233="(blank)",'Případy DB'!$R3233=""),"",IF($R3233=$X$6,1,""))</f>
        <v/>
      </c>
      <c r="Y3233" s="12" t="str">
        <f>IF(OR('Případy DB'!$R3233="(blank)",'Případy DB'!$R3233=""),"",IF($R3233=$Y$6,1,""))</f>
        <v/>
      </c>
    </row>
    <row r="3234" spans="1:25" x14ac:dyDescent="0.3">
      <c r="A3234" s="41" t="str">
        <f t="shared" si="260"/>
        <v/>
      </c>
      <c r="H3234" s="30" t="str">
        <f>IFERROR(IF(G3234="","",VLOOKUP(G3234,'Zakladní DB'!$F$6:$K$21,4,0)),"")</f>
        <v/>
      </c>
      <c r="I3234" s="30" t="str">
        <f>IFERROR(IF(G3234="","",VLOOKUP(G3234,'Zakladní DB'!$F$6:$K$21,5,0)),"")</f>
        <v/>
      </c>
      <c r="J3234" s="30" t="str">
        <f>IFERROR(IF(G3234="","",VLOOKUP(G3234,'Zakladní DB'!$F$6:$K$21,6,0)),"")</f>
        <v/>
      </c>
      <c r="K3234" s="31" t="str">
        <f t="shared" si="257"/>
        <v/>
      </c>
      <c r="L3234" s="32"/>
      <c r="M3234" s="33" t="str">
        <f t="shared" si="258"/>
        <v/>
      </c>
      <c r="N3234" s="30" t="str">
        <f t="shared" si="256"/>
        <v/>
      </c>
      <c r="R3234" s="30" t="str">
        <f t="shared" si="259"/>
        <v/>
      </c>
      <c r="U3234" s="12" t="str">
        <f>IF(OR('Případy DB'!$N3234="(blank)",'Případy DB'!$N3234=""),"",IF($N3234=$U$6,1,""))</f>
        <v/>
      </c>
      <c r="V3234" s="12" t="str">
        <f>IF(OR('Případy DB'!$N3234="(blank)",'Případy DB'!$N3234=""),"",IF($N3234=$V$6,1,""))</f>
        <v/>
      </c>
      <c r="W3234" s="12" t="str">
        <f>IF(OR('Případy DB'!$N3234="(blank)",'Případy DB'!$N3234=""),"",IF($N3234=$W$6,1,""))</f>
        <v/>
      </c>
      <c r="X3234" s="12" t="str">
        <f>IF(OR('Případy DB'!$R3234="(blank)",'Případy DB'!$R3234=""),"",IF($R3234=$X$6,1,""))</f>
        <v/>
      </c>
      <c r="Y3234" s="12" t="str">
        <f>IF(OR('Případy DB'!$R3234="(blank)",'Případy DB'!$R3234=""),"",IF($R3234=$Y$6,1,""))</f>
        <v/>
      </c>
    </row>
    <row r="3235" spans="1:25" x14ac:dyDescent="0.3">
      <c r="A3235" s="41" t="str">
        <f t="shared" si="260"/>
        <v/>
      </c>
      <c r="H3235" s="30" t="str">
        <f>IFERROR(IF(G3235="","",VLOOKUP(G3235,'Zakladní DB'!$F$6:$K$21,4,0)),"")</f>
        <v/>
      </c>
      <c r="I3235" s="30" t="str">
        <f>IFERROR(IF(G3235="","",VLOOKUP(G3235,'Zakladní DB'!$F$6:$K$21,5,0)),"")</f>
        <v/>
      </c>
      <c r="J3235" s="30" t="str">
        <f>IFERROR(IF(G3235="","",VLOOKUP(G3235,'Zakladní DB'!$F$6:$K$21,6,0)),"")</f>
        <v/>
      </c>
      <c r="K3235" s="31" t="str">
        <f t="shared" si="257"/>
        <v/>
      </c>
      <c r="L3235" s="32"/>
      <c r="M3235" s="33" t="str">
        <f t="shared" si="258"/>
        <v/>
      </c>
      <c r="N3235" s="30" t="str">
        <f t="shared" si="256"/>
        <v/>
      </c>
      <c r="R3235" s="30" t="str">
        <f t="shared" si="259"/>
        <v/>
      </c>
      <c r="U3235" s="12" t="str">
        <f>IF(OR('Případy DB'!$N3235="(blank)",'Případy DB'!$N3235=""),"",IF($N3235=$U$6,1,""))</f>
        <v/>
      </c>
      <c r="V3235" s="12" t="str">
        <f>IF(OR('Případy DB'!$N3235="(blank)",'Případy DB'!$N3235=""),"",IF($N3235=$V$6,1,""))</f>
        <v/>
      </c>
      <c r="W3235" s="12" t="str">
        <f>IF(OR('Případy DB'!$N3235="(blank)",'Případy DB'!$N3235=""),"",IF($N3235=$W$6,1,""))</f>
        <v/>
      </c>
      <c r="X3235" s="12" t="str">
        <f>IF(OR('Případy DB'!$R3235="(blank)",'Případy DB'!$R3235=""),"",IF($R3235=$X$6,1,""))</f>
        <v/>
      </c>
      <c r="Y3235" s="12" t="str">
        <f>IF(OR('Případy DB'!$R3235="(blank)",'Případy DB'!$R3235=""),"",IF($R3235=$Y$6,1,""))</f>
        <v/>
      </c>
    </row>
    <row r="3236" spans="1:25" x14ac:dyDescent="0.3">
      <c r="A3236" s="41" t="str">
        <f t="shared" si="260"/>
        <v/>
      </c>
      <c r="H3236" s="30" t="str">
        <f>IFERROR(IF(G3236="","",VLOOKUP(G3236,'Zakladní DB'!$F$6:$K$21,4,0)),"")</f>
        <v/>
      </c>
      <c r="I3236" s="30" t="str">
        <f>IFERROR(IF(G3236="","",VLOOKUP(G3236,'Zakladní DB'!$F$6:$K$21,5,0)),"")</f>
        <v/>
      </c>
      <c r="J3236" s="30" t="str">
        <f>IFERROR(IF(G3236="","",VLOOKUP(G3236,'Zakladní DB'!$F$6:$K$21,6,0)),"")</f>
        <v/>
      </c>
      <c r="K3236" s="31" t="str">
        <f t="shared" si="257"/>
        <v/>
      </c>
      <c r="L3236" s="32"/>
      <c r="M3236" s="33" t="str">
        <f t="shared" si="258"/>
        <v/>
      </c>
      <c r="N3236" s="30" t="str">
        <f t="shared" si="256"/>
        <v/>
      </c>
      <c r="R3236" s="30" t="str">
        <f t="shared" si="259"/>
        <v/>
      </c>
      <c r="U3236" s="12" t="str">
        <f>IF(OR('Případy DB'!$N3236="(blank)",'Případy DB'!$N3236=""),"",IF($N3236=$U$6,1,""))</f>
        <v/>
      </c>
      <c r="V3236" s="12" t="str">
        <f>IF(OR('Případy DB'!$N3236="(blank)",'Případy DB'!$N3236=""),"",IF($N3236=$V$6,1,""))</f>
        <v/>
      </c>
      <c r="W3236" s="12" t="str">
        <f>IF(OR('Případy DB'!$N3236="(blank)",'Případy DB'!$N3236=""),"",IF($N3236=$W$6,1,""))</f>
        <v/>
      </c>
      <c r="X3236" s="12" t="str">
        <f>IF(OR('Případy DB'!$R3236="(blank)",'Případy DB'!$R3236=""),"",IF($R3236=$X$6,1,""))</f>
        <v/>
      </c>
      <c r="Y3236" s="12" t="str">
        <f>IF(OR('Případy DB'!$R3236="(blank)",'Případy DB'!$R3236=""),"",IF($R3236=$Y$6,1,""))</f>
        <v/>
      </c>
    </row>
    <row r="3237" spans="1:25" x14ac:dyDescent="0.3">
      <c r="A3237" s="41" t="str">
        <f t="shared" si="260"/>
        <v/>
      </c>
      <c r="H3237" s="30" t="str">
        <f>IFERROR(IF(G3237="","",VLOOKUP(G3237,'Zakladní DB'!$F$6:$K$21,4,0)),"")</f>
        <v/>
      </c>
      <c r="I3237" s="30" t="str">
        <f>IFERROR(IF(G3237="","",VLOOKUP(G3237,'Zakladní DB'!$F$6:$K$21,5,0)),"")</f>
        <v/>
      </c>
      <c r="J3237" s="30" t="str">
        <f>IFERROR(IF(G3237="","",VLOOKUP(G3237,'Zakladní DB'!$F$6:$K$21,6,0)),"")</f>
        <v/>
      </c>
      <c r="K3237" s="31" t="str">
        <f t="shared" si="257"/>
        <v/>
      </c>
      <c r="L3237" s="32"/>
      <c r="M3237" s="33" t="str">
        <f t="shared" si="258"/>
        <v/>
      </c>
      <c r="N3237" s="30" t="str">
        <f t="shared" si="256"/>
        <v/>
      </c>
      <c r="R3237" s="30" t="str">
        <f t="shared" si="259"/>
        <v/>
      </c>
      <c r="U3237" s="12" t="str">
        <f>IF(OR('Případy DB'!$N3237="(blank)",'Případy DB'!$N3237=""),"",IF($N3237=$U$6,1,""))</f>
        <v/>
      </c>
      <c r="V3237" s="12" t="str">
        <f>IF(OR('Případy DB'!$N3237="(blank)",'Případy DB'!$N3237=""),"",IF($N3237=$V$6,1,""))</f>
        <v/>
      </c>
      <c r="W3237" s="12" t="str">
        <f>IF(OR('Případy DB'!$N3237="(blank)",'Případy DB'!$N3237=""),"",IF($N3237=$W$6,1,""))</f>
        <v/>
      </c>
      <c r="X3237" s="12" t="str">
        <f>IF(OR('Případy DB'!$R3237="(blank)",'Případy DB'!$R3237=""),"",IF($R3237=$X$6,1,""))</f>
        <v/>
      </c>
      <c r="Y3237" s="12" t="str">
        <f>IF(OR('Případy DB'!$R3237="(blank)",'Případy DB'!$R3237=""),"",IF($R3237=$Y$6,1,""))</f>
        <v/>
      </c>
    </row>
    <row r="3238" spans="1:25" x14ac:dyDescent="0.3">
      <c r="A3238" s="41" t="str">
        <f t="shared" si="260"/>
        <v/>
      </c>
      <c r="H3238" s="30" t="str">
        <f>IFERROR(IF(G3238="","",VLOOKUP(G3238,'Zakladní DB'!$F$6:$K$21,4,0)),"")</f>
        <v/>
      </c>
      <c r="I3238" s="30" t="str">
        <f>IFERROR(IF(G3238="","",VLOOKUP(G3238,'Zakladní DB'!$F$6:$K$21,5,0)),"")</f>
        <v/>
      </c>
      <c r="J3238" s="30" t="str">
        <f>IFERROR(IF(G3238="","",VLOOKUP(G3238,'Zakladní DB'!$F$6:$K$21,6,0)),"")</f>
        <v/>
      </c>
      <c r="K3238" s="31" t="str">
        <f t="shared" si="257"/>
        <v/>
      </c>
      <c r="L3238" s="32"/>
      <c r="M3238" s="33" t="str">
        <f t="shared" si="258"/>
        <v/>
      </c>
      <c r="N3238" s="30" t="str">
        <f t="shared" si="256"/>
        <v/>
      </c>
      <c r="R3238" s="30" t="str">
        <f t="shared" si="259"/>
        <v/>
      </c>
      <c r="U3238" s="12" t="str">
        <f>IF(OR('Případy DB'!$N3238="(blank)",'Případy DB'!$N3238=""),"",IF($N3238=$U$6,1,""))</f>
        <v/>
      </c>
      <c r="V3238" s="12" t="str">
        <f>IF(OR('Případy DB'!$N3238="(blank)",'Případy DB'!$N3238=""),"",IF($N3238=$V$6,1,""))</f>
        <v/>
      </c>
      <c r="W3238" s="12" t="str">
        <f>IF(OR('Případy DB'!$N3238="(blank)",'Případy DB'!$N3238=""),"",IF($N3238=$W$6,1,""))</f>
        <v/>
      </c>
      <c r="X3238" s="12" t="str">
        <f>IF(OR('Případy DB'!$R3238="(blank)",'Případy DB'!$R3238=""),"",IF($R3238=$X$6,1,""))</f>
        <v/>
      </c>
      <c r="Y3238" s="12" t="str">
        <f>IF(OR('Případy DB'!$R3238="(blank)",'Případy DB'!$R3238=""),"",IF($R3238=$Y$6,1,""))</f>
        <v/>
      </c>
    </row>
    <row r="3239" spans="1:25" x14ac:dyDescent="0.3">
      <c r="A3239" s="41" t="str">
        <f t="shared" si="260"/>
        <v/>
      </c>
      <c r="H3239" s="30" t="str">
        <f>IFERROR(IF(G3239="","",VLOOKUP(G3239,'Zakladní DB'!$F$6:$K$21,4,0)),"")</f>
        <v/>
      </c>
      <c r="I3239" s="30" t="str">
        <f>IFERROR(IF(G3239="","",VLOOKUP(G3239,'Zakladní DB'!$F$6:$K$21,5,0)),"")</f>
        <v/>
      </c>
      <c r="J3239" s="30" t="str">
        <f>IFERROR(IF(G3239="","",VLOOKUP(G3239,'Zakladní DB'!$F$6:$K$21,6,0)),"")</f>
        <v/>
      </c>
      <c r="K3239" s="31" t="str">
        <f t="shared" si="257"/>
        <v/>
      </c>
      <c r="L3239" s="32"/>
      <c r="M3239" s="33" t="str">
        <f t="shared" si="258"/>
        <v/>
      </c>
      <c r="N3239" s="30" t="str">
        <f t="shared" si="256"/>
        <v/>
      </c>
      <c r="R3239" s="30" t="str">
        <f t="shared" si="259"/>
        <v/>
      </c>
      <c r="U3239" s="12" t="str">
        <f>IF(OR('Případy DB'!$N3239="(blank)",'Případy DB'!$N3239=""),"",IF($N3239=$U$6,1,""))</f>
        <v/>
      </c>
      <c r="V3239" s="12" t="str">
        <f>IF(OR('Případy DB'!$N3239="(blank)",'Případy DB'!$N3239=""),"",IF($N3239=$V$6,1,""))</f>
        <v/>
      </c>
      <c r="W3239" s="12" t="str">
        <f>IF(OR('Případy DB'!$N3239="(blank)",'Případy DB'!$N3239=""),"",IF($N3239=$W$6,1,""))</f>
        <v/>
      </c>
      <c r="X3239" s="12" t="str">
        <f>IF(OR('Případy DB'!$R3239="(blank)",'Případy DB'!$R3239=""),"",IF($R3239=$X$6,1,""))</f>
        <v/>
      </c>
      <c r="Y3239" s="12" t="str">
        <f>IF(OR('Případy DB'!$R3239="(blank)",'Případy DB'!$R3239=""),"",IF($R3239=$Y$6,1,""))</f>
        <v/>
      </c>
    </row>
    <row r="3240" spans="1:25" x14ac:dyDescent="0.3">
      <c r="A3240" s="41" t="str">
        <f t="shared" si="260"/>
        <v/>
      </c>
      <c r="H3240" s="30" t="str">
        <f>IFERROR(IF(G3240="","",VLOOKUP(G3240,'Zakladní DB'!$F$6:$K$21,4,0)),"")</f>
        <v/>
      </c>
      <c r="I3240" s="30" t="str">
        <f>IFERROR(IF(G3240="","",VLOOKUP(G3240,'Zakladní DB'!$F$6:$K$21,5,0)),"")</f>
        <v/>
      </c>
      <c r="J3240" s="30" t="str">
        <f>IFERROR(IF(G3240="","",VLOOKUP(G3240,'Zakladní DB'!$F$6:$K$21,6,0)),"")</f>
        <v/>
      </c>
      <c r="K3240" s="31" t="str">
        <f t="shared" si="257"/>
        <v/>
      </c>
      <c r="L3240" s="32"/>
      <c r="M3240" s="33" t="str">
        <f t="shared" si="258"/>
        <v/>
      </c>
      <c r="N3240" s="30" t="str">
        <f t="shared" si="256"/>
        <v/>
      </c>
      <c r="R3240" s="30" t="str">
        <f t="shared" si="259"/>
        <v/>
      </c>
      <c r="U3240" s="12" t="str">
        <f>IF(OR('Případy DB'!$N3240="(blank)",'Případy DB'!$N3240=""),"",IF($N3240=$U$6,1,""))</f>
        <v/>
      </c>
      <c r="V3240" s="12" t="str">
        <f>IF(OR('Případy DB'!$N3240="(blank)",'Případy DB'!$N3240=""),"",IF($N3240=$V$6,1,""))</f>
        <v/>
      </c>
      <c r="W3240" s="12" t="str">
        <f>IF(OR('Případy DB'!$N3240="(blank)",'Případy DB'!$N3240=""),"",IF($N3240=$W$6,1,""))</f>
        <v/>
      </c>
      <c r="X3240" s="12" t="str">
        <f>IF(OR('Případy DB'!$R3240="(blank)",'Případy DB'!$R3240=""),"",IF($R3240=$X$6,1,""))</f>
        <v/>
      </c>
      <c r="Y3240" s="12" t="str">
        <f>IF(OR('Případy DB'!$R3240="(blank)",'Případy DB'!$R3240=""),"",IF($R3240=$Y$6,1,""))</f>
        <v/>
      </c>
    </row>
    <row r="3241" spans="1:25" x14ac:dyDescent="0.3">
      <c r="A3241" s="41" t="str">
        <f t="shared" si="260"/>
        <v/>
      </c>
      <c r="H3241" s="30" t="str">
        <f>IFERROR(IF(G3241="","",VLOOKUP(G3241,'Zakladní DB'!$F$6:$K$21,4,0)),"")</f>
        <v/>
      </c>
      <c r="I3241" s="30" t="str">
        <f>IFERROR(IF(G3241="","",VLOOKUP(G3241,'Zakladní DB'!$F$6:$K$21,5,0)),"")</f>
        <v/>
      </c>
      <c r="J3241" s="30" t="str">
        <f>IFERROR(IF(G3241="","",VLOOKUP(G3241,'Zakladní DB'!$F$6:$K$21,6,0)),"")</f>
        <v/>
      </c>
      <c r="K3241" s="31" t="str">
        <f t="shared" si="257"/>
        <v/>
      </c>
      <c r="L3241" s="32"/>
      <c r="M3241" s="33" t="str">
        <f t="shared" si="258"/>
        <v/>
      </c>
      <c r="N3241" s="30" t="str">
        <f t="shared" si="256"/>
        <v/>
      </c>
      <c r="R3241" s="30" t="str">
        <f t="shared" si="259"/>
        <v/>
      </c>
      <c r="U3241" s="12" t="str">
        <f>IF(OR('Případy DB'!$N3241="(blank)",'Případy DB'!$N3241=""),"",IF($N3241=$U$6,1,""))</f>
        <v/>
      </c>
      <c r="V3241" s="12" t="str">
        <f>IF(OR('Případy DB'!$N3241="(blank)",'Případy DB'!$N3241=""),"",IF($N3241=$V$6,1,""))</f>
        <v/>
      </c>
      <c r="W3241" s="12" t="str">
        <f>IF(OR('Případy DB'!$N3241="(blank)",'Případy DB'!$N3241=""),"",IF($N3241=$W$6,1,""))</f>
        <v/>
      </c>
      <c r="X3241" s="12" t="str">
        <f>IF(OR('Případy DB'!$R3241="(blank)",'Případy DB'!$R3241=""),"",IF($R3241=$X$6,1,""))</f>
        <v/>
      </c>
      <c r="Y3241" s="12" t="str">
        <f>IF(OR('Případy DB'!$R3241="(blank)",'Případy DB'!$R3241=""),"",IF($R3241=$Y$6,1,""))</f>
        <v/>
      </c>
    </row>
    <row r="3242" spans="1:25" x14ac:dyDescent="0.3">
      <c r="A3242" s="41" t="str">
        <f t="shared" si="260"/>
        <v/>
      </c>
      <c r="H3242" s="30" t="str">
        <f>IFERROR(IF(G3242="","",VLOOKUP(G3242,'Zakladní DB'!$F$6:$K$21,4,0)),"")</f>
        <v/>
      </c>
      <c r="I3242" s="30" t="str">
        <f>IFERROR(IF(G3242="","",VLOOKUP(G3242,'Zakladní DB'!$F$6:$K$21,5,0)),"")</f>
        <v/>
      </c>
      <c r="J3242" s="30" t="str">
        <f>IFERROR(IF(G3242="","",VLOOKUP(G3242,'Zakladní DB'!$F$6:$K$21,6,0)),"")</f>
        <v/>
      </c>
      <c r="K3242" s="31" t="str">
        <f t="shared" si="257"/>
        <v/>
      </c>
      <c r="L3242" s="32"/>
      <c r="M3242" s="33" t="str">
        <f t="shared" si="258"/>
        <v/>
      </c>
      <c r="N3242" s="30" t="str">
        <f t="shared" si="256"/>
        <v/>
      </c>
      <c r="R3242" s="30" t="str">
        <f t="shared" si="259"/>
        <v/>
      </c>
      <c r="U3242" s="12" t="str">
        <f>IF(OR('Případy DB'!$N3242="(blank)",'Případy DB'!$N3242=""),"",IF($N3242=$U$6,1,""))</f>
        <v/>
      </c>
      <c r="V3242" s="12" t="str">
        <f>IF(OR('Případy DB'!$N3242="(blank)",'Případy DB'!$N3242=""),"",IF($N3242=$V$6,1,""))</f>
        <v/>
      </c>
      <c r="W3242" s="12" t="str">
        <f>IF(OR('Případy DB'!$N3242="(blank)",'Případy DB'!$N3242=""),"",IF($N3242=$W$6,1,""))</f>
        <v/>
      </c>
      <c r="X3242" s="12" t="str">
        <f>IF(OR('Případy DB'!$R3242="(blank)",'Případy DB'!$R3242=""),"",IF($R3242=$X$6,1,""))</f>
        <v/>
      </c>
      <c r="Y3242" s="12" t="str">
        <f>IF(OR('Případy DB'!$R3242="(blank)",'Případy DB'!$R3242=""),"",IF($R3242=$Y$6,1,""))</f>
        <v/>
      </c>
    </row>
    <row r="3243" spans="1:25" x14ac:dyDescent="0.3">
      <c r="A3243" s="41" t="str">
        <f t="shared" si="260"/>
        <v/>
      </c>
      <c r="H3243" s="30" t="str">
        <f>IFERROR(IF(G3243="","",VLOOKUP(G3243,'Zakladní DB'!$F$6:$K$21,4,0)),"")</f>
        <v/>
      </c>
      <c r="I3243" s="30" t="str">
        <f>IFERROR(IF(G3243="","",VLOOKUP(G3243,'Zakladní DB'!$F$6:$K$21,5,0)),"")</f>
        <v/>
      </c>
      <c r="J3243" s="30" t="str">
        <f>IFERROR(IF(G3243="","",VLOOKUP(G3243,'Zakladní DB'!$F$6:$K$21,6,0)),"")</f>
        <v/>
      </c>
      <c r="K3243" s="31" t="str">
        <f t="shared" si="257"/>
        <v/>
      </c>
      <c r="L3243" s="32"/>
      <c r="M3243" s="33" t="str">
        <f t="shared" si="258"/>
        <v/>
      </c>
      <c r="N3243" s="30" t="str">
        <f t="shared" si="256"/>
        <v/>
      </c>
      <c r="R3243" s="30" t="str">
        <f t="shared" si="259"/>
        <v/>
      </c>
      <c r="U3243" s="12" t="str">
        <f>IF(OR('Případy DB'!$N3243="(blank)",'Případy DB'!$N3243=""),"",IF($N3243=$U$6,1,""))</f>
        <v/>
      </c>
      <c r="V3243" s="12" t="str">
        <f>IF(OR('Případy DB'!$N3243="(blank)",'Případy DB'!$N3243=""),"",IF($N3243=$V$6,1,""))</f>
        <v/>
      </c>
      <c r="W3243" s="12" t="str">
        <f>IF(OR('Případy DB'!$N3243="(blank)",'Případy DB'!$N3243=""),"",IF($N3243=$W$6,1,""))</f>
        <v/>
      </c>
      <c r="X3243" s="12" t="str">
        <f>IF(OR('Případy DB'!$R3243="(blank)",'Případy DB'!$R3243=""),"",IF($R3243=$X$6,1,""))</f>
        <v/>
      </c>
      <c r="Y3243" s="12" t="str">
        <f>IF(OR('Případy DB'!$R3243="(blank)",'Případy DB'!$R3243=""),"",IF($R3243=$Y$6,1,""))</f>
        <v/>
      </c>
    </row>
    <row r="3244" spans="1:25" x14ac:dyDescent="0.3">
      <c r="A3244" s="41" t="str">
        <f t="shared" si="260"/>
        <v/>
      </c>
      <c r="H3244" s="30" t="str">
        <f>IFERROR(IF(G3244="","",VLOOKUP(G3244,'Zakladní DB'!$F$6:$K$21,4,0)),"")</f>
        <v/>
      </c>
      <c r="I3244" s="30" t="str">
        <f>IFERROR(IF(G3244="","",VLOOKUP(G3244,'Zakladní DB'!$F$6:$K$21,5,0)),"")</f>
        <v/>
      </c>
      <c r="J3244" s="30" t="str">
        <f>IFERROR(IF(G3244="","",VLOOKUP(G3244,'Zakladní DB'!$F$6:$K$21,6,0)),"")</f>
        <v/>
      </c>
      <c r="K3244" s="31" t="str">
        <f t="shared" si="257"/>
        <v/>
      </c>
      <c r="L3244" s="32"/>
      <c r="M3244" s="33" t="str">
        <f t="shared" si="258"/>
        <v/>
      </c>
      <c r="N3244" s="30" t="str">
        <f t="shared" si="256"/>
        <v/>
      </c>
      <c r="R3244" s="30" t="str">
        <f t="shared" si="259"/>
        <v/>
      </c>
      <c r="U3244" s="12" t="str">
        <f>IF(OR('Případy DB'!$N3244="(blank)",'Případy DB'!$N3244=""),"",IF($N3244=$U$6,1,""))</f>
        <v/>
      </c>
      <c r="V3244" s="12" t="str">
        <f>IF(OR('Případy DB'!$N3244="(blank)",'Případy DB'!$N3244=""),"",IF($N3244=$V$6,1,""))</f>
        <v/>
      </c>
      <c r="W3244" s="12" t="str">
        <f>IF(OR('Případy DB'!$N3244="(blank)",'Případy DB'!$N3244=""),"",IF($N3244=$W$6,1,""))</f>
        <v/>
      </c>
      <c r="X3244" s="12" t="str">
        <f>IF(OR('Případy DB'!$R3244="(blank)",'Případy DB'!$R3244=""),"",IF($R3244=$X$6,1,""))</f>
        <v/>
      </c>
      <c r="Y3244" s="12" t="str">
        <f>IF(OR('Případy DB'!$R3244="(blank)",'Případy DB'!$R3244=""),"",IF($R3244=$Y$6,1,""))</f>
        <v/>
      </c>
    </row>
    <row r="3245" spans="1:25" x14ac:dyDescent="0.3">
      <c r="A3245" s="41" t="str">
        <f t="shared" si="260"/>
        <v/>
      </c>
      <c r="H3245" s="30" t="str">
        <f>IFERROR(IF(G3245="","",VLOOKUP(G3245,'Zakladní DB'!$F$6:$K$21,4,0)),"")</f>
        <v/>
      </c>
      <c r="I3245" s="30" t="str">
        <f>IFERROR(IF(G3245="","",VLOOKUP(G3245,'Zakladní DB'!$F$6:$K$21,5,0)),"")</f>
        <v/>
      </c>
      <c r="J3245" s="30" t="str">
        <f>IFERROR(IF(G3245="","",VLOOKUP(G3245,'Zakladní DB'!$F$6:$K$21,6,0)),"")</f>
        <v/>
      </c>
      <c r="K3245" s="31" t="str">
        <f t="shared" si="257"/>
        <v/>
      </c>
      <c r="L3245" s="32"/>
      <c r="M3245" s="33" t="str">
        <f t="shared" si="258"/>
        <v/>
      </c>
      <c r="N3245" s="30" t="str">
        <f t="shared" si="256"/>
        <v/>
      </c>
      <c r="R3245" s="30" t="str">
        <f t="shared" si="259"/>
        <v/>
      </c>
      <c r="U3245" s="12" t="str">
        <f>IF(OR('Případy DB'!$N3245="(blank)",'Případy DB'!$N3245=""),"",IF($N3245=$U$6,1,""))</f>
        <v/>
      </c>
      <c r="V3245" s="12" t="str">
        <f>IF(OR('Případy DB'!$N3245="(blank)",'Případy DB'!$N3245=""),"",IF($N3245=$V$6,1,""))</f>
        <v/>
      </c>
      <c r="W3245" s="12" t="str">
        <f>IF(OR('Případy DB'!$N3245="(blank)",'Případy DB'!$N3245=""),"",IF($N3245=$W$6,1,""))</f>
        <v/>
      </c>
      <c r="X3245" s="12" t="str">
        <f>IF(OR('Případy DB'!$R3245="(blank)",'Případy DB'!$R3245=""),"",IF($R3245=$X$6,1,""))</f>
        <v/>
      </c>
      <c r="Y3245" s="12" t="str">
        <f>IF(OR('Případy DB'!$R3245="(blank)",'Případy DB'!$R3245=""),"",IF($R3245=$Y$6,1,""))</f>
        <v/>
      </c>
    </row>
    <row r="3246" spans="1:25" x14ac:dyDescent="0.3">
      <c r="A3246" s="41" t="str">
        <f t="shared" si="260"/>
        <v/>
      </c>
      <c r="H3246" s="30" t="str">
        <f>IFERROR(IF(G3246="","",VLOOKUP(G3246,'Zakladní DB'!$F$6:$K$21,4,0)),"")</f>
        <v/>
      </c>
      <c r="I3246" s="30" t="str">
        <f>IFERROR(IF(G3246="","",VLOOKUP(G3246,'Zakladní DB'!$F$6:$K$21,5,0)),"")</f>
        <v/>
      </c>
      <c r="J3246" s="30" t="str">
        <f>IFERROR(IF(G3246="","",VLOOKUP(G3246,'Zakladní DB'!$F$6:$K$21,6,0)),"")</f>
        <v/>
      </c>
      <c r="K3246" s="31" t="str">
        <f t="shared" si="257"/>
        <v/>
      </c>
      <c r="L3246" s="32"/>
      <c r="M3246" s="33" t="str">
        <f t="shared" si="258"/>
        <v/>
      </c>
      <c r="N3246" s="30" t="str">
        <f t="shared" si="256"/>
        <v/>
      </c>
      <c r="R3246" s="30" t="str">
        <f t="shared" si="259"/>
        <v/>
      </c>
      <c r="U3246" s="12" t="str">
        <f>IF(OR('Případy DB'!$N3246="(blank)",'Případy DB'!$N3246=""),"",IF($N3246=$U$6,1,""))</f>
        <v/>
      </c>
      <c r="V3246" s="12" t="str">
        <f>IF(OR('Případy DB'!$N3246="(blank)",'Případy DB'!$N3246=""),"",IF($N3246=$V$6,1,""))</f>
        <v/>
      </c>
      <c r="W3246" s="12" t="str">
        <f>IF(OR('Případy DB'!$N3246="(blank)",'Případy DB'!$N3246=""),"",IF($N3246=$W$6,1,""))</f>
        <v/>
      </c>
      <c r="X3246" s="12" t="str">
        <f>IF(OR('Případy DB'!$R3246="(blank)",'Případy DB'!$R3246=""),"",IF($R3246=$X$6,1,""))</f>
        <v/>
      </c>
      <c r="Y3246" s="12" t="str">
        <f>IF(OR('Případy DB'!$R3246="(blank)",'Případy DB'!$R3246=""),"",IF($R3246=$Y$6,1,""))</f>
        <v/>
      </c>
    </row>
    <row r="3247" spans="1:25" x14ac:dyDescent="0.3">
      <c r="A3247" s="41" t="str">
        <f t="shared" si="260"/>
        <v/>
      </c>
      <c r="H3247" s="30" t="str">
        <f>IFERROR(IF(G3247="","",VLOOKUP(G3247,'Zakladní DB'!$F$6:$K$21,4,0)),"")</f>
        <v/>
      </c>
      <c r="I3247" s="30" t="str">
        <f>IFERROR(IF(G3247="","",VLOOKUP(G3247,'Zakladní DB'!$F$6:$K$21,5,0)),"")</f>
        <v/>
      </c>
      <c r="J3247" s="30" t="str">
        <f>IFERROR(IF(G3247="","",VLOOKUP(G3247,'Zakladní DB'!$F$6:$K$21,6,0)),"")</f>
        <v/>
      </c>
      <c r="K3247" s="31" t="str">
        <f t="shared" si="257"/>
        <v/>
      </c>
      <c r="L3247" s="32"/>
      <c r="M3247" s="33" t="str">
        <f t="shared" si="258"/>
        <v/>
      </c>
      <c r="N3247" s="30" t="str">
        <f t="shared" si="256"/>
        <v/>
      </c>
      <c r="R3247" s="30" t="str">
        <f t="shared" si="259"/>
        <v/>
      </c>
      <c r="U3247" s="12" t="str">
        <f>IF(OR('Případy DB'!$N3247="(blank)",'Případy DB'!$N3247=""),"",IF($N3247=$U$6,1,""))</f>
        <v/>
      </c>
      <c r="V3247" s="12" t="str">
        <f>IF(OR('Případy DB'!$N3247="(blank)",'Případy DB'!$N3247=""),"",IF($N3247=$V$6,1,""))</f>
        <v/>
      </c>
      <c r="W3247" s="12" t="str">
        <f>IF(OR('Případy DB'!$N3247="(blank)",'Případy DB'!$N3247=""),"",IF($N3247=$W$6,1,""))</f>
        <v/>
      </c>
      <c r="X3247" s="12" t="str">
        <f>IF(OR('Případy DB'!$R3247="(blank)",'Případy DB'!$R3247=""),"",IF($R3247=$X$6,1,""))</f>
        <v/>
      </c>
      <c r="Y3247" s="12" t="str">
        <f>IF(OR('Případy DB'!$R3247="(blank)",'Případy DB'!$R3247=""),"",IF($R3247=$Y$6,1,""))</f>
        <v/>
      </c>
    </row>
    <row r="3248" spans="1:25" x14ac:dyDescent="0.3">
      <c r="A3248" s="41" t="str">
        <f t="shared" si="260"/>
        <v/>
      </c>
      <c r="H3248" s="30" t="str">
        <f>IFERROR(IF(G3248="","",VLOOKUP(G3248,'Zakladní DB'!$F$6:$K$21,4,0)),"")</f>
        <v/>
      </c>
      <c r="I3248" s="30" t="str">
        <f>IFERROR(IF(G3248="","",VLOOKUP(G3248,'Zakladní DB'!$F$6:$K$21,5,0)),"")</f>
        <v/>
      </c>
      <c r="J3248" s="30" t="str">
        <f>IFERROR(IF(G3248="","",VLOOKUP(G3248,'Zakladní DB'!$F$6:$K$21,6,0)),"")</f>
        <v/>
      </c>
      <c r="K3248" s="31" t="str">
        <f t="shared" si="257"/>
        <v/>
      </c>
      <c r="L3248" s="32"/>
      <c r="M3248" s="33" t="str">
        <f t="shared" si="258"/>
        <v/>
      </c>
      <c r="N3248" s="30" t="str">
        <f t="shared" si="256"/>
        <v/>
      </c>
      <c r="R3248" s="30" t="str">
        <f t="shared" si="259"/>
        <v/>
      </c>
      <c r="U3248" s="12" t="str">
        <f>IF(OR('Případy DB'!$N3248="(blank)",'Případy DB'!$N3248=""),"",IF($N3248=$U$6,1,""))</f>
        <v/>
      </c>
      <c r="V3248" s="12" t="str">
        <f>IF(OR('Případy DB'!$N3248="(blank)",'Případy DB'!$N3248=""),"",IF($N3248=$V$6,1,""))</f>
        <v/>
      </c>
      <c r="W3248" s="12" t="str">
        <f>IF(OR('Případy DB'!$N3248="(blank)",'Případy DB'!$N3248=""),"",IF($N3248=$W$6,1,""))</f>
        <v/>
      </c>
      <c r="X3248" s="12" t="str">
        <f>IF(OR('Případy DB'!$R3248="(blank)",'Případy DB'!$R3248=""),"",IF($R3248=$X$6,1,""))</f>
        <v/>
      </c>
      <c r="Y3248" s="12" t="str">
        <f>IF(OR('Případy DB'!$R3248="(blank)",'Případy DB'!$R3248=""),"",IF($R3248=$Y$6,1,""))</f>
        <v/>
      </c>
    </row>
    <row r="3249" spans="1:25" x14ac:dyDescent="0.3">
      <c r="A3249" s="41" t="str">
        <f t="shared" si="260"/>
        <v/>
      </c>
      <c r="H3249" s="30" t="str">
        <f>IFERROR(IF(G3249="","",VLOOKUP(G3249,'Zakladní DB'!$F$6:$K$21,4,0)),"")</f>
        <v/>
      </c>
      <c r="I3249" s="30" t="str">
        <f>IFERROR(IF(G3249="","",VLOOKUP(G3249,'Zakladní DB'!$F$6:$K$21,5,0)),"")</f>
        <v/>
      </c>
      <c r="J3249" s="30" t="str">
        <f>IFERROR(IF(G3249="","",VLOOKUP(G3249,'Zakladní DB'!$F$6:$K$21,6,0)),"")</f>
        <v/>
      </c>
      <c r="K3249" s="31" t="str">
        <f t="shared" si="257"/>
        <v/>
      </c>
      <c r="L3249" s="32"/>
      <c r="M3249" s="33" t="str">
        <f t="shared" si="258"/>
        <v/>
      </c>
      <c r="N3249" s="30" t="str">
        <f t="shared" si="256"/>
        <v/>
      </c>
      <c r="R3249" s="30" t="str">
        <f t="shared" si="259"/>
        <v/>
      </c>
      <c r="U3249" s="12" t="str">
        <f>IF(OR('Případy DB'!$N3249="(blank)",'Případy DB'!$N3249=""),"",IF($N3249=$U$6,1,""))</f>
        <v/>
      </c>
      <c r="V3249" s="12" t="str">
        <f>IF(OR('Případy DB'!$N3249="(blank)",'Případy DB'!$N3249=""),"",IF($N3249=$V$6,1,""))</f>
        <v/>
      </c>
      <c r="W3249" s="12" t="str">
        <f>IF(OR('Případy DB'!$N3249="(blank)",'Případy DB'!$N3249=""),"",IF($N3249=$W$6,1,""))</f>
        <v/>
      </c>
      <c r="X3249" s="12" t="str">
        <f>IF(OR('Případy DB'!$R3249="(blank)",'Případy DB'!$R3249=""),"",IF($R3249=$X$6,1,""))</f>
        <v/>
      </c>
      <c r="Y3249" s="12" t="str">
        <f>IF(OR('Případy DB'!$R3249="(blank)",'Případy DB'!$R3249=""),"",IF($R3249=$Y$6,1,""))</f>
        <v/>
      </c>
    </row>
    <row r="3250" spans="1:25" x14ac:dyDescent="0.3">
      <c r="A3250" s="41" t="str">
        <f t="shared" si="260"/>
        <v/>
      </c>
      <c r="H3250" s="30" t="str">
        <f>IFERROR(IF(G3250="","",VLOOKUP(G3250,'Zakladní DB'!$F$6:$K$21,4,0)),"")</f>
        <v/>
      </c>
      <c r="I3250" s="30" t="str">
        <f>IFERROR(IF(G3250="","",VLOOKUP(G3250,'Zakladní DB'!$F$6:$K$21,5,0)),"")</f>
        <v/>
      </c>
      <c r="J3250" s="30" t="str">
        <f>IFERROR(IF(G3250="","",VLOOKUP(G3250,'Zakladní DB'!$F$6:$K$21,6,0)),"")</f>
        <v/>
      </c>
      <c r="K3250" s="31" t="str">
        <f t="shared" si="257"/>
        <v/>
      </c>
      <c r="L3250" s="32"/>
      <c r="M3250" s="33" t="str">
        <f t="shared" si="258"/>
        <v/>
      </c>
      <c r="N3250" s="30" t="str">
        <f t="shared" si="256"/>
        <v/>
      </c>
      <c r="R3250" s="30" t="str">
        <f t="shared" si="259"/>
        <v/>
      </c>
      <c r="U3250" s="12" t="str">
        <f>IF(OR('Případy DB'!$N3250="(blank)",'Případy DB'!$N3250=""),"",IF($N3250=$U$6,1,""))</f>
        <v/>
      </c>
      <c r="V3250" s="12" t="str">
        <f>IF(OR('Případy DB'!$N3250="(blank)",'Případy DB'!$N3250=""),"",IF($N3250=$V$6,1,""))</f>
        <v/>
      </c>
      <c r="W3250" s="12" t="str">
        <f>IF(OR('Případy DB'!$N3250="(blank)",'Případy DB'!$N3250=""),"",IF($N3250=$W$6,1,""))</f>
        <v/>
      </c>
      <c r="X3250" s="12" t="str">
        <f>IF(OR('Případy DB'!$R3250="(blank)",'Případy DB'!$R3250=""),"",IF($R3250=$X$6,1,""))</f>
        <v/>
      </c>
      <c r="Y3250" s="12" t="str">
        <f>IF(OR('Případy DB'!$R3250="(blank)",'Případy DB'!$R3250=""),"",IF($R3250=$Y$6,1,""))</f>
        <v/>
      </c>
    </row>
    <row r="3251" spans="1:25" x14ac:dyDescent="0.3">
      <c r="A3251" s="41" t="str">
        <f t="shared" si="260"/>
        <v/>
      </c>
      <c r="H3251" s="30" t="str">
        <f>IFERROR(IF(G3251="","",VLOOKUP(G3251,'Zakladní DB'!$F$6:$K$21,4,0)),"")</f>
        <v/>
      </c>
      <c r="I3251" s="30" t="str">
        <f>IFERROR(IF(G3251="","",VLOOKUP(G3251,'Zakladní DB'!$F$6:$K$21,5,0)),"")</f>
        <v/>
      </c>
      <c r="J3251" s="30" t="str">
        <f>IFERROR(IF(G3251="","",VLOOKUP(G3251,'Zakladní DB'!$F$6:$K$21,6,0)),"")</f>
        <v/>
      </c>
      <c r="K3251" s="31" t="str">
        <f t="shared" si="257"/>
        <v/>
      </c>
      <c r="L3251" s="32"/>
      <c r="M3251" s="33" t="str">
        <f t="shared" si="258"/>
        <v/>
      </c>
      <c r="N3251" s="30" t="str">
        <f t="shared" si="256"/>
        <v/>
      </c>
      <c r="R3251" s="30" t="str">
        <f t="shared" si="259"/>
        <v/>
      </c>
      <c r="U3251" s="12" t="str">
        <f>IF(OR('Případy DB'!$N3251="(blank)",'Případy DB'!$N3251=""),"",IF($N3251=$U$6,1,""))</f>
        <v/>
      </c>
      <c r="V3251" s="12" t="str">
        <f>IF(OR('Případy DB'!$N3251="(blank)",'Případy DB'!$N3251=""),"",IF($N3251=$V$6,1,""))</f>
        <v/>
      </c>
      <c r="W3251" s="12" t="str">
        <f>IF(OR('Případy DB'!$N3251="(blank)",'Případy DB'!$N3251=""),"",IF($N3251=$W$6,1,""))</f>
        <v/>
      </c>
      <c r="X3251" s="12" t="str">
        <f>IF(OR('Případy DB'!$R3251="(blank)",'Případy DB'!$R3251=""),"",IF($R3251=$X$6,1,""))</f>
        <v/>
      </c>
      <c r="Y3251" s="12" t="str">
        <f>IF(OR('Případy DB'!$R3251="(blank)",'Případy DB'!$R3251=""),"",IF($R3251=$Y$6,1,""))</f>
        <v/>
      </c>
    </row>
    <row r="3252" spans="1:25" x14ac:dyDescent="0.3">
      <c r="A3252" s="41" t="str">
        <f t="shared" si="260"/>
        <v/>
      </c>
      <c r="H3252" s="30" t="str">
        <f>IFERROR(IF(G3252="","",VLOOKUP(G3252,'Zakladní DB'!$F$6:$K$21,4,0)),"")</f>
        <v/>
      </c>
      <c r="I3252" s="30" t="str">
        <f>IFERROR(IF(G3252="","",VLOOKUP(G3252,'Zakladní DB'!$F$6:$K$21,5,0)),"")</f>
        <v/>
      </c>
      <c r="J3252" s="30" t="str">
        <f>IFERROR(IF(G3252="","",VLOOKUP(G3252,'Zakladní DB'!$F$6:$K$21,6,0)),"")</f>
        <v/>
      </c>
      <c r="K3252" s="31" t="str">
        <f t="shared" si="257"/>
        <v/>
      </c>
      <c r="L3252" s="32"/>
      <c r="M3252" s="33" t="str">
        <f t="shared" si="258"/>
        <v/>
      </c>
      <c r="N3252" s="30" t="str">
        <f t="shared" si="256"/>
        <v/>
      </c>
      <c r="R3252" s="30" t="str">
        <f t="shared" si="259"/>
        <v/>
      </c>
      <c r="U3252" s="12" t="str">
        <f>IF(OR('Případy DB'!$N3252="(blank)",'Případy DB'!$N3252=""),"",IF($N3252=$U$6,1,""))</f>
        <v/>
      </c>
      <c r="V3252" s="12" t="str">
        <f>IF(OR('Případy DB'!$N3252="(blank)",'Případy DB'!$N3252=""),"",IF($N3252=$V$6,1,""))</f>
        <v/>
      </c>
      <c r="W3252" s="12" t="str">
        <f>IF(OR('Případy DB'!$N3252="(blank)",'Případy DB'!$N3252=""),"",IF($N3252=$W$6,1,""))</f>
        <v/>
      </c>
      <c r="X3252" s="12" t="str">
        <f>IF(OR('Případy DB'!$R3252="(blank)",'Případy DB'!$R3252=""),"",IF($R3252=$X$6,1,""))</f>
        <v/>
      </c>
      <c r="Y3252" s="12" t="str">
        <f>IF(OR('Případy DB'!$R3252="(blank)",'Případy DB'!$R3252=""),"",IF($R3252=$Y$6,1,""))</f>
        <v/>
      </c>
    </row>
    <row r="3253" spans="1:25" x14ac:dyDescent="0.3">
      <c r="A3253" s="41" t="str">
        <f t="shared" si="260"/>
        <v/>
      </c>
      <c r="H3253" s="30" t="str">
        <f>IFERROR(IF(G3253="","",VLOOKUP(G3253,'Zakladní DB'!$F$6:$K$21,4,0)),"")</f>
        <v/>
      </c>
      <c r="I3253" s="30" t="str">
        <f>IFERROR(IF(G3253="","",VLOOKUP(G3253,'Zakladní DB'!$F$6:$K$21,5,0)),"")</f>
        <v/>
      </c>
      <c r="J3253" s="30" t="str">
        <f>IFERROR(IF(G3253="","",VLOOKUP(G3253,'Zakladní DB'!$F$6:$K$21,6,0)),"")</f>
        <v/>
      </c>
      <c r="K3253" s="31" t="str">
        <f t="shared" si="257"/>
        <v/>
      </c>
      <c r="L3253" s="32"/>
      <c r="M3253" s="33" t="str">
        <f t="shared" si="258"/>
        <v/>
      </c>
      <c r="N3253" s="30" t="str">
        <f t="shared" si="256"/>
        <v/>
      </c>
      <c r="R3253" s="30" t="str">
        <f t="shared" si="259"/>
        <v/>
      </c>
      <c r="U3253" s="12" t="str">
        <f>IF(OR('Případy DB'!$N3253="(blank)",'Případy DB'!$N3253=""),"",IF($N3253=$U$6,1,""))</f>
        <v/>
      </c>
      <c r="V3253" s="12" t="str">
        <f>IF(OR('Případy DB'!$N3253="(blank)",'Případy DB'!$N3253=""),"",IF($N3253=$V$6,1,""))</f>
        <v/>
      </c>
      <c r="W3253" s="12" t="str">
        <f>IF(OR('Případy DB'!$N3253="(blank)",'Případy DB'!$N3253=""),"",IF($N3253=$W$6,1,""))</f>
        <v/>
      </c>
      <c r="X3253" s="12" t="str">
        <f>IF(OR('Případy DB'!$R3253="(blank)",'Případy DB'!$R3253=""),"",IF($R3253=$X$6,1,""))</f>
        <v/>
      </c>
      <c r="Y3253" s="12" t="str">
        <f>IF(OR('Případy DB'!$R3253="(blank)",'Případy DB'!$R3253=""),"",IF($R3253=$Y$6,1,""))</f>
        <v/>
      </c>
    </row>
    <row r="3254" spans="1:25" x14ac:dyDescent="0.3">
      <c r="A3254" s="41" t="str">
        <f t="shared" si="260"/>
        <v/>
      </c>
      <c r="H3254" s="30" t="str">
        <f>IFERROR(IF(G3254="","",VLOOKUP(G3254,'Zakladní DB'!$F$6:$K$21,4,0)),"")</f>
        <v/>
      </c>
      <c r="I3254" s="30" t="str">
        <f>IFERROR(IF(G3254="","",VLOOKUP(G3254,'Zakladní DB'!$F$6:$K$21,5,0)),"")</f>
        <v/>
      </c>
      <c r="J3254" s="30" t="str">
        <f>IFERROR(IF(G3254="","",VLOOKUP(G3254,'Zakladní DB'!$F$6:$K$21,6,0)),"")</f>
        <v/>
      </c>
      <c r="K3254" s="31" t="str">
        <f t="shared" si="257"/>
        <v/>
      </c>
      <c r="L3254" s="32"/>
      <c r="M3254" s="33" t="str">
        <f t="shared" si="258"/>
        <v/>
      </c>
      <c r="N3254" s="30" t="str">
        <f t="shared" si="256"/>
        <v/>
      </c>
      <c r="R3254" s="30" t="str">
        <f t="shared" si="259"/>
        <v/>
      </c>
      <c r="U3254" s="12" t="str">
        <f>IF(OR('Případy DB'!$N3254="(blank)",'Případy DB'!$N3254=""),"",IF($N3254=$U$6,1,""))</f>
        <v/>
      </c>
      <c r="V3254" s="12" t="str">
        <f>IF(OR('Případy DB'!$N3254="(blank)",'Případy DB'!$N3254=""),"",IF($N3254=$V$6,1,""))</f>
        <v/>
      </c>
      <c r="W3254" s="12" t="str">
        <f>IF(OR('Případy DB'!$N3254="(blank)",'Případy DB'!$N3254=""),"",IF($N3254=$W$6,1,""))</f>
        <v/>
      </c>
      <c r="X3254" s="12" t="str">
        <f>IF(OR('Případy DB'!$R3254="(blank)",'Případy DB'!$R3254=""),"",IF($R3254=$X$6,1,""))</f>
        <v/>
      </c>
      <c r="Y3254" s="12" t="str">
        <f>IF(OR('Případy DB'!$R3254="(blank)",'Případy DB'!$R3254=""),"",IF($R3254=$Y$6,1,""))</f>
        <v/>
      </c>
    </row>
    <row r="3255" spans="1:25" x14ac:dyDescent="0.3">
      <c r="A3255" s="41" t="str">
        <f t="shared" si="260"/>
        <v/>
      </c>
      <c r="H3255" s="30" t="str">
        <f>IFERROR(IF(G3255="","",VLOOKUP(G3255,'Zakladní DB'!$F$6:$K$21,4,0)),"")</f>
        <v/>
      </c>
      <c r="I3255" s="30" t="str">
        <f>IFERROR(IF(G3255="","",VLOOKUP(G3255,'Zakladní DB'!$F$6:$K$21,5,0)),"")</f>
        <v/>
      </c>
      <c r="J3255" s="30" t="str">
        <f>IFERROR(IF(G3255="","",VLOOKUP(G3255,'Zakladní DB'!$F$6:$K$21,6,0)),"")</f>
        <v/>
      </c>
      <c r="K3255" s="31" t="str">
        <f t="shared" si="257"/>
        <v/>
      </c>
      <c r="L3255" s="32"/>
      <c r="M3255" s="33" t="str">
        <f t="shared" si="258"/>
        <v/>
      </c>
      <c r="N3255" s="30" t="str">
        <f t="shared" si="256"/>
        <v/>
      </c>
      <c r="R3255" s="30" t="str">
        <f t="shared" si="259"/>
        <v/>
      </c>
      <c r="U3255" s="12" t="str">
        <f>IF(OR('Případy DB'!$N3255="(blank)",'Případy DB'!$N3255=""),"",IF($N3255=$U$6,1,""))</f>
        <v/>
      </c>
      <c r="V3255" s="12" t="str">
        <f>IF(OR('Případy DB'!$N3255="(blank)",'Případy DB'!$N3255=""),"",IF($N3255=$V$6,1,""))</f>
        <v/>
      </c>
      <c r="W3255" s="12" t="str">
        <f>IF(OR('Případy DB'!$N3255="(blank)",'Případy DB'!$N3255=""),"",IF($N3255=$W$6,1,""))</f>
        <v/>
      </c>
      <c r="X3255" s="12" t="str">
        <f>IF(OR('Případy DB'!$R3255="(blank)",'Případy DB'!$R3255=""),"",IF($R3255=$X$6,1,""))</f>
        <v/>
      </c>
      <c r="Y3255" s="12" t="str">
        <f>IF(OR('Případy DB'!$R3255="(blank)",'Případy DB'!$R3255=""),"",IF($R3255=$Y$6,1,""))</f>
        <v/>
      </c>
    </row>
    <row r="3256" spans="1:25" x14ac:dyDescent="0.3">
      <c r="A3256" s="41" t="str">
        <f t="shared" si="260"/>
        <v/>
      </c>
      <c r="H3256" s="30" t="str">
        <f>IFERROR(IF(G3256="","",VLOOKUP(G3256,'Zakladní DB'!$F$6:$K$21,4,0)),"")</f>
        <v/>
      </c>
      <c r="I3256" s="30" t="str">
        <f>IFERROR(IF(G3256="","",VLOOKUP(G3256,'Zakladní DB'!$F$6:$K$21,5,0)),"")</f>
        <v/>
      </c>
      <c r="J3256" s="30" t="str">
        <f>IFERROR(IF(G3256="","",VLOOKUP(G3256,'Zakladní DB'!$F$6:$K$21,6,0)),"")</f>
        <v/>
      </c>
      <c r="K3256" s="31" t="str">
        <f t="shared" si="257"/>
        <v/>
      </c>
      <c r="L3256" s="32"/>
      <c r="M3256" s="33" t="str">
        <f t="shared" si="258"/>
        <v/>
      </c>
      <c r="N3256" s="30" t="str">
        <f t="shared" si="256"/>
        <v/>
      </c>
      <c r="R3256" s="30" t="str">
        <f t="shared" si="259"/>
        <v/>
      </c>
      <c r="U3256" s="12" t="str">
        <f>IF(OR('Případy DB'!$N3256="(blank)",'Případy DB'!$N3256=""),"",IF($N3256=$U$6,1,""))</f>
        <v/>
      </c>
      <c r="V3256" s="12" t="str">
        <f>IF(OR('Případy DB'!$N3256="(blank)",'Případy DB'!$N3256=""),"",IF($N3256=$V$6,1,""))</f>
        <v/>
      </c>
      <c r="W3256" s="12" t="str">
        <f>IF(OR('Případy DB'!$N3256="(blank)",'Případy DB'!$N3256=""),"",IF($N3256=$W$6,1,""))</f>
        <v/>
      </c>
      <c r="X3256" s="12" t="str">
        <f>IF(OR('Případy DB'!$R3256="(blank)",'Případy DB'!$R3256=""),"",IF($R3256=$X$6,1,""))</f>
        <v/>
      </c>
      <c r="Y3256" s="12" t="str">
        <f>IF(OR('Případy DB'!$R3256="(blank)",'Případy DB'!$R3256=""),"",IF($R3256=$Y$6,1,""))</f>
        <v/>
      </c>
    </row>
    <row r="3257" spans="1:25" x14ac:dyDescent="0.3">
      <c r="A3257" s="41" t="str">
        <f t="shared" si="260"/>
        <v/>
      </c>
      <c r="H3257" s="30" t="str">
        <f>IFERROR(IF(G3257="","",VLOOKUP(G3257,'Zakladní DB'!$F$6:$K$21,4,0)),"")</f>
        <v/>
      </c>
      <c r="I3257" s="30" t="str">
        <f>IFERROR(IF(G3257="","",VLOOKUP(G3257,'Zakladní DB'!$F$6:$K$21,5,0)),"")</f>
        <v/>
      </c>
      <c r="J3257" s="30" t="str">
        <f>IFERROR(IF(G3257="","",VLOOKUP(G3257,'Zakladní DB'!$F$6:$K$21,6,0)),"")</f>
        <v/>
      </c>
      <c r="K3257" s="31" t="str">
        <f t="shared" si="257"/>
        <v/>
      </c>
      <c r="L3257" s="32"/>
      <c r="M3257" s="33" t="str">
        <f t="shared" si="258"/>
        <v/>
      </c>
      <c r="N3257" s="30" t="str">
        <f t="shared" si="256"/>
        <v/>
      </c>
      <c r="R3257" s="30" t="str">
        <f t="shared" si="259"/>
        <v/>
      </c>
      <c r="U3257" s="12" t="str">
        <f>IF(OR('Případy DB'!$N3257="(blank)",'Případy DB'!$N3257=""),"",IF($N3257=$U$6,1,""))</f>
        <v/>
      </c>
      <c r="V3257" s="12" t="str">
        <f>IF(OR('Případy DB'!$N3257="(blank)",'Případy DB'!$N3257=""),"",IF($N3257=$V$6,1,""))</f>
        <v/>
      </c>
      <c r="W3257" s="12" t="str">
        <f>IF(OR('Případy DB'!$N3257="(blank)",'Případy DB'!$N3257=""),"",IF($N3257=$W$6,1,""))</f>
        <v/>
      </c>
      <c r="X3257" s="12" t="str">
        <f>IF(OR('Případy DB'!$R3257="(blank)",'Případy DB'!$R3257=""),"",IF($R3257=$X$6,1,""))</f>
        <v/>
      </c>
      <c r="Y3257" s="12" t="str">
        <f>IF(OR('Případy DB'!$R3257="(blank)",'Případy DB'!$R3257=""),"",IF($R3257=$Y$6,1,""))</f>
        <v/>
      </c>
    </row>
    <row r="3258" spans="1:25" x14ac:dyDescent="0.3">
      <c r="A3258" s="41" t="str">
        <f t="shared" si="260"/>
        <v/>
      </c>
      <c r="H3258" s="30" t="str">
        <f>IFERROR(IF(G3258="","",VLOOKUP(G3258,'Zakladní DB'!$F$6:$K$21,4,0)),"")</f>
        <v/>
      </c>
      <c r="I3258" s="30" t="str">
        <f>IFERROR(IF(G3258="","",VLOOKUP(G3258,'Zakladní DB'!$F$6:$K$21,5,0)),"")</f>
        <v/>
      </c>
      <c r="J3258" s="30" t="str">
        <f>IFERROR(IF(G3258="","",VLOOKUP(G3258,'Zakladní DB'!$F$6:$K$21,6,0)),"")</f>
        <v/>
      </c>
      <c r="K3258" s="31" t="str">
        <f t="shared" si="257"/>
        <v/>
      </c>
      <c r="L3258" s="32"/>
      <c r="M3258" s="33" t="str">
        <f t="shared" si="258"/>
        <v/>
      </c>
      <c r="N3258" s="30" t="str">
        <f t="shared" si="256"/>
        <v/>
      </c>
      <c r="R3258" s="30" t="str">
        <f t="shared" si="259"/>
        <v/>
      </c>
      <c r="U3258" s="12" t="str">
        <f>IF(OR('Případy DB'!$N3258="(blank)",'Případy DB'!$N3258=""),"",IF($N3258=$U$6,1,""))</f>
        <v/>
      </c>
      <c r="V3258" s="12" t="str">
        <f>IF(OR('Případy DB'!$N3258="(blank)",'Případy DB'!$N3258=""),"",IF($N3258=$V$6,1,""))</f>
        <v/>
      </c>
      <c r="W3258" s="12" t="str">
        <f>IF(OR('Případy DB'!$N3258="(blank)",'Případy DB'!$N3258=""),"",IF($N3258=$W$6,1,""))</f>
        <v/>
      </c>
      <c r="X3258" s="12" t="str">
        <f>IF(OR('Případy DB'!$R3258="(blank)",'Případy DB'!$R3258=""),"",IF($R3258=$X$6,1,""))</f>
        <v/>
      </c>
      <c r="Y3258" s="12" t="str">
        <f>IF(OR('Případy DB'!$R3258="(blank)",'Případy DB'!$R3258=""),"",IF($R3258=$Y$6,1,""))</f>
        <v/>
      </c>
    </row>
    <row r="3259" spans="1:25" x14ac:dyDescent="0.3">
      <c r="A3259" s="41" t="str">
        <f t="shared" si="260"/>
        <v/>
      </c>
      <c r="H3259" s="30" t="str">
        <f>IFERROR(IF(G3259="","",VLOOKUP(G3259,'Zakladní DB'!$F$6:$K$21,4,0)),"")</f>
        <v/>
      </c>
      <c r="I3259" s="30" t="str">
        <f>IFERROR(IF(G3259="","",VLOOKUP(G3259,'Zakladní DB'!$F$6:$K$21,5,0)),"")</f>
        <v/>
      </c>
      <c r="J3259" s="30" t="str">
        <f>IFERROR(IF(G3259="","",VLOOKUP(G3259,'Zakladní DB'!$F$6:$K$21,6,0)),"")</f>
        <v/>
      </c>
      <c r="K3259" s="31" t="str">
        <f t="shared" si="257"/>
        <v/>
      </c>
      <c r="L3259" s="32"/>
      <c r="M3259" s="33" t="str">
        <f t="shared" si="258"/>
        <v/>
      </c>
      <c r="N3259" s="30" t="str">
        <f t="shared" si="256"/>
        <v/>
      </c>
      <c r="R3259" s="30" t="str">
        <f t="shared" si="259"/>
        <v/>
      </c>
      <c r="U3259" s="12" t="str">
        <f>IF(OR('Případy DB'!$N3259="(blank)",'Případy DB'!$N3259=""),"",IF($N3259=$U$6,1,""))</f>
        <v/>
      </c>
      <c r="V3259" s="12" t="str">
        <f>IF(OR('Případy DB'!$N3259="(blank)",'Případy DB'!$N3259=""),"",IF($N3259=$V$6,1,""))</f>
        <v/>
      </c>
      <c r="W3259" s="12" t="str">
        <f>IF(OR('Případy DB'!$N3259="(blank)",'Případy DB'!$N3259=""),"",IF($N3259=$W$6,1,""))</f>
        <v/>
      </c>
      <c r="X3259" s="12" t="str">
        <f>IF(OR('Případy DB'!$R3259="(blank)",'Případy DB'!$R3259=""),"",IF($R3259=$X$6,1,""))</f>
        <v/>
      </c>
      <c r="Y3259" s="12" t="str">
        <f>IF(OR('Případy DB'!$R3259="(blank)",'Případy DB'!$R3259=""),"",IF($R3259=$Y$6,1,""))</f>
        <v/>
      </c>
    </row>
    <row r="3260" spans="1:25" x14ac:dyDescent="0.3">
      <c r="A3260" s="41" t="str">
        <f t="shared" si="260"/>
        <v/>
      </c>
      <c r="H3260" s="30" t="str">
        <f>IFERROR(IF(G3260="","",VLOOKUP(G3260,'Zakladní DB'!$F$6:$K$21,4,0)),"")</f>
        <v/>
      </c>
      <c r="I3260" s="30" t="str">
        <f>IFERROR(IF(G3260="","",VLOOKUP(G3260,'Zakladní DB'!$F$6:$K$21,5,0)),"")</f>
        <v/>
      </c>
      <c r="J3260" s="30" t="str">
        <f>IFERROR(IF(G3260="","",VLOOKUP(G3260,'Zakladní DB'!$F$6:$K$21,6,0)),"")</f>
        <v/>
      </c>
      <c r="K3260" s="31" t="str">
        <f t="shared" si="257"/>
        <v/>
      </c>
      <c r="L3260" s="32"/>
      <c r="M3260" s="33" t="str">
        <f t="shared" si="258"/>
        <v/>
      </c>
      <c r="N3260" s="30" t="str">
        <f t="shared" si="256"/>
        <v/>
      </c>
      <c r="R3260" s="30" t="str">
        <f t="shared" si="259"/>
        <v/>
      </c>
      <c r="U3260" s="12" t="str">
        <f>IF(OR('Případy DB'!$N3260="(blank)",'Případy DB'!$N3260=""),"",IF($N3260=$U$6,1,""))</f>
        <v/>
      </c>
      <c r="V3260" s="12" t="str">
        <f>IF(OR('Případy DB'!$N3260="(blank)",'Případy DB'!$N3260=""),"",IF($N3260=$V$6,1,""))</f>
        <v/>
      </c>
      <c r="W3260" s="12" t="str">
        <f>IF(OR('Případy DB'!$N3260="(blank)",'Případy DB'!$N3260=""),"",IF($N3260=$W$6,1,""))</f>
        <v/>
      </c>
      <c r="X3260" s="12" t="str">
        <f>IF(OR('Případy DB'!$R3260="(blank)",'Případy DB'!$R3260=""),"",IF($R3260=$X$6,1,""))</f>
        <v/>
      </c>
      <c r="Y3260" s="12" t="str">
        <f>IF(OR('Případy DB'!$R3260="(blank)",'Případy DB'!$R3260=""),"",IF($R3260=$Y$6,1,""))</f>
        <v/>
      </c>
    </row>
    <row r="3261" spans="1:25" x14ac:dyDescent="0.3">
      <c r="A3261" s="41" t="str">
        <f t="shared" si="260"/>
        <v/>
      </c>
      <c r="H3261" s="30" t="str">
        <f>IFERROR(IF(G3261="","",VLOOKUP(G3261,'Zakladní DB'!$F$6:$K$21,4,0)),"")</f>
        <v/>
      </c>
      <c r="I3261" s="30" t="str">
        <f>IFERROR(IF(G3261="","",VLOOKUP(G3261,'Zakladní DB'!$F$6:$K$21,5,0)),"")</f>
        <v/>
      </c>
      <c r="J3261" s="30" t="str">
        <f>IFERROR(IF(G3261="","",VLOOKUP(G3261,'Zakladní DB'!$F$6:$K$21,6,0)),"")</f>
        <v/>
      </c>
      <c r="K3261" s="31" t="str">
        <f t="shared" si="257"/>
        <v/>
      </c>
      <c r="L3261" s="32"/>
      <c r="M3261" s="33" t="str">
        <f t="shared" si="258"/>
        <v/>
      </c>
      <c r="N3261" s="30" t="str">
        <f t="shared" si="256"/>
        <v/>
      </c>
      <c r="R3261" s="30" t="str">
        <f t="shared" si="259"/>
        <v/>
      </c>
      <c r="U3261" s="12" t="str">
        <f>IF(OR('Případy DB'!$N3261="(blank)",'Případy DB'!$N3261=""),"",IF($N3261=$U$6,1,""))</f>
        <v/>
      </c>
      <c r="V3261" s="12" t="str">
        <f>IF(OR('Případy DB'!$N3261="(blank)",'Případy DB'!$N3261=""),"",IF($N3261=$V$6,1,""))</f>
        <v/>
      </c>
      <c r="W3261" s="12" t="str">
        <f>IF(OR('Případy DB'!$N3261="(blank)",'Případy DB'!$N3261=""),"",IF($N3261=$W$6,1,""))</f>
        <v/>
      </c>
      <c r="X3261" s="12" t="str">
        <f>IF(OR('Případy DB'!$R3261="(blank)",'Případy DB'!$R3261=""),"",IF($R3261=$X$6,1,""))</f>
        <v/>
      </c>
      <c r="Y3261" s="12" t="str">
        <f>IF(OR('Případy DB'!$R3261="(blank)",'Případy DB'!$R3261=""),"",IF($R3261=$Y$6,1,""))</f>
        <v/>
      </c>
    </row>
    <row r="3262" spans="1:25" x14ac:dyDescent="0.3">
      <c r="A3262" s="41" t="str">
        <f t="shared" si="260"/>
        <v/>
      </c>
      <c r="H3262" s="30" t="str">
        <f>IFERROR(IF(G3262="","",VLOOKUP(G3262,'Zakladní DB'!$F$6:$K$21,4,0)),"")</f>
        <v/>
      </c>
      <c r="I3262" s="30" t="str">
        <f>IFERROR(IF(G3262="","",VLOOKUP(G3262,'Zakladní DB'!$F$6:$K$21,5,0)),"")</f>
        <v/>
      </c>
      <c r="J3262" s="30" t="str">
        <f>IFERROR(IF(G3262="","",VLOOKUP(G3262,'Zakladní DB'!$F$6:$K$21,6,0)),"")</f>
        <v/>
      </c>
      <c r="K3262" s="31" t="str">
        <f t="shared" si="257"/>
        <v/>
      </c>
      <c r="L3262" s="32"/>
      <c r="M3262" s="33" t="str">
        <f t="shared" si="258"/>
        <v/>
      </c>
      <c r="N3262" s="30" t="str">
        <f t="shared" si="256"/>
        <v/>
      </c>
      <c r="R3262" s="30" t="str">
        <f t="shared" si="259"/>
        <v/>
      </c>
      <c r="U3262" s="12" t="str">
        <f>IF(OR('Případy DB'!$N3262="(blank)",'Případy DB'!$N3262=""),"",IF($N3262=$U$6,1,""))</f>
        <v/>
      </c>
      <c r="V3262" s="12" t="str">
        <f>IF(OR('Případy DB'!$N3262="(blank)",'Případy DB'!$N3262=""),"",IF($N3262=$V$6,1,""))</f>
        <v/>
      </c>
      <c r="W3262" s="12" t="str">
        <f>IF(OR('Případy DB'!$N3262="(blank)",'Případy DB'!$N3262=""),"",IF($N3262=$W$6,1,""))</f>
        <v/>
      </c>
      <c r="X3262" s="12" t="str">
        <f>IF(OR('Případy DB'!$R3262="(blank)",'Případy DB'!$R3262=""),"",IF($R3262=$X$6,1,""))</f>
        <v/>
      </c>
      <c r="Y3262" s="12" t="str">
        <f>IF(OR('Případy DB'!$R3262="(blank)",'Případy DB'!$R3262=""),"",IF($R3262=$Y$6,1,""))</f>
        <v/>
      </c>
    </row>
    <row r="3263" spans="1:25" x14ac:dyDescent="0.3">
      <c r="A3263" s="41" t="str">
        <f t="shared" si="260"/>
        <v/>
      </c>
      <c r="H3263" s="30" t="str">
        <f>IFERROR(IF(G3263="","",VLOOKUP(G3263,'Zakladní DB'!$F$6:$K$21,4,0)),"")</f>
        <v/>
      </c>
      <c r="I3263" s="30" t="str">
        <f>IFERROR(IF(G3263="","",VLOOKUP(G3263,'Zakladní DB'!$F$6:$K$21,5,0)),"")</f>
        <v/>
      </c>
      <c r="J3263" s="30" t="str">
        <f>IFERROR(IF(G3263="","",VLOOKUP(G3263,'Zakladní DB'!$F$6:$K$21,6,0)),"")</f>
        <v/>
      </c>
      <c r="K3263" s="31" t="str">
        <f t="shared" si="257"/>
        <v/>
      </c>
      <c r="L3263" s="32"/>
      <c r="M3263" s="33" t="str">
        <f t="shared" si="258"/>
        <v/>
      </c>
      <c r="N3263" s="30" t="str">
        <f t="shared" si="256"/>
        <v/>
      </c>
      <c r="R3263" s="30" t="str">
        <f t="shared" si="259"/>
        <v/>
      </c>
      <c r="U3263" s="12" t="str">
        <f>IF(OR('Případy DB'!$N3263="(blank)",'Případy DB'!$N3263=""),"",IF($N3263=$U$6,1,""))</f>
        <v/>
      </c>
      <c r="V3263" s="12" t="str">
        <f>IF(OR('Případy DB'!$N3263="(blank)",'Případy DB'!$N3263=""),"",IF($N3263=$V$6,1,""))</f>
        <v/>
      </c>
      <c r="W3263" s="12" t="str">
        <f>IF(OR('Případy DB'!$N3263="(blank)",'Případy DB'!$N3263=""),"",IF($N3263=$W$6,1,""))</f>
        <v/>
      </c>
      <c r="X3263" s="12" t="str">
        <f>IF(OR('Případy DB'!$R3263="(blank)",'Případy DB'!$R3263=""),"",IF($R3263=$X$6,1,""))</f>
        <v/>
      </c>
      <c r="Y3263" s="12" t="str">
        <f>IF(OR('Případy DB'!$R3263="(blank)",'Případy DB'!$R3263=""),"",IF($R3263=$Y$6,1,""))</f>
        <v/>
      </c>
    </row>
    <row r="3264" spans="1:25" x14ac:dyDescent="0.3">
      <c r="A3264" s="41" t="str">
        <f t="shared" si="260"/>
        <v/>
      </c>
      <c r="H3264" s="30" t="str">
        <f>IFERROR(IF(G3264="","",VLOOKUP(G3264,'Zakladní DB'!$F$6:$K$21,4,0)),"")</f>
        <v/>
      </c>
      <c r="I3264" s="30" t="str">
        <f>IFERROR(IF(G3264="","",VLOOKUP(G3264,'Zakladní DB'!$F$6:$K$21,5,0)),"")</f>
        <v/>
      </c>
      <c r="J3264" s="30" t="str">
        <f>IFERROR(IF(G3264="","",VLOOKUP(G3264,'Zakladní DB'!$F$6:$K$21,6,0)),"")</f>
        <v/>
      </c>
      <c r="K3264" s="31" t="str">
        <f t="shared" si="257"/>
        <v/>
      </c>
      <c r="L3264" s="32"/>
      <c r="M3264" s="33" t="str">
        <f t="shared" si="258"/>
        <v/>
      </c>
      <c r="N3264" s="30" t="str">
        <f t="shared" si="256"/>
        <v/>
      </c>
      <c r="R3264" s="30" t="str">
        <f t="shared" si="259"/>
        <v/>
      </c>
      <c r="U3264" s="12" t="str">
        <f>IF(OR('Případy DB'!$N3264="(blank)",'Případy DB'!$N3264=""),"",IF($N3264=$U$6,1,""))</f>
        <v/>
      </c>
      <c r="V3264" s="12" t="str">
        <f>IF(OR('Případy DB'!$N3264="(blank)",'Případy DB'!$N3264=""),"",IF($N3264=$V$6,1,""))</f>
        <v/>
      </c>
      <c r="W3264" s="12" t="str">
        <f>IF(OR('Případy DB'!$N3264="(blank)",'Případy DB'!$N3264=""),"",IF($N3264=$W$6,1,""))</f>
        <v/>
      </c>
      <c r="X3264" s="12" t="str">
        <f>IF(OR('Případy DB'!$R3264="(blank)",'Případy DB'!$R3264=""),"",IF($R3264=$X$6,1,""))</f>
        <v/>
      </c>
      <c r="Y3264" s="12" t="str">
        <f>IF(OR('Případy DB'!$R3264="(blank)",'Případy DB'!$R3264=""),"",IF($R3264=$Y$6,1,""))</f>
        <v/>
      </c>
    </row>
    <row r="3265" spans="1:25" x14ac:dyDescent="0.3">
      <c r="A3265" s="41" t="str">
        <f t="shared" si="260"/>
        <v/>
      </c>
      <c r="H3265" s="30" t="str">
        <f>IFERROR(IF(G3265="","",VLOOKUP(G3265,'Zakladní DB'!$F$6:$K$21,4,0)),"")</f>
        <v/>
      </c>
      <c r="I3265" s="30" t="str">
        <f>IFERROR(IF(G3265="","",VLOOKUP(G3265,'Zakladní DB'!$F$6:$K$21,5,0)),"")</f>
        <v/>
      </c>
      <c r="J3265" s="30" t="str">
        <f>IFERROR(IF(G3265="","",VLOOKUP(G3265,'Zakladní DB'!$F$6:$K$21,6,0)),"")</f>
        <v/>
      </c>
      <c r="K3265" s="31" t="str">
        <f t="shared" si="257"/>
        <v/>
      </c>
      <c r="L3265" s="32"/>
      <c r="M3265" s="33" t="str">
        <f t="shared" si="258"/>
        <v/>
      </c>
      <c r="N3265" s="30" t="str">
        <f t="shared" si="256"/>
        <v/>
      </c>
      <c r="R3265" s="30" t="str">
        <f t="shared" si="259"/>
        <v/>
      </c>
      <c r="U3265" s="12" t="str">
        <f>IF(OR('Případy DB'!$N3265="(blank)",'Případy DB'!$N3265=""),"",IF($N3265=$U$6,1,""))</f>
        <v/>
      </c>
      <c r="V3265" s="12" t="str">
        <f>IF(OR('Případy DB'!$N3265="(blank)",'Případy DB'!$N3265=""),"",IF($N3265=$V$6,1,""))</f>
        <v/>
      </c>
      <c r="W3265" s="12" t="str">
        <f>IF(OR('Případy DB'!$N3265="(blank)",'Případy DB'!$N3265=""),"",IF($N3265=$W$6,1,""))</f>
        <v/>
      </c>
      <c r="X3265" s="12" t="str">
        <f>IF(OR('Případy DB'!$R3265="(blank)",'Případy DB'!$R3265=""),"",IF($R3265=$X$6,1,""))</f>
        <v/>
      </c>
      <c r="Y3265" s="12" t="str">
        <f>IF(OR('Případy DB'!$R3265="(blank)",'Případy DB'!$R3265=""),"",IF($R3265=$Y$6,1,""))</f>
        <v/>
      </c>
    </row>
    <row r="3266" spans="1:25" x14ac:dyDescent="0.3">
      <c r="A3266" s="41" t="str">
        <f t="shared" si="260"/>
        <v/>
      </c>
      <c r="H3266" s="30" t="str">
        <f>IFERROR(IF(G3266="","",VLOOKUP(G3266,'Zakladní DB'!$F$6:$K$21,4,0)),"")</f>
        <v/>
      </c>
      <c r="I3266" s="30" t="str">
        <f>IFERROR(IF(G3266="","",VLOOKUP(G3266,'Zakladní DB'!$F$6:$K$21,5,0)),"")</f>
        <v/>
      </c>
      <c r="J3266" s="30" t="str">
        <f>IFERROR(IF(G3266="","",VLOOKUP(G3266,'Zakladní DB'!$F$6:$K$21,6,0)),"")</f>
        <v/>
      </c>
      <c r="K3266" s="31" t="str">
        <f t="shared" si="257"/>
        <v/>
      </c>
      <c r="L3266" s="32"/>
      <c r="M3266" s="33" t="str">
        <f t="shared" si="258"/>
        <v/>
      </c>
      <c r="N3266" s="30" t="str">
        <f t="shared" si="256"/>
        <v/>
      </c>
      <c r="R3266" s="30" t="str">
        <f t="shared" si="259"/>
        <v/>
      </c>
      <c r="U3266" s="12" t="str">
        <f>IF(OR('Případy DB'!$N3266="(blank)",'Případy DB'!$N3266=""),"",IF($N3266=$U$6,1,""))</f>
        <v/>
      </c>
      <c r="V3266" s="12" t="str">
        <f>IF(OR('Případy DB'!$N3266="(blank)",'Případy DB'!$N3266=""),"",IF($N3266=$V$6,1,""))</f>
        <v/>
      </c>
      <c r="W3266" s="12" t="str">
        <f>IF(OR('Případy DB'!$N3266="(blank)",'Případy DB'!$N3266=""),"",IF($N3266=$W$6,1,""))</f>
        <v/>
      </c>
      <c r="X3266" s="12" t="str">
        <f>IF(OR('Případy DB'!$R3266="(blank)",'Případy DB'!$R3266=""),"",IF($R3266=$X$6,1,""))</f>
        <v/>
      </c>
      <c r="Y3266" s="12" t="str">
        <f>IF(OR('Případy DB'!$R3266="(blank)",'Případy DB'!$R3266=""),"",IF($R3266=$Y$6,1,""))</f>
        <v/>
      </c>
    </row>
    <row r="3267" spans="1:25" x14ac:dyDescent="0.3">
      <c r="A3267" s="41" t="str">
        <f t="shared" si="260"/>
        <v/>
      </c>
      <c r="H3267" s="30" t="str">
        <f>IFERROR(IF(G3267="","",VLOOKUP(G3267,'Zakladní DB'!$F$6:$K$21,4,0)),"")</f>
        <v/>
      </c>
      <c r="I3267" s="30" t="str">
        <f>IFERROR(IF(G3267="","",VLOOKUP(G3267,'Zakladní DB'!$F$6:$K$21,5,0)),"")</f>
        <v/>
      </c>
      <c r="J3267" s="30" t="str">
        <f>IFERROR(IF(G3267="","",VLOOKUP(G3267,'Zakladní DB'!$F$6:$K$21,6,0)),"")</f>
        <v/>
      </c>
      <c r="K3267" s="31" t="str">
        <f t="shared" si="257"/>
        <v/>
      </c>
      <c r="L3267" s="32"/>
      <c r="M3267" s="33" t="str">
        <f t="shared" si="258"/>
        <v/>
      </c>
      <c r="N3267" s="30" t="str">
        <f t="shared" si="256"/>
        <v/>
      </c>
      <c r="R3267" s="30" t="str">
        <f t="shared" si="259"/>
        <v/>
      </c>
      <c r="U3267" s="12" t="str">
        <f>IF(OR('Případy DB'!$N3267="(blank)",'Případy DB'!$N3267=""),"",IF($N3267=$U$6,1,""))</f>
        <v/>
      </c>
      <c r="V3267" s="12" t="str">
        <f>IF(OR('Případy DB'!$N3267="(blank)",'Případy DB'!$N3267=""),"",IF($N3267=$V$6,1,""))</f>
        <v/>
      </c>
      <c r="W3267" s="12" t="str">
        <f>IF(OR('Případy DB'!$N3267="(blank)",'Případy DB'!$N3267=""),"",IF($N3267=$W$6,1,""))</f>
        <v/>
      </c>
      <c r="X3267" s="12" t="str">
        <f>IF(OR('Případy DB'!$R3267="(blank)",'Případy DB'!$R3267=""),"",IF($R3267=$X$6,1,""))</f>
        <v/>
      </c>
      <c r="Y3267" s="12" t="str">
        <f>IF(OR('Případy DB'!$R3267="(blank)",'Případy DB'!$R3267=""),"",IF($R3267=$Y$6,1,""))</f>
        <v/>
      </c>
    </row>
    <row r="3268" spans="1:25" x14ac:dyDescent="0.3">
      <c r="A3268" s="41" t="str">
        <f t="shared" si="260"/>
        <v/>
      </c>
      <c r="H3268" s="30" t="str">
        <f>IFERROR(IF(G3268="","",VLOOKUP(G3268,'Zakladní DB'!$F$6:$K$21,4,0)),"")</f>
        <v/>
      </c>
      <c r="I3268" s="30" t="str">
        <f>IFERROR(IF(G3268="","",VLOOKUP(G3268,'Zakladní DB'!$F$6:$K$21,5,0)),"")</f>
        <v/>
      </c>
      <c r="J3268" s="30" t="str">
        <f>IFERROR(IF(G3268="","",VLOOKUP(G3268,'Zakladní DB'!$F$6:$K$21,6,0)),"")</f>
        <v/>
      </c>
      <c r="K3268" s="31" t="str">
        <f t="shared" si="257"/>
        <v/>
      </c>
      <c r="L3268" s="32"/>
      <c r="M3268" s="33" t="str">
        <f t="shared" si="258"/>
        <v/>
      </c>
      <c r="N3268" s="30" t="str">
        <f t="shared" si="256"/>
        <v/>
      </c>
      <c r="R3268" s="30" t="str">
        <f t="shared" si="259"/>
        <v/>
      </c>
      <c r="U3268" s="12" t="str">
        <f>IF(OR('Případy DB'!$N3268="(blank)",'Případy DB'!$N3268=""),"",IF($N3268=$U$6,1,""))</f>
        <v/>
      </c>
      <c r="V3268" s="12" t="str">
        <f>IF(OR('Případy DB'!$N3268="(blank)",'Případy DB'!$N3268=""),"",IF($N3268=$V$6,1,""))</f>
        <v/>
      </c>
      <c r="W3268" s="12" t="str">
        <f>IF(OR('Případy DB'!$N3268="(blank)",'Případy DB'!$N3268=""),"",IF($N3268=$W$6,1,""))</f>
        <v/>
      </c>
      <c r="X3268" s="12" t="str">
        <f>IF(OR('Případy DB'!$R3268="(blank)",'Případy DB'!$R3268=""),"",IF($R3268=$X$6,1,""))</f>
        <v/>
      </c>
      <c r="Y3268" s="12" t="str">
        <f>IF(OR('Případy DB'!$R3268="(blank)",'Případy DB'!$R3268=""),"",IF($R3268=$Y$6,1,""))</f>
        <v/>
      </c>
    </row>
    <row r="3269" spans="1:25" x14ac:dyDescent="0.3">
      <c r="A3269" s="41" t="str">
        <f t="shared" si="260"/>
        <v/>
      </c>
      <c r="H3269" s="30" t="str">
        <f>IFERROR(IF(G3269="","",VLOOKUP(G3269,'Zakladní DB'!$F$6:$K$21,4,0)),"")</f>
        <v/>
      </c>
      <c r="I3269" s="30" t="str">
        <f>IFERROR(IF(G3269="","",VLOOKUP(G3269,'Zakladní DB'!$F$6:$K$21,5,0)),"")</f>
        <v/>
      </c>
      <c r="J3269" s="30" t="str">
        <f>IFERROR(IF(G3269="","",VLOOKUP(G3269,'Zakladní DB'!$F$6:$K$21,6,0)),"")</f>
        <v/>
      </c>
      <c r="K3269" s="31" t="str">
        <f t="shared" si="257"/>
        <v/>
      </c>
      <c r="L3269" s="32"/>
      <c r="M3269" s="33" t="str">
        <f t="shared" si="258"/>
        <v/>
      </c>
      <c r="N3269" s="30" t="str">
        <f t="shared" si="256"/>
        <v/>
      </c>
      <c r="R3269" s="30" t="str">
        <f t="shared" si="259"/>
        <v/>
      </c>
      <c r="U3269" s="12" t="str">
        <f>IF(OR('Případy DB'!$N3269="(blank)",'Případy DB'!$N3269=""),"",IF($N3269=$U$6,1,""))</f>
        <v/>
      </c>
      <c r="V3269" s="12" t="str">
        <f>IF(OR('Případy DB'!$N3269="(blank)",'Případy DB'!$N3269=""),"",IF($N3269=$V$6,1,""))</f>
        <v/>
      </c>
      <c r="W3269" s="12" t="str">
        <f>IF(OR('Případy DB'!$N3269="(blank)",'Případy DB'!$N3269=""),"",IF($N3269=$W$6,1,""))</f>
        <v/>
      </c>
      <c r="X3269" s="12" t="str">
        <f>IF(OR('Případy DB'!$R3269="(blank)",'Případy DB'!$R3269=""),"",IF($R3269=$X$6,1,""))</f>
        <v/>
      </c>
      <c r="Y3269" s="12" t="str">
        <f>IF(OR('Případy DB'!$R3269="(blank)",'Případy DB'!$R3269=""),"",IF($R3269=$Y$6,1,""))</f>
        <v/>
      </c>
    </row>
    <row r="3270" spans="1:25" x14ac:dyDescent="0.3">
      <c r="A3270" s="41" t="str">
        <f t="shared" si="260"/>
        <v/>
      </c>
      <c r="H3270" s="30" t="str">
        <f>IFERROR(IF(G3270="","",VLOOKUP(G3270,'Zakladní DB'!$F$6:$K$21,4,0)),"")</f>
        <v/>
      </c>
      <c r="I3270" s="30" t="str">
        <f>IFERROR(IF(G3270="","",VLOOKUP(G3270,'Zakladní DB'!$F$6:$K$21,5,0)),"")</f>
        <v/>
      </c>
      <c r="J3270" s="30" t="str">
        <f>IFERROR(IF(G3270="","",VLOOKUP(G3270,'Zakladní DB'!$F$6:$K$21,6,0)),"")</f>
        <v/>
      </c>
      <c r="K3270" s="31" t="str">
        <f t="shared" si="257"/>
        <v/>
      </c>
      <c r="L3270" s="32"/>
      <c r="M3270" s="33" t="str">
        <f t="shared" si="258"/>
        <v/>
      </c>
      <c r="N3270" s="30" t="str">
        <f t="shared" si="256"/>
        <v/>
      </c>
      <c r="R3270" s="30" t="str">
        <f t="shared" si="259"/>
        <v/>
      </c>
      <c r="U3270" s="12" t="str">
        <f>IF(OR('Případy DB'!$N3270="(blank)",'Případy DB'!$N3270=""),"",IF($N3270=$U$6,1,""))</f>
        <v/>
      </c>
      <c r="V3270" s="12" t="str">
        <f>IF(OR('Případy DB'!$N3270="(blank)",'Případy DB'!$N3270=""),"",IF($N3270=$V$6,1,""))</f>
        <v/>
      </c>
      <c r="W3270" s="12" t="str">
        <f>IF(OR('Případy DB'!$N3270="(blank)",'Případy DB'!$N3270=""),"",IF($N3270=$W$6,1,""))</f>
        <v/>
      </c>
      <c r="X3270" s="12" t="str">
        <f>IF(OR('Případy DB'!$R3270="(blank)",'Případy DB'!$R3270=""),"",IF($R3270=$X$6,1,""))</f>
        <v/>
      </c>
      <c r="Y3270" s="12" t="str">
        <f>IF(OR('Případy DB'!$R3270="(blank)",'Případy DB'!$R3270=""),"",IF($R3270=$Y$6,1,""))</f>
        <v/>
      </c>
    </row>
    <row r="3271" spans="1:25" x14ac:dyDescent="0.3">
      <c r="A3271" s="41" t="str">
        <f t="shared" si="260"/>
        <v/>
      </c>
      <c r="H3271" s="30" t="str">
        <f>IFERROR(IF(G3271="","",VLOOKUP(G3271,'Zakladní DB'!$F$6:$K$21,4,0)),"")</f>
        <v/>
      </c>
      <c r="I3271" s="30" t="str">
        <f>IFERROR(IF(G3271="","",VLOOKUP(G3271,'Zakladní DB'!$F$6:$K$21,5,0)),"")</f>
        <v/>
      </c>
      <c r="J3271" s="30" t="str">
        <f>IFERROR(IF(G3271="","",VLOOKUP(G3271,'Zakladní DB'!$F$6:$K$21,6,0)),"")</f>
        <v/>
      </c>
      <c r="K3271" s="31" t="str">
        <f t="shared" si="257"/>
        <v/>
      </c>
      <c r="L3271" s="32"/>
      <c r="M3271" s="33" t="str">
        <f t="shared" si="258"/>
        <v/>
      </c>
      <c r="N3271" s="30" t="str">
        <f t="shared" si="256"/>
        <v/>
      </c>
      <c r="R3271" s="30" t="str">
        <f t="shared" si="259"/>
        <v/>
      </c>
      <c r="U3271" s="12" t="str">
        <f>IF(OR('Případy DB'!$N3271="(blank)",'Případy DB'!$N3271=""),"",IF($N3271=$U$6,1,""))</f>
        <v/>
      </c>
      <c r="V3271" s="12" t="str">
        <f>IF(OR('Případy DB'!$N3271="(blank)",'Případy DB'!$N3271=""),"",IF($N3271=$V$6,1,""))</f>
        <v/>
      </c>
      <c r="W3271" s="12" t="str">
        <f>IF(OR('Případy DB'!$N3271="(blank)",'Případy DB'!$N3271=""),"",IF($N3271=$W$6,1,""))</f>
        <v/>
      </c>
      <c r="X3271" s="12" t="str">
        <f>IF(OR('Případy DB'!$R3271="(blank)",'Případy DB'!$R3271=""),"",IF($R3271=$X$6,1,""))</f>
        <v/>
      </c>
      <c r="Y3271" s="12" t="str">
        <f>IF(OR('Případy DB'!$R3271="(blank)",'Případy DB'!$R3271=""),"",IF($R3271=$Y$6,1,""))</f>
        <v/>
      </c>
    </row>
    <row r="3272" spans="1:25" x14ac:dyDescent="0.3">
      <c r="A3272" s="41" t="str">
        <f t="shared" si="260"/>
        <v/>
      </c>
      <c r="H3272" s="30" t="str">
        <f>IFERROR(IF(G3272="","",VLOOKUP(G3272,'Zakladní DB'!$F$6:$K$21,4,0)),"")</f>
        <v/>
      </c>
      <c r="I3272" s="30" t="str">
        <f>IFERROR(IF(G3272="","",VLOOKUP(G3272,'Zakladní DB'!$F$6:$K$21,5,0)),"")</f>
        <v/>
      </c>
      <c r="J3272" s="30" t="str">
        <f>IFERROR(IF(G3272="","",VLOOKUP(G3272,'Zakladní DB'!$F$6:$K$21,6,0)),"")</f>
        <v/>
      </c>
      <c r="K3272" s="31" t="str">
        <f t="shared" si="257"/>
        <v/>
      </c>
      <c r="L3272" s="32"/>
      <c r="M3272" s="33" t="str">
        <f t="shared" si="258"/>
        <v/>
      </c>
      <c r="N3272" s="30" t="str">
        <f t="shared" ref="N3272:N3335" si="261">IFERROR(IF(B3272&lt;&gt;"",(IF(H3272=2,IF(L3272="",IF(F3272="","NE","nedokončeno"),"ANO"),IF(H3272=1,IF(F3272="","nedokončeno","ANO"),"NE"))),""),"NE")</f>
        <v/>
      </c>
      <c r="R3272" s="30" t="str">
        <f t="shared" si="259"/>
        <v/>
      </c>
      <c r="U3272" s="12" t="str">
        <f>IF(OR('Případy DB'!$N3272="(blank)",'Případy DB'!$N3272=""),"",IF($N3272=$U$6,1,""))</f>
        <v/>
      </c>
      <c r="V3272" s="12" t="str">
        <f>IF(OR('Případy DB'!$N3272="(blank)",'Případy DB'!$N3272=""),"",IF($N3272=$V$6,1,""))</f>
        <v/>
      </c>
      <c r="W3272" s="12" t="str">
        <f>IF(OR('Případy DB'!$N3272="(blank)",'Případy DB'!$N3272=""),"",IF($N3272=$W$6,1,""))</f>
        <v/>
      </c>
      <c r="X3272" s="12" t="str">
        <f>IF(OR('Případy DB'!$R3272="(blank)",'Případy DB'!$R3272=""),"",IF($R3272=$X$6,1,""))</f>
        <v/>
      </c>
      <c r="Y3272" s="12" t="str">
        <f>IF(OR('Případy DB'!$R3272="(blank)",'Případy DB'!$R3272=""),"",IF($R3272=$Y$6,1,""))</f>
        <v/>
      </c>
    </row>
    <row r="3273" spans="1:25" x14ac:dyDescent="0.3">
      <c r="A3273" s="41" t="str">
        <f t="shared" si="260"/>
        <v/>
      </c>
      <c r="H3273" s="30" t="str">
        <f>IFERROR(IF(G3273="","",VLOOKUP(G3273,'Zakladní DB'!$F$6:$K$21,4,0)),"")</f>
        <v/>
      </c>
      <c r="I3273" s="30" t="str">
        <f>IFERROR(IF(G3273="","",VLOOKUP(G3273,'Zakladní DB'!$F$6:$K$21,5,0)),"")</f>
        <v/>
      </c>
      <c r="J3273" s="30" t="str">
        <f>IFERROR(IF(G3273="","",VLOOKUP(G3273,'Zakladní DB'!$F$6:$K$21,6,0)),"")</f>
        <v/>
      </c>
      <c r="K3273" s="31" t="str">
        <f t="shared" si="257"/>
        <v/>
      </c>
      <c r="L3273" s="32"/>
      <c r="M3273" s="33" t="str">
        <f t="shared" si="258"/>
        <v/>
      </c>
      <c r="N3273" s="30" t="str">
        <f t="shared" si="261"/>
        <v/>
      </c>
      <c r="R3273" s="30" t="str">
        <f t="shared" si="259"/>
        <v/>
      </c>
      <c r="U3273" s="12" t="str">
        <f>IF(OR('Případy DB'!$N3273="(blank)",'Případy DB'!$N3273=""),"",IF($N3273=$U$6,1,""))</f>
        <v/>
      </c>
      <c r="V3273" s="12" t="str">
        <f>IF(OR('Případy DB'!$N3273="(blank)",'Případy DB'!$N3273=""),"",IF($N3273=$V$6,1,""))</f>
        <v/>
      </c>
      <c r="W3273" s="12" t="str">
        <f>IF(OR('Případy DB'!$N3273="(blank)",'Případy DB'!$N3273=""),"",IF($N3273=$W$6,1,""))</f>
        <v/>
      </c>
      <c r="X3273" s="12" t="str">
        <f>IF(OR('Případy DB'!$R3273="(blank)",'Případy DB'!$R3273=""),"",IF($R3273=$X$6,1,""))</f>
        <v/>
      </c>
      <c r="Y3273" s="12" t="str">
        <f>IF(OR('Případy DB'!$R3273="(blank)",'Případy DB'!$R3273=""),"",IF($R3273=$Y$6,1,""))</f>
        <v/>
      </c>
    </row>
    <row r="3274" spans="1:25" x14ac:dyDescent="0.3">
      <c r="A3274" s="41" t="str">
        <f t="shared" si="260"/>
        <v/>
      </c>
      <c r="H3274" s="30" t="str">
        <f>IFERROR(IF(G3274="","",VLOOKUP(G3274,'Zakladní DB'!$F$6:$K$21,4,0)),"")</f>
        <v/>
      </c>
      <c r="I3274" s="30" t="str">
        <f>IFERROR(IF(G3274="","",VLOOKUP(G3274,'Zakladní DB'!$F$6:$K$21,5,0)),"")</f>
        <v/>
      </c>
      <c r="J3274" s="30" t="str">
        <f>IFERROR(IF(G3274="","",VLOOKUP(G3274,'Zakladní DB'!$F$6:$K$21,6,0)),"")</f>
        <v/>
      </c>
      <c r="K3274" s="31" t="str">
        <f t="shared" si="257"/>
        <v/>
      </c>
      <c r="L3274" s="32"/>
      <c r="M3274" s="33" t="str">
        <f t="shared" si="258"/>
        <v/>
      </c>
      <c r="N3274" s="30" t="str">
        <f t="shared" si="261"/>
        <v/>
      </c>
      <c r="R3274" s="30" t="str">
        <f t="shared" si="259"/>
        <v/>
      </c>
      <c r="U3274" s="12" t="str">
        <f>IF(OR('Případy DB'!$N3274="(blank)",'Případy DB'!$N3274=""),"",IF($N3274=$U$6,1,""))</f>
        <v/>
      </c>
      <c r="V3274" s="12" t="str">
        <f>IF(OR('Případy DB'!$N3274="(blank)",'Případy DB'!$N3274=""),"",IF($N3274=$V$6,1,""))</f>
        <v/>
      </c>
      <c r="W3274" s="12" t="str">
        <f>IF(OR('Případy DB'!$N3274="(blank)",'Případy DB'!$N3274=""),"",IF($N3274=$W$6,1,""))</f>
        <v/>
      </c>
      <c r="X3274" s="12" t="str">
        <f>IF(OR('Případy DB'!$R3274="(blank)",'Případy DB'!$R3274=""),"",IF($R3274=$X$6,1,""))</f>
        <v/>
      </c>
      <c r="Y3274" s="12" t="str">
        <f>IF(OR('Případy DB'!$R3274="(blank)",'Případy DB'!$R3274=""),"",IF($R3274=$Y$6,1,""))</f>
        <v/>
      </c>
    </row>
    <row r="3275" spans="1:25" x14ac:dyDescent="0.3">
      <c r="A3275" s="41" t="str">
        <f t="shared" si="260"/>
        <v/>
      </c>
      <c r="H3275" s="30" t="str">
        <f>IFERROR(IF(G3275="","",VLOOKUP(G3275,'Zakladní DB'!$F$6:$K$21,4,0)),"")</f>
        <v/>
      </c>
      <c r="I3275" s="30" t="str">
        <f>IFERROR(IF(G3275="","",VLOOKUP(G3275,'Zakladní DB'!$F$6:$K$21,5,0)),"")</f>
        <v/>
      </c>
      <c r="J3275" s="30" t="str">
        <f>IFERROR(IF(G3275="","",VLOOKUP(G3275,'Zakladní DB'!$F$6:$K$21,6,0)),"")</f>
        <v/>
      </c>
      <c r="K3275" s="31" t="str">
        <f t="shared" ref="K3275:K3338" si="262">IFERROR(IF(H3275=2,IF(F3275="","",F3275+I3275),""),"")</f>
        <v/>
      </c>
      <c r="L3275" s="32"/>
      <c r="M3275" s="33" t="str">
        <f t="shared" ref="M3275:M3338" si="263">IFERROR(IF(L3275&lt;&gt;"",K3275-L3275,""),"")</f>
        <v/>
      </c>
      <c r="N3275" s="30" t="str">
        <f t="shared" si="261"/>
        <v/>
      </c>
      <c r="R3275" s="30" t="str">
        <f t="shared" ref="R3275:R3338" si="264">IFERROR(IF(B3275&lt;&gt;"",(IF(O3275="",IF(P3275="",IF(Q3275="","NE","ANO"),"ANO"),"ANO")),""),"NE")</f>
        <v/>
      </c>
      <c r="U3275" s="12" t="str">
        <f>IF(OR('Případy DB'!$N3275="(blank)",'Případy DB'!$N3275=""),"",IF($N3275=$U$6,1,""))</f>
        <v/>
      </c>
      <c r="V3275" s="12" t="str">
        <f>IF(OR('Případy DB'!$N3275="(blank)",'Případy DB'!$N3275=""),"",IF($N3275=$V$6,1,""))</f>
        <v/>
      </c>
      <c r="W3275" s="12" t="str">
        <f>IF(OR('Případy DB'!$N3275="(blank)",'Případy DB'!$N3275=""),"",IF($N3275=$W$6,1,""))</f>
        <v/>
      </c>
      <c r="X3275" s="12" t="str">
        <f>IF(OR('Případy DB'!$R3275="(blank)",'Případy DB'!$R3275=""),"",IF($R3275=$X$6,1,""))</f>
        <v/>
      </c>
      <c r="Y3275" s="12" t="str">
        <f>IF(OR('Případy DB'!$R3275="(blank)",'Případy DB'!$R3275=""),"",IF($R3275=$Y$6,1,""))</f>
        <v/>
      </c>
    </row>
    <row r="3276" spans="1:25" x14ac:dyDescent="0.3">
      <c r="A3276" s="41" t="str">
        <f t="shared" ref="A3276:A3339" si="265">IF(AND(B3275&lt;&gt;"",B3276=""),"---&gt;","")</f>
        <v/>
      </c>
      <c r="H3276" s="30" t="str">
        <f>IFERROR(IF(G3276="","",VLOOKUP(G3276,'Zakladní DB'!$F$6:$K$21,4,0)),"")</f>
        <v/>
      </c>
      <c r="I3276" s="30" t="str">
        <f>IFERROR(IF(G3276="","",VLOOKUP(G3276,'Zakladní DB'!$F$6:$K$21,5,0)),"")</f>
        <v/>
      </c>
      <c r="J3276" s="30" t="str">
        <f>IFERROR(IF(G3276="","",VLOOKUP(G3276,'Zakladní DB'!$F$6:$K$21,6,0)),"")</f>
        <v/>
      </c>
      <c r="K3276" s="31" t="str">
        <f t="shared" si="262"/>
        <v/>
      </c>
      <c r="L3276" s="32"/>
      <c r="M3276" s="33" t="str">
        <f t="shared" si="263"/>
        <v/>
      </c>
      <c r="N3276" s="30" t="str">
        <f t="shared" si="261"/>
        <v/>
      </c>
      <c r="R3276" s="30" t="str">
        <f t="shared" si="264"/>
        <v/>
      </c>
      <c r="U3276" s="12" t="str">
        <f>IF(OR('Případy DB'!$N3276="(blank)",'Případy DB'!$N3276=""),"",IF($N3276=$U$6,1,""))</f>
        <v/>
      </c>
      <c r="V3276" s="12" t="str">
        <f>IF(OR('Případy DB'!$N3276="(blank)",'Případy DB'!$N3276=""),"",IF($N3276=$V$6,1,""))</f>
        <v/>
      </c>
      <c r="W3276" s="12" t="str">
        <f>IF(OR('Případy DB'!$N3276="(blank)",'Případy DB'!$N3276=""),"",IF($N3276=$W$6,1,""))</f>
        <v/>
      </c>
      <c r="X3276" s="12" t="str">
        <f>IF(OR('Případy DB'!$R3276="(blank)",'Případy DB'!$R3276=""),"",IF($R3276=$X$6,1,""))</f>
        <v/>
      </c>
      <c r="Y3276" s="12" t="str">
        <f>IF(OR('Případy DB'!$R3276="(blank)",'Případy DB'!$R3276=""),"",IF($R3276=$Y$6,1,""))</f>
        <v/>
      </c>
    </row>
    <row r="3277" spans="1:25" x14ac:dyDescent="0.3">
      <c r="A3277" s="41" t="str">
        <f t="shared" si="265"/>
        <v/>
      </c>
      <c r="H3277" s="30" t="str">
        <f>IFERROR(IF(G3277="","",VLOOKUP(G3277,'Zakladní DB'!$F$6:$K$21,4,0)),"")</f>
        <v/>
      </c>
      <c r="I3277" s="30" t="str">
        <f>IFERROR(IF(G3277="","",VLOOKUP(G3277,'Zakladní DB'!$F$6:$K$21,5,0)),"")</f>
        <v/>
      </c>
      <c r="J3277" s="30" t="str">
        <f>IFERROR(IF(G3277="","",VLOOKUP(G3277,'Zakladní DB'!$F$6:$K$21,6,0)),"")</f>
        <v/>
      </c>
      <c r="K3277" s="31" t="str">
        <f t="shared" si="262"/>
        <v/>
      </c>
      <c r="L3277" s="32"/>
      <c r="M3277" s="33" t="str">
        <f t="shared" si="263"/>
        <v/>
      </c>
      <c r="N3277" s="30" t="str">
        <f t="shared" si="261"/>
        <v/>
      </c>
      <c r="R3277" s="30" t="str">
        <f t="shared" si="264"/>
        <v/>
      </c>
      <c r="U3277" s="12" t="str">
        <f>IF(OR('Případy DB'!$N3277="(blank)",'Případy DB'!$N3277=""),"",IF($N3277=$U$6,1,""))</f>
        <v/>
      </c>
      <c r="V3277" s="12" t="str">
        <f>IF(OR('Případy DB'!$N3277="(blank)",'Případy DB'!$N3277=""),"",IF($N3277=$V$6,1,""))</f>
        <v/>
      </c>
      <c r="W3277" s="12" t="str">
        <f>IF(OR('Případy DB'!$N3277="(blank)",'Případy DB'!$N3277=""),"",IF($N3277=$W$6,1,""))</f>
        <v/>
      </c>
      <c r="X3277" s="12" t="str">
        <f>IF(OR('Případy DB'!$R3277="(blank)",'Případy DB'!$R3277=""),"",IF($R3277=$X$6,1,""))</f>
        <v/>
      </c>
      <c r="Y3277" s="12" t="str">
        <f>IF(OR('Případy DB'!$R3277="(blank)",'Případy DB'!$R3277=""),"",IF($R3277=$Y$6,1,""))</f>
        <v/>
      </c>
    </row>
    <row r="3278" spans="1:25" x14ac:dyDescent="0.3">
      <c r="A3278" s="41" t="str">
        <f t="shared" si="265"/>
        <v/>
      </c>
      <c r="H3278" s="30" t="str">
        <f>IFERROR(IF(G3278="","",VLOOKUP(G3278,'Zakladní DB'!$F$6:$K$21,4,0)),"")</f>
        <v/>
      </c>
      <c r="I3278" s="30" t="str">
        <f>IFERROR(IF(G3278="","",VLOOKUP(G3278,'Zakladní DB'!$F$6:$K$21,5,0)),"")</f>
        <v/>
      </c>
      <c r="J3278" s="30" t="str">
        <f>IFERROR(IF(G3278="","",VLOOKUP(G3278,'Zakladní DB'!$F$6:$K$21,6,0)),"")</f>
        <v/>
      </c>
      <c r="K3278" s="31" t="str">
        <f t="shared" si="262"/>
        <v/>
      </c>
      <c r="L3278" s="32"/>
      <c r="M3278" s="33" t="str">
        <f t="shared" si="263"/>
        <v/>
      </c>
      <c r="N3278" s="30" t="str">
        <f t="shared" si="261"/>
        <v/>
      </c>
      <c r="R3278" s="30" t="str">
        <f t="shared" si="264"/>
        <v/>
      </c>
      <c r="U3278" s="12" t="str">
        <f>IF(OR('Případy DB'!$N3278="(blank)",'Případy DB'!$N3278=""),"",IF($N3278=$U$6,1,""))</f>
        <v/>
      </c>
      <c r="V3278" s="12" t="str">
        <f>IF(OR('Případy DB'!$N3278="(blank)",'Případy DB'!$N3278=""),"",IF($N3278=$V$6,1,""))</f>
        <v/>
      </c>
      <c r="W3278" s="12" t="str">
        <f>IF(OR('Případy DB'!$N3278="(blank)",'Případy DB'!$N3278=""),"",IF($N3278=$W$6,1,""))</f>
        <v/>
      </c>
      <c r="X3278" s="12" t="str">
        <f>IF(OR('Případy DB'!$R3278="(blank)",'Případy DB'!$R3278=""),"",IF($R3278=$X$6,1,""))</f>
        <v/>
      </c>
      <c r="Y3278" s="12" t="str">
        <f>IF(OR('Případy DB'!$R3278="(blank)",'Případy DB'!$R3278=""),"",IF($R3278=$Y$6,1,""))</f>
        <v/>
      </c>
    </row>
    <row r="3279" spans="1:25" x14ac:dyDescent="0.3">
      <c r="A3279" s="41" t="str">
        <f t="shared" si="265"/>
        <v/>
      </c>
      <c r="H3279" s="30" t="str">
        <f>IFERROR(IF(G3279="","",VLOOKUP(G3279,'Zakladní DB'!$F$6:$K$21,4,0)),"")</f>
        <v/>
      </c>
      <c r="I3279" s="30" t="str">
        <f>IFERROR(IF(G3279="","",VLOOKUP(G3279,'Zakladní DB'!$F$6:$K$21,5,0)),"")</f>
        <v/>
      </c>
      <c r="J3279" s="30" t="str">
        <f>IFERROR(IF(G3279="","",VLOOKUP(G3279,'Zakladní DB'!$F$6:$K$21,6,0)),"")</f>
        <v/>
      </c>
      <c r="K3279" s="31" t="str">
        <f t="shared" si="262"/>
        <v/>
      </c>
      <c r="L3279" s="32"/>
      <c r="M3279" s="33" t="str">
        <f t="shared" si="263"/>
        <v/>
      </c>
      <c r="N3279" s="30" t="str">
        <f t="shared" si="261"/>
        <v/>
      </c>
      <c r="R3279" s="30" t="str">
        <f t="shared" si="264"/>
        <v/>
      </c>
      <c r="U3279" s="12" t="str">
        <f>IF(OR('Případy DB'!$N3279="(blank)",'Případy DB'!$N3279=""),"",IF($N3279=$U$6,1,""))</f>
        <v/>
      </c>
      <c r="V3279" s="12" t="str">
        <f>IF(OR('Případy DB'!$N3279="(blank)",'Případy DB'!$N3279=""),"",IF($N3279=$V$6,1,""))</f>
        <v/>
      </c>
      <c r="W3279" s="12" t="str">
        <f>IF(OR('Případy DB'!$N3279="(blank)",'Případy DB'!$N3279=""),"",IF($N3279=$W$6,1,""))</f>
        <v/>
      </c>
      <c r="X3279" s="12" t="str">
        <f>IF(OR('Případy DB'!$R3279="(blank)",'Případy DB'!$R3279=""),"",IF($R3279=$X$6,1,""))</f>
        <v/>
      </c>
      <c r="Y3279" s="12" t="str">
        <f>IF(OR('Případy DB'!$R3279="(blank)",'Případy DB'!$R3279=""),"",IF($R3279=$Y$6,1,""))</f>
        <v/>
      </c>
    </row>
    <row r="3280" spans="1:25" x14ac:dyDescent="0.3">
      <c r="A3280" s="41" t="str">
        <f t="shared" si="265"/>
        <v/>
      </c>
      <c r="H3280" s="30" t="str">
        <f>IFERROR(IF(G3280="","",VLOOKUP(G3280,'Zakladní DB'!$F$6:$K$21,4,0)),"")</f>
        <v/>
      </c>
      <c r="I3280" s="30" t="str">
        <f>IFERROR(IF(G3280="","",VLOOKUP(G3280,'Zakladní DB'!$F$6:$K$21,5,0)),"")</f>
        <v/>
      </c>
      <c r="J3280" s="30" t="str">
        <f>IFERROR(IF(G3280="","",VLOOKUP(G3280,'Zakladní DB'!$F$6:$K$21,6,0)),"")</f>
        <v/>
      </c>
      <c r="K3280" s="31" t="str">
        <f t="shared" si="262"/>
        <v/>
      </c>
      <c r="L3280" s="32"/>
      <c r="M3280" s="33" t="str">
        <f t="shared" si="263"/>
        <v/>
      </c>
      <c r="N3280" s="30" t="str">
        <f t="shared" si="261"/>
        <v/>
      </c>
      <c r="R3280" s="30" t="str">
        <f t="shared" si="264"/>
        <v/>
      </c>
      <c r="U3280" s="12" t="str">
        <f>IF(OR('Případy DB'!$N3280="(blank)",'Případy DB'!$N3280=""),"",IF($N3280=$U$6,1,""))</f>
        <v/>
      </c>
      <c r="V3280" s="12" t="str">
        <f>IF(OR('Případy DB'!$N3280="(blank)",'Případy DB'!$N3280=""),"",IF($N3280=$V$6,1,""))</f>
        <v/>
      </c>
      <c r="W3280" s="12" t="str">
        <f>IF(OR('Případy DB'!$N3280="(blank)",'Případy DB'!$N3280=""),"",IF($N3280=$W$6,1,""))</f>
        <v/>
      </c>
      <c r="X3280" s="12" t="str">
        <f>IF(OR('Případy DB'!$R3280="(blank)",'Případy DB'!$R3280=""),"",IF($R3280=$X$6,1,""))</f>
        <v/>
      </c>
      <c r="Y3280" s="12" t="str">
        <f>IF(OR('Případy DB'!$R3280="(blank)",'Případy DB'!$R3280=""),"",IF($R3280=$Y$6,1,""))</f>
        <v/>
      </c>
    </row>
    <row r="3281" spans="1:25" x14ac:dyDescent="0.3">
      <c r="A3281" s="41" t="str">
        <f t="shared" si="265"/>
        <v/>
      </c>
      <c r="H3281" s="30" t="str">
        <f>IFERROR(IF(G3281="","",VLOOKUP(G3281,'Zakladní DB'!$F$6:$K$21,4,0)),"")</f>
        <v/>
      </c>
      <c r="I3281" s="30" t="str">
        <f>IFERROR(IF(G3281="","",VLOOKUP(G3281,'Zakladní DB'!$F$6:$K$21,5,0)),"")</f>
        <v/>
      </c>
      <c r="J3281" s="30" t="str">
        <f>IFERROR(IF(G3281="","",VLOOKUP(G3281,'Zakladní DB'!$F$6:$K$21,6,0)),"")</f>
        <v/>
      </c>
      <c r="K3281" s="31" t="str">
        <f t="shared" si="262"/>
        <v/>
      </c>
      <c r="L3281" s="32"/>
      <c r="M3281" s="33" t="str">
        <f t="shared" si="263"/>
        <v/>
      </c>
      <c r="N3281" s="30" t="str">
        <f t="shared" si="261"/>
        <v/>
      </c>
      <c r="R3281" s="30" t="str">
        <f t="shared" si="264"/>
        <v/>
      </c>
      <c r="U3281" s="12" t="str">
        <f>IF(OR('Případy DB'!$N3281="(blank)",'Případy DB'!$N3281=""),"",IF($N3281=$U$6,1,""))</f>
        <v/>
      </c>
      <c r="V3281" s="12" t="str">
        <f>IF(OR('Případy DB'!$N3281="(blank)",'Případy DB'!$N3281=""),"",IF($N3281=$V$6,1,""))</f>
        <v/>
      </c>
      <c r="W3281" s="12" t="str">
        <f>IF(OR('Případy DB'!$N3281="(blank)",'Případy DB'!$N3281=""),"",IF($N3281=$W$6,1,""))</f>
        <v/>
      </c>
      <c r="X3281" s="12" t="str">
        <f>IF(OR('Případy DB'!$R3281="(blank)",'Případy DB'!$R3281=""),"",IF($R3281=$X$6,1,""))</f>
        <v/>
      </c>
      <c r="Y3281" s="12" t="str">
        <f>IF(OR('Případy DB'!$R3281="(blank)",'Případy DB'!$R3281=""),"",IF($R3281=$Y$6,1,""))</f>
        <v/>
      </c>
    </row>
    <row r="3282" spans="1:25" x14ac:dyDescent="0.3">
      <c r="A3282" s="41" t="str">
        <f t="shared" si="265"/>
        <v/>
      </c>
      <c r="H3282" s="30" t="str">
        <f>IFERROR(IF(G3282="","",VLOOKUP(G3282,'Zakladní DB'!$F$6:$K$21,4,0)),"")</f>
        <v/>
      </c>
      <c r="I3282" s="30" t="str">
        <f>IFERROR(IF(G3282="","",VLOOKUP(G3282,'Zakladní DB'!$F$6:$K$21,5,0)),"")</f>
        <v/>
      </c>
      <c r="J3282" s="30" t="str">
        <f>IFERROR(IF(G3282="","",VLOOKUP(G3282,'Zakladní DB'!$F$6:$K$21,6,0)),"")</f>
        <v/>
      </c>
      <c r="K3282" s="31" t="str">
        <f t="shared" si="262"/>
        <v/>
      </c>
      <c r="L3282" s="32"/>
      <c r="M3282" s="33" t="str">
        <f t="shared" si="263"/>
        <v/>
      </c>
      <c r="N3282" s="30" t="str">
        <f t="shared" si="261"/>
        <v/>
      </c>
      <c r="R3282" s="30" t="str">
        <f t="shared" si="264"/>
        <v/>
      </c>
      <c r="U3282" s="12" t="str">
        <f>IF(OR('Případy DB'!$N3282="(blank)",'Případy DB'!$N3282=""),"",IF($N3282=$U$6,1,""))</f>
        <v/>
      </c>
      <c r="V3282" s="12" t="str">
        <f>IF(OR('Případy DB'!$N3282="(blank)",'Případy DB'!$N3282=""),"",IF($N3282=$V$6,1,""))</f>
        <v/>
      </c>
      <c r="W3282" s="12" t="str">
        <f>IF(OR('Případy DB'!$N3282="(blank)",'Případy DB'!$N3282=""),"",IF($N3282=$W$6,1,""))</f>
        <v/>
      </c>
      <c r="X3282" s="12" t="str">
        <f>IF(OR('Případy DB'!$R3282="(blank)",'Případy DB'!$R3282=""),"",IF($R3282=$X$6,1,""))</f>
        <v/>
      </c>
      <c r="Y3282" s="12" t="str">
        <f>IF(OR('Případy DB'!$R3282="(blank)",'Případy DB'!$R3282=""),"",IF($R3282=$Y$6,1,""))</f>
        <v/>
      </c>
    </row>
    <row r="3283" spans="1:25" x14ac:dyDescent="0.3">
      <c r="A3283" s="41" t="str">
        <f t="shared" si="265"/>
        <v/>
      </c>
      <c r="H3283" s="30" t="str">
        <f>IFERROR(IF(G3283="","",VLOOKUP(G3283,'Zakladní DB'!$F$6:$K$21,4,0)),"")</f>
        <v/>
      </c>
      <c r="I3283" s="30" t="str">
        <f>IFERROR(IF(G3283="","",VLOOKUP(G3283,'Zakladní DB'!$F$6:$K$21,5,0)),"")</f>
        <v/>
      </c>
      <c r="J3283" s="30" t="str">
        <f>IFERROR(IF(G3283="","",VLOOKUP(G3283,'Zakladní DB'!$F$6:$K$21,6,0)),"")</f>
        <v/>
      </c>
      <c r="K3283" s="31" t="str">
        <f t="shared" si="262"/>
        <v/>
      </c>
      <c r="L3283" s="32"/>
      <c r="M3283" s="33" t="str">
        <f t="shared" si="263"/>
        <v/>
      </c>
      <c r="N3283" s="30" t="str">
        <f t="shared" si="261"/>
        <v/>
      </c>
      <c r="R3283" s="30" t="str">
        <f t="shared" si="264"/>
        <v/>
      </c>
      <c r="U3283" s="12" t="str">
        <f>IF(OR('Případy DB'!$N3283="(blank)",'Případy DB'!$N3283=""),"",IF($N3283=$U$6,1,""))</f>
        <v/>
      </c>
      <c r="V3283" s="12" t="str">
        <f>IF(OR('Případy DB'!$N3283="(blank)",'Případy DB'!$N3283=""),"",IF($N3283=$V$6,1,""))</f>
        <v/>
      </c>
      <c r="W3283" s="12" t="str">
        <f>IF(OR('Případy DB'!$N3283="(blank)",'Případy DB'!$N3283=""),"",IF($N3283=$W$6,1,""))</f>
        <v/>
      </c>
      <c r="X3283" s="12" t="str">
        <f>IF(OR('Případy DB'!$R3283="(blank)",'Případy DB'!$R3283=""),"",IF($R3283=$X$6,1,""))</f>
        <v/>
      </c>
      <c r="Y3283" s="12" t="str">
        <f>IF(OR('Případy DB'!$R3283="(blank)",'Případy DB'!$R3283=""),"",IF($R3283=$Y$6,1,""))</f>
        <v/>
      </c>
    </row>
    <row r="3284" spans="1:25" x14ac:dyDescent="0.3">
      <c r="A3284" s="41" t="str">
        <f t="shared" si="265"/>
        <v/>
      </c>
      <c r="H3284" s="30" t="str">
        <f>IFERROR(IF(G3284="","",VLOOKUP(G3284,'Zakladní DB'!$F$6:$K$21,4,0)),"")</f>
        <v/>
      </c>
      <c r="I3284" s="30" t="str">
        <f>IFERROR(IF(G3284="","",VLOOKUP(G3284,'Zakladní DB'!$F$6:$K$21,5,0)),"")</f>
        <v/>
      </c>
      <c r="J3284" s="30" t="str">
        <f>IFERROR(IF(G3284="","",VLOOKUP(G3284,'Zakladní DB'!$F$6:$K$21,6,0)),"")</f>
        <v/>
      </c>
      <c r="K3284" s="31" t="str">
        <f t="shared" si="262"/>
        <v/>
      </c>
      <c r="L3284" s="32"/>
      <c r="M3284" s="33" t="str">
        <f t="shared" si="263"/>
        <v/>
      </c>
      <c r="N3284" s="30" t="str">
        <f t="shared" si="261"/>
        <v/>
      </c>
      <c r="R3284" s="30" t="str">
        <f t="shared" si="264"/>
        <v/>
      </c>
      <c r="U3284" s="12" t="str">
        <f>IF(OR('Případy DB'!$N3284="(blank)",'Případy DB'!$N3284=""),"",IF($N3284=$U$6,1,""))</f>
        <v/>
      </c>
      <c r="V3284" s="12" t="str">
        <f>IF(OR('Případy DB'!$N3284="(blank)",'Případy DB'!$N3284=""),"",IF($N3284=$V$6,1,""))</f>
        <v/>
      </c>
      <c r="W3284" s="12" t="str">
        <f>IF(OR('Případy DB'!$N3284="(blank)",'Případy DB'!$N3284=""),"",IF($N3284=$W$6,1,""))</f>
        <v/>
      </c>
      <c r="X3284" s="12" t="str">
        <f>IF(OR('Případy DB'!$R3284="(blank)",'Případy DB'!$R3284=""),"",IF($R3284=$X$6,1,""))</f>
        <v/>
      </c>
      <c r="Y3284" s="12" t="str">
        <f>IF(OR('Případy DB'!$R3284="(blank)",'Případy DB'!$R3284=""),"",IF($R3284=$Y$6,1,""))</f>
        <v/>
      </c>
    </row>
    <row r="3285" spans="1:25" x14ac:dyDescent="0.3">
      <c r="A3285" s="41" t="str">
        <f t="shared" si="265"/>
        <v/>
      </c>
      <c r="H3285" s="30" t="str">
        <f>IFERROR(IF(G3285="","",VLOOKUP(G3285,'Zakladní DB'!$F$6:$K$21,4,0)),"")</f>
        <v/>
      </c>
      <c r="I3285" s="30" t="str">
        <f>IFERROR(IF(G3285="","",VLOOKUP(G3285,'Zakladní DB'!$F$6:$K$21,5,0)),"")</f>
        <v/>
      </c>
      <c r="J3285" s="30" t="str">
        <f>IFERROR(IF(G3285="","",VLOOKUP(G3285,'Zakladní DB'!$F$6:$K$21,6,0)),"")</f>
        <v/>
      </c>
      <c r="K3285" s="31" t="str">
        <f t="shared" si="262"/>
        <v/>
      </c>
      <c r="L3285" s="32"/>
      <c r="M3285" s="33" t="str">
        <f t="shared" si="263"/>
        <v/>
      </c>
      <c r="N3285" s="30" t="str">
        <f t="shared" si="261"/>
        <v/>
      </c>
      <c r="R3285" s="30" t="str">
        <f t="shared" si="264"/>
        <v/>
      </c>
      <c r="U3285" s="12" t="str">
        <f>IF(OR('Případy DB'!$N3285="(blank)",'Případy DB'!$N3285=""),"",IF($N3285=$U$6,1,""))</f>
        <v/>
      </c>
      <c r="V3285" s="12" t="str">
        <f>IF(OR('Případy DB'!$N3285="(blank)",'Případy DB'!$N3285=""),"",IF($N3285=$V$6,1,""))</f>
        <v/>
      </c>
      <c r="W3285" s="12" t="str">
        <f>IF(OR('Případy DB'!$N3285="(blank)",'Případy DB'!$N3285=""),"",IF($N3285=$W$6,1,""))</f>
        <v/>
      </c>
      <c r="X3285" s="12" t="str">
        <f>IF(OR('Případy DB'!$R3285="(blank)",'Případy DB'!$R3285=""),"",IF($R3285=$X$6,1,""))</f>
        <v/>
      </c>
      <c r="Y3285" s="12" t="str">
        <f>IF(OR('Případy DB'!$R3285="(blank)",'Případy DB'!$R3285=""),"",IF($R3285=$Y$6,1,""))</f>
        <v/>
      </c>
    </row>
    <row r="3286" spans="1:25" x14ac:dyDescent="0.3">
      <c r="A3286" s="41" t="str">
        <f t="shared" si="265"/>
        <v/>
      </c>
      <c r="H3286" s="30" t="str">
        <f>IFERROR(IF(G3286="","",VLOOKUP(G3286,'Zakladní DB'!$F$6:$K$21,4,0)),"")</f>
        <v/>
      </c>
      <c r="I3286" s="30" t="str">
        <f>IFERROR(IF(G3286="","",VLOOKUP(G3286,'Zakladní DB'!$F$6:$K$21,5,0)),"")</f>
        <v/>
      </c>
      <c r="J3286" s="30" t="str">
        <f>IFERROR(IF(G3286="","",VLOOKUP(G3286,'Zakladní DB'!$F$6:$K$21,6,0)),"")</f>
        <v/>
      </c>
      <c r="K3286" s="31" t="str">
        <f t="shared" si="262"/>
        <v/>
      </c>
      <c r="L3286" s="32"/>
      <c r="M3286" s="33" t="str">
        <f t="shared" si="263"/>
        <v/>
      </c>
      <c r="N3286" s="30" t="str">
        <f t="shared" si="261"/>
        <v/>
      </c>
      <c r="R3286" s="30" t="str">
        <f t="shared" si="264"/>
        <v/>
      </c>
      <c r="U3286" s="12" t="str">
        <f>IF(OR('Případy DB'!$N3286="(blank)",'Případy DB'!$N3286=""),"",IF($N3286=$U$6,1,""))</f>
        <v/>
      </c>
      <c r="V3286" s="12" t="str">
        <f>IF(OR('Případy DB'!$N3286="(blank)",'Případy DB'!$N3286=""),"",IF($N3286=$V$6,1,""))</f>
        <v/>
      </c>
      <c r="W3286" s="12" t="str">
        <f>IF(OR('Případy DB'!$N3286="(blank)",'Případy DB'!$N3286=""),"",IF($N3286=$W$6,1,""))</f>
        <v/>
      </c>
      <c r="X3286" s="12" t="str">
        <f>IF(OR('Případy DB'!$R3286="(blank)",'Případy DB'!$R3286=""),"",IF($R3286=$X$6,1,""))</f>
        <v/>
      </c>
      <c r="Y3286" s="12" t="str">
        <f>IF(OR('Případy DB'!$R3286="(blank)",'Případy DB'!$R3286=""),"",IF($R3286=$Y$6,1,""))</f>
        <v/>
      </c>
    </row>
    <row r="3287" spans="1:25" x14ac:dyDescent="0.3">
      <c r="A3287" s="41" t="str">
        <f t="shared" si="265"/>
        <v/>
      </c>
      <c r="H3287" s="30" t="str">
        <f>IFERROR(IF(G3287="","",VLOOKUP(G3287,'Zakladní DB'!$F$6:$K$21,4,0)),"")</f>
        <v/>
      </c>
      <c r="I3287" s="30" t="str">
        <f>IFERROR(IF(G3287="","",VLOOKUP(G3287,'Zakladní DB'!$F$6:$K$21,5,0)),"")</f>
        <v/>
      </c>
      <c r="J3287" s="30" t="str">
        <f>IFERROR(IF(G3287="","",VLOOKUP(G3287,'Zakladní DB'!$F$6:$K$21,6,0)),"")</f>
        <v/>
      </c>
      <c r="K3287" s="31" t="str">
        <f t="shared" si="262"/>
        <v/>
      </c>
      <c r="L3287" s="32"/>
      <c r="M3287" s="33" t="str">
        <f t="shared" si="263"/>
        <v/>
      </c>
      <c r="N3287" s="30" t="str">
        <f t="shared" si="261"/>
        <v/>
      </c>
      <c r="R3287" s="30" t="str">
        <f t="shared" si="264"/>
        <v/>
      </c>
      <c r="U3287" s="12" t="str">
        <f>IF(OR('Případy DB'!$N3287="(blank)",'Případy DB'!$N3287=""),"",IF($N3287=$U$6,1,""))</f>
        <v/>
      </c>
      <c r="V3287" s="12" t="str">
        <f>IF(OR('Případy DB'!$N3287="(blank)",'Případy DB'!$N3287=""),"",IF($N3287=$V$6,1,""))</f>
        <v/>
      </c>
      <c r="W3287" s="12" t="str">
        <f>IF(OR('Případy DB'!$N3287="(blank)",'Případy DB'!$N3287=""),"",IF($N3287=$W$6,1,""))</f>
        <v/>
      </c>
      <c r="X3287" s="12" t="str">
        <f>IF(OR('Případy DB'!$R3287="(blank)",'Případy DB'!$R3287=""),"",IF($R3287=$X$6,1,""))</f>
        <v/>
      </c>
      <c r="Y3287" s="12" t="str">
        <f>IF(OR('Případy DB'!$R3287="(blank)",'Případy DB'!$R3287=""),"",IF($R3287=$Y$6,1,""))</f>
        <v/>
      </c>
    </row>
    <row r="3288" spans="1:25" x14ac:dyDescent="0.3">
      <c r="A3288" s="41" t="str">
        <f t="shared" si="265"/>
        <v/>
      </c>
      <c r="H3288" s="30" t="str">
        <f>IFERROR(IF(G3288="","",VLOOKUP(G3288,'Zakladní DB'!$F$6:$K$21,4,0)),"")</f>
        <v/>
      </c>
      <c r="I3288" s="30" t="str">
        <f>IFERROR(IF(G3288="","",VLOOKUP(G3288,'Zakladní DB'!$F$6:$K$21,5,0)),"")</f>
        <v/>
      </c>
      <c r="J3288" s="30" t="str">
        <f>IFERROR(IF(G3288="","",VLOOKUP(G3288,'Zakladní DB'!$F$6:$K$21,6,0)),"")</f>
        <v/>
      </c>
      <c r="K3288" s="31" t="str">
        <f t="shared" si="262"/>
        <v/>
      </c>
      <c r="L3288" s="32"/>
      <c r="M3288" s="33" t="str">
        <f t="shared" si="263"/>
        <v/>
      </c>
      <c r="N3288" s="30" t="str">
        <f t="shared" si="261"/>
        <v/>
      </c>
      <c r="R3288" s="30" t="str">
        <f t="shared" si="264"/>
        <v/>
      </c>
      <c r="U3288" s="12" t="str">
        <f>IF(OR('Případy DB'!$N3288="(blank)",'Případy DB'!$N3288=""),"",IF($N3288=$U$6,1,""))</f>
        <v/>
      </c>
      <c r="V3288" s="12" t="str">
        <f>IF(OR('Případy DB'!$N3288="(blank)",'Případy DB'!$N3288=""),"",IF($N3288=$V$6,1,""))</f>
        <v/>
      </c>
      <c r="W3288" s="12" t="str">
        <f>IF(OR('Případy DB'!$N3288="(blank)",'Případy DB'!$N3288=""),"",IF($N3288=$W$6,1,""))</f>
        <v/>
      </c>
      <c r="X3288" s="12" t="str">
        <f>IF(OR('Případy DB'!$R3288="(blank)",'Případy DB'!$R3288=""),"",IF($R3288=$X$6,1,""))</f>
        <v/>
      </c>
      <c r="Y3288" s="12" t="str">
        <f>IF(OR('Případy DB'!$R3288="(blank)",'Případy DB'!$R3288=""),"",IF($R3288=$Y$6,1,""))</f>
        <v/>
      </c>
    </row>
    <row r="3289" spans="1:25" x14ac:dyDescent="0.3">
      <c r="A3289" s="41" t="str">
        <f t="shared" si="265"/>
        <v/>
      </c>
      <c r="H3289" s="30" t="str">
        <f>IFERROR(IF(G3289="","",VLOOKUP(G3289,'Zakladní DB'!$F$6:$K$21,4,0)),"")</f>
        <v/>
      </c>
      <c r="I3289" s="30" t="str">
        <f>IFERROR(IF(G3289="","",VLOOKUP(G3289,'Zakladní DB'!$F$6:$K$21,5,0)),"")</f>
        <v/>
      </c>
      <c r="J3289" s="30" t="str">
        <f>IFERROR(IF(G3289="","",VLOOKUP(G3289,'Zakladní DB'!$F$6:$K$21,6,0)),"")</f>
        <v/>
      </c>
      <c r="K3289" s="31" t="str">
        <f t="shared" si="262"/>
        <v/>
      </c>
      <c r="L3289" s="32"/>
      <c r="M3289" s="33" t="str">
        <f t="shared" si="263"/>
        <v/>
      </c>
      <c r="N3289" s="30" t="str">
        <f t="shared" si="261"/>
        <v/>
      </c>
      <c r="R3289" s="30" t="str">
        <f t="shared" si="264"/>
        <v/>
      </c>
      <c r="U3289" s="12" t="str">
        <f>IF(OR('Případy DB'!$N3289="(blank)",'Případy DB'!$N3289=""),"",IF($N3289=$U$6,1,""))</f>
        <v/>
      </c>
      <c r="V3289" s="12" t="str">
        <f>IF(OR('Případy DB'!$N3289="(blank)",'Případy DB'!$N3289=""),"",IF($N3289=$V$6,1,""))</f>
        <v/>
      </c>
      <c r="W3289" s="12" t="str">
        <f>IF(OR('Případy DB'!$N3289="(blank)",'Případy DB'!$N3289=""),"",IF($N3289=$W$6,1,""))</f>
        <v/>
      </c>
      <c r="X3289" s="12" t="str">
        <f>IF(OR('Případy DB'!$R3289="(blank)",'Případy DB'!$R3289=""),"",IF($R3289=$X$6,1,""))</f>
        <v/>
      </c>
      <c r="Y3289" s="12" t="str">
        <f>IF(OR('Případy DB'!$R3289="(blank)",'Případy DB'!$R3289=""),"",IF($R3289=$Y$6,1,""))</f>
        <v/>
      </c>
    </row>
    <row r="3290" spans="1:25" x14ac:dyDescent="0.3">
      <c r="A3290" s="41" t="str">
        <f t="shared" si="265"/>
        <v/>
      </c>
      <c r="H3290" s="30" t="str">
        <f>IFERROR(IF(G3290="","",VLOOKUP(G3290,'Zakladní DB'!$F$6:$K$21,4,0)),"")</f>
        <v/>
      </c>
      <c r="I3290" s="30" t="str">
        <f>IFERROR(IF(G3290="","",VLOOKUP(G3290,'Zakladní DB'!$F$6:$K$21,5,0)),"")</f>
        <v/>
      </c>
      <c r="J3290" s="30" t="str">
        <f>IFERROR(IF(G3290="","",VLOOKUP(G3290,'Zakladní DB'!$F$6:$K$21,6,0)),"")</f>
        <v/>
      </c>
      <c r="K3290" s="31" t="str">
        <f t="shared" si="262"/>
        <v/>
      </c>
      <c r="L3290" s="32"/>
      <c r="M3290" s="33" t="str">
        <f t="shared" si="263"/>
        <v/>
      </c>
      <c r="N3290" s="30" t="str">
        <f t="shared" si="261"/>
        <v/>
      </c>
      <c r="R3290" s="30" t="str">
        <f t="shared" si="264"/>
        <v/>
      </c>
      <c r="U3290" s="12" t="str">
        <f>IF(OR('Případy DB'!$N3290="(blank)",'Případy DB'!$N3290=""),"",IF($N3290=$U$6,1,""))</f>
        <v/>
      </c>
      <c r="V3290" s="12" t="str">
        <f>IF(OR('Případy DB'!$N3290="(blank)",'Případy DB'!$N3290=""),"",IF($N3290=$V$6,1,""))</f>
        <v/>
      </c>
      <c r="W3290" s="12" t="str">
        <f>IF(OR('Případy DB'!$N3290="(blank)",'Případy DB'!$N3290=""),"",IF($N3290=$W$6,1,""))</f>
        <v/>
      </c>
      <c r="X3290" s="12" t="str">
        <f>IF(OR('Případy DB'!$R3290="(blank)",'Případy DB'!$R3290=""),"",IF($R3290=$X$6,1,""))</f>
        <v/>
      </c>
      <c r="Y3290" s="12" t="str">
        <f>IF(OR('Případy DB'!$R3290="(blank)",'Případy DB'!$R3290=""),"",IF($R3290=$Y$6,1,""))</f>
        <v/>
      </c>
    </row>
    <row r="3291" spans="1:25" x14ac:dyDescent="0.3">
      <c r="A3291" s="41" t="str">
        <f t="shared" si="265"/>
        <v/>
      </c>
      <c r="H3291" s="30" t="str">
        <f>IFERROR(IF(G3291="","",VLOOKUP(G3291,'Zakladní DB'!$F$6:$K$21,4,0)),"")</f>
        <v/>
      </c>
      <c r="I3291" s="30" t="str">
        <f>IFERROR(IF(G3291="","",VLOOKUP(G3291,'Zakladní DB'!$F$6:$K$21,5,0)),"")</f>
        <v/>
      </c>
      <c r="J3291" s="30" t="str">
        <f>IFERROR(IF(G3291="","",VLOOKUP(G3291,'Zakladní DB'!$F$6:$K$21,6,0)),"")</f>
        <v/>
      </c>
      <c r="K3291" s="31" t="str">
        <f t="shared" si="262"/>
        <v/>
      </c>
      <c r="L3291" s="32"/>
      <c r="M3291" s="33" t="str">
        <f t="shared" si="263"/>
        <v/>
      </c>
      <c r="N3291" s="30" t="str">
        <f t="shared" si="261"/>
        <v/>
      </c>
      <c r="R3291" s="30" t="str">
        <f t="shared" si="264"/>
        <v/>
      </c>
      <c r="U3291" s="12" t="str">
        <f>IF(OR('Případy DB'!$N3291="(blank)",'Případy DB'!$N3291=""),"",IF($N3291=$U$6,1,""))</f>
        <v/>
      </c>
      <c r="V3291" s="12" t="str">
        <f>IF(OR('Případy DB'!$N3291="(blank)",'Případy DB'!$N3291=""),"",IF($N3291=$V$6,1,""))</f>
        <v/>
      </c>
      <c r="W3291" s="12" t="str">
        <f>IF(OR('Případy DB'!$N3291="(blank)",'Případy DB'!$N3291=""),"",IF($N3291=$W$6,1,""))</f>
        <v/>
      </c>
      <c r="X3291" s="12" t="str">
        <f>IF(OR('Případy DB'!$R3291="(blank)",'Případy DB'!$R3291=""),"",IF($R3291=$X$6,1,""))</f>
        <v/>
      </c>
      <c r="Y3291" s="12" t="str">
        <f>IF(OR('Případy DB'!$R3291="(blank)",'Případy DB'!$R3291=""),"",IF($R3291=$Y$6,1,""))</f>
        <v/>
      </c>
    </row>
    <row r="3292" spans="1:25" x14ac:dyDescent="0.3">
      <c r="A3292" s="41" t="str">
        <f t="shared" si="265"/>
        <v/>
      </c>
      <c r="H3292" s="30" t="str">
        <f>IFERROR(IF(G3292="","",VLOOKUP(G3292,'Zakladní DB'!$F$6:$K$21,4,0)),"")</f>
        <v/>
      </c>
      <c r="I3292" s="30" t="str">
        <f>IFERROR(IF(G3292="","",VLOOKUP(G3292,'Zakladní DB'!$F$6:$K$21,5,0)),"")</f>
        <v/>
      </c>
      <c r="J3292" s="30" t="str">
        <f>IFERROR(IF(G3292="","",VLOOKUP(G3292,'Zakladní DB'!$F$6:$K$21,6,0)),"")</f>
        <v/>
      </c>
      <c r="K3292" s="31" t="str">
        <f t="shared" si="262"/>
        <v/>
      </c>
      <c r="L3292" s="32"/>
      <c r="M3292" s="33" t="str">
        <f t="shared" si="263"/>
        <v/>
      </c>
      <c r="N3292" s="30" t="str">
        <f t="shared" si="261"/>
        <v/>
      </c>
      <c r="R3292" s="30" t="str">
        <f t="shared" si="264"/>
        <v/>
      </c>
      <c r="U3292" s="12" t="str">
        <f>IF(OR('Případy DB'!$N3292="(blank)",'Případy DB'!$N3292=""),"",IF($N3292=$U$6,1,""))</f>
        <v/>
      </c>
      <c r="V3292" s="12" t="str">
        <f>IF(OR('Případy DB'!$N3292="(blank)",'Případy DB'!$N3292=""),"",IF($N3292=$V$6,1,""))</f>
        <v/>
      </c>
      <c r="W3292" s="12" t="str">
        <f>IF(OR('Případy DB'!$N3292="(blank)",'Případy DB'!$N3292=""),"",IF($N3292=$W$6,1,""))</f>
        <v/>
      </c>
      <c r="X3292" s="12" t="str">
        <f>IF(OR('Případy DB'!$R3292="(blank)",'Případy DB'!$R3292=""),"",IF($R3292=$X$6,1,""))</f>
        <v/>
      </c>
      <c r="Y3292" s="12" t="str">
        <f>IF(OR('Případy DB'!$R3292="(blank)",'Případy DB'!$R3292=""),"",IF($R3292=$Y$6,1,""))</f>
        <v/>
      </c>
    </row>
    <row r="3293" spans="1:25" x14ac:dyDescent="0.3">
      <c r="A3293" s="41" t="str">
        <f t="shared" si="265"/>
        <v/>
      </c>
      <c r="H3293" s="30" t="str">
        <f>IFERROR(IF(G3293="","",VLOOKUP(G3293,'Zakladní DB'!$F$6:$K$21,4,0)),"")</f>
        <v/>
      </c>
      <c r="I3293" s="30" t="str">
        <f>IFERROR(IF(G3293="","",VLOOKUP(G3293,'Zakladní DB'!$F$6:$K$21,5,0)),"")</f>
        <v/>
      </c>
      <c r="J3293" s="30" t="str">
        <f>IFERROR(IF(G3293="","",VLOOKUP(G3293,'Zakladní DB'!$F$6:$K$21,6,0)),"")</f>
        <v/>
      </c>
      <c r="K3293" s="31" t="str">
        <f t="shared" si="262"/>
        <v/>
      </c>
      <c r="L3293" s="32"/>
      <c r="M3293" s="33" t="str">
        <f t="shared" si="263"/>
        <v/>
      </c>
      <c r="N3293" s="30" t="str">
        <f t="shared" si="261"/>
        <v/>
      </c>
      <c r="R3293" s="30" t="str">
        <f t="shared" si="264"/>
        <v/>
      </c>
      <c r="U3293" s="12" t="str">
        <f>IF(OR('Případy DB'!$N3293="(blank)",'Případy DB'!$N3293=""),"",IF($N3293=$U$6,1,""))</f>
        <v/>
      </c>
      <c r="V3293" s="12" t="str">
        <f>IF(OR('Případy DB'!$N3293="(blank)",'Případy DB'!$N3293=""),"",IF($N3293=$V$6,1,""))</f>
        <v/>
      </c>
      <c r="W3293" s="12" t="str">
        <f>IF(OR('Případy DB'!$N3293="(blank)",'Případy DB'!$N3293=""),"",IF($N3293=$W$6,1,""))</f>
        <v/>
      </c>
      <c r="X3293" s="12" t="str">
        <f>IF(OR('Případy DB'!$R3293="(blank)",'Případy DB'!$R3293=""),"",IF($R3293=$X$6,1,""))</f>
        <v/>
      </c>
      <c r="Y3293" s="12" t="str">
        <f>IF(OR('Případy DB'!$R3293="(blank)",'Případy DB'!$R3293=""),"",IF($R3293=$Y$6,1,""))</f>
        <v/>
      </c>
    </row>
    <row r="3294" spans="1:25" x14ac:dyDescent="0.3">
      <c r="A3294" s="41" t="str">
        <f t="shared" si="265"/>
        <v/>
      </c>
      <c r="H3294" s="30" t="str">
        <f>IFERROR(IF(G3294="","",VLOOKUP(G3294,'Zakladní DB'!$F$6:$K$21,4,0)),"")</f>
        <v/>
      </c>
      <c r="I3294" s="30" t="str">
        <f>IFERROR(IF(G3294="","",VLOOKUP(G3294,'Zakladní DB'!$F$6:$K$21,5,0)),"")</f>
        <v/>
      </c>
      <c r="J3294" s="30" t="str">
        <f>IFERROR(IF(G3294="","",VLOOKUP(G3294,'Zakladní DB'!$F$6:$K$21,6,0)),"")</f>
        <v/>
      </c>
      <c r="K3294" s="31" t="str">
        <f t="shared" si="262"/>
        <v/>
      </c>
      <c r="L3294" s="32"/>
      <c r="M3294" s="33" t="str">
        <f t="shared" si="263"/>
        <v/>
      </c>
      <c r="N3294" s="30" t="str">
        <f t="shared" si="261"/>
        <v/>
      </c>
      <c r="R3294" s="30" t="str">
        <f t="shared" si="264"/>
        <v/>
      </c>
      <c r="U3294" s="12" t="str">
        <f>IF(OR('Případy DB'!$N3294="(blank)",'Případy DB'!$N3294=""),"",IF($N3294=$U$6,1,""))</f>
        <v/>
      </c>
      <c r="V3294" s="12" t="str">
        <f>IF(OR('Případy DB'!$N3294="(blank)",'Případy DB'!$N3294=""),"",IF($N3294=$V$6,1,""))</f>
        <v/>
      </c>
      <c r="W3294" s="12" t="str">
        <f>IF(OR('Případy DB'!$N3294="(blank)",'Případy DB'!$N3294=""),"",IF($N3294=$W$6,1,""))</f>
        <v/>
      </c>
      <c r="X3294" s="12" t="str">
        <f>IF(OR('Případy DB'!$R3294="(blank)",'Případy DB'!$R3294=""),"",IF($R3294=$X$6,1,""))</f>
        <v/>
      </c>
      <c r="Y3294" s="12" t="str">
        <f>IF(OR('Případy DB'!$R3294="(blank)",'Případy DB'!$R3294=""),"",IF($R3294=$Y$6,1,""))</f>
        <v/>
      </c>
    </row>
    <row r="3295" spans="1:25" x14ac:dyDescent="0.3">
      <c r="A3295" s="41" t="str">
        <f t="shared" si="265"/>
        <v/>
      </c>
      <c r="H3295" s="30" t="str">
        <f>IFERROR(IF(G3295="","",VLOOKUP(G3295,'Zakladní DB'!$F$6:$K$21,4,0)),"")</f>
        <v/>
      </c>
      <c r="I3295" s="30" t="str">
        <f>IFERROR(IF(G3295="","",VLOOKUP(G3295,'Zakladní DB'!$F$6:$K$21,5,0)),"")</f>
        <v/>
      </c>
      <c r="J3295" s="30" t="str">
        <f>IFERROR(IF(G3295="","",VLOOKUP(G3295,'Zakladní DB'!$F$6:$K$21,6,0)),"")</f>
        <v/>
      </c>
      <c r="K3295" s="31" t="str">
        <f t="shared" si="262"/>
        <v/>
      </c>
      <c r="L3295" s="32"/>
      <c r="M3295" s="33" t="str">
        <f t="shared" si="263"/>
        <v/>
      </c>
      <c r="N3295" s="30" t="str">
        <f t="shared" si="261"/>
        <v/>
      </c>
      <c r="R3295" s="30" t="str">
        <f t="shared" si="264"/>
        <v/>
      </c>
      <c r="U3295" s="12" t="str">
        <f>IF(OR('Případy DB'!$N3295="(blank)",'Případy DB'!$N3295=""),"",IF($N3295=$U$6,1,""))</f>
        <v/>
      </c>
      <c r="V3295" s="12" t="str">
        <f>IF(OR('Případy DB'!$N3295="(blank)",'Případy DB'!$N3295=""),"",IF($N3295=$V$6,1,""))</f>
        <v/>
      </c>
      <c r="W3295" s="12" t="str">
        <f>IF(OR('Případy DB'!$N3295="(blank)",'Případy DB'!$N3295=""),"",IF($N3295=$W$6,1,""))</f>
        <v/>
      </c>
      <c r="X3295" s="12" t="str">
        <f>IF(OR('Případy DB'!$R3295="(blank)",'Případy DB'!$R3295=""),"",IF($R3295=$X$6,1,""))</f>
        <v/>
      </c>
      <c r="Y3295" s="12" t="str">
        <f>IF(OR('Případy DB'!$R3295="(blank)",'Případy DB'!$R3295=""),"",IF($R3295=$Y$6,1,""))</f>
        <v/>
      </c>
    </row>
    <row r="3296" spans="1:25" x14ac:dyDescent="0.3">
      <c r="A3296" s="41" t="str">
        <f t="shared" si="265"/>
        <v/>
      </c>
      <c r="H3296" s="30" t="str">
        <f>IFERROR(IF(G3296="","",VLOOKUP(G3296,'Zakladní DB'!$F$6:$K$21,4,0)),"")</f>
        <v/>
      </c>
      <c r="I3296" s="30" t="str">
        <f>IFERROR(IF(G3296="","",VLOOKUP(G3296,'Zakladní DB'!$F$6:$K$21,5,0)),"")</f>
        <v/>
      </c>
      <c r="J3296" s="30" t="str">
        <f>IFERROR(IF(G3296="","",VLOOKUP(G3296,'Zakladní DB'!$F$6:$K$21,6,0)),"")</f>
        <v/>
      </c>
      <c r="K3296" s="31" t="str">
        <f t="shared" si="262"/>
        <v/>
      </c>
      <c r="L3296" s="32"/>
      <c r="M3296" s="33" t="str">
        <f t="shared" si="263"/>
        <v/>
      </c>
      <c r="N3296" s="30" t="str">
        <f t="shared" si="261"/>
        <v/>
      </c>
      <c r="R3296" s="30" t="str">
        <f t="shared" si="264"/>
        <v/>
      </c>
      <c r="U3296" s="12" t="str">
        <f>IF(OR('Případy DB'!$N3296="(blank)",'Případy DB'!$N3296=""),"",IF($N3296=$U$6,1,""))</f>
        <v/>
      </c>
      <c r="V3296" s="12" t="str">
        <f>IF(OR('Případy DB'!$N3296="(blank)",'Případy DB'!$N3296=""),"",IF($N3296=$V$6,1,""))</f>
        <v/>
      </c>
      <c r="W3296" s="12" t="str">
        <f>IF(OR('Případy DB'!$N3296="(blank)",'Případy DB'!$N3296=""),"",IF($N3296=$W$6,1,""))</f>
        <v/>
      </c>
      <c r="X3296" s="12" t="str">
        <f>IF(OR('Případy DB'!$R3296="(blank)",'Případy DB'!$R3296=""),"",IF($R3296=$X$6,1,""))</f>
        <v/>
      </c>
      <c r="Y3296" s="12" t="str">
        <f>IF(OR('Případy DB'!$R3296="(blank)",'Případy DB'!$R3296=""),"",IF($R3296=$Y$6,1,""))</f>
        <v/>
      </c>
    </row>
    <row r="3297" spans="1:25" x14ac:dyDescent="0.3">
      <c r="A3297" s="41" t="str">
        <f t="shared" si="265"/>
        <v/>
      </c>
      <c r="H3297" s="30" t="str">
        <f>IFERROR(IF(G3297="","",VLOOKUP(G3297,'Zakladní DB'!$F$6:$K$21,4,0)),"")</f>
        <v/>
      </c>
      <c r="I3297" s="30" t="str">
        <f>IFERROR(IF(G3297="","",VLOOKUP(G3297,'Zakladní DB'!$F$6:$K$21,5,0)),"")</f>
        <v/>
      </c>
      <c r="J3297" s="30" t="str">
        <f>IFERROR(IF(G3297="","",VLOOKUP(G3297,'Zakladní DB'!$F$6:$K$21,6,0)),"")</f>
        <v/>
      </c>
      <c r="K3297" s="31" t="str">
        <f t="shared" si="262"/>
        <v/>
      </c>
      <c r="L3297" s="32"/>
      <c r="M3297" s="33" t="str">
        <f t="shared" si="263"/>
        <v/>
      </c>
      <c r="N3297" s="30" t="str">
        <f t="shared" si="261"/>
        <v/>
      </c>
      <c r="R3297" s="30" t="str">
        <f t="shared" si="264"/>
        <v/>
      </c>
      <c r="U3297" s="12" t="str">
        <f>IF(OR('Případy DB'!$N3297="(blank)",'Případy DB'!$N3297=""),"",IF($N3297=$U$6,1,""))</f>
        <v/>
      </c>
      <c r="V3297" s="12" t="str">
        <f>IF(OR('Případy DB'!$N3297="(blank)",'Případy DB'!$N3297=""),"",IF($N3297=$V$6,1,""))</f>
        <v/>
      </c>
      <c r="W3297" s="12" t="str">
        <f>IF(OR('Případy DB'!$N3297="(blank)",'Případy DB'!$N3297=""),"",IF($N3297=$W$6,1,""))</f>
        <v/>
      </c>
      <c r="X3297" s="12" t="str">
        <f>IF(OR('Případy DB'!$R3297="(blank)",'Případy DB'!$R3297=""),"",IF($R3297=$X$6,1,""))</f>
        <v/>
      </c>
      <c r="Y3297" s="12" t="str">
        <f>IF(OR('Případy DB'!$R3297="(blank)",'Případy DB'!$R3297=""),"",IF($R3297=$Y$6,1,""))</f>
        <v/>
      </c>
    </row>
    <row r="3298" spans="1:25" x14ac:dyDescent="0.3">
      <c r="A3298" s="41" t="str">
        <f t="shared" si="265"/>
        <v/>
      </c>
      <c r="H3298" s="30" t="str">
        <f>IFERROR(IF(G3298="","",VLOOKUP(G3298,'Zakladní DB'!$F$6:$K$21,4,0)),"")</f>
        <v/>
      </c>
      <c r="I3298" s="30" t="str">
        <f>IFERROR(IF(G3298="","",VLOOKUP(G3298,'Zakladní DB'!$F$6:$K$21,5,0)),"")</f>
        <v/>
      </c>
      <c r="J3298" s="30" t="str">
        <f>IFERROR(IF(G3298="","",VLOOKUP(G3298,'Zakladní DB'!$F$6:$K$21,6,0)),"")</f>
        <v/>
      </c>
      <c r="K3298" s="31" t="str">
        <f t="shared" si="262"/>
        <v/>
      </c>
      <c r="L3298" s="32"/>
      <c r="M3298" s="33" t="str">
        <f t="shared" si="263"/>
        <v/>
      </c>
      <c r="N3298" s="30" t="str">
        <f t="shared" si="261"/>
        <v/>
      </c>
      <c r="R3298" s="30" t="str">
        <f t="shared" si="264"/>
        <v/>
      </c>
      <c r="U3298" s="12" t="str">
        <f>IF(OR('Případy DB'!$N3298="(blank)",'Případy DB'!$N3298=""),"",IF($N3298=$U$6,1,""))</f>
        <v/>
      </c>
      <c r="V3298" s="12" t="str">
        <f>IF(OR('Případy DB'!$N3298="(blank)",'Případy DB'!$N3298=""),"",IF($N3298=$V$6,1,""))</f>
        <v/>
      </c>
      <c r="W3298" s="12" t="str">
        <f>IF(OR('Případy DB'!$N3298="(blank)",'Případy DB'!$N3298=""),"",IF($N3298=$W$6,1,""))</f>
        <v/>
      </c>
      <c r="X3298" s="12" t="str">
        <f>IF(OR('Případy DB'!$R3298="(blank)",'Případy DB'!$R3298=""),"",IF($R3298=$X$6,1,""))</f>
        <v/>
      </c>
      <c r="Y3298" s="12" t="str">
        <f>IF(OR('Případy DB'!$R3298="(blank)",'Případy DB'!$R3298=""),"",IF($R3298=$Y$6,1,""))</f>
        <v/>
      </c>
    </row>
    <row r="3299" spans="1:25" x14ac:dyDescent="0.3">
      <c r="A3299" s="41" t="str">
        <f t="shared" si="265"/>
        <v/>
      </c>
      <c r="H3299" s="30" t="str">
        <f>IFERROR(IF(G3299="","",VLOOKUP(G3299,'Zakladní DB'!$F$6:$K$21,4,0)),"")</f>
        <v/>
      </c>
      <c r="I3299" s="30" t="str">
        <f>IFERROR(IF(G3299="","",VLOOKUP(G3299,'Zakladní DB'!$F$6:$K$21,5,0)),"")</f>
        <v/>
      </c>
      <c r="J3299" s="30" t="str">
        <f>IFERROR(IF(G3299="","",VLOOKUP(G3299,'Zakladní DB'!$F$6:$K$21,6,0)),"")</f>
        <v/>
      </c>
      <c r="K3299" s="31" t="str">
        <f t="shared" si="262"/>
        <v/>
      </c>
      <c r="L3299" s="32"/>
      <c r="M3299" s="33" t="str">
        <f t="shared" si="263"/>
        <v/>
      </c>
      <c r="N3299" s="30" t="str">
        <f t="shared" si="261"/>
        <v/>
      </c>
      <c r="R3299" s="30" t="str">
        <f t="shared" si="264"/>
        <v/>
      </c>
      <c r="U3299" s="12" t="str">
        <f>IF(OR('Případy DB'!$N3299="(blank)",'Případy DB'!$N3299=""),"",IF($N3299=$U$6,1,""))</f>
        <v/>
      </c>
      <c r="V3299" s="12" t="str">
        <f>IF(OR('Případy DB'!$N3299="(blank)",'Případy DB'!$N3299=""),"",IF($N3299=$V$6,1,""))</f>
        <v/>
      </c>
      <c r="W3299" s="12" t="str">
        <f>IF(OR('Případy DB'!$N3299="(blank)",'Případy DB'!$N3299=""),"",IF($N3299=$W$6,1,""))</f>
        <v/>
      </c>
      <c r="X3299" s="12" t="str">
        <f>IF(OR('Případy DB'!$R3299="(blank)",'Případy DB'!$R3299=""),"",IF($R3299=$X$6,1,""))</f>
        <v/>
      </c>
      <c r="Y3299" s="12" t="str">
        <f>IF(OR('Případy DB'!$R3299="(blank)",'Případy DB'!$R3299=""),"",IF($R3299=$Y$6,1,""))</f>
        <v/>
      </c>
    </row>
    <row r="3300" spans="1:25" x14ac:dyDescent="0.3">
      <c r="A3300" s="41" t="str">
        <f t="shared" si="265"/>
        <v/>
      </c>
      <c r="H3300" s="30" t="str">
        <f>IFERROR(IF(G3300="","",VLOOKUP(G3300,'Zakladní DB'!$F$6:$K$21,4,0)),"")</f>
        <v/>
      </c>
      <c r="I3300" s="30" t="str">
        <f>IFERROR(IF(G3300="","",VLOOKUP(G3300,'Zakladní DB'!$F$6:$K$21,5,0)),"")</f>
        <v/>
      </c>
      <c r="J3300" s="30" t="str">
        <f>IFERROR(IF(G3300="","",VLOOKUP(G3300,'Zakladní DB'!$F$6:$K$21,6,0)),"")</f>
        <v/>
      </c>
      <c r="K3300" s="31" t="str">
        <f t="shared" si="262"/>
        <v/>
      </c>
      <c r="L3300" s="32"/>
      <c r="M3300" s="33" t="str">
        <f t="shared" si="263"/>
        <v/>
      </c>
      <c r="N3300" s="30" t="str">
        <f t="shared" si="261"/>
        <v/>
      </c>
      <c r="R3300" s="30" t="str">
        <f t="shared" si="264"/>
        <v/>
      </c>
      <c r="U3300" s="12" t="str">
        <f>IF(OR('Případy DB'!$N3300="(blank)",'Případy DB'!$N3300=""),"",IF($N3300=$U$6,1,""))</f>
        <v/>
      </c>
      <c r="V3300" s="12" t="str">
        <f>IF(OR('Případy DB'!$N3300="(blank)",'Případy DB'!$N3300=""),"",IF($N3300=$V$6,1,""))</f>
        <v/>
      </c>
      <c r="W3300" s="12" t="str">
        <f>IF(OR('Případy DB'!$N3300="(blank)",'Případy DB'!$N3300=""),"",IF($N3300=$W$6,1,""))</f>
        <v/>
      </c>
      <c r="X3300" s="12" t="str">
        <f>IF(OR('Případy DB'!$R3300="(blank)",'Případy DB'!$R3300=""),"",IF($R3300=$X$6,1,""))</f>
        <v/>
      </c>
      <c r="Y3300" s="12" t="str">
        <f>IF(OR('Případy DB'!$R3300="(blank)",'Případy DB'!$R3300=""),"",IF($R3300=$Y$6,1,""))</f>
        <v/>
      </c>
    </row>
    <row r="3301" spans="1:25" x14ac:dyDescent="0.3">
      <c r="A3301" s="41" t="str">
        <f t="shared" si="265"/>
        <v/>
      </c>
      <c r="H3301" s="30" t="str">
        <f>IFERROR(IF(G3301="","",VLOOKUP(G3301,'Zakladní DB'!$F$6:$K$21,4,0)),"")</f>
        <v/>
      </c>
      <c r="I3301" s="30" t="str">
        <f>IFERROR(IF(G3301="","",VLOOKUP(G3301,'Zakladní DB'!$F$6:$K$21,5,0)),"")</f>
        <v/>
      </c>
      <c r="J3301" s="30" t="str">
        <f>IFERROR(IF(G3301="","",VLOOKUP(G3301,'Zakladní DB'!$F$6:$K$21,6,0)),"")</f>
        <v/>
      </c>
      <c r="K3301" s="31" t="str">
        <f t="shared" si="262"/>
        <v/>
      </c>
      <c r="L3301" s="32"/>
      <c r="M3301" s="33" t="str">
        <f t="shared" si="263"/>
        <v/>
      </c>
      <c r="N3301" s="30" t="str">
        <f t="shared" si="261"/>
        <v/>
      </c>
      <c r="R3301" s="30" t="str">
        <f t="shared" si="264"/>
        <v/>
      </c>
      <c r="U3301" s="12" t="str">
        <f>IF(OR('Případy DB'!$N3301="(blank)",'Případy DB'!$N3301=""),"",IF($N3301=$U$6,1,""))</f>
        <v/>
      </c>
      <c r="V3301" s="12" t="str">
        <f>IF(OR('Případy DB'!$N3301="(blank)",'Případy DB'!$N3301=""),"",IF($N3301=$V$6,1,""))</f>
        <v/>
      </c>
      <c r="W3301" s="12" t="str">
        <f>IF(OR('Případy DB'!$N3301="(blank)",'Případy DB'!$N3301=""),"",IF($N3301=$W$6,1,""))</f>
        <v/>
      </c>
      <c r="X3301" s="12" t="str">
        <f>IF(OR('Případy DB'!$R3301="(blank)",'Případy DB'!$R3301=""),"",IF($R3301=$X$6,1,""))</f>
        <v/>
      </c>
      <c r="Y3301" s="12" t="str">
        <f>IF(OR('Případy DB'!$R3301="(blank)",'Případy DB'!$R3301=""),"",IF($R3301=$Y$6,1,""))</f>
        <v/>
      </c>
    </row>
    <row r="3302" spans="1:25" x14ac:dyDescent="0.3">
      <c r="A3302" s="41" t="str">
        <f t="shared" si="265"/>
        <v/>
      </c>
      <c r="H3302" s="30" t="str">
        <f>IFERROR(IF(G3302="","",VLOOKUP(G3302,'Zakladní DB'!$F$6:$K$21,4,0)),"")</f>
        <v/>
      </c>
      <c r="I3302" s="30" t="str">
        <f>IFERROR(IF(G3302="","",VLOOKUP(G3302,'Zakladní DB'!$F$6:$K$21,5,0)),"")</f>
        <v/>
      </c>
      <c r="J3302" s="30" t="str">
        <f>IFERROR(IF(G3302="","",VLOOKUP(G3302,'Zakladní DB'!$F$6:$K$21,6,0)),"")</f>
        <v/>
      </c>
      <c r="K3302" s="31" t="str">
        <f t="shared" si="262"/>
        <v/>
      </c>
      <c r="L3302" s="32"/>
      <c r="M3302" s="33" t="str">
        <f t="shared" si="263"/>
        <v/>
      </c>
      <c r="N3302" s="30" t="str">
        <f t="shared" si="261"/>
        <v/>
      </c>
      <c r="R3302" s="30" t="str">
        <f t="shared" si="264"/>
        <v/>
      </c>
      <c r="U3302" s="12" t="str">
        <f>IF(OR('Případy DB'!$N3302="(blank)",'Případy DB'!$N3302=""),"",IF($N3302=$U$6,1,""))</f>
        <v/>
      </c>
      <c r="V3302" s="12" t="str">
        <f>IF(OR('Případy DB'!$N3302="(blank)",'Případy DB'!$N3302=""),"",IF($N3302=$V$6,1,""))</f>
        <v/>
      </c>
      <c r="W3302" s="12" t="str">
        <f>IF(OR('Případy DB'!$N3302="(blank)",'Případy DB'!$N3302=""),"",IF($N3302=$W$6,1,""))</f>
        <v/>
      </c>
      <c r="X3302" s="12" t="str">
        <f>IF(OR('Případy DB'!$R3302="(blank)",'Případy DB'!$R3302=""),"",IF($R3302=$X$6,1,""))</f>
        <v/>
      </c>
      <c r="Y3302" s="12" t="str">
        <f>IF(OR('Případy DB'!$R3302="(blank)",'Případy DB'!$R3302=""),"",IF($R3302=$Y$6,1,""))</f>
        <v/>
      </c>
    </row>
    <row r="3303" spans="1:25" x14ac:dyDescent="0.3">
      <c r="A3303" s="41" t="str">
        <f t="shared" si="265"/>
        <v/>
      </c>
      <c r="H3303" s="30" t="str">
        <f>IFERROR(IF(G3303="","",VLOOKUP(G3303,'Zakladní DB'!$F$6:$K$21,4,0)),"")</f>
        <v/>
      </c>
      <c r="I3303" s="30" t="str">
        <f>IFERROR(IF(G3303="","",VLOOKUP(G3303,'Zakladní DB'!$F$6:$K$21,5,0)),"")</f>
        <v/>
      </c>
      <c r="J3303" s="30" t="str">
        <f>IFERROR(IF(G3303="","",VLOOKUP(G3303,'Zakladní DB'!$F$6:$K$21,6,0)),"")</f>
        <v/>
      </c>
      <c r="K3303" s="31" t="str">
        <f t="shared" si="262"/>
        <v/>
      </c>
      <c r="L3303" s="32"/>
      <c r="M3303" s="33" t="str">
        <f t="shared" si="263"/>
        <v/>
      </c>
      <c r="N3303" s="30" t="str">
        <f t="shared" si="261"/>
        <v/>
      </c>
      <c r="R3303" s="30" t="str">
        <f t="shared" si="264"/>
        <v/>
      </c>
      <c r="U3303" s="12" t="str">
        <f>IF(OR('Případy DB'!$N3303="(blank)",'Případy DB'!$N3303=""),"",IF($N3303=$U$6,1,""))</f>
        <v/>
      </c>
      <c r="V3303" s="12" t="str">
        <f>IF(OR('Případy DB'!$N3303="(blank)",'Případy DB'!$N3303=""),"",IF($N3303=$V$6,1,""))</f>
        <v/>
      </c>
      <c r="W3303" s="12" t="str">
        <f>IF(OR('Případy DB'!$N3303="(blank)",'Případy DB'!$N3303=""),"",IF($N3303=$W$6,1,""))</f>
        <v/>
      </c>
      <c r="X3303" s="12" t="str">
        <f>IF(OR('Případy DB'!$R3303="(blank)",'Případy DB'!$R3303=""),"",IF($R3303=$X$6,1,""))</f>
        <v/>
      </c>
      <c r="Y3303" s="12" t="str">
        <f>IF(OR('Případy DB'!$R3303="(blank)",'Případy DB'!$R3303=""),"",IF($R3303=$Y$6,1,""))</f>
        <v/>
      </c>
    </row>
    <row r="3304" spans="1:25" x14ac:dyDescent="0.3">
      <c r="A3304" s="41" t="str">
        <f t="shared" si="265"/>
        <v/>
      </c>
      <c r="H3304" s="30" t="str">
        <f>IFERROR(IF(G3304="","",VLOOKUP(G3304,'Zakladní DB'!$F$6:$K$21,4,0)),"")</f>
        <v/>
      </c>
      <c r="I3304" s="30" t="str">
        <f>IFERROR(IF(G3304="","",VLOOKUP(G3304,'Zakladní DB'!$F$6:$K$21,5,0)),"")</f>
        <v/>
      </c>
      <c r="J3304" s="30" t="str">
        <f>IFERROR(IF(G3304="","",VLOOKUP(G3304,'Zakladní DB'!$F$6:$K$21,6,0)),"")</f>
        <v/>
      </c>
      <c r="K3304" s="31" t="str">
        <f t="shared" si="262"/>
        <v/>
      </c>
      <c r="L3304" s="32"/>
      <c r="M3304" s="33" t="str">
        <f t="shared" si="263"/>
        <v/>
      </c>
      <c r="N3304" s="30" t="str">
        <f t="shared" si="261"/>
        <v/>
      </c>
      <c r="R3304" s="30" t="str">
        <f t="shared" si="264"/>
        <v/>
      </c>
      <c r="U3304" s="12" t="str">
        <f>IF(OR('Případy DB'!$N3304="(blank)",'Případy DB'!$N3304=""),"",IF($N3304=$U$6,1,""))</f>
        <v/>
      </c>
      <c r="V3304" s="12" t="str">
        <f>IF(OR('Případy DB'!$N3304="(blank)",'Případy DB'!$N3304=""),"",IF($N3304=$V$6,1,""))</f>
        <v/>
      </c>
      <c r="W3304" s="12" t="str">
        <f>IF(OR('Případy DB'!$N3304="(blank)",'Případy DB'!$N3304=""),"",IF($N3304=$W$6,1,""))</f>
        <v/>
      </c>
      <c r="X3304" s="12" t="str">
        <f>IF(OR('Případy DB'!$R3304="(blank)",'Případy DB'!$R3304=""),"",IF($R3304=$X$6,1,""))</f>
        <v/>
      </c>
      <c r="Y3304" s="12" t="str">
        <f>IF(OR('Případy DB'!$R3304="(blank)",'Případy DB'!$R3304=""),"",IF($R3304=$Y$6,1,""))</f>
        <v/>
      </c>
    </row>
    <row r="3305" spans="1:25" x14ac:dyDescent="0.3">
      <c r="A3305" s="41" t="str">
        <f t="shared" si="265"/>
        <v/>
      </c>
      <c r="H3305" s="30" t="str">
        <f>IFERROR(IF(G3305="","",VLOOKUP(G3305,'Zakladní DB'!$F$6:$K$21,4,0)),"")</f>
        <v/>
      </c>
      <c r="I3305" s="30" t="str">
        <f>IFERROR(IF(G3305="","",VLOOKUP(G3305,'Zakladní DB'!$F$6:$K$21,5,0)),"")</f>
        <v/>
      </c>
      <c r="J3305" s="30" t="str">
        <f>IFERROR(IF(G3305="","",VLOOKUP(G3305,'Zakladní DB'!$F$6:$K$21,6,0)),"")</f>
        <v/>
      </c>
      <c r="K3305" s="31" t="str">
        <f t="shared" si="262"/>
        <v/>
      </c>
      <c r="L3305" s="32"/>
      <c r="M3305" s="33" t="str">
        <f t="shared" si="263"/>
        <v/>
      </c>
      <c r="N3305" s="30" t="str">
        <f t="shared" si="261"/>
        <v/>
      </c>
      <c r="R3305" s="30" t="str">
        <f t="shared" si="264"/>
        <v/>
      </c>
      <c r="U3305" s="12" t="str">
        <f>IF(OR('Případy DB'!$N3305="(blank)",'Případy DB'!$N3305=""),"",IF($N3305=$U$6,1,""))</f>
        <v/>
      </c>
      <c r="V3305" s="12" t="str">
        <f>IF(OR('Případy DB'!$N3305="(blank)",'Případy DB'!$N3305=""),"",IF($N3305=$V$6,1,""))</f>
        <v/>
      </c>
      <c r="W3305" s="12" t="str">
        <f>IF(OR('Případy DB'!$N3305="(blank)",'Případy DB'!$N3305=""),"",IF($N3305=$W$6,1,""))</f>
        <v/>
      </c>
      <c r="X3305" s="12" t="str">
        <f>IF(OR('Případy DB'!$R3305="(blank)",'Případy DB'!$R3305=""),"",IF($R3305=$X$6,1,""))</f>
        <v/>
      </c>
      <c r="Y3305" s="12" t="str">
        <f>IF(OR('Případy DB'!$R3305="(blank)",'Případy DB'!$R3305=""),"",IF($R3305=$Y$6,1,""))</f>
        <v/>
      </c>
    </row>
    <row r="3306" spans="1:25" x14ac:dyDescent="0.3">
      <c r="A3306" s="41" t="str">
        <f t="shared" si="265"/>
        <v/>
      </c>
      <c r="H3306" s="30" t="str">
        <f>IFERROR(IF(G3306="","",VLOOKUP(G3306,'Zakladní DB'!$F$6:$K$21,4,0)),"")</f>
        <v/>
      </c>
      <c r="I3306" s="30" t="str">
        <f>IFERROR(IF(G3306="","",VLOOKUP(G3306,'Zakladní DB'!$F$6:$K$21,5,0)),"")</f>
        <v/>
      </c>
      <c r="J3306" s="30" t="str">
        <f>IFERROR(IF(G3306="","",VLOOKUP(G3306,'Zakladní DB'!$F$6:$K$21,6,0)),"")</f>
        <v/>
      </c>
      <c r="K3306" s="31" t="str">
        <f t="shared" si="262"/>
        <v/>
      </c>
      <c r="L3306" s="32"/>
      <c r="M3306" s="33" t="str">
        <f t="shared" si="263"/>
        <v/>
      </c>
      <c r="N3306" s="30" t="str">
        <f t="shared" si="261"/>
        <v/>
      </c>
      <c r="R3306" s="30" t="str">
        <f t="shared" si="264"/>
        <v/>
      </c>
      <c r="U3306" s="12" t="str">
        <f>IF(OR('Případy DB'!$N3306="(blank)",'Případy DB'!$N3306=""),"",IF($N3306=$U$6,1,""))</f>
        <v/>
      </c>
      <c r="V3306" s="12" t="str">
        <f>IF(OR('Případy DB'!$N3306="(blank)",'Případy DB'!$N3306=""),"",IF($N3306=$V$6,1,""))</f>
        <v/>
      </c>
      <c r="W3306" s="12" t="str">
        <f>IF(OR('Případy DB'!$N3306="(blank)",'Případy DB'!$N3306=""),"",IF($N3306=$W$6,1,""))</f>
        <v/>
      </c>
      <c r="X3306" s="12" t="str">
        <f>IF(OR('Případy DB'!$R3306="(blank)",'Případy DB'!$R3306=""),"",IF($R3306=$X$6,1,""))</f>
        <v/>
      </c>
      <c r="Y3306" s="12" t="str">
        <f>IF(OR('Případy DB'!$R3306="(blank)",'Případy DB'!$R3306=""),"",IF($R3306=$Y$6,1,""))</f>
        <v/>
      </c>
    </row>
    <row r="3307" spans="1:25" x14ac:dyDescent="0.3">
      <c r="A3307" s="41" t="str">
        <f t="shared" si="265"/>
        <v/>
      </c>
      <c r="H3307" s="30" t="str">
        <f>IFERROR(IF(G3307="","",VLOOKUP(G3307,'Zakladní DB'!$F$6:$K$21,4,0)),"")</f>
        <v/>
      </c>
      <c r="I3307" s="30" t="str">
        <f>IFERROR(IF(G3307="","",VLOOKUP(G3307,'Zakladní DB'!$F$6:$K$21,5,0)),"")</f>
        <v/>
      </c>
      <c r="J3307" s="30" t="str">
        <f>IFERROR(IF(G3307="","",VLOOKUP(G3307,'Zakladní DB'!$F$6:$K$21,6,0)),"")</f>
        <v/>
      </c>
      <c r="K3307" s="31" t="str">
        <f t="shared" si="262"/>
        <v/>
      </c>
      <c r="L3307" s="32"/>
      <c r="M3307" s="33" t="str">
        <f t="shared" si="263"/>
        <v/>
      </c>
      <c r="N3307" s="30" t="str">
        <f t="shared" si="261"/>
        <v/>
      </c>
      <c r="R3307" s="30" t="str">
        <f t="shared" si="264"/>
        <v/>
      </c>
      <c r="U3307" s="12" t="str">
        <f>IF(OR('Případy DB'!$N3307="(blank)",'Případy DB'!$N3307=""),"",IF($N3307=$U$6,1,""))</f>
        <v/>
      </c>
      <c r="V3307" s="12" t="str">
        <f>IF(OR('Případy DB'!$N3307="(blank)",'Případy DB'!$N3307=""),"",IF($N3307=$V$6,1,""))</f>
        <v/>
      </c>
      <c r="W3307" s="12" t="str">
        <f>IF(OR('Případy DB'!$N3307="(blank)",'Případy DB'!$N3307=""),"",IF($N3307=$W$6,1,""))</f>
        <v/>
      </c>
      <c r="X3307" s="12" t="str">
        <f>IF(OR('Případy DB'!$R3307="(blank)",'Případy DB'!$R3307=""),"",IF($R3307=$X$6,1,""))</f>
        <v/>
      </c>
      <c r="Y3307" s="12" t="str">
        <f>IF(OR('Případy DB'!$R3307="(blank)",'Případy DB'!$R3307=""),"",IF($R3307=$Y$6,1,""))</f>
        <v/>
      </c>
    </row>
    <row r="3308" spans="1:25" x14ac:dyDescent="0.3">
      <c r="A3308" s="41" t="str">
        <f t="shared" si="265"/>
        <v/>
      </c>
      <c r="H3308" s="30" t="str">
        <f>IFERROR(IF(G3308="","",VLOOKUP(G3308,'Zakladní DB'!$F$6:$K$21,4,0)),"")</f>
        <v/>
      </c>
      <c r="I3308" s="30" t="str">
        <f>IFERROR(IF(G3308="","",VLOOKUP(G3308,'Zakladní DB'!$F$6:$K$21,5,0)),"")</f>
        <v/>
      </c>
      <c r="J3308" s="30" t="str">
        <f>IFERROR(IF(G3308="","",VLOOKUP(G3308,'Zakladní DB'!$F$6:$K$21,6,0)),"")</f>
        <v/>
      </c>
      <c r="K3308" s="31" t="str">
        <f t="shared" si="262"/>
        <v/>
      </c>
      <c r="L3308" s="32"/>
      <c r="M3308" s="33" t="str">
        <f t="shared" si="263"/>
        <v/>
      </c>
      <c r="N3308" s="30" t="str">
        <f t="shared" si="261"/>
        <v/>
      </c>
      <c r="R3308" s="30" t="str">
        <f t="shared" si="264"/>
        <v/>
      </c>
      <c r="U3308" s="12" t="str">
        <f>IF(OR('Případy DB'!$N3308="(blank)",'Případy DB'!$N3308=""),"",IF($N3308=$U$6,1,""))</f>
        <v/>
      </c>
      <c r="V3308" s="12" t="str">
        <f>IF(OR('Případy DB'!$N3308="(blank)",'Případy DB'!$N3308=""),"",IF($N3308=$V$6,1,""))</f>
        <v/>
      </c>
      <c r="W3308" s="12" t="str">
        <f>IF(OR('Případy DB'!$N3308="(blank)",'Případy DB'!$N3308=""),"",IF($N3308=$W$6,1,""))</f>
        <v/>
      </c>
      <c r="X3308" s="12" t="str">
        <f>IF(OR('Případy DB'!$R3308="(blank)",'Případy DB'!$R3308=""),"",IF($R3308=$X$6,1,""))</f>
        <v/>
      </c>
      <c r="Y3308" s="12" t="str">
        <f>IF(OR('Případy DB'!$R3308="(blank)",'Případy DB'!$R3308=""),"",IF($R3308=$Y$6,1,""))</f>
        <v/>
      </c>
    </row>
    <row r="3309" spans="1:25" x14ac:dyDescent="0.3">
      <c r="A3309" s="41" t="str">
        <f t="shared" si="265"/>
        <v/>
      </c>
      <c r="H3309" s="30" t="str">
        <f>IFERROR(IF(G3309="","",VLOOKUP(G3309,'Zakladní DB'!$F$6:$K$21,4,0)),"")</f>
        <v/>
      </c>
      <c r="I3309" s="30" t="str">
        <f>IFERROR(IF(G3309="","",VLOOKUP(G3309,'Zakladní DB'!$F$6:$K$21,5,0)),"")</f>
        <v/>
      </c>
      <c r="J3309" s="30" t="str">
        <f>IFERROR(IF(G3309="","",VLOOKUP(G3309,'Zakladní DB'!$F$6:$K$21,6,0)),"")</f>
        <v/>
      </c>
      <c r="K3309" s="31" t="str">
        <f t="shared" si="262"/>
        <v/>
      </c>
      <c r="L3309" s="32"/>
      <c r="M3309" s="33" t="str">
        <f t="shared" si="263"/>
        <v/>
      </c>
      <c r="N3309" s="30" t="str">
        <f t="shared" si="261"/>
        <v/>
      </c>
      <c r="R3309" s="30" t="str">
        <f t="shared" si="264"/>
        <v/>
      </c>
      <c r="U3309" s="12" t="str">
        <f>IF(OR('Případy DB'!$N3309="(blank)",'Případy DB'!$N3309=""),"",IF($N3309=$U$6,1,""))</f>
        <v/>
      </c>
      <c r="V3309" s="12" t="str">
        <f>IF(OR('Případy DB'!$N3309="(blank)",'Případy DB'!$N3309=""),"",IF($N3309=$V$6,1,""))</f>
        <v/>
      </c>
      <c r="W3309" s="12" t="str">
        <f>IF(OR('Případy DB'!$N3309="(blank)",'Případy DB'!$N3309=""),"",IF($N3309=$W$6,1,""))</f>
        <v/>
      </c>
      <c r="X3309" s="12" t="str">
        <f>IF(OR('Případy DB'!$R3309="(blank)",'Případy DB'!$R3309=""),"",IF($R3309=$X$6,1,""))</f>
        <v/>
      </c>
      <c r="Y3309" s="12" t="str">
        <f>IF(OR('Případy DB'!$R3309="(blank)",'Případy DB'!$R3309=""),"",IF($R3309=$Y$6,1,""))</f>
        <v/>
      </c>
    </row>
    <row r="3310" spans="1:25" x14ac:dyDescent="0.3">
      <c r="A3310" s="41" t="str">
        <f t="shared" si="265"/>
        <v/>
      </c>
      <c r="H3310" s="30" t="str">
        <f>IFERROR(IF(G3310="","",VLOOKUP(G3310,'Zakladní DB'!$F$6:$K$21,4,0)),"")</f>
        <v/>
      </c>
      <c r="I3310" s="30" t="str">
        <f>IFERROR(IF(G3310="","",VLOOKUP(G3310,'Zakladní DB'!$F$6:$K$21,5,0)),"")</f>
        <v/>
      </c>
      <c r="J3310" s="30" t="str">
        <f>IFERROR(IF(G3310="","",VLOOKUP(G3310,'Zakladní DB'!$F$6:$K$21,6,0)),"")</f>
        <v/>
      </c>
      <c r="K3310" s="31" t="str">
        <f t="shared" si="262"/>
        <v/>
      </c>
      <c r="L3310" s="32"/>
      <c r="M3310" s="33" t="str">
        <f t="shared" si="263"/>
        <v/>
      </c>
      <c r="N3310" s="30" t="str">
        <f t="shared" si="261"/>
        <v/>
      </c>
      <c r="R3310" s="30" t="str">
        <f t="shared" si="264"/>
        <v/>
      </c>
      <c r="U3310" s="12" t="str">
        <f>IF(OR('Případy DB'!$N3310="(blank)",'Případy DB'!$N3310=""),"",IF($N3310=$U$6,1,""))</f>
        <v/>
      </c>
      <c r="V3310" s="12" t="str">
        <f>IF(OR('Případy DB'!$N3310="(blank)",'Případy DB'!$N3310=""),"",IF($N3310=$V$6,1,""))</f>
        <v/>
      </c>
      <c r="W3310" s="12" t="str">
        <f>IF(OR('Případy DB'!$N3310="(blank)",'Případy DB'!$N3310=""),"",IF($N3310=$W$6,1,""))</f>
        <v/>
      </c>
      <c r="X3310" s="12" t="str">
        <f>IF(OR('Případy DB'!$R3310="(blank)",'Případy DB'!$R3310=""),"",IF($R3310=$X$6,1,""))</f>
        <v/>
      </c>
      <c r="Y3310" s="12" t="str">
        <f>IF(OR('Případy DB'!$R3310="(blank)",'Případy DB'!$R3310=""),"",IF($R3310=$Y$6,1,""))</f>
        <v/>
      </c>
    </row>
    <row r="3311" spans="1:25" x14ac:dyDescent="0.3">
      <c r="A3311" s="41" t="str">
        <f t="shared" si="265"/>
        <v/>
      </c>
      <c r="H3311" s="30" t="str">
        <f>IFERROR(IF(G3311="","",VLOOKUP(G3311,'Zakladní DB'!$F$6:$K$21,4,0)),"")</f>
        <v/>
      </c>
      <c r="I3311" s="30" t="str">
        <f>IFERROR(IF(G3311="","",VLOOKUP(G3311,'Zakladní DB'!$F$6:$K$21,5,0)),"")</f>
        <v/>
      </c>
      <c r="J3311" s="30" t="str">
        <f>IFERROR(IF(G3311="","",VLOOKUP(G3311,'Zakladní DB'!$F$6:$K$21,6,0)),"")</f>
        <v/>
      </c>
      <c r="K3311" s="31" t="str">
        <f t="shared" si="262"/>
        <v/>
      </c>
      <c r="L3311" s="32"/>
      <c r="M3311" s="33" t="str">
        <f t="shared" si="263"/>
        <v/>
      </c>
      <c r="N3311" s="30" t="str">
        <f t="shared" si="261"/>
        <v/>
      </c>
      <c r="R3311" s="30" t="str">
        <f t="shared" si="264"/>
        <v/>
      </c>
      <c r="U3311" s="12" t="str">
        <f>IF(OR('Případy DB'!$N3311="(blank)",'Případy DB'!$N3311=""),"",IF($N3311=$U$6,1,""))</f>
        <v/>
      </c>
      <c r="V3311" s="12" t="str">
        <f>IF(OR('Případy DB'!$N3311="(blank)",'Případy DB'!$N3311=""),"",IF($N3311=$V$6,1,""))</f>
        <v/>
      </c>
      <c r="W3311" s="12" t="str">
        <f>IF(OR('Případy DB'!$N3311="(blank)",'Případy DB'!$N3311=""),"",IF($N3311=$W$6,1,""))</f>
        <v/>
      </c>
      <c r="X3311" s="12" t="str">
        <f>IF(OR('Případy DB'!$R3311="(blank)",'Případy DB'!$R3311=""),"",IF($R3311=$X$6,1,""))</f>
        <v/>
      </c>
      <c r="Y3311" s="12" t="str">
        <f>IF(OR('Případy DB'!$R3311="(blank)",'Případy DB'!$R3311=""),"",IF($R3311=$Y$6,1,""))</f>
        <v/>
      </c>
    </row>
    <row r="3312" spans="1:25" x14ac:dyDescent="0.3">
      <c r="A3312" s="41" t="str">
        <f t="shared" si="265"/>
        <v/>
      </c>
      <c r="H3312" s="30" t="str">
        <f>IFERROR(IF(G3312="","",VLOOKUP(G3312,'Zakladní DB'!$F$6:$K$21,4,0)),"")</f>
        <v/>
      </c>
      <c r="I3312" s="30" t="str">
        <f>IFERROR(IF(G3312="","",VLOOKUP(G3312,'Zakladní DB'!$F$6:$K$21,5,0)),"")</f>
        <v/>
      </c>
      <c r="J3312" s="30" t="str">
        <f>IFERROR(IF(G3312="","",VLOOKUP(G3312,'Zakladní DB'!$F$6:$K$21,6,0)),"")</f>
        <v/>
      </c>
      <c r="K3312" s="31" t="str">
        <f t="shared" si="262"/>
        <v/>
      </c>
      <c r="L3312" s="32"/>
      <c r="M3312" s="33" t="str">
        <f t="shared" si="263"/>
        <v/>
      </c>
      <c r="N3312" s="30" t="str">
        <f t="shared" si="261"/>
        <v/>
      </c>
      <c r="R3312" s="30" t="str">
        <f t="shared" si="264"/>
        <v/>
      </c>
      <c r="U3312" s="12" t="str">
        <f>IF(OR('Případy DB'!$N3312="(blank)",'Případy DB'!$N3312=""),"",IF($N3312=$U$6,1,""))</f>
        <v/>
      </c>
      <c r="V3312" s="12" t="str">
        <f>IF(OR('Případy DB'!$N3312="(blank)",'Případy DB'!$N3312=""),"",IF($N3312=$V$6,1,""))</f>
        <v/>
      </c>
      <c r="W3312" s="12" t="str">
        <f>IF(OR('Případy DB'!$N3312="(blank)",'Případy DB'!$N3312=""),"",IF($N3312=$W$6,1,""))</f>
        <v/>
      </c>
      <c r="X3312" s="12" t="str">
        <f>IF(OR('Případy DB'!$R3312="(blank)",'Případy DB'!$R3312=""),"",IF($R3312=$X$6,1,""))</f>
        <v/>
      </c>
      <c r="Y3312" s="12" t="str">
        <f>IF(OR('Případy DB'!$R3312="(blank)",'Případy DB'!$R3312=""),"",IF($R3312=$Y$6,1,""))</f>
        <v/>
      </c>
    </row>
    <row r="3313" spans="1:25" x14ac:dyDescent="0.3">
      <c r="A3313" s="41" t="str">
        <f t="shared" si="265"/>
        <v/>
      </c>
      <c r="H3313" s="30" t="str">
        <f>IFERROR(IF(G3313="","",VLOOKUP(G3313,'Zakladní DB'!$F$6:$K$21,4,0)),"")</f>
        <v/>
      </c>
      <c r="I3313" s="30" t="str">
        <f>IFERROR(IF(G3313="","",VLOOKUP(G3313,'Zakladní DB'!$F$6:$K$21,5,0)),"")</f>
        <v/>
      </c>
      <c r="J3313" s="30" t="str">
        <f>IFERROR(IF(G3313="","",VLOOKUP(G3313,'Zakladní DB'!$F$6:$K$21,6,0)),"")</f>
        <v/>
      </c>
      <c r="K3313" s="31" t="str">
        <f t="shared" si="262"/>
        <v/>
      </c>
      <c r="L3313" s="32"/>
      <c r="M3313" s="33" t="str">
        <f t="shared" si="263"/>
        <v/>
      </c>
      <c r="N3313" s="30" t="str">
        <f t="shared" si="261"/>
        <v/>
      </c>
      <c r="R3313" s="30" t="str">
        <f t="shared" si="264"/>
        <v/>
      </c>
      <c r="U3313" s="12" t="str">
        <f>IF(OR('Případy DB'!$N3313="(blank)",'Případy DB'!$N3313=""),"",IF($N3313=$U$6,1,""))</f>
        <v/>
      </c>
      <c r="V3313" s="12" t="str">
        <f>IF(OR('Případy DB'!$N3313="(blank)",'Případy DB'!$N3313=""),"",IF($N3313=$V$6,1,""))</f>
        <v/>
      </c>
      <c r="W3313" s="12" t="str">
        <f>IF(OR('Případy DB'!$N3313="(blank)",'Případy DB'!$N3313=""),"",IF($N3313=$W$6,1,""))</f>
        <v/>
      </c>
      <c r="X3313" s="12" t="str">
        <f>IF(OR('Případy DB'!$R3313="(blank)",'Případy DB'!$R3313=""),"",IF($R3313=$X$6,1,""))</f>
        <v/>
      </c>
      <c r="Y3313" s="12" t="str">
        <f>IF(OR('Případy DB'!$R3313="(blank)",'Případy DB'!$R3313=""),"",IF($R3313=$Y$6,1,""))</f>
        <v/>
      </c>
    </row>
    <row r="3314" spans="1:25" x14ac:dyDescent="0.3">
      <c r="A3314" s="41" t="str">
        <f t="shared" si="265"/>
        <v/>
      </c>
      <c r="H3314" s="30" t="str">
        <f>IFERROR(IF(G3314="","",VLOOKUP(G3314,'Zakladní DB'!$F$6:$K$21,4,0)),"")</f>
        <v/>
      </c>
      <c r="I3314" s="30" t="str">
        <f>IFERROR(IF(G3314="","",VLOOKUP(G3314,'Zakladní DB'!$F$6:$K$21,5,0)),"")</f>
        <v/>
      </c>
      <c r="J3314" s="30" t="str">
        <f>IFERROR(IF(G3314="","",VLOOKUP(G3314,'Zakladní DB'!$F$6:$K$21,6,0)),"")</f>
        <v/>
      </c>
      <c r="K3314" s="31" t="str">
        <f t="shared" si="262"/>
        <v/>
      </c>
      <c r="L3314" s="32"/>
      <c r="M3314" s="33" t="str">
        <f t="shared" si="263"/>
        <v/>
      </c>
      <c r="N3314" s="30" t="str">
        <f t="shared" si="261"/>
        <v/>
      </c>
      <c r="R3314" s="30" t="str">
        <f t="shared" si="264"/>
        <v/>
      </c>
      <c r="U3314" s="12" t="str">
        <f>IF(OR('Případy DB'!$N3314="(blank)",'Případy DB'!$N3314=""),"",IF($N3314=$U$6,1,""))</f>
        <v/>
      </c>
      <c r="V3314" s="12" t="str">
        <f>IF(OR('Případy DB'!$N3314="(blank)",'Případy DB'!$N3314=""),"",IF($N3314=$V$6,1,""))</f>
        <v/>
      </c>
      <c r="W3314" s="12" t="str">
        <f>IF(OR('Případy DB'!$N3314="(blank)",'Případy DB'!$N3314=""),"",IF($N3314=$W$6,1,""))</f>
        <v/>
      </c>
      <c r="X3314" s="12" t="str">
        <f>IF(OR('Případy DB'!$R3314="(blank)",'Případy DB'!$R3314=""),"",IF($R3314=$X$6,1,""))</f>
        <v/>
      </c>
      <c r="Y3314" s="12" t="str">
        <f>IF(OR('Případy DB'!$R3314="(blank)",'Případy DB'!$R3314=""),"",IF($R3314=$Y$6,1,""))</f>
        <v/>
      </c>
    </row>
    <row r="3315" spans="1:25" x14ac:dyDescent="0.3">
      <c r="A3315" s="41" t="str">
        <f t="shared" si="265"/>
        <v/>
      </c>
      <c r="H3315" s="30" t="str">
        <f>IFERROR(IF(G3315="","",VLOOKUP(G3315,'Zakladní DB'!$F$6:$K$21,4,0)),"")</f>
        <v/>
      </c>
      <c r="I3315" s="30" t="str">
        <f>IFERROR(IF(G3315="","",VLOOKUP(G3315,'Zakladní DB'!$F$6:$K$21,5,0)),"")</f>
        <v/>
      </c>
      <c r="J3315" s="30" t="str">
        <f>IFERROR(IF(G3315="","",VLOOKUP(G3315,'Zakladní DB'!$F$6:$K$21,6,0)),"")</f>
        <v/>
      </c>
      <c r="K3315" s="31" t="str">
        <f t="shared" si="262"/>
        <v/>
      </c>
      <c r="L3315" s="32"/>
      <c r="M3315" s="33" t="str">
        <f t="shared" si="263"/>
        <v/>
      </c>
      <c r="N3315" s="30" t="str">
        <f t="shared" si="261"/>
        <v/>
      </c>
      <c r="R3315" s="30" t="str">
        <f t="shared" si="264"/>
        <v/>
      </c>
      <c r="U3315" s="12" t="str">
        <f>IF(OR('Případy DB'!$N3315="(blank)",'Případy DB'!$N3315=""),"",IF($N3315=$U$6,1,""))</f>
        <v/>
      </c>
      <c r="V3315" s="12" t="str">
        <f>IF(OR('Případy DB'!$N3315="(blank)",'Případy DB'!$N3315=""),"",IF($N3315=$V$6,1,""))</f>
        <v/>
      </c>
      <c r="W3315" s="12" t="str">
        <f>IF(OR('Případy DB'!$N3315="(blank)",'Případy DB'!$N3315=""),"",IF($N3315=$W$6,1,""))</f>
        <v/>
      </c>
      <c r="X3315" s="12" t="str">
        <f>IF(OR('Případy DB'!$R3315="(blank)",'Případy DB'!$R3315=""),"",IF($R3315=$X$6,1,""))</f>
        <v/>
      </c>
      <c r="Y3315" s="12" t="str">
        <f>IF(OR('Případy DB'!$R3315="(blank)",'Případy DB'!$R3315=""),"",IF($R3315=$Y$6,1,""))</f>
        <v/>
      </c>
    </row>
    <row r="3316" spans="1:25" x14ac:dyDescent="0.3">
      <c r="A3316" s="41" t="str">
        <f t="shared" si="265"/>
        <v/>
      </c>
      <c r="H3316" s="30" t="str">
        <f>IFERROR(IF(G3316="","",VLOOKUP(G3316,'Zakladní DB'!$F$6:$K$21,4,0)),"")</f>
        <v/>
      </c>
      <c r="I3316" s="30" t="str">
        <f>IFERROR(IF(G3316="","",VLOOKUP(G3316,'Zakladní DB'!$F$6:$K$21,5,0)),"")</f>
        <v/>
      </c>
      <c r="J3316" s="30" t="str">
        <f>IFERROR(IF(G3316="","",VLOOKUP(G3316,'Zakladní DB'!$F$6:$K$21,6,0)),"")</f>
        <v/>
      </c>
      <c r="K3316" s="31" t="str">
        <f t="shared" si="262"/>
        <v/>
      </c>
      <c r="L3316" s="32"/>
      <c r="M3316" s="33" t="str">
        <f t="shared" si="263"/>
        <v/>
      </c>
      <c r="N3316" s="30" t="str">
        <f t="shared" si="261"/>
        <v/>
      </c>
      <c r="R3316" s="30" t="str">
        <f t="shared" si="264"/>
        <v/>
      </c>
      <c r="U3316" s="12" t="str">
        <f>IF(OR('Případy DB'!$N3316="(blank)",'Případy DB'!$N3316=""),"",IF($N3316=$U$6,1,""))</f>
        <v/>
      </c>
      <c r="V3316" s="12" t="str">
        <f>IF(OR('Případy DB'!$N3316="(blank)",'Případy DB'!$N3316=""),"",IF($N3316=$V$6,1,""))</f>
        <v/>
      </c>
      <c r="W3316" s="12" t="str">
        <f>IF(OR('Případy DB'!$N3316="(blank)",'Případy DB'!$N3316=""),"",IF($N3316=$W$6,1,""))</f>
        <v/>
      </c>
      <c r="X3316" s="12" t="str">
        <f>IF(OR('Případy DB'!$R3316="(blank)",'Případy DB'!$R3316=""),"",IF($R3316=$X$6,1,""))</f>
        <v/>
      </c>
      <c r="Y3316" s="12" t="str">
        <f>IF(OR('Případy DB'!$R3316="(blank)",'Případy DB'!$R3316=""),"",IF($R3316=$Y$6,1,""))</f>
        <v/>
      </c>
    </row>
    <row r="3317" spans="1:25" x14ac:dyDescent="0.3">
      <c r="A3317" s="41" t="str">
        <f t="shared" si="265"/>
        <v/>
      </c>
      <c r="H3317" s="30" t="str">
        <f>IFERROR(IF(G3317="","",VLOOKUP(G3317,'Zakladní DB'!$F$6:$K$21,4,0)),"")</f>
        <v/>
      </c>
      <c r="I3317" s="30" t="str">
        <f>IFERROR(IF(G3317="","",VLOOKUP(G3317,'Zakladní DB'!$F$6:$K$21,5,0)),"")</f>
        <v/>
      </c>
      <c r="J3317" s="30" t="str">
        <f>IFERROR(IF(G3317="","",VLOOKUP(G3317,'Zakladní DB'!$F$6:$K$21,6,0)),"")</f>
        <v/>
      </c>
      <c r="K3317" s="31" t="str">
        <f t="shared" si="262"/>
        <v/>
      </c>
      <c r="L3317" s="32"/>
      <c r="M3317" s="33" t="str">
        <f t="shared" si="263"/>
        <v/>
      </c>
      <c r="N3317" s="30" t="str">
        <f t="shared" si="261"/>
        <v/>
      </c>
      <c r="R3317" s="30" t="str">
        <f t="shared" si="264"/>
        <v/>
      </c>
      <c r="U3317" s="12" t="str">
        <f>IF(OR('Případy DB'!$N3317="(blank)",'Případy DB'!$N3317=""),"",IF($N3317=$U$6,1,""))</f>
        <v/>
      </c>
      <c r="V3317" s="12" t="str">
        <f>IF(OR('Případy DB'!$N3317="(blank)",'Případy DB'!$N3317=""),"",IF($N3317=$V$6,1,""))</f>
        <v/>
      </c>
      <c r="W3317" s="12" t="str">
        <f>IF(OR('Případy DB'!$N3317="(blank)",'Případy DB'!$N3317=""),"",IF($N3317=$W$6,1,""))</f>
        <v/>
      </c>
      <c r="X3317" s="12" t="str">
        <f>IF(OR('Případy DB'!$R3317="(blank)",'Případy DB'!$R3317=""),"",IF($R3317=$X$6,1,""))</f>
        <v/>
      </c>
      <c r="Y3317" s="12" t="str">
        <f>IF(OR('Případy DB'!$R3317="(blank)",'Případy DB'!$R3317=""),"",IF($R3317=$Y$6,1,""))</f>
        <v/>
      </c>
    </row>
    <row r="3318" spans="1:25" x14ac:dyDescent="0.3">
      <c r="A3318" s="41" t="str">
        <f t="shared" si="265"/>
        <v/>
      </c>
      <c r="H3318" s="30" t="str">
        <f>IFERROR(IF(G3318="","",VLOOKUP(G3318,'Zakladní DB'!$F$6:$K$21,4,0)),"")</f>
        <v/>
      </c>
      <c r="I3318" s="30" t="str">
        <f>IFERROR(IF(G3318="","",VLOOKUP(G3318,'Zakladní DB'!$F$6:$K$21,5,0)),"")</f>
        <v/>
      </c>
      <c r="J3318" s="30" t="str">
        <f>IFERROR(IF(G3318="","",VLOOKUP(G3318,'Zakladní DB'!$F$6:$K$21,6,0)),"")</f>
        <v/>
      </c>
      <c r="K3318" s="31" t="str">
        <f t="shared" si="262"/>
        <v/>
      </c>
      <c r="L3318" s="32"/>
      <c r="M3318" s="33" t="str">
        <f t="shared" si="263"/>
        <v/>
      </c>
      <c r="N3318" s="30" t="str">
        <f t="shared" si="261"/>
        <v/>
      </c>
      <c r="R3318" s="30" t="str">
        <f t="shared" si="264"/>
        <v/>
      </c>
      <c r="U3318" s="12" t="str">
        <f>IF(OR('Případy DB'!$N3318="(blank)",'Případy DB'!$N3318=""),"",IF($N3318=$U$6,1,""))</f>
        <v/>
      </c>
      <c r="V3318" s="12" t="str">
        <f>IF(OR('Případy DB'!$N3318="(blank)",'Případy DB'!$N3318=""),"",IF($N3318=$V$6,1,""))</f>
        <v/>
      </c>
      <c r="W3318" s="12" t="str">
        <f>IF(OR('Případy DB'!$N3318="(blank)",'Případy DB'!$N3318=""),"",IF($N3318=$W$6,1,""))</f>
        <v/>
      </c>
      <c r="X3318" s="12" t="str">
        <f>IF(OR('Případy DB'!$R3318="(blank)",'Případy DB'!$R3318=""),"",IF($R3318=$X$6,1,""))</f>
        <v/>
      </c>
      <c r="Y3318" s="12" t="str">
        <f>IF(OR('Případy DB'!$R3318="(blank)",'Případy DB'!$R3318=""),"",IF($R3318=$Y$6,1,""))</f>
        <v/>
      </c>
    </row>
    <row r="3319" spans="1:25" x14ac:dyDescent="0.3">
      <c r="A3319" s="41" t="str">
        <f t="shared" si="265"/>
        <v/>
      </c>
      <c r="H3319" s="30" t="str">
        <f>IFERROR(IF(G3319="","",VLOOKUP(G3319,'Zakladní DB'!$F$6:$K$21,4,0)),"")</f>
        <v/>
      </c>
      <c r="I3319" s="30" t="str">
        <f>IFERROR(IF(G3319="","",VLOOKUP(G3319,'Zakladní DB'!$F$6:$K$21,5,0)),"")</f>
        <v/>
      </c>
      <c r="J3319" s="30" t="str">
        <f>IFERROR(IF(G3319="","",VLOOKUP(G3319,'Zakladní DB'!$F$6:$K$21,6,0)),"")</f>
        <v/>
      </c>
      <c r="K3319" s="31" t="str">
        <f t="shared" si="262"/>
        <v/>
      </c>
      <c r="L3319" s="32"/>
      <c r="M3319" s="33" t="str">
        <f t="shared" si="263"/>
        <v/>
      </c>
      <c r="N3319" s="30" t="str">
        <f t="shared" si="261"/>
        <v/>
      </c>
      <c r="R3319" s="30" t="str">
        <f t="shared" si="264"/>
        <v/>
      </c>
      <c r="U3319" s="12" t="str">
        <f>IF(OR('Případy DB'!$N3319="(blank)",'Případy DB'!$N3319=""),"",IF($N3319=$U$6,1,""))</f>
        <v/>
      </c>
      <c r="V3319" s="12" t="str">
        <f>IF(OR('Případy DB'!$N3319="(blank)",'Případy DB'!$N3319=""),"",IF($N3319=$V$6,1,""))</f>
        <v/>
      </c>
      <c r="W3319" s="12" t="str">
        <f>IF(OR('Případy DB'!$N3319="(blank)",'Případy DB'!$N3319=""),"",IF($N3319=$W$6,1,""))</f>
        <v/>
      </c>
      <c r="X3319" s="12" t="str">
        <f>IF(OR('Případy DB'!$R3319="(blank)",'Případy DB'!$R3319=""),"",IF($R3319=$X$6,1,""))</f>
        <v/>
      </c>
      <c r="Y3319" s="12" t="str">
        <f>IF(OR('Případy DB'!$R3319="(blank)",'Případy DB'!$R3319=""),"",IF($R3319=$Y$6,1,""))</f>
        <v/>
      </c>
    </row>
    <row r="3320" spans="1:25" x14ac:dyDescent="0.3">
      <c r="A3320" s="41" t="str">
        <f t="shared" si="265"/>
        <v/>
      </c>
      <c r="H3320" s="30" t="str">
        <f>IFERROR(IF(G3320="","",VLOOKUP(G3320,'Zakladní DB'!$F$6:$K$21,4,0)),"")</f>
        <v/>
      </c>
      <c r="I3320" s="30" t="str">
        <f>IFERROR(IF(G3320="","",VLOOKUP(G3320,'Zakladní DB'!$F$6:$K$21,5,0)),"")</f>
        <v/>
      </c>
      <c r="J3320" s="30" t="str">
        <f>IFERROR(IF(G3320="","",VLOOKUP(G3320,'Zakladní DB'!$F$6:$K$21,6,0)),"")</f>
        <v/>
      </c>
      <c r="K3320" s="31" t="str">
        <f t="shared" si="262"/>
        <v/>
      </c>
      <c r="L3320" s="32"/>
      <c r="M3320" s="33" t="str">
        <f t="shared" si="263"/>
        <v/>
      </c>
      <c r="N3320" s="30" t="str">
        <f t="shared" si="261"/>
        <v/>
      </c>
      <c r="R3320" s="30" t="str">
        <f t="shared" si="264"/>
        <v/>
      </c>
      <c r="U3320" s="12" t="str">
        <f>IF(OR('Případy DB'!$N3320="(blank)",'Případy DB'!$N3320=""),"",IF($N3320=$U$6,1,""))</f>
        <v/>
      </c>
      <c r="V3320" s="12" t="str">
        <f>IF(OR('Případy DB'!$N3320="(blank)",'Případy DB'!$N3320=""),"",IF($N3320=$V$6,1,""))</f>
        <v/>
      </c>
      <c r="W3320" s="12" t="str">
        <f>IF(OR('Případy DB'!$N3320="(blank)",'Případy DB'!$N3320=""),"",IF($N3320=$W$6,1,""))</f>
        <v/>
      </c>
      <c r="X3320" s="12" t="str">
        <f>IF(OR('Případy DB'!$R3320="(blank)",'Případy DB'!$R3320=""),"",IF($R3320=$X$6,1,""))</f>
        <v/>
      </c>
      <c r="Y3320" s="12" t="str">
        <f>IF(OR('Případy DB'!$R3320="(blank)",'Případy DB'!$R3320=""),"",IF($R3320=$Y$6,1,""))</f>
        <v/>
      </c>
    </row>
    <row r="3321" spans="1:25" x14ac:dyDescent="0.3">
      <c r="A3321" s="41" t="str">
        <f t="shared" si="265"/>
        <v/>
      </c>
      <c r="H3321" s="30" t="str">
        <f>IFERROR(IF(G3321="","",VLOOKUP(G3321,'Zakladní DB'!$F$6:$K$21,4,0)),"")</f>
        <v/>
      </c>
      <c r="I3321" s="30" t="str">
        <f>IFERROR(IF(G3321="","",VLOOKUP(G3321,'Zakladní DB'!$F$6:$K$21,5,0)),"")</f>
        <v/>
      </c>
      <c r="J3321" s="30" t="str">
        <f>IFERROR(IF(G3321="","",VLOOKUP(G3321,'Zakladní DB'!$F$6:$K$21,6,0)),"")</f>
        <v/>
      </c>
      <c r="K3321" s="31" t="str">
        <f t="shared" si="262"/>
        <v/>
      </c>
      <c r="L3321" s="32"/>
      <c r="M3321" s="33" t="str">
        <f t="shared" si="263"/>
        <v/>
      </c>
      <c r="N3321" s="30" t="str">
        <f t="shared" si="261"/>
        <v/>
      </c>
      <c r="R3321" s="30" t="str">
        <f t="shared" si="264"/>
        <v/>
      </c>
      <c r="U3321" s="12" t="str">
        <f>IF(OR('Případy DB'!$N3321="(blank)",'Případy DB'!$N3321=""),"",IF($N3321=$U$6,1,""))</f>
        <v/>
      </c>
      <c r="V3321" s="12" t="str">
        <f>IF(OR('Případy DB'!$N3321="(blank)",'Případy DB'!$N3321=""),"",IF($N3321=$V$6,1,""))</f>
        <v/>
      </c>
      <c r="W3321" s="12" t="str">
        <f>IF(OR('Případy DB'!$N3321="(blank)",'Případy DB'!$N3321=""),"",IF($N3321=$W$6,1,""))</f>
        <v/>
      </c>
      <c r="X3321" s="12" t="str">
        <f>IF(OR('Případy DB'!$R3321="(blank)",'Případy DB'!$R3321=""),"",IF($R3321=$X$6,1,""))</f>
        <v/>
      </c>
      <c r="Y3321" s="12" t="str">
        <f>IF(OR('Případy DB'!$R3321="(blank)",'Případy DB'!$R3321=""),"",IF($R3321=$Y$6,1,""))</f>
        <v/>
      </c>
    </row>
    <row r="3322" spans="1:25" x14ac:dyDescent="0.3">
      <c r="A3322" s="41" t="str">
        <f t="shared" si="265"/>
        <v/>
      </c>
      <c r="H3322" s="30" t="str">
        <f>IFERROR(IF(G3322="","",VLOOKUP(G3322,'Zakladní DB'!$F$6:$K$21,4,0)),"")</f>
        <v/>
      </c>
      <c r="I3322" s="30" t="str">
        <f>IFERROR(IF(G3322="","",VLOOKUP(G3322,'Zakladní DB'!$F$6:$K$21,5,0)),"")</f>
        <v/>
      </c>
      <c r="J3322" s="30" t="str">
        <f>IFERROR(IF(G3322="","",VLOOKUP(G3322,'Zakladní DB'!$F$6:$K$21,6,0)),"")</f>
        <v/>
      </c>
      <c r="K3322" s="31" t="str">
        <f t="shared" si="262"/>
        <v/>
      </c>
      <c r="L3322" s="32"/>
      <c r="M3322" s="33" t="str">
        <f t="shared" si="263"/>
        <v/>
      </c>
      <c r="N3322" s="30" t="str">
        <f t="shared" si="261"/>
        <v/>
      </c>
      <c r="R3322" s="30" t="str">
        <f t="shared" si="264"/>
        <v/>
      </c>
      <c r="U3322" s="12" t="str">
        <f>IF(OR('Případy DB'!$N3322="(blank)",'Případy DB'!$N3322=""),"",IF($N3322=$U$6,1,""))</f>
        <v/>
      </c>
      <c r="V3322" s="12" t="str">
        <f>IF(OR('Případy DB'!$N3322="(blank)",'Případy DB'!$N3322=""),"",IF($N3322=$V$6,1,""))</f>
        <v/>
      </c>
      <c r="W3322" s="12" t="str">
        <f>IF(OR('Případy DB'!$N3322="(blank)",'Případy DB'!$N3322=""),"",IF($N3322=$W$6,1,""))</f>
        <v/>
      </c>
      <c r="X3322" s="12" t="str">
        <f>IF(OR('Případy DB'!$R3322="(blank)",'Případy DB'!$R3322=""),"",IF($R3322=$X$6,1,""))</f>
        <v/>
      </c>
      <c r="Y3322" s="12" t="str">
        <f>IF(OR('Případy DB'!$R3322="(blank)",'Případy DB'!$R3322=""),"",IF($R3322=$Y$6,1,""))</f>
        <v/>
      </c>
    </row>
    <row r="3323" spans="1:25" x14ac:dyDescent="0.3">
      <c r="A3323" s="41" t="str">
        <f t="shared" si="265"/>
        <v/>
      </c>
      <c r="H3323" s="30" t="str">
        <f>IFERROR(IF(G3323="","",VLOOKUP(G3323,'Zakladní DB'!$F$6:$K$21,4,0)),"")</f>
        <v/>
      </c>
      <c r="I3323" s="30" t="str">
        <f>IFERROR(IF(G3323="","",VLOOKUP(G3323,'Zakladní DB'!$F$6:$K$21,5,0)),"")</f>
        <v/>
      </c>
      <c r="J3323" s="30" t="str">
        <f>IFERROR(IF(G3323="","",VLOOKUP(G3323,'Zakladní DB'!$F$6:$K$21,6,0)),"")</f>
        <v/>
      </c>
      <c r="K3323" s="31" t="str">
        <f t="shared" si="262"/>
        <v/>
      </c>
      <c r="L3323" s="32"/>
      <c r="M3323" s="33" t="str">
        <f t="shared" si="263"/>
        <v/>
      </c>
      <c r="N3323" s="30" t="str">
        <f t="shared" si="261"/>
        <v/>
      </c>
      <c r="R3323" s="30" t="str">
        <f t="shared" si="264"/>
        <v/>
      </c>
      <c r="U3323" s="12" t="str">
        <f>IF(OR('Případy DB'!$N3323="(blank)",'Případy DB'!$N3323=""),"",IF($N3323=$U$6,1,""))</f>
        <v/>
      </c>
      <c r="V3323" s="12" t="str">
        <f>IF(OR('Případy DB'!$N3323="(blank)",'Případy DB'!$N3323=""),"",IF($N3323=$V$6,1,""))</f>
        <v/>
      </c>
      <c r="W3323" s="12" t="str">
        <f>IF(OR('Případy DB'!$N3323="(blank)",'Případy DB'!$N3323=""),"",IF($N3323=$W$6,1,""))</f>
        <v/>
      </c>
      <c r="X3323" s="12" t="str">
        <f>IF(OR('Případy DB'!$R3323="(blank)",'Případy DB'!$R3323=""),"",IF($R3323=$X$6,1,""))</f>
        <v/>
      </c>
      <c r="Y3323" s="12" t="str">
        <f>IF(OR('Případy DB'!$R3323="(blank)",'Případy DB'!$R3323=""),"",IF($R3323=$Y$6,1,""))</f>
        <v/>
      </c>
    </row>
    <row r="3324" spans="1:25" x14ac:dyDescent="0.3">
      <c r="A3324" s="41" t="str">
        <f t="shared" si="265"/>
        <v/>
      </c>
      <c r="H3324" s="30" t="str">
        <f>IFERROR(IF(G3324="","",VLOOKUP(G3324,'Zakladní DB'!$F$6:$K$21,4,0)),"")</f>
        <v/>
      </c>
      <c r="I3324" s="30" t="str">
        <f>IFERROR(IF(G3324="","",VLOOKUP(G3324,'Zakladní DB'!$F$6:$K$21,5,0)),"")</f>
        <v/>
      </c>
      <c r="J3324" s="30" t="str">
        <f>IFERROR(IF(G3324="","",VLOOKUP(G3324,'Zakladní DB'!$F$6:$K$21,6,0)),"")</f>
        <v/>
      </c>
      <c r="K3324" s="31" t="str">
        <f t="shared" si="262"/>
        <v/>
      </c>
      <c r="L3324" s="32"/>
      <c r="M3324" s="33" t="str">
        <f t="shared" si="263"/>
        <v/>
      </c>
      <c r="N3324" s="30" t="str">
        <f t="shared" si="261"/>
        <v/>
      </c>
      <c r="R3324" s="30" t="str">
        <f t="shared" si="264"/>
        <v/>
      </c>
      <c r="U3324" s="12" t="str">
        <f>IF(OR('Případy DB'!$N3324="(blank)",'Případy DB'!$N3324=""),"",IF($N3324=$U$6,1,""))</f>
        <v/>
      </c>
      <c r="V3324" s="12" t="str">
        <f>IF(OR('Případy DB'!$N3324="(blank)",'Případy DB'!$N3324=""),"",IF($N3324=$V$6,1,""))</f>
        <v/>
      </c>
      <c r="W3324" s="12" t="str">
        <f>IF(OR('Případy DB'!$N3324="(blank)",'Případy DB'!$N3324=""),"",IF($N3324=$W$6,1,""))</f>
        <v/>
      </c>
      <c r="X3324" s="12" t="str">
        <f>IF(OR('Případy DB'!$R3324="(blank)",'Případy DB'!$R3324=""),"",IF($R3324=$X$6,1,""))</f>
        <v/>
      </c>
      <c r="Y3324" s="12" t="str">
        <f>IF(OR('Případy DB'!$R3324="(blank)",'Případy DB'!$R3324=""),"",IF($R3324=$Y$6,1,""))</f>
        <v/>
      </c>
    </row>
    <row r="3325" spans="1:25" x14ac:dyDescent="0.3">
      <c r="A3325" s="41" t="str">
        <f t="shared" si="265"/>
        <v/>
      </c>
      <c r="H3325" s="30" t="str">
        <f>IFERROR(IF(G3325="","",VLOOKUP(G3325,'Zakladní DB'!$F$6:$K$21,4,0)),"")</f>
        <v/>
      </c>
      <c r="I3325" s="30" t="str">
        <f>IFERROR(IF(G3325="","",VLOOKUP(G3325,'Zakladní DB'!$F$6:$K$21,5,0)),"")</f>
        <v/>
      </c>
      <c r="J3325" s="30" t="str">
        <f>IFERROR(IF(G3325="","",VLOOKUP(G3325,'Zakladní DB'!$F$6:$K$21,6,0)),"")</f>
        <v/>
      </c>
      <c r="K3325" s="31" t="str">
        <f t="shared" si="262"/>
        <v/>
      </c>
      <c r="L3325" s="32"/>
      <c r="M3325" s="33" t="str">
        <f t="shared" si="263"/>
        <v/>
      </c>
      <c r="N3325" s="30" t="str">
        <f t="shared" si="261"/>
        <v/>
      </c>
      <c r="R3325" s="30" t="str">
        <f t="shared" si="264"/>
        <v/>
      </c>
      <c r="U3325" s="12" t="str">
        <f>IF(OR('Případy DB'!$N3325="(blank)",'Případy DB'!$N3325=""),"",IF($N3325=$U$6,1,""))</f>
        <v/>
      </c>
      <c r="V3325" s="12" t="str">
        <f>IF(OR('Případy DB'!$N3325="(blank)",'Případy DB'!$N3325=""),"",IF($N3325=$V$6,1,""))</f>
        <v/>
      </c>
      <c r="W3325" s="12" t="str">
        <f>IF(OR('Případy DB'!$N3325="(blank)",'Případy DB'!$N3325=""),"",IF($N3325=$W$6,1,""))</f>
        <v/>
      </c>
      <c r="X3325" s="12" t="str">
        <f>IF(OR('Případy DB'!$R3325="(blank)",'Případy DB'!$R3325=""),"",IF($R3325=$X$6,1,""))</f>
        <v/>
      </c>
      <c r="Y3325" s="12" t="str">
        <f>IF(OR('Případy DB'!$R3325="(blank)",'Případy DB'!$R3325=""),"",IF($R3325=$Y$6,1,""))</f>
        <v/>
      </c>
    </row>
    <row r="3326" spans="1:25" x14ac:dyDescent="0.3">
      <c r="A3326" s="41" t="str">
        <f t="shared" si="265"/>
        <v/>
      </c>
      <c r="H3326" s="30" t="str">
        <f>IFERROR(IF(G3326="","",VLOOKUP(G3326,'Zakladní DB'!$F$6:$K$21,4,0)),"")</f>
        <v/>
      </c>
      <c r="I3326" s="30" t="str">
        <f>IFERROR(IF(G3326="","",VLOOKUP(G3326,'Zakladní DB'!$F$6:$K$21,5,0)),"")</f>
        <v/>
      </c>
      <c r="J3326" s="30" t="str">
        <f>IFERROR(IF(G3326="","",VLOOKUP(G3326,'Zakladní DB'!$F$6:$K$21,6,0)),"")</f>
        <v/>
      </c>
      <c r="K3326" s="31" t="str">
        <f t="shared" si="262"/>
        <v/>
      </c>
      <c r="L3326" s="32"/>
      <c r="M3326" s="33" t="str">
        <f t="shared" si="263"/>
        <v/>
      </c>
      <c r="N3326" s="30" t="str">
        <f t="shared" si="261"/>
        <v/>
      </c>
      <c r="R3326" s="30" t="str">
        <f t="shared" si="264"/>
        <v/>
      </c>
      <c r="U3326" s="12" t="str">
        <f>IF(OR('Případy DB'!$N3326="(blank)",'Případy DB'!$N3326=""),"",IF($N3326=$U$6,1,""))</f>
        <v/>
      </c>
      <c r="V3326" s="12" t="str">
        <f>IF(OR('Případy DB'!$N3326="(blank)",'Případy DB'!$N3326=""),"",IF($N3326=$V$6,1,""))</f>
        <v/>
      </c>
      <c r="W3326" s="12" t="str">
        <f>IF(OR('Případy DB'!$N3326="(blank)",'Případy DB'!$N3326=""),"",IF($N3326=$W$6,1,""))</f>
        <v/>
      </c>
      <c r="X3326" s="12" t="str">
        <f>IF(OR('Případy DB'!$R3326="(blank)",'Případy DB'!$R3326=""),"",IF($R3326=$X$6,1,""))</f>
        <v/>
      </c>
      <c r="Y3326" s="12" t="str">
        <f>IF(OR('Případy DB'!$R3326="(blank)",'Případy DB'!$R3326=""),"",IF($R3326=$Y$6,1,""))</f>
        <v/>
      </c>
    </row>
    <row r="3327" spans="1:25" x14ac:dyDescent="0.3">
      <c r="A3327" s="41" t="str">
        <f t="shared" si="265"/>
        <v/>
      </c>
      <c r="H3327" s="30" t="str">
        <f>IFERROR(IF(G3327="","",VLOOKUP(G3327,'Zakladní DB'!$F$6:$K$21,4,0)),"")</f>
        <v/>
      </c>
      <c r="I3327" s="30" t="str">
        <f>IFERROR(IF(G3327="","",VLOOKUP(G3327,'Zakladní DB'!$F$6:$K$21,5,0)),"")</f>
        <v/>
      </c>
      <c r="J3327" s="30" t="str">
        <f>IFERROR(IF(G3327="","",VLOOKUP(G3327,'Zakladní DB'!$F$6:$K$21,6,0)),"")</f>
        <v/>
      </c>
      <c r="K3327" s="31" t="str">
        <f t="shared" si="262"/>
        <v/>
      </c>
      <c r="L3327" s="32"/>
      <c r="M3327" s="33" t="str">
        <f t="shared" si="263"/>
        <v/>
      </c>
      <c r="N3327" s="30" t="str">
        <f t="shared" si="261"/>
        <v/>
      </c>
      <c r="R3327" s="30" t="str">
        <f t="shared" si="264"/>
        <v/>
      </c>
      <c r="U3327" s="12" t="str">
        <f>IF(OR('Případy DB'!$N3327="(blank)",'Případy DB'!$N3327=""),"",IF($N3327=$U$6,1,""))</f>
        <v/>
      </c>
      <c r="V3327" s="12" t="str">
        <f>IF(OR('Případy DB'!$N3327="(blank)",'Případy DB'!$N3327=""),"",IF($N3327=$V$6,1,""))</f>
        <v/>
      </c>
      <c r="W3327" s="12" t="str">
        <f>IF(OR('Případy DB'!$N3327="(blank)",'Případy DB'!$N3327=""),"",IF($N3327=$W$6,1,""))</f>
        <v/>
      </c>
      <c r="X3327" s="12" t="str">
        <f>IF(OR('Případy DB'!$R3327="(blank)",'Případy DB'!$R3327=""),"",IF($R3327=$X$6,1,""))</f>
        <v/>
      </c>
      <c r="Y3327" s="12" t="str">
        <f>IF(OR('Případy DB'!$R3327="(blank)",'Případy DB'!$R3327=""),"",IF($R3327=$Y$6,1,""))</f>
        <v/>
      </c>
    </row>
    <row r="3328" spans="1:25" x14ac:dyDescent="0.3">
      <c r="A3328" s="41" t="str">
        <f t="shared" si="265"/>
        <v/>
      </c>
      <c r="H3328" s="30" t="str">
        <f>IFERROR(IF(G3328="","",VLOOKUP(G3328,'Zakladní DB'!$F$6:$K$21,4,0)),"")</f>
        <v/>
      </c>
      <c r="I3328" s="30" t="str">
        <f>IFERROR(IF(G3328="","",VLOOKUP(G3328,'Zakladní DB'!$F$6:$K$21,5,0)),"")</f>
        <v/>
      </c>
      <c r="J3328" s="30" t="str">
        <f>IFERROR(IF(G3328="","",VLOOKUP(G3328,'Zakladní DB'!$F$6:$K$21,6,0)),"")</f>
        <v/>
      </c>
      <c r="K3328" s="31" t="str">
        <f t="shared" si="262"/>
        <v/>
      </c>
      <c r="L3328" s="32"/>
      <c r="M3328" s="33" t="str">
        <f t="shared" si="263"/>
        <v/>
      </c>
      <c r="N3328" s="30" t="str">
        <f t="shared" si="261"/>
        <v/>
      </c>
      <c r="R3328" s="30" t="str">
        <f t="shared" si="264"/>
        <v/>
      </c>
      <c r="U3328" s="12" t="str">
        <f>IF(OR('Případy DB'!$N3328="(blank)",'Případy DB'!$N3328=""),"",IF($N3328=$U$6,1,""))</f>
        <v/>
      </c>
      <c r="V3328" s="12" t="str">
        <f>IF(OR('Případy DB'!$N3328="(blank)",'Případy DB'!$N3328=""),"",IF($N3328=$V$6,1,""))</f>
        <v/>
      </c>
      <c r="W3328" s="12" t="str">
        <f>IF(OR('Případy DB'!$N3328="(blank)",'Případy DB'!$N3328=""),"",IF($N3328=$W$6,1,""))</f>
        <v/>
      </c>
      <c r="X3328" s="12" t="str">
        <f>IF(OR('Případy DB'!$R3328="(blank)",'Případy DB'!$R3328=""),"",IF($R3328=$X$6,1,""))</f>
        <v/>
      </c>
      <c r="Y3328" s="12" t="str">
        <f>IF(OR('Případy DB'!$R3328="(blank)",'Případy DB'!$R3328=""),"",IF($R3328=$Y$6,1,""))</f>
        <v/>
      </c>
    </row>
    <row r="3329" spans="1:25" x14ac:dyDescent="0.3">
      <c r="A3329" s="41" t="str">
        <f t="shared" si="265"/>
        <v/>
      </c>
      <c r="H3329" s="30" t="str">
        <f>IFERROR(IF(G3329="","",VLOOKUP(G3329,'Zakladní DB'!$F$6:$K$21,4,0)),"")</f>
        <v/>
      </c>
      <c r="I3329" s="30" t="str">
        <f>IFERROR(IF(G3329="","",VLOOKUP(G3329,'Zakladní DB'!$F$6:$K$21,5,0)),"")</f>
        <v/>
      </c>
      <c r="J3329" s="30" t="str">
        <f>IFERROR(IF(G3329="","",VLOOKUP(G3329,'Zakladní DB'!$F$6:$K$21,6,0)),"")</f>
        <v/>
      </c>
      <c r="K3329" s="31" t="str">
        <f t="shared" si="262"/>
        <v/>
      </c>
      <c r="L3329" s="32"/>
      <c r="M3329" s="33" t="str">
        <f t="shared" si="263"/>
        <v/>
      </c>
      <c r="N3329" s="30" t="str">
        <f t="shared" si="261"/>
        <v/>
      </c>
      <c r="R3329" s="30" t="str">
        <f t="shared" si="264"/>
        <v/>
      </c>
      <c r="U3329" s="12" t="str">
        <f>IF(OR('Případy DB'!$N3329="(blank)",'Případy DB'!$N3329=""),"",IF($N3329=$U$6,1,""))</f>
        <v/>
      </c>
      <c r="V3329" s="12" t="str">
        <f>IF(OR('Případy DB'!$N3329="(blank)",'Případy DB'!$N3329=""),"",IF($N3329=$V$6,1,""))</f>
        <v/>
      </c>
      <c r="W3329" s="12" t="str">
        <f>IF(OR('Případy DB'!$N3329="(blank)",'Případy DB'!$N3329=""),"",IF($N3329=$W$6,1,""))</f>
        <v/>
      </c>
      <c r="X3329" s="12" t="str">
        <f>IF(OR('Případy DB'!$R3329="(blank)",'Případy DB'!$R3329=""),"",IF($R3329=$X$6,1,""))</f>
        <v/>
      </c>
      <c r="Y3329" s="12" t="str">
        <f>IF(OR('Případy DB'!$R3329="(blank)",'Případy DB'!$R3329=""),"",IF($R3329=$Y$6,1,""))</f>
        <v/>
      </c>
    </row>
    <row r="3330" spans="1:25" x14ac:dyDescent="0.3">
      <c r="A3330" s="41" t="str">
        <f t="shared" si="265"/>
        <v/>
      </c>
      <c r="H3330" s="30" t="str">
        <f>IFERROR(IF(G3330="","",VLOOKUP(G3330,'Zakladní DB'!$F$6:$K$21,4,0)),"")</f>
        <v/>
      </c>
      <c r="I3330" s="30" t="str">
        <f>IFERROR(IF(G3330="","",VLOOKUP(G3330,'Zakladní DB'!$F$6:$K$21,5,0)),"")</f>
        <v/>
      </c>
      <c r="J3330" s="30" t="str">
        <f>IFERROR(IF(G3330="","",VLOOKUP(G3330,'Zakladní DB'!$F$6:$K$21,6,0)),"")</f>
        <v/>
      </c>
      <c r="K3330" s="31" t="str">
        <f t="shared" si="262"/>
        <v/>
      </c>
      <c r="L3330" s="32"/>
      <c r="M3330" s="33" t="str">
        <f t="shared" si="263"/>
        <v/>
      </c>
      <c r="N3330" s="30" t="str">
        <f t="shared" si="261"/>
        <v/>
      </c>
      <c r="R3330" s="30" t="str">
        <f t="shared" si="264"/>
        <v/>
      </c>
      <c r="U3330" s="12" t="str">
        <f>IF(OR('Případy DB'!$N3330="(blank)",'Případy DB'!$N3330=""),"",IF($N3330=$U$6,1,""))</f>
        <v/>
      </c>
      <c r="V3330" s="12" t="str">
        <f>IF(OR('Případy DB'!$N3330="(blank)",'Případy DB'!$N3330=""),"",IF($N3330=$V$6,1,""))</f>
        <v/>
      </c>
      <c r="W3330" s="12" t="str">
        <f>IF(OR('Případy DB'!$N3330="(blank)",'Případy DB'!$N3330=""),"",IF($N3330=$W$6,1,""))</f>
        <v/>
      </c>
      <c r="X3330" s="12" t="str">
        <f>IF(OR('Případy DB'!$R3330="(blank)",'Případy DB'!$R3330=""),"",IF($R3330=$X$6,1,""))</f>
        <v/>
      </c>
      <c r="Y3330" s="12" t="str">
        <f>IF(OR('Případy DB'!$R3330="(blank)",'Případy DB'!$R3330=""),"",IF($R3330=$Y$6,1,""))</f>
        <v/>
      </c>
    </row>
    <row r="3331" spans="1:25" x14ac:dyDescent="0.3">
      <c r="A3331" s="41" t="str">
        <f t="shared" si="265"/>
        <v/>
      </c>
      <c r="H3331" s="30" t="str">
        <f>IFERROR(IF(G3331="","",VLOOKUP(G3331,'Zakladní DB'!$F$6:$K$21,4,0)),"")</f>
        <v/>
      </c>
      <c r="I3331" s="30" t="str">
        <f>IFERROR(IF(G3331="","",VLOOKUP(G3331,'Zakladní DB'!$F$6:$K$21,5,0)),"")</f>
        <v/>
      </c>
      <c r="J3331" s="30" t="str">
        <f>IFERROR(IF(G3331="","",VLOOKUP(G3331,'Zakladní DB'!$F$6:$K$21,6,0)),"")</f>
        <v/>
      </c>
      <c r="K3331" s="31" t="str">
        <f t="shared" si="262"/>
        <v/>
      </c>
      <c r="L3331" s="32"/>
      <c r="M3331" s="33" t="str">
        <f t="shared" si="263"/>
        <v/>
      </c>
      <c r="N3331" s="30" t="str">
        <f t="shared" si="261"/>
        <v/>
      </c>
      <c r="R3331" s="30" t="str">
        <f t="shared" si="264"/>
        <v/>
      </c>
      <c r="U3331" s="12" t="str">
        <f>IF(OR('Případy DB'!$N3331="(blank)",'Případy DB'!$N3331=""),"",IF($N3331=$U$6,1,""))</f>
        <v/>
      </c>
      <c r="V3331" s="12" t="str">
        <f>IF(OR('Případy DB'!$N3331="(blank)",'Případy DB'!$N3331=""),"",IF($N3331=$V$6,1,""))</f>
        <v/>
      </c>
      <c r="W3331" s="12" t="str">
        <f>IF(OR('Případy DB'!$N3331="(blank)",'Případy DB'!$N3331=""),"",IF($N3331=$W$6,1,""))</f>
        <v/>
      </c>
      <c r="X3331" s="12" t="str">
        <f>IF(OR('Případy DB'!$R3331="(blank)",'Případy DB'!$R3331=""),"",IF($R3331=$X$6,1,""))</f>
        <v/>
      </c>
      <c r="Y3331" s="12" t="str">
        <f>IF(OR('Případy DB'!$R3331="(blank)",'Případy DB'!$R3331=""),"",IF($R3331=$Y$6,1,""))</f>
        <v/>
      </c>
    </row>
    <row r="3332" spans="1:25" x14ac:dyDescent="0.3">
      <c r="A3332" s="41" t="str">
        <f t="shared" si="265"/>
        <v/>
      </c>
      <c r="H3332" s="30" t="str">
        <f>IFERROR(IF(G3332="","",VLOOKUP(G3332,'Zakladní DB'!$F$6:$K$21,4,0)),"")</f>
        <v/>
      </c>
      <c r="I3332" s="30" t="str">
        <f>IFERROR(IF(G3332="","",VLOOKUP(G3332,'Zakladní DB'!$F$6:$K$21,5,0)),"")</f>
        <v/>
      </c>
      <c r="J3332" s="30" t="str">
        <f>IFERROR(IF(G3332="","",VLOOKUP(G3332,'Zakladní DB'!$F$6:$K$21,6,0)),"")</f>
        <v/>
      </c>
      <c r="K3332" s="31" t="str">
        <f t="shared" si="262"/>
        <v/>
      </c>
      <c r="L3332" s="32"/>
      <c r="M3332" s="33" t="str">
        <f t="shared" si="263"/>
        <v/>
      </c>
      <c r="N3332" s="30" t="str">
        <f t="shared" si="261"/>
        <v/>
      </c>
      <c r="R3332" s="30" t="str">
        <f t="shared" si="264"/>
        <v/>
      </c>
      <c r="U3332" s="12" t="str">
        <f>IF(OR('Případy DB'!$N3332="(blank)",'Případy DB'!$N3332=""),"",IF($N3332=$U$6,1,""))</f>
        <v/>
      </c>
      <c r="V3332" s="12" t="str">
        <f>IF(OR('Případy DB'!$N3332="(blank)",'Případy DB'!$N3332=""),"",IF($N3332=$V$6,1,""))</f>
        <v/>
      </c>
      <c r="W3332" s="12" t="str">
        <f>IF(OR('Případy DB'!$N3332="(blank)",'Případy DB'!$N3332=""),"",IF($N3332=$W$6,1,""))</f>
        <v/>
      </c>
      <c r="X3332" s="12" t="str">
        <f>IF(OR('Případy DB'!$R3332="(blank)",'Případy DB'!$R3332=""),"",IF($R3332=$X$6,1,""))</f>
        <v/>
      </c>
      <c r="Y3332" s="12" t="str">
        <f>IF(OR('Případy DB'!$R3332="(blank)",'Případy DB'!$R3332=""),"",IF($R3332=$Y$6,1,""))</f>
        <v/>
      </c>
    </row>
    <row r="3333" spans="1:25" x14ac:dyDescent="0.3">
      <c r="A3333" s="41" t="str">
        <f t="shared" si="265"/>
        <v/>
      </c>
      <c r="H3333" s="30" t="str">
        <f>IFERROR(IF(G3333="","",VLOOKUP(G3333,'Zakladní DB'!$F$6:$K$21,4,0)),"")</f>
        <v/>
      </c>
      <c r="I3333" s="30" t="str">
        <f>IFERROR(IF(G3333="","",VLOOKUP(G3333,'Zakladní DB'!$F$6:$K$21,5,0)),"")</f>
        <v/>
      </c>
      <c r="J3333" s="30" t="str">
        <f>IFERROR(IF(G3333="","",VLOOKUP(G3333,'Zakladní DB'!$F$6:$K$21,6,0)),"")</f>
        <v/>
      </c>
      <c r="K3333" s="31" t="str">
        <f t="shared" si="262"/>
        <v/>
      </c>
      <c r="L3333" s="32"/>
      <c r="M3333" s="33" t="str">
        <f t="shared" si="263"/>
        <v/>
      </c>
      <c r="N3333" s="30" t="str">
        <f t="shared" si="261"/>
        <v/>
      </c>
      <c r="R3333" s="30" t="str">
        <f t="shared" si="264"/>
        <v/>
      </c>
      <c r="U3333" s="12" t="str">
        <f>IF(OR('Případy DB'!$N3333="(blank)",'Případy DB'!$N3333=""),"",IF($N3333=$U$6,1,""))</f>
        <v/>
      </c>
      <c r="V3333" s="12" t="str">
        <f>IF(OR('Případy DB'!$N3333="(blank)",'Případy DB'!$N3333=""),"",IF($N3333=$V$6,1,""))</f>
        <v/>
      </c>
      <c r="W3333" s="12" t="str">
        <f>IF(OR('Případy DB'!$N3333="(blank)",'Případy DB'!$N3333=""),"",IF($N3333=$W$6,1,""))</f>
        <v/>
      </c>
      <c r="X3333" s="12" t="str">
        <f>IF(OR('Případy DB'!$R3333="(blank)",'Případy DB'!$R3333=""),"",IF($R3333=$X$6,1,""))</f>
        <v/>
      </c>
      <c r="Y3333" s="12" t="str">
        <f>IF(OR('Případy DB'!$R3333="(blank)",'Případy DB'!$R3333=""),"",IF($R3333=$Y$6,1,""))</f>
        <v/>
      </c>
    </row>
    <row r="3334" spans="1:25" x14ac:dyDescent="0.3">
      <c r="A3334" s="41" t="str">
        <f t="shared" si="265"/>
        <v/>
      </c>
      <c r="H3334" s="30" t="str">
        <f>IFERROR(IF(G3334="","",VLOOKUP(G3334,'Zakladní DB'!$F$6:$K$21,4,0)),"")</f>
        <v/>
      </c>
      <c r="I3334" s="30" t="str">
        <f>IFERROR(IF(G3334="","",VLOOKUP(G3334,'Zakladní DB'!$F$6:$K$21,5,0)),"")</f>
        <v/>
      </c>
      <c r="J3334" s="30" t="str">
        <f>IFERROR(IF(G3334="","",VLOOKUP(G3334,'Zakladní DB'!$F$6:$K$21,6,0)),"")</f>
        <v/>
      </c>
      <c r="K3334" s="31" t="str">
        <f t="shared" si="262"/>
        <v/>
      </c>
      <c r="L3334" s="32"/>
      <c r="M3334" s="33" t="str">
        <f t="shared" si="263"/>
        <v/>
      </c>
      <c r="N3334" s="30" t="str">
        <f t="shared" si="261"/>
        <v/>
      </c>
      <c r="R3334" s="30" t="str">
        <f t="shared" si="264"/>
        <v/>
      </c>
      <c r="U3334" s="12" t="str">
        <f>IF(OR('Případy DB'!$N3334="(blank)",'Případy DB'!$N3334=""),"",IF($N3334=$U$6,1,""))</f>
        <v/>
      </c>
      <c r="V3334" s="12" t="str">
        <f>IF(OR('Případy DB'!$N3334="(blank)",'Případy DB'!$N3334=""),"",IF($N3334=$V$6,1,""))</f>
        <v/>
      </c>
      <c r="W3334" s="12" t="str">
        <f>IF(OR('Případy DB'!$N3334="(blank)",'Případy DB'!$N3334=""),"",IF($N3334=$W$6,1,""))</f>
        <v/>
      </c>
      <c r="X3334" s="12" t="str">
        <f>IF(OR('Případy DB'!$R3334="(blank)",'Případy DB'!$R3334=""),"",IF($R3334=$X$6,1,""))</f>
        <v/>
      </c>
      <c r="Y3334" s="12" t="str">
        <f>IF(OR('Případy DB'!$R3334="(blank)",'Případy DB'!$R3334=""),"",IF($R3334=$Y$6,1,""))</f>
        <v/>
      </c>
    </row>
    <row r="3335" spans="1:25" x14ac:dyDescent="0.3">
      <c r="A3335" s="41" t="str">
        <f t="shared" si="265"/>
        <v/>
      </c>
      <c r="H3335" s="30" t="str">
        <f>IFERROR(IF(G3335="","",VLOOKUP(G3335,'Zakladní DB'!$F$6:$K$21,4,0)),"")</f>
        <v/>
      </c>
      <c r="I3335" s="30" t="str">
        <f>IFERROR(IF(G3335="","",VLOOKUP(G3335,'Zakladní DB'!$F$6:$K$21,5,0)),"")</f>
        <v/>
      </c>
      <c r="J3335" s="30" t="str">
        <f>IFERROR(IF(G3335="","",VLOOKUP(G3335,'Zakladní DB'!$F$6:$K$21,6,0)),"")</f>
        <v/>
      </c>
      <c r="K3335" s="31" t="str">
        <f t="shared" si="262"/>
        <v/>
      </c>
      <c r="L3335" s="32"/>
      <c r="M3335" s="33" t="str">
        <f t="shared" si="263"/>
        <v/>
      </c>
      <c r="N3335" s="30" t="str">
        <f t="shared" si="261"/>
        <v/>
      </c>
      <c r="R3335" s="30" t="str">
        <f t="shared" si="264"/>
        <v/>
      </c>
      <c r="U3335" s="12" t="str">
        <f>IF(OR('Případy DB'!$N3335="(blank)",'Případy DB'!$N3335=""),"",IF($N3335=$U$6,1,""))</f>
        <v/>
      </c>
      <c r="V3335" s="12" t="str">
        <f>IF(OR('Případy DB'!$N3335="(blank)",'Případy DB'!$N3335=""),"",IF($N3335=$V$6,1,""))</f>
        <v/>
      </c>
      <c r="W3335" s="12" t="str">
        <f>IF(OR('Případy DB'!$N3335="(blank)",'Případy DB'!$N3335=""),"",IF($N3335=$W$6,1,""))</f>
        <v/>
      </c>
      <c r="X3335" s="12" t="str">
        <f>IF(OR('Případy DB'!$R3335="(blank)",'Případy DB'!$R3335=""),"",IF($R3335=$X$6,1,""))</f>
        <v/>
      </c>
      <c r="Y3335" s="12" t="str">
        <f>IF(OR('Případy DB'!$R3335="(blank)",'Případy DB'!$R3335=""),"",IF($R3335=$Y$6,1,""))</f>
        <v/>
      </c>
    </row>
    <row r="3336" spans="1:25" x14ac:dyDescent="0.3">
      <c r="A3336" s="41" t="str">
        <f t="shared" si="265"/>
        <v/>
      </c>
      <c r="H3336" s="30" t="str">
        <f>IFERROR(IF(G3336="","",VLOOKUP(G3336,'Zakladní DB'!$F$6:$K$21,4,0)),"")</f>
        <v/>
      </c>
      <c r="I3336" s="30" t="str">
        <f>IFERROR(IF(G3336="","",VLOOKUP(G3336,'Zakladní DB'!$F$6:$K$21,5,0)),"")</f>
        <v/>
      </c>
      <c r="J3336" s="30" t="str">
        <f>IFERROR(IF(G3336="","",VLOOKUP(G3336,'Zakladní DB'!$F$6:$K$21,6,0)),"")</f>
        <v/>
      </c>
      <c r="K3336" s="31" t="str">
        <f t="shared" si="262"/>
        <v/>
      </c>
      <c r="L3336" s="32"/>
      <c r="M3336" s="33" t="str">
        <f t="shared" si="263"/>
        <v/>
      </c>
      <c r="N3336" s="30" t="str">
        <f t="shared" ref="N3336:N3399" si="266">IFERROR(IF(B3336&lt;&gt;"",(IF(H3336=2,IF(L3336="",IF(F3336="","NE","nedokončeno"),"ANO"),IF(H3336=1,IF(F3336="","nedokončeno","ANO"),"NE"))),""),"NE")</f>
        <v/>
      </c>
      <c r="R3336" s="30" t="str">
        <f t="shared" si="264"/>
        <v/>
      </c>
      <c r="U3336" s="12" t="str">
        <f>IF(OR('Případy DB'!$N3336="(blank)",'Případy DB'!$N3336=""),"",IF($N3336=$U$6,1,""))</f>
        <v/>
      </c>
      <c r="V3336" s="12" t="str">
        <f>IF(OR('Případy DB'!$N3336="(blank)",'Případy DB'!$N3336=""),"",IF($N3336=$V$6,1,""))</f>
        <v/>
      </c>
      <c r="W3336" s="12" t="str">
        <f>IF(OR('Případy DB'!$N3336="(blank)",'Případy DB'!$N3336=""),"",IF($N3336=$W$6,1,""))</f>
        <v/>
      </c>
      <c r="X3336" s="12" t="str">
        <f>IF(OR('Případy DB'!$R3336="(blank)",'Případy DB'!$R3336=""),"",IF($R3336=$X$6,1,""))</f>
        <v/>
      </c>
      <c r="Y3336" s="12" t="str">
        <f>IF(OR('Případy DB'!$R3336="(blank)",'Případy DB'!$R3336=""),"",IF($R3336=$Y$6,1,""))</f>
        <v/>
      </c>
    </row>
    <row r="3337" spans="1:25" x14ac:dyDescent="0.3">
      <c r="A3337" s="41" t="str">
        <f t="shared" si="265"/>
        <v/>
      </c>
      <c r="H3337" s="30" t="str">
        <f>IFERROR(IF(G3337="","",VLOOKUP(G3337,'Zakladní DB'!$F$6:$K$21,4,0)),"")</f>
        <v/>
      </c>
      <c r="I3337" s="30" t="str">
        <f>IFERROR(IF(G3337="","",VLOOKUP(G3337,'Zakladní DB'!$F$6:$K$21,5,0)),"")</f>
        <v/>
      </c>
      <c r="J3337" s="30" t="str">
        <f>IFERROR(IF(G3337="","",VLOOKUP(G3337,'Zakladní DB'!$F$6:$K$21,6,0)),"")</f>
        <v/>
      </c>
      <c r="K3337" s="31" t="str">
        <f t="shared" si="262"/>
        <v/>
      </c>
      <c r="L3337" s="32"/>
      <c r="M3337" s="33" t="str">
        <f t="shared" si="263"/>
        <v/>
      </c>
      <c r="N3337" s="30" t="str">
        <f t="shared" si="266"/>
        <v/>
      </c>
      <c r="R3337" s="30" t="str">
        <f t="shared" si="264"/>
        <v/>
      </c>
      <c r="U3337" s="12" t="str">
        <f>IF(OR('Případy DB'!$N3337="(blank)",'Případy DB'!$N3337=""),"",IF($N3337=$U$6,1,""))</f>
        <v/>
      </c>
      <c r="V3337" s="12" t="str">
        <f>IF(OR('Případy DB'!$N3337="(blank)",'Případy DB'!$N3337=""),"",IF($N3337=$V$6,1,""))</f>
        <v/>
      </c>
      <c r="W3337" s="12" t="str">
        <f>IF(OR('Případy DB'!$N3337="(blank)",'Případy DB'!$N3337=""),"",IF($N3337=$W$6,1,""))</f>
        <v/>
      </c>
      <c r="X3337" s="12" t="str">
        <f>IF(OR('Případy DB'!$R3337="(blank)",'Případy DB'!$R3337=""),"",IF($R3337=$X$6,1,""))</f>
        <v/>
      </c>
      <c r="Y3337" s="12" t="str">
        <f>IF(OR('Případy DB'!$R3337="(blank)",'Případy DB'!$R3337=""),"",IF($R3337=$Y$6,1,""))</f>
        <v/>
      </c>
    </row>
    <row r="3338" spans="1:25" x14ac:dyDescent="0.3">
      <c r="A3338" s="41" t="str">
        <f t="shared" si="265"/>
        <v/>
      </c>
      <c r="H3338" s="30" t="str">
        <f>IFERROR(IF(G3338="","",VLOOKUP(G3338,'Zakladní DB'!$F$6:$K$21,4,0)),"")</f>
        <v/>
      </c>
      <c r="I3338" s="30" t="str">
        <f>IFERROR(IF(G3338="","",VLOOKUP(G3338,'Zakladní DB'!$F$6:$K$21,5,0)),"")</f>
        <v/>
      </c>
      <c r="J3338" s="30" t="str">
        <f>IFERROR(IF(G3338="","",VLOOKUP(G3338,'Zakladní DB'!$F$6:$K$21,6,0)),"")</f>
        <v/>
      </c>
      <c r="K3338" s="31" t="str">
        <f t="shared" si="262"/>
        <v/>
      </c>
      <c r="L3338" s="32"/>
      <c r="M3338" s="33" t="str">
        <f t="shared" si="263"/>
        <v/>
      </c>
      <c r="N3338" s="30" t="str">
        <f t="shared" si="266"/>
        <v/>
      </c>
      <c r="R3338" s="30" t="str">
        <f t="shared" si="264"/>
        <v/>
      </c>
      <c r="U3338" s="12" t="str">
        <f>IF(OR('Případy DB'!$N3338="(blank)",'Případy DB'!$N3338=""),"",IF($N3338=$U$6,1,""))</f>
        <v/>
      </c>
      <c r="V3338" s="12" t="str">
        <f>IF(OR('Případy DB'!$N3338="(blank)",'Případy DB'!$N3338=""),"",IF($N3338=$V$6,1,""))</f>
        <v/>
      </c>
      <c r="W3338" s="12" t="str">
        <f>IF(OR('Případy DB'!$N3338="(blank)",'Případy DB'!$N3338=""),"",IF($N3338=$W$6,1,""))</f>
        <v/>
      </c>
      <c r="X3338" s="12" t="str">
        <f>IF(OR('Případy DB'!$R3338="(blank)",'Případy DB'!$R3338=""),"",IF($R3338=$X$6,1,""))</f>
        <v/>
      </c>
      <c r="Y3338" s="12" t="str">
        <f>IF(OR('Případy DB'!$R3338="(blank)",'Případy DB'!$R3338=""),"",IF($R3338=$Y$6,1,""))</f>
        <v/>
      </c>
    </row>
    <row r="3339" spans="1:25" x14ac:dyDescent="0.3">
      <c r="A3339" s="41" t="str">
        <f t="shared" si="265"/>
        <v/>
      </c>
      <c r="H3339" s="30" t="str">
        <f>IFERROR(IF(G3339="","",VLOOKUP(G3339,'Zakladní DB'!$F$6:$K$21,4,0)),"")</f>
        <v/>
      </c>
      <c r="I3339" s="30" t="str">
        <f>IFERROR(IF(G3339="","",VLOOKUP(G3339,'Zakladní DB'!$F$6:$K$21,5,0)),"")</f>
        <v/>
      </c>
      <c r="J3339" s="30" t="str">
        <f>IFERROR(IF(G3339="","",VLOOKUP(G3339,'Zakladní DB'!$F$6:$K$21,6,0)),"")</f>
        <v/>
      </c>
      <c r="K3339" s="31" t="str">
        <f t="shared" ref="K3339:K3402" si="267">IFERROR(IF(H3339=2,IF(F3339="","",F3339+I3339),""),"")</f>
        <v/>
      </c>
      <c r="L3339" s="32"/>
      <c r="M3339" s="33" t="str">
        <f t="shared" ref="M3339:M3402" si="268">IFERROR(IF(L3339&lt;&gt;"",K3339-L3339,""),"")</f>
        <v/>
      </c>
      <c r="N3339" s="30" t="str">
        <f t="shared" si="266"/>
        <v/>
      </c>
      <c r="R3339" s="30" t="str">
        <f t="shared" ref="R3339:R3402" si="269">IFERROR(IF(B3339&lt;&gt;"",(IF(O3339="",IF(P3339="",IF(Q3339="","NE","ANO"),"ANO"),"ANO")),""),"NE")</f>
        <v/>
      </c>
      <c r="U3339" s="12" t="str">
        <f>IF(OR('Případy DB'!$N3339="(blank)",'Případy DB'!$N3339=""),"",IF($N3339=$U$6,1,""))</f>
        <v/>
      </c>
      <c r="V3339" s="12" t="str">
        <f>IF(OR('Případy DB'!$N3339="(blank)",'Případy DB'!$N3339=""),"",IF($N3339=$V$6,1,""))</f>
        <v/>
      </c>
      <c r="W3339" s="12" t="str">
        <f>IF(OR('Případy DB'!$N3339="(blank)",'Případy DB'!$N3339=""),"",IF($N3339=$W$6,1,""))</f>
        <v/>
      </c>
      <c r="X3339" s="12" t="str">
        <f>IF(OR('Případy DB'!$R3339="(blank)",'Případy DB'!$R3339=""),"",IF($R3339=$X$6,1,""))</f>
        <v/>
      </c>
      <c r="Y3339" s="12" t="str">
        <f>IF(OR('Případy DB'!$R3339="(blank)",'Případy DB'!$R3339=""),"",IF($R3339=$Y$6,1,""))</f>
        <v/>
      </c>
    </row>
    <row r="3340" spans="1:25" x14ac:dyDescent="0.3">
      <c r="A3340" s="41" t="str">
        <f t="shared" ref="A3340:A3403" si="270">IF(AND(B3339&lt;&gt;"",B3340=""),"---&gt;","")</f>
        <v/>
      </c>
      <c r="H3340" s="30" t="str">
        <f>IFERROR(IF(G3340="","",VLOOKUP(G3340,'Zakladní DB'!$F$6:$K$21,4,0)),"")</f>
        <v/>
      </c>
      <c r="I3340" s="30" t="str">
        <f>IFERROR(IF(G3340="","",VLOOKUP(G3340,'Zakladní DB'!$F$6:$K$21,5,0)),"")</f>
        <v/>
      </c>
      <c r="J3340" s="30" t="str">
        <f>IFERROR(IF(G3340="","",VLOOKUP(G3340,'Zakladní DB'!$F$6:$K$21,6,0)),"")</f>
        <v/>
      </c>
      <c r="K3340" s="31" t="str">
        <f t="shared" si="267"/>
        <v/>
      </c>
      <c r="L3340" s="32"/>
      <c r="M3340" s="33" t="str">
        <f t="shared" si="268"/>
        <v/>
      </c>
      <c r="N3340" s="30" t="str">
        <f t="shared" si="266"/>
        <v/>
      </c>
      <c r="R3340" s="30" t="str">
        <f t="shared" si="269"/>
        <v/>
      </c>
      <c r="U3340" s="12" t="str">
        <f>IF(OR('Případy DB'!$N3340="(blank)",'Případy DB'!$N3340=""),"",IF($N3340=$U$6,1,""))</f>
        <v/>
      </c>
      <c r="V3340" s="12" t="str">
        <f>IF(OR('Případy DB'!$N3340="(blank)",'Případy DB'!$N3340=""),"",IF($N3340=$V$6,1,""))</f>
        <v/>
      </c>
      <c r="W3340" s="12" t="str">
        <f>IF(OR('Případy DB'!$N3340="(blank)",'Případy DB'!$N3340=""),"",IF($N3340=$W$6,1,""))</f>
        <v/>
      </c>
      <c r="X3340" s="12" t="str">
        <f>IF(OR('Případy DB'!$R3340="(blank)",'Případy DB'!$R3340=""),"",IF($R3340=$X$6,1,""))</f>
        <v/>
      </c>
      <c r="Y3340" s="12" t="str">
        <f>IF(OR('Případy DB'!$R3340="(blank)",'Případy DB'!$R3340=""),"",IF($R3340=$Y$6,1,""))</f>
        <v/>
      </c>
    </row>
    <row r="3341" spans="1:25" x14ac:dyDescent="0.3">
      <c r="A3341" s="41" t="str">
        <f t="shared" si="270"/>
        <v/>
      </c>
      <c r="H3341" s="30" t="str">
        <f>IFERROR(IF(G3341="","",VLOOKUP(G3341,'Zakladní DB'!$F$6:$K$21,4,0)),"")</f>
        <v/>
      </c>
      <c r="I3341" s="30" t="str">
        <f>IFERROR(IF(G3341="","",VLOOKUP(G3341,'Zakladní DB'!$F$6:$K$21,5,0)),"")</f>
        <v/>
      </c>
      <c r="J3341" s="30" t="str">
        <f>IFERROR(IF(G3341="","",VLOOKUP(G3341,'Zakladní DB'!$F$6:$K$21,6,0)),"")</f>
        <v/>
      </c>
      <c r="K3341" s="31" t="str">
        <f t="shared" si="267"/>
        <v/>
      </c>
      <c r="L3341" s="32"/>
      <c r="M3341" s="33" t="str">
        <f t="shared" si="268"/>
        <v/>
      </c>
      <c r="N3341" s="30" t="str">
        <f t="shared" si="266"/>
        <v/>
      </c>
      <c r="R3341" s="30" t="str">
        <f t="shared" si="269"/>
        <v/>
      </c>
      <c r="U3341" s="12" t="str">
        <f>IF(OR('Případy DB'!$N3341="(blank)",'Případy DB'!$N3341=""),"",IF($N3341=$U$6,1,""))</f>
        <v/>
      </c>
      <c r="V3341" s="12" t="str">
        <f>IF(OR('Případy DB'!$N3341="(blank)",'Případy DB'!$N3341=""),"",IF($N3341=$V$6,1,""))</f>
        <v/>
      </c>
      <c r="W3341" s="12" t="str">
        <f>IF(OR('Případy DB'!$N3341="(blank)",'Případy DB'!$N3341=""),"",IF($N3341=$W$6,1,""))</f>
        <v/>
      </c>
      <c r="X3341" s="12" t="str">
        <f>IF(OR('Případy DB'!$R3341="(blank)",'Případy DB'!$R3341=""),"",IF($R3341=$X$6,1,""))</f>
        <v/>
      </c>
      <c r="Y3341" s="12" t="str">
        <f>IF(OR('Případy DB'!$R3341="(blank)",'Případy DB'!$R3341=""),"",IF($R3341=$Y$6,1,""))</f>
        <v/>
      </c>
    </row>
    <row r="3342" spans="1:25" x14ac:dyDescent="0.3">
      <c r="A3342" s="41" t="str">
        <f t="shared" si="270"/>
        <v/>
      </c>
      <c r="H3342" s="30" t="str">
        <f>IFERROR(IF(G3342="","",VLOOKUP(G3342,'Zakladní DB'!$F$6:$K$21,4,0)),"")</f>
        <v/>
      </c>
      <c r="I3342" s="30" t="str">
        <f>IFERROR(IF(G3342="","",VLOOKUP(G3342,'Zakladní DB'!$F$6:$K$21,5,0)),"")</f>
        <v/>
      </c>
      <c r="J3342" s="30" t="str">
        <f>IFERROR(IF(G3342="","",VLOOKUP(G3342,'Zakladní DB'!$F$6:$K$21,6,0)),"")</f>
        <v/>
      </c>
      <c r="K3342" s="31" t="str">
        <f t="shared" si="267"/>
        <v/>
      </c>
      <c r="L3342" s="32"/>
      <c r="M3342" s="33" t="str">
        <f t="shared" si="268"/>
        <v/>
      </c>
      <c r="N3342" s="30" t="str">
        <f t="shared" si="266"/>
        <v/>
      </c>
      <c r="R3342" s="30" t="str">
        <f t="shared" si="269"/>
        <v/>
      </c>
      <c r="U3342" s="12" t="str">
        <f>IF(OR('Případy DB'!$N3342="(blank)",'Případy DB'!$N3342=""),"",IF($N3342=$U$6,1,""))</f>
        <v/>
      </c>
      <c r="V3342" s="12" t="str">
        <f>IF(OR('Případy DB'!$N3342="(blank)",'Případy DB'!$N3342=""),"",IF($N3342=$V$6,1,""))</f>
        <v/>
      </c>
      <c r="W3342" s="12" t="str">
        <f>IF(OR('Případy DB'!$N3342="(blank)",'Případy DB'!$N3342=""),"",IF($N3342=$W$6,1,""))</f>
        <v/>
      </c>
      <c r="X3342" s="12" t="str">
        <f>IF(OR('Případy DB'!$R3342="(blank)",'Případy DB'!$R3342=""),"",IF($R3342=$X$6,1,""))</f>
        <v/>
      </c>
      <c r="Y3342" s="12" t="str">
        <f>IF(OR('Případy DB'!$R3342="(blank)",'Případy DB'!$R3342=""),"",IF($R3342=$Y$6,1,""))</f>
        <v/>
      </c>
    </row>
    <row r="3343" spans="1:25" x14ac:dyDescent="0.3">
      <c r="A3343" s="41" t="str">
        <f t="shared" si="270"/>
        <v/>
      </c>
      <c r="H3343" s="30" t="str">
        <f>IFERROR(IF(G3343="","",VLOOKUP(G3343,'Zakladní DB'!$F$6:$K$21,4,0)),"")</f>
        <v/>
      </c>
      <c r="I3343" s="30" t="str">
        <f>IFERROR(IF(G3343="","",VLOOKUP(G3343,'Zakladní DB'!$F$6:$K$21,5,0)),"")</f>
        <v/>
      </c>
      <c r="J3343" s="30" t="str">
        <f>IFERROR(IF(G3343="","",VLOOKUP(G3343,'Zakladní DB'!$F$6:$K$21,6,0)),"")</f>
        <v/>
      </c>
      <c r="K3343" s="31" t="str">
        <f t="shared" si="267"/>
        <v/>
      </c>
      <c r="L3343" s="32"/>
      <c r="M3343" s="33" t="str">
        <f t="shared" si="268"/>
        <v/>
      </c>
      <c r="N3343" s="30" t="str">
        <f t="shared" si="266"/>
        <v/>
      </c>
      <c r="R3343" s="30" t="str">
        <f t="shared" si="269"/>
        <v/>
      </c>
      <c r="U3343" s="12" t="str">
        <f>IF(OR('Případy DB'!$N3343="(blank)",'Případy DB'!$N3343=""),"",IF($N3343=$U$6,1,""))</f>
        <v/>
      </c>
      <c r="V3343" s="12" t="str">
        <f>IF(OR('Případy DB'!$N3343="(blank)",'Případy DB'!$N3343=""),"",IF($N3343=$V$6,1,""))</f>
        <v/>
      </c>
      <c r="W3343" s="12" t="str">
        <f>IF(OR('Případy DB'!$N3343="(blank)",'Případy DB'!$N3343=""),"",IF($N3343=$W$6,1,""))</f>
        <v/>
      </c>
      <c r="X3343" s="12" t="str">
        <f>IF(OR('Případy DB'!$R3343="(blank)",'Případy DB'!$R3343=""),"",IF($R3343=$X$6,1,""))</f>
        <v/>
      </c>
      <c r="Y3343" s="12" t="str">
        <f>IF(OR('Případy DB'!$R3343="(blank)",'Případy DB'!$R3343=""),"",IF($R3343=$Y$6,1,""))</f>
        <v/>
      </c>
    </row>
    <row r="3344" spans="1:25" x14ac:dyDescent="0.3">
      <c r="A3344" s="41" t="str">
        <f t="shared" si="270"/>
        <v/>
      </c>
      <c r="H3344" s="30" t="str">
        <f>IFERROR(IF(G3344="","",VLOOKUP(G3344,'Zakladní DB'!$F$6:$K$21,4,0)),"")</f>
        <v/>
      </c>
      <c r="I3344" s="30" t="str">
        <f>IFERROR(IF(G3344="","",VLOOKUP(G3344,'Zakladní DB'!$F$6:$K$21,5,0)),"")</f>
        <v/>
      </c>
      <c r="J3344" s="30" t="str">
        <f>IFERROR(IF(G3344="","",VLOOKUP(G3344,'Zakladní DB'!$F$6:$K$21,6,0)),"")</f>
        <v/>
      </c>
      <c r="K3344" s="31" t="str">
        <f t="shared" si="267"/>
        <v/>
      </c>
      <c r="L3344" s="32"/>
      <c r="M3344" s="33" t="str">
        <f t="shared" si="268"/>
        <v/>
      </c>
      <c r="N3344" s="30" t="str">
        <f t="shared" si="266"/>
        <v/>
      </c>
      <c r="R3344" s="30" t="str">
        <f t="shared" si="269"/>
        <v/>
      </c>
      <c r="U3344" s="12" t="str">
        <f>IF(OR('Případy DB'!$N3344="(blank)",'Případy DB'!$N3344=""),"",IF($N3344=$U$6,1,""))</f>
        <v/>
      </c>
      <c r="V3344" s="12" t="str">
        <f>IF(OR('Případy DB'!$N3344="(blank)",'Případy DB'!$N3344=""),"",IF($N3344=$V$6,1,""))</f>
        <v/>
      </c>
      <c r="W3344" s="12" t="str">
        <f>IF(OR('Případy DB'!$N3344="(blank)",'Případy DB'!$N3344=""),"",IF($N3344=$W$6,1,""))</f>
        <v/>
      </c>
      <c r="X3344" s="12" t="str">
        <f>IF(OR('Případy DB'!$R3344="(blank)",'Případy DB'!$R3344=""),"",IF($R3344=$X$6,1,""))</f>
        <v/>
      </c>
      <c r="Y3344" s="12" t="str">
        <f>IF(OR('Případy DB'!$R3344="(blank)",'Případy DB'!$R3344=""),"",IF($R3344=$Y$6,1,""))</f>
        <v/>
      </c>
    </row>
    <row r="3345" spans="1:25" x14ac:dyDescent="0.3">
      <c r="A3345" s="41" t="str">
        <f t="shared" si="270"/>
        <v/>
      </c>
      <c r="H3345" s="30" t="str">
        <f>IFERROR(IF(G3345="","",VLOOKUP(G3345,'Zakladní DB'!$F$6:$K$21,4,0)),"")</f>
        <v/>
      </c>
      <c r="I3345" s="30" t="str">
        <f>IFERROR(IF(G3345="","",VLOOKUP(G3345,'Zakladní DB'!$F$6:$K$21,5,0)),"")</f>
        <v/>
      </c>
      <c r="J3345" s="30" t="str">
        <f>IFERROR(IF(G3345="","",VLOOKUP(G3345,'Zakladní DB'!$F$6:$K$21,6,0)),"")</f>
        <v/>
      </c>
      <c r="K3345" s="31" t="str">
        <f t="shared" si="267"/>
        <v/>
      </c>
      <c r="L3345" s="32"/>
      <c r="M3345" s="33" t="str">
        <f t="shared" si="268"/>
        <v/>
      </c>
      <c r="N3345" s="30" t="str">
        <f t="shared" si="266"/>
        <v/>
      </c>
      <c r="R3345" s="30" t="str">
        <f t="shared" si="269"/>
        <v/>
      </c>
      <c r="U3345" s="12" t="str">
        <f>IF(OR('Případy DB'!$N3345="(blank)",'Případy DB'!$N3345=""),"",IF($N3345=$U$6,1,""))</f>
        <v/>
      </c>
      <c r="V3345" s="12" t="str">
        <f>IF(OR('Případy DB'!$N3345="(blank)",'Případy DB'!$N3345=""),"",IF($N3345=$V$6,1,""))</f>
        <v/>
      </c>
      <c r="W3345" s="12" t="str">
        <f>IF(OR('Případy DB'!$N3345="(blank)",'Případy DB'!$N3345=""),"",IF($N3345=$W$6,1,""))</f>
        <v/>
      </c>
      <c r="X3345" s="12" t="str">
        <f>IF(OR('Případy DB'!$R3345="(blank)",'Případy DB'!$R3345=""),"",IF($R3345=$X$6,1,""))</f>
        <v/>
      </c>
      <c r="Y3345" s="12" t="str">
        <f>IF(OR('Případy DB'!$R3345="(blank)",'Případy DB'!$R3345=""),"",IF($R3345=$Y$6,1,""))</f>
        <v/>
      </c>
    </row>
    <row r="3346" spans="1:25" x14ac:dyDescent="0.3">
      <c r="A3346" s="41" t="str">
        <f t="shared" si="270"/>
        <v/>
      </c>
      <c r="H3346" s="30" t="str">
        <f>IFERROR(IF(G3346="","",VLOOKUP(G3346,'Zakladní DB'!$F$6:$K$21,4,0)),"")</f>
        <v/>
      </c>
      <c r="I3346" s="30" t="str">
        <f>IFERROR(IF(G3346="","",VLOOKUP(G3346,'Zakladní DB'!$F$6:$K$21,5,0)),"")</f>
        <v/>
      </c>
      <c r="J3346" s="30" t="str">
        <f>IFERROR(IF(G3346="","",VLOOKUP(G3346,'Zakladní DB'!$F$6:$K$21,6,0)),"")</f>
        <v/>
      </c>
      <c r="K3346" s="31" t="str">
        <f t="shared" si="267"/>
        <v/>
      </c>
      <c r="L3346" s="32"/>
      <c r="M3346" s="33" t="str">
        <f t="shared" si="268"/>
        <v/>
      </c>
      <c r="N3346" s="30" t="str">
        <f t="shared" si="266"/>
        <v/>
      </c>
      <c r="R3346" s="30" t="str">
        <f t="shared" si="269"/>
        <v/>
      </c>
      <c r="U3346" s="12" t="str">
        <f>IF(OR('Případy DB'!$N3346="(blank)",'Případy DB'!$N3346=""),"",IF($N3346=$U$6,1,""))</f>
        <v/>
      </c>
      <c r="V3346" s="12" t="str">
        <f>IF(OR('Případy DB'!$N3346="(blank)",'Případy DB'!$N3346=""),"",IF($N3346=$V$6,1,""))</f>
        <v/>
      </c>
      <c r="W3346" s="12" t="str">
        <f>IF(OR('Případy DB'!$N3346="(blank)",'Případy DB'!$N3346=""),"",IF($N3346=$W$6,1,""))</f>
        <v/>
      </c>
      <c r="X3346" s="12" t="str">
        <f>IF(OR('Případy DB'!$R3346="(blank)",'Případy DB'!$R3346=""),"",IF($R3346=$X$6,1,""))</f>
        <v/>
      </c>
      <c r="Y3346" s="12" t="str">
        <f>IF(OR('Případy DB'!$R3346="(blank)",'Případy DB'!$R3346=""),"",IF($R3346=$Y$6,1,""))</f>
        <v/>
      </c>
    </row>
    <row r="3347" spans="1:25" x14ac:dyDescent="0.3">
      <c r="A3347" s="41" t="str">
        <f t="shared" si="270"/>
        <v/>
      </c>
      <c r="H3347" s="30" t="str">
        <f>IFERROR(IF(G3347="","",VLOOKUP(G3347,'Zakladní DB'!$F$6:$K$21,4,0)),"")</f>
        <v/>
      </c>
      <c r="I3347" s="30" t="str">
        <f>IFERROR(IF(G3347="","",VLOOKUP(G3347,'Zakladní DB'!$F$6:$K$21,5,0)),"")</f>
        <v/>
      </c>
      <c r="J3347" s="30" t="str">
        <f>IFERROR(IF(G3347="","",VLOOKUP(G3347,'Zakladní DB'!$F$6:$K$21,6,0)),"")</f>
        <v/>
      </c>
      <c r="K3347" s="31" t="str">
        <f t="shared" si="267"/>
        <v/>
      </c>
      <c r="L3347" s="32"/>
      <c r="M3347" s="33" t="str">
        <f t="shared" si="268"/>
        <v/>
      </c>
      <c r="N3347" s="30" t="str">
        <f t="shared" si="266"/>
        <v/>
      </c>
      <c r="R3347" s="30" t="str">
        <f t="shared" si="269"/>
        <v/>
      </c>
      <c r="U3347" s="12" t="str">
        <f>IF(OR('Případy DB'!$N3347="(blank)",'Případy DB'!$N3347=""),"",IF($N3347=$U$6,1,""))</f>
        <v/>
      </c>
      <c r="V3347" s="12" t="str">
        <f>IF(OR('Případy DB'!$N3347="(blank)",'Případy DB'!$N3347=""),"",IF($N3347=$V$6,1,""))</f>
        <v/>
      </c>
      <c r="W3347" s="12" t="str">
        <f>IF(OR('Případy DB'!$N3347="(blank)",'Případy DB'!$N3347=""),"",IF($N3347=$W$6,1,""))</f>
        <v/>
      </c>
      <c r="X3347" s="12" t="str">
        <f>IF(OR('Případy DB'!$R3347="(blank)",'Případy DB'!$R3347=""),"",IF($R3347=$X$6,1,""))</f>
        <v/>
      </c>
      <c r="Y3347" s="12" t="str">
        <f>IF(OR('Případy DB'!$R3347="(blank)",'Případy DB'!$R3347=""),"",IF($R3347=$Y$6,1,""))</f>
        <v/>
      </c>
    </row>
    <row r="3348" spans="1:25" x14ac:dyDescent="0.3">
      <c r="A3348" s="41" t="str">
        <f t="shared" si="270"/>
        <v/>
      </c>
      <c r="H3348" s="30" t="str">
        <f>IFERROR(IF(G3348="","",VLOOKUP(G3348,'Zakladní DB'!$F$6:$K$21,4,0)),"")</f>
        <v/>
      </c>
      <c r="I3348" s="30" t="str">
        <f>IFERROR(IF(G3348="","",VLOOKUP(G3348,'Zakladní DB'!$F$6:$K$21,5,0)),"")</f>
        <v/>
      </c>
      <c r="J3348" s="30" t="str">
        <f>IFERROR(IF(G3348="","",VLOOKUP(G3348,'Zakladní DB'!$F$6:$K$21,6,0)),"")</f>
        <v/>
      </c>
      <c r="K3348" s="31" t="str">
        <f t="shared" si="267"/>
        <v/>
      </c>
      <c r="L3348" s="32"/>
      <c r="M3348" s="33" t="str">
        <f t="shared" si="268"/>
        <v/>
      </c>
      <c r="N3348" s="30" t="str">
        <f t="shared" si="266"/>
        <v/>
      </c>
      <c r="R3348" s="30" t="str">
        <f t="shared" si="269"/>
        <v/>
      </c>
      <c r="U3348" s="12" t="str">
        <f>IF(OR('Případy DB'!$N3348="(blank)",'Případy DB'!$N3348=""),"",IF($N3348=$U$6,1,""))</f>
        <v/>
      </c>
      <c r="V3348" s="12" t="str">
        <f>IF(OR('Případy DB'!$N3348="(blank)",'Případy DB'!$N3348=""),"",IF($N3348=$V$6,1,""))</f>
        <v/>
      </c>
      <c r="W3348" s="12" t="str">
        <f>IF(OR('Případy DB'!$N3348="(blank)",'Případy DB'!$N3348=""),"",IF($N3348=$W$6,1,""))</f>
        <v/>
      </c>
      <c r="X3348" s="12" t="str">
        <f>IF(OR('Případy DB'!$R3348="(blank)",'Případy DB'!$R3348=""),"",IF($R3348=$X$6,1,""))</f>
        <v/>
      </c>
      <c r="Y3348" s="12" t="str">
        <f>IF(OR('Případy DB'!$R3348="(blank)",'Případy DB'!$R3348=""),"",IF($R3348=$Y$6,1,""))</f>
        <v/>
      </c>
    </row>
    <row r="3349" spans="1:25" x14ac:dyDescent="0.3">
      <c r="A3349" s="41" t="str">
        <f t="shared" si="270"/>
        <v/>
      </c>
      <c r="H3349" s="30" t="str">
        <f>IFERROR(IF(G3349="","",VLOOKUP(G3349,'Zakladní DB'!$F$6:$K$21,4,0)),"")</f>
        <v/>
      </c>
      <c r="I3349" s="30" t="str">
        <f>IFERROR(IF(G3349="","",VLOOKUP(G3349,'Zakladní DB'!$F$6:$K$21,5,0)),"")</f>
        <v/>
      </c>
      <c r="J3349" s="30" t="str">
        <f>IFERROR(IF(G3349="","",VLOOKUP(G3349,'Zakladní DB'!$F$6:$K$21,6,0)),"")</f>
        <v/>
      </c>
      <c r="K3349" s="31" t="str">
        <f t="shared" si="267"/>
        <v/>
      </c>
      <c r="L3349" s="32"/>
      <c r="M3349" s="33" t="str">
        <f t="shared" si="268"/>
        <v/>
      </c>
      <c r="N3349" s="30" t="str">
        <f t="shared" si="266"/>
        <v/>
      </c>
      <c r="R3349" s="30" t="str">
        <f t="shared" si="269"/>
        <v/>
      </c>
      <c r="U3349" s="12" t="str">
        <f>IF(OR('Případy DB'!$N3349="(blank)",'Případy DB'!$N3349=""),"",IF($N3349=$U$6,1,""))</f>
        <v/>
      </c>
      <c r="V3349" s="12" t="str">
        <f>IF(OR('Případy DB'!$N3349="(blank)",'Případy DB'!$N3349=""),"",IF($N3349=$V$6,1,""))</f>
        <v/>
      </c>
      <c r="W3349" s="12" t="str">
        <f>IF(OR('Případy DB'!$N3349="(blank)",'Případy DB'!$N3349=""),"",IF($N3349=$W$6,1,""))</f>
        <v/>
      </c>
      <c r="X3349" s="12" t="str">
        <f>IF(OR('Případy DB'!$R3349="(blank)",'Případy DB'!$R3349=""),"",IF($R3349=$X$6,1,""))</f>
        <v/>
      </c>
      <c r="Y3349" s="12" t="str">
        <f>IF(OR('Případy DB'!$R3349="(blank)",'Případy DB'!$R3349=""),"",IF($R3349=$Y$6,1,""))</f>
        <v/>
      </c>
    </row>
    <row r="3350" spans="1:25" x14ac:dyDescent="0.3">
      <c r="A3350" s="41" t="str">
        <f t="shared" si="270"/>
        <v/>
      </c>
      <c r="H3350" s="30" t="str">
        <f>IFERROR(IF(G3350="","",VLOOKUP(G3350,'Zakladní DB'!$F$6:$K$21,4,0)),"")</f>
        <v/>
      </c>
      <c r="I3350" s="30" t="str">
        <f>IFERROR(IF(G3350="","",VLOOKUP(G3350,'Zakladní DB'!$F$6:$K$21,5,0)),"")</f>
        <v/>
      </c>
      <c r="J3350" s="30" t="str">
        <f>IFERROR(IF(G3350="","",VLOOKUP(G3350,'Zakladní DB'!$F$6:$K$21,6,0)),"")</f>
        <v/>
      </c>
      <c r="K3350" s="31" t="str">
        <f t="shared" si="267"/>
        <v/>
      </c>
      <c r="L3350" s="32"/>
      <c r="M3350" s="33" t="str">
        <f t="shared" si="268"/>
        <v/>
      </c>
      <c r="N3350" s="30" t="str">
        <f t="shared" si="266"/>
        <v/>
      </c>
      <c r="R3350" s="30" t="str">
        <f t="shared" si="269"/>
        <v/>
      </c>
      <c r="U3350" s="12" t="str">
        <f>IF(OR('Případy DB'!$N3350="(blank)",'Případy DB'!$N3350=""),"",IF($N3350=$U$6,1,""))</f>
        <v/>
      </c>
      <c r="V3350" s="12" t="str">
        <f>IF(OR('Případy DB'!$N3350="(blank)",'Případy DB'!$N3350=""),"",IF($N3350=$V$6,1,""))</f>
        <v/>
      </c>
      <c r="W3350" s="12" t="str">
        <f>IF(OR('Případy DB'!$N3350="(blank)",'Případy DB'!$N3350=""),"",IF($N3350=$W$6,1,""))</f>
        <v/>
      </c>
      <c r="X3350" s="12" t="str">
        <f>IF(OR('Případy DB'!$R3350="(blank)",'Případy DB'!$R3350=""),"",IF($R3350=$X$6,1,""))</f>
        <v/>
      </c>
      <c r="Y3350" s="12" t="str">
        <f>IF(OR('Případy DB'!$R3350="(blank)",'Případy DB'!$R3350=""),"",IF($R3350=$Y$6,1,""))</f>
        <v/>
      </c>
    </row>
    <row r="3351" spans="1:25" x14ac:dyDescent="0.3">
      <c r="A3351" s="41" t="str">
        <f t="shared" si="270"/>
        <v/>
      </c>
      <c r="H3351" s="30" t="str">
        <f>IFERROR(IF(G3351="","",VLOOKUP(G3351,'Zakladní DB'!$F$6:$K$21,4,0)),"")</f>
        <v/>
      </c>
      <c r="I3351" s="30" t="str">
        <f>IFERROR(IF(G3351="","",VLOOKUP(G3351,'Zakladní DB'!$F$6:$K$21,5,0)),"")</f>
        <v/>
      </c>
      <c r="J3351" s="30" t="str">
        <f>IFERROR(IF(G3351="","",VLOOKUP(G3351,'Zakladní DB'!$F$6:$K$21,6,0)),"")</f>
        <v/>
      </c>
      <c r="K3351" s="31" t="str">
        <f t="shared" si="267"/>
        <v/>
      </c>
      <c r="L3351" s="32"/>
      <c r="M3351" s="33" t="str">
        <f t="shared" si="268"/>
        <v/>
      </c>
      <c r="N3351" s="30" t="str">
        <f t="shared" si="266"/>
        <v/>
      </c>
      <c r="R3351" s="30" t="str">
        <f t="shared" si="269"/>
        <v/>
      </c>
      <c r="U3351" s="12" t="str">
        <f>IF(OR('Případy DB'!$N3351="(blank)",'Případy DB'!$N3351=""),"",IF($N3351=$U$6,1,""))</f>
        <v/>
      </c>
      <c r="V3351" s="12" t="str">
        <f>IF(OR('Případy DB'!$N3351="(blank)",'Případy DB'!$N3351=""),"",IF($N3351=$V$6,1,""))</f>
        <v/>
      </c>
      <c r="W3351" s="12" t="str">
        <f>IF(OR('Případy DB'!$N3351="(blank)",'Případy DB'!$N3351=""),"",IF($N3351=$W$6,1,""))</f>
        <v/>
      </c>
      <c r="X3351" s="12" t="str">
        <f>IF(OR('Případy DB'!$R3351="(blank)",'Případy DB'!$R3351=""),"",IF($R3351=$X$6,1,""))</f>
        <v/>
      </c>
      <c r="Y3351" s="12" t="str">
        <f>IF(OR('Případy DB'!$R3351="(blank)",'Případy DB'!$R3351=""),"",IF($R3351=$Y$6,1,""))</f>
        <v/>
      </c>
    </row>
    <row r="3352" spans="1:25" x14ac:dyDescent="0.3">
      <c r="A3352" s="41" t="str">
        <f t="shared" si="270"/>
        <v/>
      </c>
      <c r="H3352" s="30" t="str">
        <f>IFERROR(IF(G3352="","",VLOOKUP(G3352,'Zakladní DB'!$F$6:$K$21,4,0)),"")</f>
        <v/>
      </c>
      <c r="I3352" s="30" t="str">
        <f>IFERROR(IF(G3352="","",VLOOKUP(G3352,'Zakladní DB'!$F$6:$K$21,5,0)),"")</f>
        <v/>
      </c>
      <c r="J3352" s="30" t="str">
        <f>IFERROR(IF(G3352="","",VLOOKUP(G3352,'Zakladní DB'!$F$6:$K$21,6,0)),"")</f>
        <v/>
      </c>
      <c r="K3352" s="31" t="str">
        <f t="shared" si="267"/>
        <v/>
      </c>
      <c r="L3352" s="32"/>
      <c r="M3352" s="33" t="str">
        <f t="shared" si="268"/>
        <v/>
      </c>
      <c r="N3352" s="30" t="str">
        <f t="shared" si="266"/>
        <v/>
      </c>
      <c r="R3352" s="30" t="str">
        <f t="shared" si="269"/>
        <v/>
      </c>
      <c r="U3352" s="12" t="str">
        <f>IF(OR('Případy DB'!$N3352="(blank)",'Případy DB'!$N3352=""),"",IF($N3352=$U$6,1,""))</f>
        <v/>
      </c>
      <c r="V3352" s="12" t="str">
        <f>IF(OR('Případy DB'!$N3352="(blank)",'Případy DB'!$N3352=""),"",IF($N3352=$V$6,1,""))</f>
        <v/>
      </c>
      <c r="W3352" s="12" t="str">
        <f>IF(OR('Případy DB'!$N3352="(blank)",'Případy DB'!$N3352=""),"",IF($N3352=$W$6,1,""))</f>
        <v/>
      </c>
      <c r="X3352" s="12" t="str">
        <f>IF(OR('Případy DB'!$R3352="(blank)",'Případy DB'!$R3352=""),"",IF($R3352=$X$6,1,""))</f>
        <v/>
      </c>
      <c r="Y3352" s="12" t="str">
        <f>IF(OR('Případy DB'!$R3352="(blank)",'Případy DB'!$R3352=""),"",IF($R3352=$Y$6,1,""))</f>
        <v/>
      </c>
    </row>
    <row r="3353" spans="1:25" x14ac:dyDescent="0.3">
      <c r="A3353" s="41" t="str">
        <f t="shared" si="270"/>
        <v/>
      </c>
      <c r="H3353" s="30" t="str">
        <f>IFERROR(IF(G3353="","",VLOOKUP(G3353,'Zakladní DB'!$F$6:$K$21,4,0)),"")</f>
        <v/>
      </c>
      <c r="I3353" s="30" t="str">
        <f>IFERROR(IF(G3353="","",VLOOKUP(G3353,'Zakladní DB'!$F$6:$K$21,5,0)),"")</f>
        <v/>
      </c>
      <c r="J3353" s="30" t="str">
        <f>IFERROR(IF(G3353="","",VLOOKUP(G3353,'Zakladní DB'!$F$6:$K$21,6,0)),"")</f>
        <v/>
      </c>
      <c r="K3353" s="31" t="str">
        <f t="shared" si="267"/>
        <v/>
      </c>
      <c r="L3353" s="32"/>
      <c r="M3353" s="33" t="str">
        <f t="shared" si="268"/>
        <v/>
      </c>
      <c r="N3353" s="30" t="str">
        <f t="shared" si="266"/>
        <v/>
      </c>
      <c r="R3353" s="30" t="str">
        <f t="shared" si="269"/>
        <v/>
      </c>
      <c r="U3353" s="12" t="str">
        <f>IF(OR('Případy DB'!$N3353="(blank)",'Případy DB'!$N3353=""),"",IF($N3353=$U$6,1,""))</f>
        <v/>
      </c>
      <c r="V3353" s="12" t="str">
        <f>IF(OR('Případy DB'!$N3353="(blank)",'Případy DB'!$N3353=""),"",IF($N3353=$V$6,1,""))</f>
        <v/>
      </c>
      <c r="W3353" s="12" t="str">
        <f>IF(OR('Případy DB'!$N3353="(blank)",'Případy DB'!$N3353=""),"",IF($N3353=$W$6,1,""))</f>
        <v/>
      </c>
      <c r="X3353" s="12" t="str">
        <f>IF(OR('Případy DB'!$R3353="(blank)",'Případy DB'!$R3353=""),"",IF($R3353=$X$6,1,""))</f>
        <v/>
      </c>
      <c r="Y3353" s="12" t="str">
        <f>IF(OR('Případy DB'!$R3353="(blank)",'Případy DB'!$R3353=""),"",IF($R3353=$Y$6,1,""))</f>
        <v/>
      </c>
    </row>
    <row r="3354" spans="1:25" x14ac:dyDescent="0.3">
      <c r="A3354" s="41" t="str">
        <f t="shared" si="270"/>
        <v/>
      </c>
      <c r="H3354" s="30" t="str">
        <f>IFERROR(IF(G3354="","",VLOOKUP(G3354,'Zakladní DB'!$F$6:$K$21,4,0)),"")</f>
        <v/>
      </c>
      <c r="I3354" s="30" t="str">
        <f>IFERROR(IF(G3354="","",VLOOKUP(G3354,'Zakladní DB'!$F$6:$K$21,5,0)),"")</f>
        <v/>
      </c>
      <c r="J3354" s="30" t="str">
        <f>IFERROR(IF(G3354="","",VLOOKUP(G3354,'Zakladní DB'!$F$6:$K$21,6,0)),"")</f>
        <v/>
      </c>
      <c r="K3354" s="31" t="str">
        <f t="shared" si="267"/>
        <v/>
      </c>
      <c r="L3354" s="32"/>
      <c r="M3354" s="33" t="str">
        <f t="shared" si="268"/>
        <v/>
      </c>
      <c r="N3354" s="30" t="str">
        <f t="shared" si="266"/>
        <v/>
      </c>
      <c r="R3354" s="30" t="str">
        <f t="shared" si="269"/>
        <v/>
      </c>
      <c r="U3354" s="12" t="str">
        <f>IF(OR('Případy DB'!$N3354="(blank)",'Případy DB'!$N3354=""),"",IF($N3354=$U$6,1,""))</f>
        <v/>
      </c>
      <c r="V3354" s="12" t="str">
        <f>IF(OR('Případy DB'!$N3354="(blank)",'Případy DB'!$N3354=""),"",IF($N3354=$V$6,1,""))</f>
        <v/>
      </c>
      <c r="W3354" s="12" t="str">
        <f>IF(OR('Případy DB'!$N3354="(blank)",'Případy DB'!$N3354=""),"",IF($N3354=$W$6,1,""))</f>
        <v/>
      </c>
      <c r="X3354" s="12" t="str">
        <f>IF(OR('Případy DB'!$R3354="(blank)",'Případy DB'!$R3354=""),"",IF($R3354=$X$6,1,""))</f>
        <v/>
      </c>
      <c r="Y3354" s="12" t="str">
        <f>IF(OR('Případy DB'!$R3354="(blank)",'Případy DB'!$R3354=""),"",IF($R3354=$Y$6,1,""))</f>
        <v/>
      </c>
    </row>
    <row r="3355" spans="1:25" x14ac:dyDescent="0.3">
      <c r="A3355" s="41" t="str">
        <f t="shared" si="270"/>
        <v/>
      </c>
      <c r="H3355" s="30" t="str">
        <f>IFERROR(IF(G3355="","",VLOOKUP(G3355,'Zakladní DB'!$F$6:$K$21,4,0)),"")</f>
        <v/>
      </c>
      <c r="I3355" s="30" t="str">
        <f>IFERROR(IF(G3355="","",VLOOKUP(G3355,'Zakladní DB'!$F$6:$K$21,5,0)),"")</f>
        <v/>
      </c>
      <c r="J3355" s="30" t="str">
        <f>IFERROR(IF(G3355="","",VLOOKUP(G3355,'Zakladní DB'!$F$6:$K$21,6,0)),"")</f>
        <v/>
      </c>
      <c r="K3355" s="31" t="str">
        <f t="shared" si="267"/>
        <v/>
      </c>
      <c r="L3355" s="32"/>
      <c r="M3355" s="33" t="str">
        <f t="shared" si="268"/>
        <v/>
      </c>
      <c r="N3355" s="30" t="str">
        <f t="shared" si="266"/>
        <v/>
      </c>
      <c r="R3355" s="30" t="str">
        <f t="shared" si="269"/>
        <v/>
      </c>
      <c r="U3355" s="12" t="str">
        <f>IF(OR('Případy DB'!$N3355="(blank)",'Případy DB'!$N3355=""),"",IF($N3355=$U$6,1,""))</f>
        <v/>
      </c>
      <c r="V3355" s="12" t="str">
        <f>IF(OR('Případy DB'!$N3355="(blank)",'Případy DB'!$N3355=""),"",IF($N3355=$V$6,1,""))</f>
        <v/>
      </c>
      <c r="W3355" s="12" t="str">
        <f>IF(OR('Případy DB'!$N3355="(blank)",'Případy DB'!$N3355=""),"",IF($N3355=$W$6,1,""))</f>
        <v/>
      </c>
      <c r="X3355" s="12" t="str">
        <f>IF(OR('Případy DB'!$R3355="(blank)",'Případy DB'!$R3355=""),"",IF($R3355=$X$6,1,""))</f>
        <v/>
      </c>
      <c r="Y3355" s="12" t="str">
        <f>IF(OR('Případy DB'!$R3355="(blank)",'Případy DB'!$R3355=""),"",IF($R3355=$Y$6,1,""))</f>
        <v/>
      </c>
    </row>
    <row r="3356" spans="1:25" x14ac:dyDescent="0.3">
      <c r="A3356" s="41" t="str">
        <f t="shared" si="270"/>
        <v/>
      </c>
      <c r="H3356" s="30" t="str">
        <f>IFERROR(IF(G3356="","",VLOOKUP(G3356,'Zakladní DB'!$F$6:$K$21,4,0)),"")</f>
        <v/>
      </c>
      <c r="I3356" s="30" t="str">
        <f>IFERROR(IF(G3356="","",VLOOKUP(G3356,'Zakladní DB'!$F$6:$K$21,5,0)),"")</f>
        <v/>
      </c>
      <c r="J3356" s="30" t="str">
        <f>IFERROR(IF(G3356="","",VLOOKUP(G3356,'Zakladní DB'!$F$6:$K$21,6,0)),"")</f>
        <v/>
      </c>
      <c r="K3356" s="31" t="str">
        <f t="shared" si="267"/>
        <v/>
      </c>
      <c r="L3356" s="32"/>
      <c r="M3356" s="33" t="str">
        <f t="shared" si="268"/>
        <v/>
      </c>
      <c r="N3356" s="30" t="str">
        <f t="shared" si="266"/>
        <v/>
      </c>
      <c r="R3356" s="30" t="str">
        <f t="shared" si="269"/>
        <v/>
      </c>
      <c r="U3356" s="12" t="str">
        <f>IF(OR('Případy DB'!$N3356="(blank)",'Případy DB'!$N3356=""),"",IF($N3356=$U$6,1,""))</f>
        <v/>
      </c>
      <c r="V3356" s="12" t="str">
        <f>IF(OR('Případy DB'!$N3356="(blank)",'Případy DB'!$N3356=""),"",IF($N3356=$V$6,1,""))</f>
        <v/>
      </c>
      <c r="W3356" s="12" t="str">
        <f>IF(OR('Případy DB'!$N3356="(blank)",'Případy DB'!$N3356=""),"",IF($N3356=$W$6,1,""))</f>
        <v/>
      </c>
      <c r="X3356" s="12" t="str">
        <f>IF(OR('Případy DB'!$R3356="(blank)",'Případy DB'!$R3356=""),"",IF($R3356=$X$6,1,""))</f>
        <v/>
      </c>
      <c r="Y3356" s="12" t="str">
        <f>IF(OR('Případy DB'!$R3356="(blank)",'Případy DB'!$R3356=""),"",IF($R3356=$Y$6,1,""))</f>
        <v/>
      </c>
    </row>
    <row r="3357" spans="1:25" x14ac:dyDescent="0.3">
      <c r="A3357" s="41" t="str">
        <f t="shared" si="270"/>
        <v/>
      </c>
      <c r="H3357" s="30" t="str">
        <f>IFERROR(IF(G3357="","",VLOOKUP(G3357,'Zakladní DB'!$F$6:$K$21,4,0)),"")</f>
        <v/>
      </c>
      <c r="I3357" s="30" t="str">
        <f>IFERROR(IF(G3357="","",VLOOKUP(G3357,'Zakladní DB'!$F$6:$K$21,5,0)),"")</f>
        <v/>
      </c>
      <c r="J3357" s="30" t="str">
        <f>IFERROR(IF(G3357="","",VLOOKUP(G3357,'Zakladní DB'!$F$6:$K$21,6,0)),"")</f>
        <v/>
      </c>
      <c r="K3357" s="31" t="str">
        <f t="shared" si="267"/>
        <v/>
      </c>
      <c r="L3357" s="32"/>
      <c r="M3357" s="33" t="str">
        <f t="shared" si="268"/>
        <v/>
      </c>
      <c r="N3357" s="30" t="str">
        <f t="shared" si="266"/>
        <v/>
      </c>
      <c r="R3357" s="30" t="str">
        <f t="shared" si="269"/>
        <v/>
      </c>
      <c r="U3357" s="12" t="str">
        <f>IF(OR('Případy DB'!$N3357="(blank)",'Případy DB'!$N3357=""),"",IF($N3357=$U$6,1,""))</f>
        <v/>
      </c>
      <c r="V3357" s="12" t="str">
        <f>IF(OR('Případy DB'!$N3357="(blank)",'Případy DB'!$N3357=""),"",IF($N3357=$V$6,1,""))</f>
        <v/>
      </c>
      <c r="W3357" s="12" t="str">
        <f>IF(OR('Případy DB'!$N3357="(blank)",'Případy DB'!$N3357=""),"",IF($N3357=$W$6,1,""))</f>
        <v/>
      </c>
      <c r="X3357" s="12" t="str">
        <f>IF(OR('Případy DB'!$R3357="(blank)",'Případy DB'!$R3357=""),"",IF($R3357=$X$6,1,""))</f>
        <v/>
      </c>
      <c r="Y3357" s="12" t="str">
        <f>IF(OR('Případy DB'!$R3357="(blank)",'Případy DB'!$R3357=""),"",IF($R3357=$Y$6,1,""))</f>
        <v/>
      </c>
    </row>
    <row r="3358" spans="1:25" x14ac:dyDescent="0.3">
      <c r="A3358" s="41" t="str">
        <f t="shared" si="270"/>
        <v/>
      </c>
      <c r="H3358" s="30" t="str">
        <f>IFERROR(IF(G3358="","",VLOOKUP(G3358,'Zakladní DB'!$F$6:$K$21,4,0)),"")</f>
        <v/>
      </c>
      <c r="I3358" s="30" t="str">
        <f>IFERROR(IF(G3358="","",VLOOKUP(G3358,'Zakladní DB'!$F$6:$K$21,5,0)),"")</f>
        <v/>
      </c>
      <c r="J3358" s="30" t="str">
        <f>IFERROR(IF(G3358="","",VLOOKUP(G3358,'Zakladní DB'!$F$6:$K$21,6,0)),"")</f>
        <v/>
      </c>
      <c r="K3358" s="31" t="str">
        <f t="shared" si="267"/>
        <v/>
      </c>
      <c r="L3358" s="32"/>
      <c r="M3358" s="33" t="str">
        <f t="shared" si="268"/>
        <v/>
      </c>
      <c r="N3358" s="30" t="str">
        <f t="shared" si="266"/>
        <v/>
      </c>
      <c r="R3358" s="30" t="str">
        <f t="shared" si="269"/>
        <v/>
      </c>
      <c r="U3358" s="12" t="str">
        <f>IF(OR('Případy DB'!$N3358="(blank)",'Případy DB'!$N3358=""),"",IF($N3358=$U$6,1,""))</f>
        <v/>
      </c>
      <c r="V3358" s="12" t="str">
        <f>IF(OR('Případy DB'!$N3358="(blank)",'Případy DB'!$N3358=""),"",IF($N3358=$V$6,1,""))</f>
        <v/>
      </c>
      <c r="W3358" s="12" t="str">
        <f>IF(OR('Případy DB'!$N3358="(blank)",'Případy DB'!$N3358=""),"",IF($N3358=$W$6,1,""))</f>
        <v/>
      </c>
      <c r="X3358" s="12" t="str">
        <f>IF(OR('Případy DB'!$R3358="(blank)",'Případy DB'!$R3358=""),"",IF($R3358=$X$6,1,""))</f>
        <v/>
      </c>
      <c r="Y3358" s="12" t="str">
        <f>IF(OR('Případy DB'!$R3358="(blank)",'Případy DB'!$R3358=""),"",IF($R3358=$Y$6,1,""))</f>
        <v/>
      </c>
    </row>
    <row r="3359" spans="1:25" x14ac:dyDescent="0.3">
      <c r="A3359" s="41" t="str">
        <f t="shared" si="270"/>
        <v/>
      </c>
      <c r="H3359" s="30" t="str">
        <f>IFERROR(IF(G3359="","",VLOOKUP(G3359,'Zakladní DB'!$F$6:$K$21,4,0)),"")</f>
        <v/>
      </c>
      <c r="I3359" s="30" t="str">
        <f>IFERROR(IF(G3359="","",VLOOKUP(G3359,'Zakladní DB'!$F$6:$K$21,5,0)),"")</f>
        <v/>
      </c>
      <c r="J3359" s="30" t="str">
        <f>IFERROR(IF(G3359="","",VLOOKUP(G3359,'Zakladní DB'!$F$6:$K$21,6,0)),"")</f>
        <v/>
      </c>
      <c r="K3359" s="31" t="str">
        <f t="shared" si="267"/>
        <v/>
      </c>
      <c r="L3359" s="32"/>
      <c r="M3359" s="33" t="str">
        <f t="shared" si="268"/>
        <v/>
      </c>
      <c r="N3359" s="30" t="str">
        <f t="shared" si="266"/>
        <v/>
      </c>
      <c r="R3359" s="30" t="str">
        <f t="shared" si="269"/>
        <v/>
      </c>
      <c r="U3359" s="12" t="str">
        <f>IF(OR('Případy DB'!$N3359="(blank)",'Případy DB'!$N3359=""),"",IF($N3359=$U$6,1,""))</f>
        <v/>
      </c>
      <c r="V3359" s="12" t="str">
        <f>IF(OR('Případy DB'!$N3359="(blank)",'Případy DB'!$N3359=""),"",IF($N3359=$V$6,1,""))</f>
        <v/>
      </c>
      <c r="W3359" s="12" t="str">
        <f>IF(OR('Případy DB'!$N3359="(blank)",'Případy DB'!$N3359=""),"",IF($N3359=$W$6,1,""))</f>
        <v/>
      </c>
      <c r="X3359" s="12" t="str">
        <f>IF(OR('Případy DB'!$R3359="(blank)",'Případy DB'!$R3359=""),"",IF($R3359=$X$6,1,""))</f>
        <v/>
      </c>
      <c r="Y3359" s="12" t="str">
        <f>IF(OR('Případy DB'!$R3359="(blank)",'Případy DB'!$R3359=""),"",IF($R3359=$Y$6,1,""))</f>
        <v/>
      </c>
    </row>
    <row r="3360" spans="1:25" x14ac:dyDescent="0.3">
      <c r="A3360" s="41" t="str">
        <f t="shared" si="270"/>
        <v/>
      </c>
      <c r="H3360" s="30" t="str">
        <f>IFERROR(IF(G3360="","",VLOOKUP(G3360,'Zakladní DB'!$F$6:$K$21,4,0)),"")</f>
        <v/>
      </c>
      <c r="I3360" s="30" t="str">
        <f>IFERROR(IF(G3360="","",VLOOKUP(G3360,'Zakladní DB'!$F$6:$K$21,5,0)),"")</f>
        <v/>
      </c>
      <c r="J3360" s="30" t="str">
        <f>IFERROR(IF(G3360="","",VLOOKUP(G3360,'Zakladní DB'!$F$6:$K$21,6,0)),"")</f>
        <v/>
      </c>
      <c r="K3360" s="31" t="str">
        <f t="shared" si="267"/>
        <v/>
      </c>
      <c r="L3360" s="32"/>
      <c r="M3360" s="33" t="str">
        <f t="shared" si="268"/>
        <v/>
      </c>
      <c r="N3360" s="30" t="str">
        <f t="shared" si="266"/>
        <v/>
      </c>
      <c r="R3360" s="30" t="str">
        <f t="shared" si="269"/>
        <v/>
      </c>
      <c r="U3360" s="12" t="str">
        <f>IF(OR('Případy DB'!$N3360="(blank)",'Případy DB'!$N3360=""),"",IF($N3360=$U$6,1,""))</f>
        <v/>
      </c>
      <c r="V3360" s="12" t="str">
        <f>IF(OR('Případy DB'!$N3360="(blank)",'Případy DB'!$N3360=""),"",IF($N3360=$V$6,1,""))</f>
        <v/>
      </c>
      <c r="W3360" s="12" t="str">
        <f>IF(OR('Případy DB'!$N3360="(blank)",'Případy DB'!$N3360=""),"",IF($N3360=$W$6,1,""))</f>
        <v/>
      </c>
      <c r="X3360" s="12" t="str">
        <f>IF(OR('Případy DB'!$R3360="(blank)",'Případy DB'!$R3360=""),"",IF($R3360=$X$6,1,""))</f>
        <v/>
      </c>
      <c r="Y3360" s="12" t="str">
        <f>IF(OR('Případy DB'!$R3360="(blank)",'Případy DB'!$R3360=""),"",IF($R3360=$Y$6,1,""))</f>
        <v/>
      </c>
    </row>
    <row r="3361" spans="1:25" x14ac:dyDescent="0.3">
      <c r="A3361" s="41" t="str">
        <f t="shared" si="270"/>
        <v/>
      </c>
      <c r="H3361" s="30" t="str">
        <f>IFERROR(IF(G3361="","",VLOOKUP(G3361,'Zakladní DB'!$F$6:$K$21,4,0)),"")</f>
        <v/>
      </c>
      <c r="I3361" s="30" t="str">
        <f>IFERROR(IF(G3361="","",VLOOKUP(G3361,'Zakladní DB'!$F$6:$K$21,5,0)),"")</f>
        <v/>
      </c>
      <c r="J3361" s="30" t="str">
        <f>IFERROR(IF(G3361="","",VLOOKUP(G3361,'Zakladní DB'!$F$6:$K$21,6,0)),"")</f>
        <v/>
      </c>
      <c r="K3361" s="31" t="str">
        <f t="shared" si="267"/>
        <v/>
      </c>
      <c r="L3361" s="32"/>
      <c r="M3361" s="33" t="str">
        <f t="shared" si="268"/>
        <v/>
      </c>
      <c r="N3361" s="30" t="str">
        <f t="shared" si="266"/>
        <v/>
      </c>
      <c r="R3361" s="30" t="str">
        <f t="shared" si="269"/>
        <v/>
      </c>
      <c r="U3361" s="12" t="str">
        <f>IF(OR('Případy DB'!$N3361="(blank)",'Případy DB'!$N3361=""),"",IF($N3361=$U$6,1,""))</f>
        <v/>
      </c>
      <c r="V3361" s="12" t="str">
        <f>IF(OR('Případy DB'!$N3361="(blank)",'Případy DB'!$N3361=""),"",IF($N3361=$V$6,1,""))</f>
        <v/>
      </c>
      <c r="W3361" s="12" t="str">
        <f>IF(OR('Případy DB'!$N3361="(blank)",'Případy DB'!$N3361=""),"",IF($N3361=$W$6,1,""))</f>
        <v/>
      </c>
      <c r="X3361" s="12" t="str">
        <f>IF(OR('Případy DB'!$R3361="(blank)",'Případy DB'!$R3361=""),"",IF($R3361=$X$6,1,""))</f>
        <v/>
      </c>
      <c r="Y3361" s="12" t="str">
        <f>IF(OR('Případy DB'!$R3361="(blank)",'Případy DB'!$R3361=""),"",IF($R3361=$Y$6,1,""))</f>
        <v/>
      </c>
    </row>
    <row r="3362" spans="1:25" x14ac:dyDescent="0.3">
      <c r="A3362" s="41" t="str">
        <f t="shared" si="270"/>
        <v/>
      </c>
      <c r="H3362" s="30" t="str">
        <f>IFERROR(IF(G3362="","",VLOOKUP(G3362,'Zakladní DB'!$F$6:$K$21,4,0)),"")</f>
        <v/>
      </c>
      <c r="I3362" s="30" t="str">
        <f>IFERROR(IF(G3362="","",VLOOKUP(G3362,'Zakladní DB'!$F$6:$K$21,5,0)),"")</f>
        <v/>
      </c>
      <c r="J3362" s="30" t="str">
        <f>IFERROR(IF(G3362="","",VLOOKUP(G3362,'Zakladní DB'!$F$6:$K$21,6,0)),"")</f>
        <v/>
      </c>
      <c r="K3362" s="31" t="str">
        <f t="shared" si="267"/>
        <v/>
      </c>
      <c r="L3362" s="32"/>
      <c r="M3362" s="33" t="str">
        <f t="shared" si="268"/>
        <v/>
      </c>
      <c r="N3362" s="30" t="str">
        <f t="shared" si="266"/>
        <v/>
      </c>
      <c r="R3362" s="30" t="str">
        <f t="shared" si="269"/>
        <v/>
      </c>
      <c r="U3362" s="12" t="str">
        <f>IF(OR('Případy DB'!$N3362="(blank)",'Případy DB'!$N3362=""),"",IF($N3362=$U$6,1,""))</f>
        <v/>
      </c>
      <c r="V3362" s="12" t="str">
        <f>IF(OR('Případy DB'!$N3362="(blank)",'Případy DB'!$N3362=""),"",IF($N3362=$V$6,1,""))</f>
        <v/>
      </c>
      <c r="W3362" s="12" t="str">
        <f>IF(OR('Případy DB'!$N3362="(blank)",'Případy DB'!$N3362=""),"",IF($N3362=$W$6,1,""))</f>
        <v/>
      </c>
      <c r="X3362" s="12" t="str">
        <f>IF(OR('Případy DB'!$R3362="(blank)",'Případy DB'!$R3362=""),"",IF($R3362=$X$6,1,""))</f>
        <v/>
      </c>
      <c r="Y3362" s="12" t="str">
        <f>IF(OR('Případy DB'!$R3362="(blank)",'Případy DB'!$R3362=""),"",IF($R3362=$Y$6,1,""))</f>
        <v/>
      </c>
    </row>
    <row r="3363" spans="1:25" x14ac:dyDescent="0.3">
      <c r="A3363" s="41" t="str">
        <f t="shared" si="270"/>
        <v/>
      </c>
      <c r="H3363" s="30" t="str">
        <f>IFERROR(IF(G3363="","",VLOOKUP(G3363,'Zakladní DB'!$F$6:$K$21,4,0)),"")</f>
        <v/>
      </c>
      <c r="I3363" s="30" t="str">
        <f>IFERROR(IF(G3363="","",VLOOKUP(G3363,'Zakladní DB'!$F$6:$K$21,5,0)),"")</f>
        <v/>
      </c>
      <c r="J3363" s="30" t="str">
        <f>IFERROR(IF(G3363="","",VLOOKUP(G3363,'Zakladní DB'!$F$6:$K$21,6,0)),"")</f>
        <v/>
      </c>
      <c r="K3363" s="31" t="str">
        <f t="shared" si="267"/>
        <v/>
      </c>
      <c r="L3363" s="32"/>
      <c r="M3363" s="33" t="str">
        <f t="shared" si="268"/>
        <v/>
      </c>
      <c r="N3363" s="30" t="str">
        <f t="shared" si="266"/>
        <v/>
      </c>
      <c r="R3363" s="30" t="str">
        <f t="shared" si="269"/>
        <v/>
      </c>
      <c r="U3363" s="12" t="str">
        <f>IF(OR('Případy DB'!$N3363="(blank)",'Případy DB'!$N3363=""),"",IF($N3363=$U$6,1,""))</f>
        <v/>
      </c>
      <c r="V3363" s="12" t="str">
        <f>IF(OR('Případy DB'!$N3363="(blank)",'Případy DB'!$N3363=""),"",IF($N3363=$V$6,1,""))</f>
        <v/>
      </c>
      <c r="W3363" s="12" t="str">
        <f>IF(OR('Případy DB'!$N3363="(blank)",'Případy DB'!$N3363=""),"",IF($N3363=$W$6,1,""))</f>
        <v/>
      </c>
      <c r="X3363" s="12" t="str">
        <f>IF(OR('Případy DB'!$R3363="(blank)",'Případy DB'!$R3363=""),"",IF($R3363=$X$6,1,""))</f>
        <v/>
      </c>
      <c r="Y3363" s="12" t="str">
        <f>IF(OR('Případy DB'!$R3363="(blank)",'Případy DB'!$R3363=""),"",IF($R3363=$Y$6,1,""))</f>
        <v/>
      </c>
    </row>
    <row r="3364" spans="1:25" x14ac:dyDescent="0.3">
      <c r="A3364" s="41" t="str">
        <f t="shared" si="270"/>
        <v/>
      </c>
      <c r="H3364" s="30" t="str">
        <f>IFERROR(IF(G3364="","",VLOOKUP(G3364,'Zakladní DB'!$F$6:$K$21,4,0)),"")</f>
        <v/>
      </c>
      <c r="I3364" s="30" t="str">
        <f>IFERROR(IF(G3364="","",VLOOKUP(G3364,'Zakladní DB'!$F$6:$K$21,5,0)),"")</f>
        <v/>
      </c>
      <c r="J3364" s="30" t="str">
        <f>IFERROR(IF(G3364="","",VLOOKUP(G3364,'Zakladní DB'!$F$6:$K$21,6,0)),"")</f>
        <v/>
      </c>
      <c r="K3364" s="31" t="str">
        <f t="shared" si="267"/>
        <v/>
      </c>
      <c r="L3364" s="32"/>
      <c r="M3364" s="33" t="str">
        <f t="shared" si="268"/>
        <v/>
      </c>
      <c r="N3364" s="30" t="str">
        <f t="shared" si="266"/>
        <v/>
      </c>
      <c r="R3364" s="30" t="str">
        <f t="shared" si="269"/>
        <v/>
      </c>
      <c r="U3364" s="12" t="str">
        <f>IF(OR('Případy DB'!$N3364="(blank)",'Případy DB'!$N3364=""),"",IF($N3364=$U$6,1,""))</f>
        <v/>
      </c>
      <c r="V3364" s="12" t="str">
        <f>IF(OR('Případy DB'!$N3364="(blank)",'Případy DB'!$N3364=""),"",IF($N3364=$V$6,1,""))</f>
        <v/>
      </c>
      <c r="W3364" s="12" t="str">
        <f>IF(OR('Případy DB'!$N3364="(blank)",'Případy DB'!$N3364=""),"",IF($N3364=$W$6,1,""))</f>
        <v/>
      </c>
      <c r="X3364" s="12" t="str">
        <f>IF(OR('Případy DB'!$R3364="(blank)",'Případy DB'!$R3364=""),"",IF($R3364=$X$6,1,""))</f>
        <v/>
      </c>
      <c r="Y3364" s="12" t="str">
        <f>IF(OR('Případy DB'!$R3364="(blank)",'Případy DB'!$R3364=""),"",IF($R3364=$Y$6,1,""))</f>
        <v/>
      </c>
    </row>
    <row r="3365" spans="1:25" x14ac:dyDescent="0.3">
      <c r="A3365" s="41" t="str">
        <f t="shared" si="270"/>
        <v/>
      </c>
      <c r="H3365" s="30" t="str">
        <f>IFERROR(IF(G3365="","",VLOOKUP(G3365,'Zakladní DB'!$F$6:$K$21,4,0)),"")</f>
        <v/>
      </c>
      <c r="I3365" s="30" t="str">
        <f>IFERROR(IF(G3365="","",VLOOKUP(G3365,'Zakladní DB'!$F$6:$K$21,5,0)),"")</f>
        <v/>
      </c>
      <c r="J3365" s="30" t="str">
        <f>IFERROR(IF(G3365="","",VLOOKUP(G3365,'Zakladní DB'!$F$6:$K$21,6,0)),"")</f>
        <v/>
      </c>
      <c r="K3365" s="31" t="str">
        <f t="shared" si="267"/>
        <v/>
      </c>
      <c r="L3365" s="32"/>
      <c r="M3365" s="33" t="str">
        <f t="shared" si="268"/>
        <v/>
      </c>
      <c r="N3365" s="30" t="str">
        <f t="shared" si="266"/>
        <v/>
      </c>
      <c r="R3365" s="30" t="str">
        <f t="shared" si="269"/>
        <v/>
      </c>
      <c r="U3365" s="12" t="str">
        <f>IF(OR('Případy DB'!$N3365="(blank)",'Případy DB'!$N3365=""),"",IF($N3365=$U$6,1,""))</f>
        <v/>
      </c>
      <c r="V3365" s="12" t="str">
        <f>IF(OR('Případy DB'!$N3365="(blank)",'Případy DB'!$N3365=""),"",IF($N3365=$V$6,1,""))</f>
        <v/>
      </c>
      <c r="W3365" s="12" t="str">
        <f>IF(OR('Případy DB'!$N3365="(blank)",'Případy DB'!$N3365=""),"",IF($N3365=$W$6,1,""))</f>
        <v/>
      </c>
      <c r="X3365" s="12" t="str">
        <f>IF(OR('Případy DB'!$R3365="(blank)",'Případy DB'!$R3365=""),"",IF($R3365=$X$6,1,""))</f>
        <v/>
      </c>
      <c r="Y3365" s="12" t="str">
        <f>IF(OR('Případy DB'!$R3365="(blank)",'Případy DB'!$R3365=""),"",IF($R3365=$Y$6,1,""))</f>
        <v/>
      </c>
    </row>
    <row r="3366" spans="1:25" x14ac:dyDescent="0.3">
      <c r="A3366" s="41" t="str">
        <f t="shared" si="270"/>
        <v/>
      </c>
      <c r="H3366" s="30" t="str">
        <f>IFERROR(IF(G3366="","",VLOOKUP(G3366,'Zakladní DB'!$F$6:$K$21,4,0)),"")</f>
        <v/>
      </c>
      <c r="I3366" s="30" t="str">
        <f>IFERROR(IF(G3366="","",VLOOKUP(G3366,'Zakladní DB'!$F$6:$K$21,5,0)),"")</f>
        <v/>
      </c>
      <c r="J3366" s="30" t="str">
        <f>IFERROR(IF(G3366="","",VLOOKUP(G3366,'Zakladní DB'!$F$6:$K$21,6,0)),"")</f>
        <v/>
      </c>
      <c r="K3366" s="31" t="str">
        <f t="shared" si="267"/>
        <v/>
      </c>
      <c r="L3366" s="32"/>
      <c r="M3366" s="33" t="str">
        <f t="shared" si="268"/>
        <v/>
      </c>
      <c r="N3366" s="30" t="str">
        <f t="shared" si="266"/>
        <v/>
      </c>
      <c r="R3366" s="30" t="str">
        <f t="shared" si="269"/>
        <v/>
      </c>
      <c r="U3366" s="12" t="str">
        <f>IF(OR('Případy DB'!$N3366="(blank)",'Případy DB'!$N3366=""),"",IF($N3366=$U$6,1,""))</f>
        <v/>
      </c>
      <c r="V3366" s="12" t="str">
        <f>IF(OR('Případy DB'!$N3366="(blank)",'Případy DB'!$N3366=""),"",IF($N3366=$V$6,1,""))</f>
        <v/>
      </c>
      <c r="W3366" s="12" t="str">
        <f>IF(OR('Případy DB'!$N3366="(blank)",'Případy DB'!$N3366=""),"",IF($N3366=$W$6,1,""))</f>
        <v/>
      </c>
      <c r="X3366" s="12" t="str">
        <f>IF(OR('Případy DB'!$R3366="(blank)",'Případy DB'!$R3366=""),"",IF($R3366=$X$6,1,""))</f>
        <v/>
      </c>
      <c r="Y3366" s="12" t="str">
        <f>IF(OR('Případy DB'!$R3366="(blank)",'Případy DB'!$R3366=""),"",IF($R3366=$Y$6,1,""))</f>
        <v/>
      </c>
    </row>
    <row r="3367" spans="1:25" x14ac:dyDescent="0.3">
      <c r="A3367" s="41" t="str">
        <f t="shared" si="270"/>
        <v/>
      </c>
      <c r="H3367" s="30" t="str">
        <f>IFERROR(IF(G3367="","",VLOOKUP(G3367,'Zakladní DB'!$F$6:$K$21,4,0)),"")</f>
        <v/>
      </c>
      <c r="I3367" s="30" t="str">
        <f>IFERROR(IF(G3367="","",VLOOKUP(G3367,'Zakladní DB'!$F$6:$K$21,5,0)),"")</f>
        <v/>
      </c>
      <c r="J3367" s="30" t="str">
        <f>IFERROR(IF(G3367="","",VLOOKUP(G3367,'Zakladní DB'!$F$6:$K$21,6,0)),"")</f>
        <v/>
      </c>
      <c r="K3367" s="31" t="str">
        <f t="shared" si="267"/>
        <v/>
      </c>
      <c r="L3367" s="32"/>
      <c r="M3367" s="33" t="str">
        <f t="shared" si="268"/>
        <v/>
      </c>
      <c r="N3367" s="30" t="str">
        <f t="shared" si="266"/>
        <v/>
      </c>
      <c r="R3367" s="30" t="str">
        <f t="shared" si="269"/>
        <v/>
      </c>
      <c r="U3367" s="12" t="str">
        <f>IF(OR('Případy DB'!$N3367="(blank)",'Případy DB'!$N3367=""),"",IF($N3367=$U$6,1,""))</f>
        <v/>
      </c>
      <c r="V3367" s="12" t="str">
        <f>IF(OR('Případy DB'!$N3367="(blank)",'Případy DB'!$N3367=""),"",IF($N3367=$V$6,1,""))</f>
        <v/>
      </c>
      <c r="W3367" s="12" t="str">
        <f>IF(OR('Případy DB'!$N3367="(blank)",'Případy DB'!$N3367=""),"",IF($N3367=$W$6,1,""))</f>
        <v/>
      </c>
      <c r="X3367" s="12" t="str">
        <f>IF(OR('Případy DB'!$R3367="(blank)",'Případy DB'!$R3367=""),"",IF($R3367=$X$6,1,""))</f>
        <v/>
      </c>
      <c r="Y3367" s="12" t="str">
        <f>IF(OR('Případy DB'!$R3367="(blank)",'Případy DB'!$R3367=""),"",IF($R3367=$Y$6,1,""))</f>
        <v/>
      </c>
    </row>
    <row r="3368" spans="1:25" x14ac:dyDescent="0.3">
      <c r="A3368" s="41" t="str">
        <f t="shared" si="270"/>
        <v/>
      </c>
      <c r="H3368" s="30" t="str">
        <f>IFERROR(IF(G3368="","",VLOOKUP(G3368,'Zakladní DB'!$F$6:$K$21,4,0)),"")</f>
        <v/>
      </c>
      <c r="I3368" s="30" t="str">
        <f>IFERROR(IF(G3368="","",VLOOKUP(G3368,'Zakladní DB'!$F$6:$K$21,5,0)),"")</f>
        <v/>
      </c>
      <c r="J3368" s="30" t="str">
        <f>IFERROR(IF(G3368="","",VLOOKUP(G3368,'Zakladní DB'!$F$6:$K$21,6,0)),"")</f>
        <v/>
      </c>
      <c r="K3368" s="31" t="str">
        <f t="shared" si="267"/>
        <v/>
      </c>
      <c r="L3368" s="32"/>
      <c r="M3368" s="33" t="str">
        <f t="shared" si="268"/>
        <v/>
      </c>
      <c r="N3368" s="30" t="str">
        <f t="shared" si="266"/>
        <v/>
      </c>
      <c r="R3368" s="30" t="str">
        <f t="shared" si="269"/>
        <v/>
      </c>
      <c r="U3368" s="12" t="str">
        <f>IF(OR('Případy DB'!$N3368="(blank)",'Případy DB'!$N3368=""),"",IF($N3368=$U$6,1,""))</f>
        <v/>
      </c>
      <c r="V3368" s="12" t="str">
        <f>IF(OR('Případy DB'!$N3368="(blank)",'Případy DB'!$N3368=""),"",IF($N3368=$V$6,1,""))</f>
        <v/>
      </c>
      <c r="W3368" s="12" t="str">
        <f>IF(OR('Případy DB'!$N3368="(blank)",'Případy DB'!$N3368=""),"",IF($N3368=$W$6,1,""))</f>
        <v/>
      </c>
      <c r="X3368" s="12" t="str">
        <f>IF(OR('Případy DB'!$R3368="(blank)",'Případy DB'!$R3368=""),"",IF($R3368=$X$6,1,""))</f>
        <v/>
      </c>
      <c r="Y3368" s="12" t="str">
        <f>IF(OR('Případy DB'!$R3368="(blank)",'Případy DB'!$R3368=""),"",IF($R3368=$Y$6,1,""))</f>
        <v/>
      </c>
    </row>
    <row r="3369" spans="1:25" x14ac:dyDescent="0.3">
      <c r="A3369" s="41" t="str">
        <f t="shared" si="270"/>
        <v/>
      </c>
      <c r="H3369" s="30" t="str">
        <f>IFERROR(IF(G3369="","",VLOOKUP(G3369,'Zakladní DB'!$F$6:$K$21,4,0)),"")</f>
        <v/>
      </c>
      <c r="I3369" s="30" t="str">
        <f>IFERROR(IF(G3369="","",VLOOKUP(G3369,'Zakladní DB'!$F$6:$K$21,5,0)),"")</f>
        <v/>
      </c>
      <c r="J3369" s="30" t="str">
        <f>IFERROR(IF(G3369="","",VLOOKUP(G3369,'Zakladní DB'!$F$6:$K$21,6,0)),"")</f>
        <v/>
      </c>
      <c r="K3369" s="31" t="str">
        <f t="shared" si="267"/>
        <v/>
      </c>
      <c r="L3369" s="32"/>
      <c r="M3369" s="33" t="str">
        <f t="shared" si="268"/>
        <v/>
      </c>
      <c r="N3369" s="30" t="str">
        <f t="shared" si="266"/>
        <v/>
      </c>
      <c r="R3369" s="30" t="str">
        <f t="shared" si="269"/>
        <v/>
      </c>
      <c r="U3369" s="12" t="str">
        <f>IF(OR('Případy DB'!$N3369="(blank)",'Případy DB'!$N3369=""),"",IF($N3369=$U$6,1,""))</f>
        <v/>
      </c>
      <c r="V3369" s="12" t="str">
        <f>IF(OR('Případy DB'!$N3369="(blank)",'Případy DB'!$N3369=""),"",IF($N3369=$V$6,1,""))</f>
        <v/>
      </c>
      <c r="W3369" s="12" t="str">
        <f>IF(OR('Případy DB'!$N3369="(blank)",'Případy DB'!$N3369=""),"",IF($N3369=$W$6,1,""))</f>
        <v/>
      </c>
      <c r="X3369" s="12" t="str">
        <f>IF(OR('Případy DB'!$R3369="(blank)",'Případy DB'!$R3369=""),"",IF($R3369=$X$6,1,""))</f>
        <v/>
      </c>
      <c r="Y3369" s="12" t="str">
        <f>IF(OR('Případy DB'!$R3369="(blank)",'Případy DB'!$R3369=""),"",IF($R3369=$Y$6,1,""))</f>
        <v/>
      </c>
    </row>
    <row r="3370" spans="1:25" x14ac:dyDescent="0.3">
      <c r="A3370" s="41" t="str">
        <f t="shared" si="270"/>
        <v/>
      </c>
      <c r="H3370" s="30" t="str">
        <f>IFERROR(IF(G3370="","",VLOOKUP(G3370,'Zakladní DB'!$F$6:$K$21,4,0)),"")</f>
        <v/>
      </c>
      <c r="I3370" s="30" t="str">
        <f>IFERROR(IF(G3370="","",VLOOKUP(G3370,'Zakladní DB'!$F$6:$K$21,5,0)),"")</f>
        <v/>
      </c>
      <c r="J3370" s="30" t="str">
        <f>IFERROR(IF(G3370="","",VLOOKUP(G3370,'Zakladní DB'!$F$6:$K$21,6,0)),"")</f>
        <v/>
      </c>
      <c r="K3370" s="31" t="str">
        <f t="shared" si="267"/>
        <v/>
      </c>
      <c r="L3370" s="32"/>
      <c r="M3370" s="33" t="str">
        <f t="shared" si="268"/>
        <v/>
      </c>
      <c r="N3370" s="30" t="str">
        <f t="shared" si="266"/>
        <v/>
      </c>
      <c r="R3370" s="30" t="str">
        <f t="shared" si="269"/>
        <v/>
      </c>
      <c r="U3370" s="12" t="str">
        <f>IF(OR('Případy DB'!$N3370="(blank)",'Případy DB'!$N3370=""),"",IF($N3370=$U$6,1,""))</f>
        <v/>
      </c>
      <c r="V3370" s="12" t="str">
        <f>IF(OR('Případy DB'!$N3370="(blank)",'Případy DB'!$N3370=""),"",IF($N3370=$V$6,1,""))</f>
        <v/>
      </c>
      <c r="W3370" s="12" t="str">
        <f>IF(OR('Případy DB'!$N3370="(blank)",'Případy DB'!$N3370=""),"",IF($N3370=$W$6,1,""))</f>
        <v/>
      </c>
      <c r="X3370" s="12" t="str">
        <f>IF(OR('Případy DB'!$R3370="(blank)",'Případy DB'!$R3370=""),"",IF($R3370=$X$6,1,""))</f>
        <v/>
      </c>
      <c r="Y3370" s="12" t="str">
        <f>IF(OR('Případy DB'!$R3370="(blank)",'Případy DB'!$R3370=""),"",IF($R3370=$Y$6,1,""))</f>
        <v/>
      </c>
    </row>
    <row r="3371" spans="1:25" x14ac:dyDescent="0.3">
      <c r="A3371" s="41" t="str">
        <f t="shared" si="270"/>
        <v/>
      </c>
      <c r="H3371" s="30" t="str">
        <f>IFERROR(IF(G3371="","",VLOOKUP(G3371,'Zakladní DB'!$F$6:$K$21,4,0)),"")</f>
        <v/>
      </c>
      <c r="I3371" s="30" t="str">
        <f>IFERROR(IF(G3371="","",VLOOKUP(G3371,'Zakladní DB'!$F$6:$K$21,5,0)),"")</f>
        <v/>
      </c>
      <c r="J3371" s="30" t="str">
        <f>IFERROR(IF(G3371="","",VLOOKUP(G3371,'Zakladní DB'!$F$6:$K$21,6,0)),"")</f>
        <v/>
      </c>
      <c r="K3371" s="31" t="str">
        <f t="shared" si="267"/>
        <v/>
      </c>
      <c r="L3371" s="32"/>
      <c r="M3371" s="33" t="str">
        <f t="shared" si="268"/>
        <v/>
      </c>
      <c r="N3371" s="30" t="str">
        <f t="shared" si="266"/>
        <v/>
      </c>
      <c r="R3371" s="30" t="str">
        <f t="shared" si="269"/>
        <v/>
      </c>
      <c r="U3371" s="12" t="str">
        <f>IF(OR('Případy DB'!$N3371="(blank)",'Případy DB'!$N3371=""),"",IF($N3371=$U$6,1,""))</f>
        <v/>
      </c>
      <c r="V3371" s="12" t="str">
        <f>IF(OR('Případy DB'!$N3371="(blank)",'Případy DB'!$N3371=""),"",IF($N3371=$V$6,1,""))</f>
        <v/>
      </c>
      <c r="W3371" s="12" t="str">
        <f>IF(OR('Případy DB'!$N3371="(blank)",'Případy DB'!$N3371=""),"",IF($N3371=$W$6,1,""))</f>
        <v/>
      </c>
      <c r="X3371" s="12" t="str">
        <f>IF(OR('Případy DB'!$R3371="(blank)",'Případy DB'!$R3371=""),"",IF($R3371=$X$6,1,""))</f>
        <v/>
      </c>
      <c r="Y3371" s="12" t="str">
        <f>IF(OR('Případy DB'!$R3371="(blank)",'Případy DB'!$R3371=""),"",IF($R3371=$Y$6,1,""))</f>
        <v/>
      </c>
    </row>
    <row r="3372" spans="1:25" x14ac:dyDescent="0.3">
      <c r="A3372" s="41" t="str">
        <f t="shared" si="270"/>
        <v/>
      </c>
      <c r="H3372" s="30" t="str">
        <f>IFERROR(IF(G3372="","",VLOOKUP(G3372,'Zakladní DB'!$F$6:$K$21,4,0)),"")</f>
        <v/>
      </c>
      <c r="I3372" s="30" t="str">
        <f>IFERROR(IF(G3372="","",VLOOKUP(G3372,'Zakladní DB'!$F$6:$K$21,5,0)),"")</f>
        <v/>
      </c>
      <c r="J3372" s="30" t="str">
        <f>IFERROR(IF(G3372="","",VLOOKUP(G3372,'Zakladní DB'!$F$6:$K$21,6,0)),"")</f>
        <v/>
      </c>
      <c r="K3372" s="31" t="str">
        <f t="shared" si="267"/>
        <v/>
      </c>
      <c r="L3372" s="32"/>
      <c r="M3372" s="33" t="str">
        <f t="shared" si="268"/>
        <v/>
      </c>
      <c r="N3372" s="30" t="str">
        <f t="shared" si="266"/>
        <v/>
      </c>
      <c r="R3372" s="30" t="str">
        <f t="shared" si="269"/>
        <v/>
      </c>
      <c r="U3372" s="12" t="str">
        <f>IF(OR('Případy DB'!$N3372="(blank)",'Případy DB'!$N3372=""),"",IF($N3372=$U$6,1,""))</f>
        <v/>
      </c>
      <c r="V3372" s="12" t="str">
        <f>IF(OR('Případy DB'!$N3372="(blank)",'Případy DB'!$N3372=""),"",IF($N3372=$V$6,1,""))</f>
        <v/>
      </c>
      <c r="W3372" s="12" t="str">
        <f>IF(OR('Případy DB'!$N3372="(blank)",'Případy DB'!$N3372=""),"",IF($N3372=$W$6,1,""))</f>
        <v/>
      </c>
      <c r="X3372" s="12" t="str">
        <f>IF(OR('Případy DB'!$R3372="(blank)",'Případy DB'!$R3372=""),"",IF($R3372=$X$6,1,""))</f>
        <v/>
      </c>
      <c r="Y3372" s="12" t="str">
        <f>IF(OR('Případy DB'!$R3372="(blank)",'Případy DB'!$R3372=""),"",IF($R3372=$Y$6,1,""))</f>
        <v/>
      </c>
    </row>
    <row r="3373" spans="1:25" x14ac:dyDescent="0.3">
      <c r="A3373" s="41" t="str">
        <f t="shared" si="270"/>
        <v/>
      </c>
      <c r="H3373" s="30" t="str">
        <f>IFERROR(IF(G3373="","",VLOOKUP(G3373,'Zakladní DB'!$F$6:$K$21,4,0)),"")</f>
        <v/>
      </c>
      <c r="I3373" s="30" t="str">
        <f>IFERROR(IF(G3373="","",VLOOKUP(G3373,'Zakladní DB'!$F$6:$K$21,5,0)),"")</f>
        <v/>
      </c>
      <c r="J3373" s="30" t="str">
        <f>IFERROR(IF(G3373="","",VLOOKUP(G3373,'Zakladní DB'!$F$6:$K$21,6,0)),"")</f>
        <v/>
      </c>
      <c r="K3373" s="31" t="str">
        <f t="shared" si="267"/>
        <v/>
      </c>
      <c r="L3373" s="32"/>
      <c r="M3373" s="33" t="str">
        <f t="shared" si="268"/>
        <v/>
      </c>
      <c r="N3373" s="30" t="str">
        <f t="shared" si="266"/>
        <v/>
      </c>
      <c r="R3373" s="30" t="str">
        <f t="shared" si="269"/>
        <v/>
      </c>
      <c r="U3373" s="12" t="str">
        <f>IF(OR('Případy DB'!$N3373="(blank)",'Případy DB'!$N3373=""),"",IF($N3373=$U$6,1,""))</f>
        <v/>
      </c>
      <c r="V3373" s="12" t="str">
        <f>IF(OR('Případy DB'!$N3373="(blank)",'Případy DB'!$N3373=""),"",IF($N3373=$V$6,1,""))</f>
        <v/>
      </c>
      <c r="W3373" s="12" t="str">
        <f>IF(OR('Případy DB'!$N3373="(blank)",'Případy DB'!$N3373=""),"",IF($N3373=$W$6,1,""))</f>
        <v/>
      </c>
      <c r="X3373" s="12" t="str">
        <f>IF(OR('Případy DB'!$R3373="(blank)",'Případy DB'!$R3373=""),"",IF($R3373=$X$6,1,""))</f>
        <v/>
      </c>
      <c r="Y3373" s="12" t="str">
        <f>IF(OR('Případy DB'!$R3373="(blank)",'Případy DB'!$R3373=""),"",IF($R3373=$Y$6,1,""))</f>
        <v/>
      </c>
    </row>
    <row r="3374" spans="1:25" x14ac:dyDescent="0.3">
      <c r="A3374" s="41" t="str">
        <f t="shared" si="270"/>
        <v/>
      </c>
      <c r="H3374" s="30" t="str">
        <f>IFERROR(IF(G3374="","",VLOOKUP(G3374,'Zakladní DB'!$F$6:$K$21,4,0)),"")</f>
        <v/>
      </c>
      <c r="I3374" s="30" t="str">
        <f>IFERROR(IF(G3374="","",VLOOKUP(G3374,'Zakladní DB'!$F$6:$K$21,5,0)),"")</f>
        <v/>
      </c>
      <c r="J3374" s="30" t="str">
        <f>IFERROR(IF(G3374="","",VLOOKUP(G3374,'Zakladní DB'!$F$6:$K$21,6,0)),"")</f>
        <v/>
      </c>
      <c r="K3374" s="31" t="str">
        <f t="shared" si="267"/>
        <v/>
      </c>
      <c r="L3374" s="32"/>
      <c r="M3374" s="33" t="str">
        <f t="shared" si="268"/>
        <v/>
      </c>
      <c r="N3374" s="30" t="str">
        <f t="shared" si="266"/>
        <v/>
      </c>
      <c r="R3374" s="30" t="str">
        <f t="shared" si="269"/>
        <v/>
      </c>
      <c r="U3374" s="12" t="str">
        <f>IF(OR('Případy DB'!$N3374="(blank)",'Případy DB'!$N3374=""),"",IF($N3374=$U$6,1,""))</f>
        <v/>
      </c>
      <c r="V3374" s="12" t="str">
        <f>IF(OR('Případy DB'!$N3374="(blank)",'Případy DB'!$N3374=""),"",IF($N3374=$V$6,1,""))</f>
        <v/>
      </c>
      <c r="W3374" s="12" t="str">
        <f>IF(OR('Případy DB'!$N3374="(blank)",'Případy DB'!$N3374=""),"",IF($N3374=$W$6,1,""))</f>
        <v/>
      </c>
      <c r="X3374" s="12" t="str">
        <f>IF(OR('Případy DB'!$R3374="(blank)",'Případy DB'!$R3374=""),"",IF($R3374=$X$6,1,""))</f>
        <v/>
      </c>
      <c r="Y3374" s="12" t="str">
        <f>IF(OR('Případy DB'!$R3374="(blank)",'Případy DB'!$R3374=""),"",IF($R3374=$Y$6,1,""))</f>
        <v/>
      </c>
    </row>
    <row r="3375" spans="1:25" x14ac:dyDescent="0.3">
      <c r="A3375" s="41" t="str">
        <f t="shared" si="270"/>
        <v/>
      </c>
      <c r="H3375" s="30" t="str">
        <f>IFERROR(IF(G3375="","",VLOOKUP(G3375,'Zakladní DB'!$F$6:$K$21,4,0)),"")</f>
        <v/>
      </c>
      <c r="I3375" s="30" t="str">
        <f>IFERROR(IF(G3375="","",VLOOKUP(G3375,'Zakladní DB'!$F$6:$K$21,5,0)),"")</f>
        <v/>
      </c>
      <c r="J3375" s="30" t="str">
        <f>IFERROR(IF(G3375="","",VLOOKUP(G3375,'Zakladní DB'!$F$6:$K$21,6,0)),"")</f>
        <v/>
      </c>
      <c r="K3375" s="31" t="str">
        <f t="shared" si="267"/>
        <v/>
      </c>
      <c r="L3375" s="32"/>
      <c r="M3375" s="33" t="str">
        <f t="shared" si="268"/>
        <v/>
      </c>
      <c r="N3375" s="30" t="str">
        <f t="shared" si="266"/>
        <v/>
      </c>
      <c r="R3375" s="30" t="str">
        <f t="shared" si="269"/>
        <v/>
      </c>
      <c r="U3375" s="12" t="str">
        <f>IF(OR('Případy DB'!$N3375="(blank)",'Případy DB'!$N3375=""),"",IF($N3375=$U$6,1,""))</f>
        <v/>
      </c>
      <c r="V3375" s="12" t="str">
        <f>IF(OR('Případy DB'!$N3375="(blank)",'Případy DB'!$N3375=""),"",IF($N3375=$V$6,1,""))</f>
        <v/>
      </c>
      <c r="W3375" s="12" t="str">
        <f>IF(OR('Případy DB'!$N3375="(blank)",'Případy DB'!$N3375=""),"",IF($N3375=$W$6,1,""))</f>
        <v/>
      </c>
      <c r="X3375" s="12" t="str">
        <f>IF(OR('Případy DB'!$R3375="(blank)",'Případy DB'!$R3375=""),"",IF($R3375=$X$6,1,""))</f>
        <v/>
      </c>
      <c r="Y3375" s="12" t="str">
        <f>IF(OR('Případy DB'!$R3375="(blank)",'Případy DB'!$R3375=""),"",IF($R3375=$Y$6,1,""))</f>
        <v/>
      </c>
    </row>
    <row r="3376" spans="1:25" x14ac:dyDescent="0.3">
      <c r="A3376" s="41" t="str">
        <f t="shared" si="270"/>
        <v/>
      </c>
      <c r="H3376" s="30" t="str">
        <f>IFERROR(IF(G3376="","",VLOOKUP(G3376,'Zakladní DB'!$F$6:$K$21,4,0)),"")</f>
        <v/>
      </c>
      <c r="I3376" s="30" t="str">
        <f>IFERROR(IF(G3376="","",VLOOKUP(G3376,'Zakladní DB'!$F$6:$K$21,5,0)),"")</f>
        <v/>
      </c>
      <c r="J3376" s="30" t="str">
        <f>IFERROR(IF(G3376="","",VLOOKUP(G3376,'Zakladní DB'!$F$6:$K$21,6,0)),"")</f>
        <v/>
      </c>
      <c r="K3376" s="31" t="str">
        <f t="shared" si="267"/>
        <v/>
      </c>
      <c r="L3376" s="32"/>
      <c r="M3376" s="33" t="str">
        <f t="shared" si="268"/>
        <v/>
      </c>
      <c r="N3376" s="30" t="str">
        <f t="shared" si="266"/>
        <v/>
      </c>
      <c r="R3376" s="30" t="str">
        <f t="shared" si="269"/>
        <v/>
      </c>
      <c r="U3376" s="12" t="str">
        <f>IF(OR('Případy DB'!$N3376="(blank)",'Případy DB'!$N3376=""),"",IF($N3376=$U$6,1,""))</f>
        <v/>
      </c>
      <c r="V3376" s="12" t="str">
        <f>IF(OR('Případy DB'!$N3376="(blank)",'Případy DB'!$N3376=""),"",IF($N3376=$V$6,1,""))</f>
        <v/>
      </c>
      <c r="W3376" s="12" t="str">
        <f>IF(OR('Případy DB'!$N3376="(blank)",'Případy DB'!$N3376=""),"",IF($N3376=$W$6,1,""))</f>
        <v/>
      </c>
      <c r="X3376" s="12" t="str">
        <f>IF(OR('Případy DB'!$R3376="(blank)",'Případy DB'!$R3376=""),"",IF($R3376=$X$6,1,""))</f>
        <v/>
      </c>
      <c r="Y3376" s="12" t="str">
        <f>IF(OR('Případy DB'!$R3376="(blank)",'Případy DB'!$R3376=""),"",IF($R3376=$Y$6,1,""))</f>
        <v/>
      </c>
    </row>
    <row r="3377" spans="1:25" x14ac:dyDescent="0.3">
      <c r="A3377" s="41" t="str">
        <f t="shared" si="270"/>
        <v/>
      </c>
      <c r="H3377" s="30" t="str">
        <f>IFERROR(IF(G3377="","",VLOOKUP(G3377,'Zakladní DB'!$F$6:$K$21,4,0)),"")</f>
        <v/>
      </c>
      <c r="I3377" s="30" t="str">
        <f>IFERROR(IF(G3377="","",VLOOKUP(G3377,'Zakladní DB'!$F$6:$K$21,5,0)),"")</f>
        <v/>
      </c>
      <c r="J3377" s="30" t="str">
        <f>IFERROR(IF(G3377="","",VLOOKUP(G3377,'Zakladní DB'!$F$6:$K$21,6,0)),"")</f>
        <v/>
      </c>
      <c r="K3377" s="31" t="str">
        <f t="shared" si="267"/>
        <v/>
      </c>
      <c r="L3377" s="32"/>
      <c r="M3377" s="33" t="str">
        <f t="shared" si="268"/>
        <v/>
      </c>
      <c r="N3377" s="30" t="str">
        <f t="shared" si="266"/>
        <v/>
      </c>
      <c r="R3377" s="30" t="str">
        <f t="shared" si="269"/>
        <v/>
      </c>
      <c r="U3377" s="12" t="str">
        <f>IF(OR('Případy DB'!$N3377="(blank)",'Případy DB'!$N3377=""),"",IF($N3377=$U$6,1,""))</f>
        <v/>
      </c>
      <c r="V3377" s="12" t="str">
        <f>IF(OR('Případy DB'!$N3377="(blank)",'Případy DB'!$N3377=""),"",IF($N3377=$V$6,1,""))</f>
        <v/>
      </c>
      <c r="W3377" s="12" t="str">
        <f>IF(OR('Případy DB'!$N3377="(blank)",'Případy DB'!$N3377=""),"",IF($N3377=$W$6,1,""))</f>
        <v/>
      </c>
      <c r="X3377" s="12" t="str">
        <f>IF(OR('Případy DB'!$R3377="(blank)",'Případy DB'!$R3377=""),"",IF($R3377=$X$6,1,""))</f>
        <v/>
      </c>
      <c r="Y3377" s="12" t="str">
        <f>IF(OR('Případy DB'!$R3377="(blank)",'Případy DB'!$R3377=""),"",IF($R3377=$Y$6,1,""))</f>
        <v/>
      </c>
    </row>
    <row r="3378" spans="1:25" x14ac:dyDescent="0.3">
      <c r="A3378" s="41" t="str">
        <f t="shared" si="270"/>
        <v/>
      </c>
      <c r="H3378" s="30" t="str">
        <f>IFERROR(IF(G3378="","",VLOOKUP(G3378,'Zakladní DB'!$F$6:$K$21,4,0)),"")</f>
        <v/>
      </c>
      <c r="I3378" s="30" t="str">
        <f>IFERROR(IF(G3378="","",VLOOKUP(G3378,'Zakladní DB'!$F$6:$K$21,5,0)),"")</f>
        <v/>
      </c>
      <c r="J3378" s="30" t="str">
        <f>IFERROR(IF(G3378="","",VLOOKUP(G3378,'Zakladní DB'!$F$6:$K$21,6,0)),"")</f>
        <v/>
      </c>
      <c r="K3378" s="31" t="str">
        <f t="shared" si="267"/>
        <v/>
      </c>
      <c r="L3378" s="32"/>
      <c r="M3378" s="33" t="str">
        <f t="shared" si="268"/>
        <v/>
      </c>
      <c r="N3378" s="30" t="str">
        <f t="shared" si="266"/>
        <v/>
      </c>
      <c r="R3378" s="30" t="str">
        <f t="shared" si="269"/>
        <v/>
      </c>
      <c r="U3378" s="12" t="str">
        <f>IF(OR('Případy DB'!$N3378="(blank)",'Případy DB'!$N3378=""),"",IF($N3378=$U$6,1,""))</f>
        <v/>
      </c>
      <c r="V3378" s="12" t="str">
        <f>IF(OR('Případy DB'!$N3378="(blank)",'Případy DB'!$N3378=""),"",IF($N3378=$V$6,1,""))</f>
        <v/>
      </c>
      <c r="W3378" s="12" t="str">
        <f>IF(OR('Případy DB'!$N3378="(blank)",'Případy DB'!$N3378=""),"",IF($N3378=$W$6,1,""))</f>
        <v/>
      </c>
      <c r="X3378" s="12" t="str">
        <f>IF(OR('Případy DB'!$R3378="(blank)",'Případy DB'!$R3378=""),"",IF($R3378=$X$6,1,""))</f>
        <v/>
      </c>
      <c r="Y3378" s="12" t="str">
        <f>IF(OR('Případy DB'!$R3378="(blank)",'Případy DB'!$R3378=""),"",IF($R3378=$Y$6,1,""))</f>
        <v/>
      </c>
    </row>
    <row r="3379" spans="1:25" x14ac:dyDescent="0.3">
      <c r="A3379" s="41" t="str">
        <f t="shared" si="270"/>
        <v/>
      </c>
      <c r="H3379" s="30" t="str">
        <f>IFERROR(IF(G3379="","",VLOOKUP(G3379,'Zakladní DB'!$F$6:$K$21,4,0)),"")</f>
        <v/>
      </c>
      <c r="I3379" s="30" t="str">
        <f>IFERROR(IF(G3379="","",VLOOKUP(G3379,'Zakladní DB'!$F$6:$K$21,5,0)),"")</f>
        <v/>
      </c>
      <c r="J3379" s="30" t="str">
        <f>IFERROR(IF(G3379="","",VLOOKUP(G3379,'Zakladní DB'!$F$6:$K$21,6,0)),"")</f>
        <v/>
      </c>
      <c r="K3379" s="31" t="str">
        <f t="shared" si="267"/>
        <v/>
      </c>
      <c r="L3379" s="32"/>
      <c r="M3379" s="33" t="str">
        <f t="shared" si="268"/>
        <v/>
      </c>
      <c r="N3379" s="30" t="str">
        <f t="shared" si="266"/>
        <v/>
      </c>
      <c r="R3379" s="30" t="str">
        <f t="shared" si="269"/>
        <v/>
      </c>
      <c r="U3379" s="12" t="str">
        <f>IF(OR('Případy DB'!$N3379="(blank)",'Případy DB'!$N3379=""),"",IF($N3379=$U$6,1,""))</f>
        <v/>
      </c>
      <c r="V3379" s="12" t="str">
        <f>IF(OR('Případy DB'!$N3379="(blank)",'Případy DB'!$N3379=""),"",IF($N3379=$V$6,1,""))</f>
        <v/>
      </c>
      <c r="W3379" s="12" t="str">
        <f>IF(OR('Případy DB'!$N3379="(blank)",'Případy DB'!$N3379=""),"",IF($N3379=$W$6,1,""))</f>
        <v/>
      </c>
      <c r="X3379" s="12" t="str">
        <f>IF(OR('Případy DB'!$R3379="(blank)",'Případy DB'!$R3379=""),"",IF($R3379=$X$6,1,""))</f>
        <v/>
      </c>
      <c r="Y3379" s="12" t="str">
        <f>IF(OR('Případy DB'!$R3379="(blank)",'Případy DB'!$R3379=""),"",IF($R3379=$Y$6,1,""))</f>
        <v/>
      </c>
    </row>
    <row r="3380" spans="1:25" x14ac:dyDescent="0.3">
      <c r="A3380" s="41" t="str">
        <f t="shared" si="270"/>
        <v/>
      </c>
      <c r="H3380" s="30" t="str">
        <f>IFERROR(IF(G3380="","",VLOOKUP(G3380,'Zakladní DB'!$F$6:$K$21,4,0)),"")</f>
        <v/>
      </c>
      <c r="I3380" s="30" t="str">
        <f>IFERROR(IF(G3380="","",VLOOKUP(G3380,'Zakladní DB'!$F$6:$K$21,5,0)),"")</f>
        <v/>
      </c>
      <c r="J3380" s="30" t="str">
        <f>IFERROR(IF(G3380="","",VLOOKUP(G3380,'Zakladní DB'!$F$6:$K$21,6,0)),"")</f>
        <v/>
      </c>
      <c r="K3380" s="31" t="str">
        <f t="shared" si="267"/>
        <v/>
      </c>
      <c r="L3380" s="32"/>
      <c r="M3380" s="33" t="str">
        <f t="shared" si="268"/>
        <v/>
      </c>
      <c r="N3380" s="30" t="str">
        <f t="shared" si="266"/>
        <v/>
      </c>
      <c r="R3380" s="30" t="str">
        <f t="shared" si="269"/>
        <v/>
      </c>
      <c r="U3380" s="12" t="str">
        <f>IF(OR('Případy DB'!$N3380="(blank)",'Případy DB'!$N3380=""),"",IF($N3380=$U$6,1,""))</f>
        <v/>
      </c>
      <c r="V3380" s="12" t="str">
        <f>IF(OR('Případy DB'!$N3380="(blank)",'Případy DB'!$N3380=""),"",IF($N3380=$V$6,1,""))</f>
        <v/>
      </c>
      <c r="W3380" s="12" t="str">
        <f>IF(OR('Případy DB'!$N3380="(blank)",'Případy DB'!$N3380=""),"",IF($N3380=$W$6,1,""))</f>
        <v/>
      </c>
      <c r="X3380" s="12" t="str">
        <f>IF(OR('Případy DB'!$R3380="(blank)",'Případy DB'!$R3380=""),"",IF($R3380=$X$6,1,""))</f>
        <v/>
      </c>
      <c r="Y3380" s="12" t="str">
        <f>IF(OR('Případy DB'!$R3380="(blank)",'Případy DB'!$R3380=""),"",IF($R3380=$Y$6,1,""))</f>
        <v/>
      </c>
    </row>
    <row r="3381" spans="1:25" x14ac:dyDescent="0.3">
      <c r="A3381" s="41" t="str">
        <f t="shared" si="270"/>
        <v/>
      </c>
      <c r="H3381" s="30" t="str">
        <f>IFERROR(IF(G3381="","",VLOOKUP(G3381,'Zakladní DB'!$F$6:$K$21,4,0)),"")</f>
        <v/>
      </c>
      <c r="I3381" s="30" t="str">
        <f>IFERROR(IF(G3381="","",VLOOKUP(G3381,'Zakladní DB'!$F$6:$K$21,5,0)),"")</f>
        <v/>
      </c>
      <c r="J3381" s="30" t="str">
        <f>IFERROR(IF(G3381="","",VLOOKUP(G3381,'Zakladní DB'!$F$6:$K$21,6,0)),"")</f>
        <v/>
      </c>
      <c r="K3381" s="31" t="str">
        <f t="shared" si="267"/>
        <v/>
      </c>
      <c r="L3381" s="32"/>
      <c r="M3381" s="33" t="str">
        <f t="shared" si="268"/>
        <v/>
      </c>
      <c r="N3381" s="30" t="str">
        <f t="shared" si="266"/>
        <v/>
      </c>
      <c r="R3381" s="30" t="str">
        <f t="shared" si="269"/>
        <v/>
      </c>
      <c r="U3381" s="12" t="str">
        <f>IF(OR('Případy DB'!$N3381="(blank)",'Případy DB'!$N3381=""),"",IF($N3381=$U$6,1,""))</f>
        <v/>
      </c>
      <c r="V3381" s="12" t="str">
        <f>IF(OR('Případy DB'!$N3381="(blank)",'Případy DB'!$N3381=""),"",IF($N3381=$V$6,1,""))</f>
        <v/>
      </c>
      <c r="W3381" s="12" t="str">
        <f>IF(OR('Případy DB'!$N3381="(blank)",'Případy DB'!$N3381=""),"",IF($N3381=$W$6,1,""))</f>
        <v/>
      </c>
      <c r="X3381" s="12" t="str">
        <f>IF(OR('Případy DB'!$R3381="(blank)",'Případy DB'!$R3381=""),"",IF($R3381=$X$6,1,""))</f>
        <v/>
      </c>
      <c r="Y3381" s="12" t="str">
        <f>IF(OR('Případy DB'!$R3381="(blank)",'Případy DB'!$R3381=""),"",IF($R3381=$Y$6,1,""))</f>
        <v/>
      </c>
    </row>
    <row r="3382" spans="1:25" x14ac:dyDescent="0.3">
      <c r="A3382" s="41" t="str">
        <f t="shared" si="270"/>
        <v/>
      </c>
      <c r="H3382" s="30" t="str">
        <f>IFERROR(IF(G3382="","",VLOOKUP(G3382,'Zakladní DB'!$F$6:$K$21,4,0)),"")</f>
        <v/>
      </c>
      <c r="I3382" s="30" t="str">
        <f>IFERROR(IF(G3382="","",VLOOKUP(G3382,'Zakladní DB'!$F$6:$K$21,5,0)),"")</f>
        <v/>
      </c>
      <c r="J3382" s="30" t="str">
        <f>IFERROR(IF(G3382="","",VLOOKUP(G3382,'Zakladní DB'!$F$6:$K$21,6,0)),"")</f>
        <v/>
      </c>
      <c r="K3382" s="31" t="str">
        <f t="shared" si="267"/>
        <v/>
      </c>
      <c r="L3382" s="32"/>
      <c r="M3382" s="33" t="str">
        <f t="shared" si="268"/>
        <v/>
      </c>
      <c r="N3382" s="30" t="str">
        <f t="shared" si="266"/>
        <v/>
      </c>
      <c r="R3382" s="30" t="str">
        <f t="shared" si="269"/>
        <v/>
      </c>
      <c r="U3382" s="12" t="str">
        <f>IF(OR('Případy DB'!$N3382="(blank)",'Případy DB'!$N3382=""),"",IF($N3382=$U$6,1,""))</f>
        <v/>
      </c>
      <c r="V3382" s="12" t="str">
        <f>IF(OR('Případy DB'!$N3382="(blank)",'Případy DB'!$N3382=""),"",IF($N3382=$V$6,1,""))</f>
        <v/>
      </c>
      <c r="W3382" s="12" t="str">
        <f>IF(OR('Případy DB'!$N3382="(blank)",'Případy DB'!$N3382=""),"",IF($N3382=$W$6,1,""))</f>
        <v/>
      </c>
      <c r="X3382" s="12" t="str">
        <f>IF(OR('Případy DB'!$R3382="(blank)",'Případy DB'!$R3382=""),"",IF($R3382=$X$6,1,""))</f>
        <v/>
      </c>
      <c r="Y3382" s="12" t="str">
        <f>IF(OR('Případy DB'!$R3382="(blank)",'Případy DB'!$R3382=""),"",IF($R3382=$Y$6,1,""))</f>
        <v/>
      </c>
    </row>
    <row r="3383" spans="1:25" x14ac:dyDescent="0.3">
      <c r="A3383" s="41" t="str">
        <f t="shared" si="270"/>
        <v/>
      </c>
      <c r="H3383" s="30" t="str">
        <f>IFERROR(IF(G3383="","",VLOOKUP(G3383,'Zakladní DB'!$F$6:$K$21,4,0)),"")</f>
        <v/>
      </c>
      <c r="I3383" s="30" t="str">
        <f>IFERROR(IF(G3383="","",VLOOKUP(G3383,'Zakladní DB'!$F$6:$K$21,5,0)),"")</f>
        <v/>
      </c>
      <c r="J3383" s="30" t="str">
        <f>IFERROR(IF(G3383="","",VLOOKUP(G3383,'Zakladní DB'!$F$6:$K$21,6,0)),"")</f>
        <v/>
      </c>
      <c r="K3383" s="31" t="str">
        <f t="shared" si="267"/>
        <v/>
      </c>
      <c r="L3383" s="32"/>
      <c r="M3383" s="33" t="str">
        <f t="shared" si="268"/>
        <v/>
      </c>
      <c r="N3383" s="30" t="str">
        <f t="shared" si="266"/>
        <v/>
      </c>
      <c r="R3383" s="30" t="str">
        <f t="shared" si="269"/>
        <v/>
      </c>
      <c r="U3383" s="12" t="str">
        <f>IF(OR('Případy DB'!$N3383="(blank)",'Případy DB'!$N3383=""),"",IF($N3383=$U$6,1,""))</f>
        <v/>
      </c>
      <c r="V3383" s="12" t="str">
        <f>IF(OR('Případy DB'!$N3383="(blank)",'Případy DB'!$N3383=""),"",IF($N3383=$V$6,1,""))</f>
        <v/>
      </c>
      <c r="W3383" s="12" t="str">
        <f>IF(OR('Případy DB'!$N3383="(blank)",'Případy DB'!$N3383=""),"",IF($N3383=$W$6,1,""))</f>
        <v/>
      </c>
      <c r="X3383" s="12" t="str">
        <f>IF(OR('Případy DB'!$R3383="(blank)",'Případy DB'!$R3383=""),"",IF($R3383=$X$6,1,""))</f>
        <v/>
      </c>
      <c r="Y3383" s="12" t="str">
        <f>IF(OR('Případy DB'!$R3383="(blank)",'Případy DB'!$R3383=""),"",IF($R3383=$Y$6,1,""))</f>
        <v/>
      </c>
    </row>
    <row r="3384" spans="1:25" x14ac:dyDescent="0.3">
      <c r="A3384" s="41" t="str">
        <f t="shared" si="270"/>
        <v/>
      </c>
      <c r="H3384" s="30" t="str">
        <f>IFERROR(IF(G3384="","",VLOOKUP(G3384,'Zakladní DB'!$F$6:$K$21,4,0)),"")</f>
        <v/>
      </c>
      <c r="I3384" s="30" t="str">
        <f>IFERROR(IF(G3384="","",VLOOKUP(G3384,'Zakladní DB'!$F$6:$K$21,5,0)),"")</f>
        <v/>
      </c>
      <c r="J3384" s="30" t="str">
        <f>IFERROR(IF(G3384="","",VLOOKUP(G3384,'Zakladní DB'!$F$6:$K$21,6,0)),"")</f>
        <v/>
      </c>
      <c r="K3384" s="31" t="str">
        <f t="shared" si="267"/>
        <v/>
      </c>
      <c r="L3384" s="32"/>
      <c r="M3384" s="33" t="str">
        <f t="shared" si="268"/>
        <v/>
      </c>
      <c r="N3384" s="30" t="str">
        <f t="shared" si="266"/>
        <v/>
      </c>
      <c r="R3384" s="30" t="str">
        <f t="shared" si="269"/>
        <v/>
      </c>
      <c r="U3384" s="12" t="str">
        <f>IF(OR('Případy DB'!$N3384="(blank)",'Případy DB'!$N3384=""),"",IF($N3384=$U$6,1,""))</f>
        <v/>
      </c>
      <c r="V3384" s="12" t="str">
        <f>IF(OR('Případy DB'!$N3384="(blank)",'Případy DB'!$N3384=""),"",IF($N3384=$V$6,1,""))</f>
        <v/>
      </c>
      <c r="W3384" s="12" t="str">
        <f>IF(OR('Případy DB'!$N3384="(blank)",'Případy DB'!$N3384=""),"",IF($N3384=$W$6,1,""))</f>
        <v/>
      </c>
      <c r="X3384" s="12" t="str">
        <f>IF(OR('Případy DB'!$R3384="(blank)",'Případy DB'!$R3384=""),"",IF($R3384=$X$6,1,""))</f>
        <v/>
      </c>
      <c r="Y3384" s="12" t="str">
        <f>IF(OR('Případy DB'!$R3384="(blank)",'Případy DB'!$R3384=""),"",IF($R3384=$Y$6,1,""))</f>
        <v/>
      </c>
    </row>
    <row r="3385" spans="1:25" x14ac:dyDescent="0.3">
      <c r="A3385" s="41" t="str">
        <f t="shared" si="270"/>
        <v/>
      </c>
      <c r="H3385" s="30" t="str">
        <f>IFERROR(IF(G3385="","",VLOOKUP(G3385,'Zakladní DB'!$F$6:$K$21,4,0)),"")</f>
        <v/>
      </c>
      <c r="I3385" s="30" t="str">
        <f>IFERROR(IF(G3385="","",VLOOKUP(G3385,'Zakladní DB'!$F$6:$K$21,5,0)),"")</f>
        <v/>
      </c>
      <c r="J3385" s="30" t="str">
        <f>IFERROR(IF(G3385="","",VLOOKUP(G3385,'Zakladní DB'!$F$6:$K$21,6,0)),"")</f>
        <v/>
      </c>
      <c r="K3385" s="31" t="str">
        <f t="shared" si="267"/>
        <v/>
      </c>
      <c r="L3385" s="32"/>
      <c r="M3385" s="33" t="str">
        <f t="shared" si="268"/>
        <v/>
      </c>
      <c r="N3385" s="30" t="str">
        <f t="shared" si="266"/>
        <v/>
      </c>
      <c r="R3385" s="30" t="str">
        <f t="shared" si="269"/>
        <v/>
      </c>
      <c r="U3385" s="12" t="str">
        <f>IF(OR('Případy DB'!$N3385="(blank)",'Případy DB'!$N3385=""),"",IF($N3385=$U$6,1,""))</f>
        <v/>
      </c>
      <c r="V3385" s="12" t="str">
        <f>IF(OR('Případy DB'!$N3385="(blank)",'Případy DB'!$N3385=""),"",IF($N3385=$V$6,1,""))</f>
        <v/>
      </c>
      <c r="W3385" s="12" t="str">
        <f>IF(OR('Případy DB'!$N3385="(blank)",'Případy DB'!$N3385=""),"",IF($N3385=$W$6,1,""))</f>
        <v/>
      </c>
      <c r="X3385" s="12" t="str">
        <f>IF(OR('Případy DB'!$R3385="(blank)",'Případy DB'!$R3385=""),"",IF($R3385=$X$6,1,""))</f>
        <v/>
      </c>
      <c r="Y3385" s="12" t="str">
        <f>IF(OR('Případy DB'!$R3385="(blank)",'Případy DB'!$R3385=""),"",IF($R3385=$Y$6,1,""))</f>
        <v/>
      </c>
    </row>
    <row r="3386" spans="1:25" x14ac:dyDescent="0.3">
      <c r="A3386" s="41" t="str">
        <f t="shared" si="270"/>
        <v/>
      </c>
      <c r="H3386" s="30" t="str">
        <f>IFERROR(IF(G3386="","",VLOOKUP(G3386,'Zakladní DB'!$F$6:$K$21,4,0)),"")</f>
        <v/>
      </c>
      <c r="I3386" s="30" t="str">
        <f>IFERROR(IF(G3386="","",VLOOKUP(G3386,'Zakladní DB'!$F$6:$K$21,5,0)),"")</f>
        <v/>
      </c>
      <c r="J3386" s="30" t="str">
        <f>IFERROR(IF(G3386="","",VLOOKUP(G3386,'Zakladní DB'!$F$6:$K$21,6,0)),"")</f>
        <v/>
      </c>
      <c r="K3386" s="31" t="str">
        <f t="shared" si="267"/>
        <v/>
      </c>
      <c r="L3386" s="32"/>
      <c r="M3386" s="33" t="str">
        <f t="shared" si="268"/>
        <v/>
      </c>
      <c r="N3386" s="30" t="str">
        <f t="shared" si="266"/>
        <v/>
      </c>
      <c r="R3386" s="30" t="str">
        <f t="shared" si="269"/>
        <v/>
      </c>
      <c r="U3386" s="12" t="str">
        <f>IF(OR('Případy DB'!$N3386="(blank)",'Případy DB'!$N3386=""),"",IF($N3386=$U$6,1,""))</f>
        <v/>
      </c>
      <c r="V3386" s="12" t="str">
        <f>IF(OR('Případy DB'!$N3386="(blank)",'Případy DB'!$N3386=""),"",IF($N3386=$V$6,1,""))</f>
        <v/>
      </c>
      <c r="W3386" s="12" t="str">
        <f>IF(OR('Případy DB'!$N3386="(blank)",'Případy DB'!$N3386=""),"",IF($N3386=$W$6,1,""))</f>
        <v/>
      </c>
      <c r="X3386" s="12" t="str">
        <f>IF(OR('Případy DB'!$R3386="(blank)",'Případy DB'!$R3386=""),"",IF($R3386=$X$6,1,""))</f>
        <v/>
      </c>
      <c r="Y3386" s="12" t="str">
        <f>IF(OR('Případy DB'!$R3386="(blank)",'Případy DB'!$R3386=""),"",IF($R3386=$Y$6,1,""))</f>
        <v/>
      </c>
    </row>
    <row r="3387" spans="1:25" x14ac:dyDescent="0.3">
      <c r="A3387" s="41" t="str">
        <f t="shared" si="270"/>
        <v/>
      </c>
      <c r="H3387" s="30" t="str">
        <f>IFERROR(IF(G3387="","",VLOOKUP(G3387,'Zakladní DB'!$F$6:$K$21,4,0)),"")</f>
        <v/>
      </c>
      <c r="I3387" s="30" t="str">
        <f>IFERROR(IF(G3387="","",VLOOKUP(G3387,'Zakladní DB'!$F$6:$K$21,5,0)),"")</f>
        <v/>
      </c>
      <c r="J3387" s="30" t="str">
        <f>IFERROR(IF(G3387="","",VLOOKUP(G3387,'Zakladní DB'!$F$6:$K$21,6,0)),"")</f>
        <v/>
      </c>
      <c r="K3387" s="31" t="str">
        <f t="shared" si="267"/>
        <v/>
      </c>
      <c r="L3387" s="32"/>
      <c r="M3387" s="33" t="str">
        <f t="shared" si="268"/>
        <v/>
      </c>
      <c r="N3387" s="30" t="str">
        <f t="shared" si="266"/>
        <v/>
      </c>
      <c r="R3387" s="30" t="str">
        <f t="shared" si="269"/>
        <v/>
      </c>
      <c r="U3387" s="12" t="str">
        <f>IF(OR('Případy DB'!$N3387="(blank)",'Případy DB'!$N3387=""),"",IF($N3387=$U$6,1,""))</f>
        <v/>
      </c>
      <c r="V3387" s="12" t="str">
        <f>IF(OR('Případy DB'!$N3387="(blank)",'Případy DB'!$N3387=""),"",IF($N3387=$V$6,1,""))</f>
        <v/>
      </c>
      <c r="W3387" s="12" t="str">
        <f>IF(OR('Případy DB'!$N3387="(blank)",'Případy DB'!$N3387=""),"",IF($N3387=$W$6,1,""))</f>
        <v/>
      </c>
      <c r="X3387" s="12" t="str">
        <f>IF(OR('Případy DB'!$R3387="(blank)",'Případy DB'!$R3387=""),"",IF($R3387=$X$6,1,""))</f>
        <v/>
      </c>
      <c r="Y3387" s="12" t="str">
        <f>IF(OR('Případy DB'!$R3387="(blank)",'Případy DB'!$R3387=""),"",IF($R3387=$Y$6,1,""))</f>
        <v/>
      </c>
    </row>
    <row r="3388" spans="1:25" x14ac:dyDescent="0.3">
      <c r="A3388" s="41" t="str">
        <f t="shared" si="270"/>
        <v/>
      </c>
      <c r="H3388" s="30" t="str">
        <f>IFERROR(IF(G3388="","",VLOOKUP(G3388,'Zakladní DB'!$F$6:$K$21,4,0)),"")</f>
        <v/>
      </c>
      <c r="I3388" s="30" t="str">
        <f>IFERROR(IF(G3388="","",VLOOKUP(G3388,'Zakladní DB'!$F$6:$K$21,5,0)),"")</f>
        <v/>
      </c>
      <c r="J3388" s="30" t="str">
        <f>IFERROR(IF(G3388="","",VLOOKUP(G3388,'Zakladní DB'!$F$6:$K$21,6,0)),"")</f>
        <v/>
      </c>
      <c r="K3388" s="31" t="str">
        <f t="shared" si="267"/>
        <v/>
      </c>
      <c r="L3388" s="32"/>
      <c r="M3388" s="33" t="str">
        <f t="shared" si="268"/>
        <v/>
      </c>
      <c r="N3388" s="30" t="str">
        <f t="shared" si="266"/>
        <v/>
      </c>
      <c r="R3388" s="30" t="str">
        <f t="shared" si="269"/>
        <v/>
      </c>
      <c r="U3388" s="12" t="str">
        <f>IF(OR('Případy DB'!$N3388="(blank)",'Případy DB'!$N3388=""),"",IF($N3388=$U$6,1,""))</f>
        <v/>
      </c>
      <c r="V3388" s="12" t="str">
        <f>IF(OR('Případy DB'!$N3388="(blank)",'Případy DB'!$N3388=""),"",IF($N3388=$V$6,1,""))</f>
        <v/>
      </c>
      <c r="W3388" s="12" t="str">
        <f>IF(OR('Případy DB'!$N3388="(blank)",'Případy DB'!$N3388=""),"",IF($N3388=$W$6,1,""))</f>
        <v/>
      </c>
      <c r="X3388" s="12" t="str">
        <f>IF(OR('Případy DB'!$R3388="(blank)",'Případy DB'!$R3388=""),"",IF($R3388=$X$6,1,""))</f>
        <v/>
      </c>
      <c r="Y3388" s="12" t="str">
        <f>IF(OR('Případy DB'!$R3388="(blank)",'Případy DB'!$R3388=""),"",IF($R3388=$Y$6,1,""))</f>
        <v/>
      </c>
    </row>
    <row r="3389" spans="1:25" x14ac:dyDescent="0.3">
      <c r="A3389" s="41" t="str">
        <f t="shared" si="270"/>
        <v/>
      </c>
      <c r="H3389" s="30" t="str">
        <f>IFERROR(IF(G3389="","",VLOOKUP(G3389,'Zakladní DB'!$F$6:$K$21,4,0)),"")</f>
        <v/>
      </c>
      <c r="I3389" s="30" t="str">
        <f>IFERROR(IF(G3389="","",VLOOKUP(G3389,'Zakladní DB'!$F$6:$K$21,5,0)),"")</f>
        <v/>
      </c>
      <c r="J3389" s="30" t="str">
        <f>IFERROR(IF(G3389="","",VLOOKUP(G3389,'Zakladní DB'!$F$6:$K$21,6,0)),"")</f>
        <v/>
      </c>
      <c r="K3389" s="31" t="str">
        <f t="shared" si="267"/>
        <v/>
      </c>
      <c r="L3389" s="32"/>
      <c r="M3389" s="33" t="str">
        <f t="shared" si="268"/>
        <v/>
      </c>
      <c r="N3389" s="30" t="str">
        <f t="shared" si="266"/>
        <v/>
      </c>
      <c r="R3389" s="30" t="str">
        <f t="shared" si="269"/>
        <v/>
      </c>
      <c r="U3389" s="12" t="str">
        <f>IF(OR('Případy DB'!$N3389="(blank)",'Případy DB'!$N3389=""),"",IF($N3389=$U$6,1,""))</f>
        <v/>
      </c>
      <c r="V3389" s="12" t="str">
        <f>IF(OR('Případy DB'!$N3389="(blank)",'Případy DB'!$N3389=""),"",IF($N3389=$V$6,1,""))</f>
        <v/>
      </c>
      <c r="W3389" s="12" t="str">
        <f>IF(OR('Případy DB'!$N3389="(blank)",'Případy DB'!$N3389=""),"",IF($N3389=$W$6,1,""))</f>
        <v/>
      </c>
      <c r="X3389" s="12" t="str">
        <f>IF(OR('Případy DB'!$R3389="(blank)",'Případy DB'!$R3389=""),"",IF($R3389=$X$6,1,""))</f>
        <v/>
      </c>
      <c r="Y3389" s="12" t="str">
        <f>IF(OR('Případy DB'!$R3389="(blank)",'Případy DB'!$R3389=""),"",IF($R3389=$Y$6,1,""))</f>
        <v/>
      </c>
    </row>
    <row r="3390" spans="1:25" x14ac:dyDescent="0.3">
      <c r="A3390" s="41" t="str">
        <f t="shared" si="270"/>
        <v/>
      </c>
      <c r="H3390" s="30" t="str">
        <f>IFERROR(IF(G3390="","",VLOOKUP(G3390,'Zakladní DB'!$F$6:$K$21,4,0)),"")</f>
        <v/>
      </c>
      <c r="I3390" s="30" t="str">
        <f>IFERROR(IF(G3390="","",VLOOKUP(G3390,'Zakladní DB'!$F$6:$K$21,5,0)),"")</f>
        <v/>
      </c>
      <c r="J3390" s="30" t="str">
        <f>IFERROR(IF(G3390="","",VLOOKUP(G3390,'Zakladní DB'!$F$6:$K$21,6,0)),"")</f>
        <v/>
      </c>
      <c r="K3390" s="31" t="str">
        <f t="shared" si="267"/>
        <v/>
      </c>
      <c r="L3390" s="32"/>
      <c r="M3390" s="33" t="str">
        <f t="shared" si="268"/>
        <v/>
      </c>
      <c r="N3390" s="30" t="str">
        <f t="shared" si="266"/>
        <v/>
      </c>
      <c r="R3390" s="30" t="str">
        <f t="shared" si="269"/>
        <v/>
      </c>
      <c r="U3390" s="12" t="str">
        <f>IF(OR('Případy DB'!$N3390="(blank)",'Případy DB'!$N3390=""),"",IF($N3390=$U$6,1,""))</f>
        <v/>
      </c>
      <c r="V3390" s="12" t="str">
        <f>IF(OR('Případy DB'!$N3390="(blank)",'Případy DB'!$N3390=""),"",IF($N3390=$V$6,1,""))</f>
        <v/>
      </c>
      <c r="W3390" s="12" t="str">
        <f>IF(OR('Případy DB'!$N3390="(blank)",'Případy DB'!$N3390=""),"",IF($N3390=$W$6,1,""))</f>
        <v/>
      </c>
      <c r="X3390" s="12" t="str">
        <f>IF(OR('Případy DB'!$R3390="(blank)",'Případy DB'!$R3390=""),"",IF($R3390=$X$6,1,""))</f>
        <v/>
      </c>
      <c r="Y3390" s="12" t="str">
        <f>IF(OR('Případy DB'!$R3390="(blank)",'Případy DB'!$R3390=""),"",IF($R3390=$Y$6,1,""))</f>
        <v/>
      </c>
    </row>
    <row r="3391" spans="1:25" x14ac:dyDescent="0.3">
      <c r="A3391" s="41" t="str">
        <f t="shared" si="270"/>
        <v/>
      </c>
      <c r="H3391" s="30" t="str">
        <f>IFERROR(IF(G3391="","",VLOOKUP(G3391,'Zakladní DB'!$F$6:$K$21,4,0)),"")</f>
        <v/>
      </c>
      <c r="I3391" s="30" t="str">
        <f>IFERROR(IF(G3391="","",VLOOKUP(G3391,'Zakladní DB'!$F$6:$K$21,5,0)),"")</f>
        <v/>
      </c>
      <c r="J3391" s="30" t="str">
        <f>IFERROR(IF(G3391="","",VLOOKUP(G3391,'Zakladní DB'!$F$6:$K$21,6,0)),"")</f>
        <v/>
      </c>
      <c r="K3391" s="31" t="str">
        <f t="shared" si="267"/>
        <v/>
      </c>
      <c r="L3391" s="32"/>
      <c r="M3391" s="33" t="str">
        <f t="shared" si="268"/>
        <v/>
      </c>
      <c r="N3391" s="30" t="str">
        <f t="shared" si="266"/>
        <v/>
      </c>
      <c r="R3391" s="30" t="str">
        <f t="shared" si="269"/>
        <v/>
      </c>
      <c r="U3391" s="12" t="str">
        <f>IF(OR('Případy DB'!$N3391="(blank)",'Případy DB'!$N3391=""),"",IF($N3391=$U$6,1,""))</f>
        <v/>
      </c>
      <c r="V3391" s="12" t="str">
        <f>IF(OR('Případy DB'!$N3391="(blank)",'Případy DB'!$N3391=""),"",IF($N3391=$V$6,1,""))</f>
        <v/>
      </c>
      <c r="W3391" s="12" t="str">
        <f>IF(OR('Případy DB'!$N3391="(blank)",'Případy DB'!$N3391=""),"",IF($N3391=$W$6,1,""))</f>
        <v/>
      </c>
      <c r="X3391" s="12" t="str">
        <f>IF(OR('Případy DB'!$R3391="(blank)",'Případy DB'!$R3391=""),"",IF($R3391=$X$6,1,""))</f>
        <v/>
      </c>
      <c r="Y3391" s="12" t="str">
        <f>IF(OR('Případy DB'!$R3391="(blank)",'Případy DB'!$R3391=""),"",IF($R3391=$Y$6,1,""))</f>
        <v/>
      </c>
    </row>
    <row r="3392" spans="1:25" x14ac:dyDescent="0.3">
      <c r="A3392" s="41" t="str">
        <f t="shared" si="270"/>
        <v/>
      </c>
      <c r="H3392" s="30" t="str">
        <f>IFERROR(IF(G3392="","",VLOOKUP(G3392,'Zakladní DB'!$F$6:$K$21,4,0)),"")</f>
        <v/>
      </c>
      <c r="I3392" s="30" t="str">
        <f>IFERROR(IF(G3392="","",VLOOKUP(G3392,'Zakladní DB'!$F$6:$K$21,5,0)),"")</f>
        <v/>
      </c>
      <c r="J3392" s="30" t="str">
        <f>IFERROR(IF(G3392="","",VLOOKUP(G3392,'Zakladní DB'!$F$6:$K$21,6,0)),"")</f>
        <v/>
      </c>
      <c r="K3392" s="31" t="str">
        <f t="shared" si="267"/>
        <v/>
      </c>
      <c r="L3392" s="32"/>
      <c r="M3392" s="33" t="str">
        <f t="shared" si="268"/>
        <v/>
      </c>
      <c r="N3392" s="30" t="str">
        <f t="shared" si="266"/>
        <v/>
      </c>
      <c r="R3392" s="30" t="str">
        <f t="shared" si="269"/>
        <v/>
      </c>
      <c r="U3392" s="12" t="str">
        <f>IF(OR('Případy DB'!$N3392="(blank)",'Případy DB'!$N3392=""),"",IF($N3392=$U$6,1,""))</f>
        <v/>
      </c>
      <c r="V3392" s="12" t="str">
        <f>IF(OR('Případy DB'!$N3392="(blank)",'Případy DB'!$N3392=""),"",IF($N3392=$V$6,1,""))</f>
        <v/>
      </c>
      <c r="W3392" s="12" t="str">
        <f>IF(OR('Případy DB'!$N3392="(blank)",'Případy DB'!$N3392=""),"",IF($N3392=$W$6,1,""))</f>
        <v/>
      </c>
      <c r="X3392" s="12" t="str">
        <f>IF(OR('Případy DB'!$R3392="(blank)",'Případy DB'!$R3392=""),"",IF($R3392=$X$6,1,""))</f>
        <v/>
      </c>
      <c r="Y3392" s="12" t="str">
        <f>IF(OR('Případy DB'!$R3392="(blank)",'Případy DB'!$R3392=""),"",IF($R3392=$Y$6,1,""))</f>
        <v/>
      </c>
    </row>
    <row r="3393" spans="1:25" x14ac:dyDescent="0.3">
      <c r="A3393" s="41" t="str">
        <f t="shared" si="270"/>
        <v/>
      </c>
      <c r="H3393" s="30" t="str">
        <f>IFERROR(IF(G3393="","",VLOOKUP(G3393,'Zakladní DB'!$F$6:$K$21,4,0)),"")</f>
        <v/>
      </c>
      <c r="I3393" s="30" t="str">
        <f>IFERROR(IF(G3393="","",VLOOKUP(G3393,'Zakladní DB'!$F$6:$K$21,5,0)),"")</f>
        <v/>
      </c>
      <c r="J3393" s="30" t="str">
        <f>IFERROR(IF(G3393="","",VLOOKUP(G3393,'Zakladní DB'!$F$6:$K$21,6,0)),"")</f>
        <v/>
      </c>
      <c r="K3393" s="31" t="str">
        <f t="shared" si="267"/>
        <v/>
      </c>
      <c r="L3393" s="32"/>
      <c r="M3393" s="33" t="str">
        <f t="shared" si="268"/>
        <v/>
      </c>
      <c r="N3393" s="30" t="str">
        <f t="shared" si="266"/>
        <v/>
      </c>
      <c r="R3393" s="30" t="str">
        <f t="shared" si="269"/>
        <v/>
      </c>
      <c r="U3393" s="12" t="str">
        <f>IF(OR('Případy DB'!$N3393="(blank)",'Případy DB'!$N3393=""),"",IF($N3393=$U$6,1,""))</f>
        <v/>
      </c>
      <c r="V3393" s="12" t="str">
        <f>IF(OR('Případy DB'!$N3393="(blank)",'Případy DB'!$N3393=""),"",IF($N3393=$V$6,1,""))</f>
        <v/>
      </c>
      <c r="W3393" s="12" t="str">
        <f>IF(OR('Případy DB'!$N3393="(blank)",'Případy DB'!$N3393=""),"",IF($N3393=$W$6,1,""))</f>
        <v/>
      </c>
      <c r="X3393" s="12" t="str">
        <f>IF(OR('Případy DB'!$R3393="(blank)",'Případy DB'!$R3393=""),"",IF($R3393=$X$6,1,""))</f>
        <v/>
      </c>
      <c r="Y3393" s="12" t="str">
        <f>IF(OR('Případy DB'!$R3393="(blank)",'Případy DB'!$R3393=""),"",IF($R3393=$Y$6,1,""))</f>
        <v/>
      </c>
    </row>
    <row r="3394" spans="1:25" x14ac:dyDescent="0.3">
      <c r="A3394" s="41" t="str">
        <f t="shared" si="270"/>
        <v/>
      </c>
      <c r="H3394" s="30" t="str">
        <f>IFERROR(IF(G3394="","",VLOOKUP(G3394,'Zakladní DB'!$F$6:$K$21,4,0)),"")</f>
        <v/>
      </c>
      <c r="I3394" s="30" t="str">
        <f>IFERROR(IF(G3394="","",VLOOKUP(G3394,'Zakladní DB'!$F$6:$K$21,5,0)),"")</f>
        <v/>
      </c>
      <c r="J3394" s="30" t="str">
        <f>IFERROR(IF(G3394="","",VLOOKUP(G3394,'Zakladní DB'!$F$6:$K$21,6,0)),"")</f>
        <v/>
      </c>
      <c r="K3394" s="31" t="str">
        <f t="shared" si="267"/>
        <v/>
      </c>
      <c r="L3394" s="32"/>
      <c r="M3394" s="33" t="str">
        <f t="shared" si="268"/>
        <v/>
      </c>
      <c r="N3394" s="30" t="str">
        <f t="shared" si="266"/>
        <v/>
      </c>
      <c r="R3394" s="30" t="str">
        <f t="shared" si="269"/>
        <v/>
      </c>
      <c r="U3394" s="12" t="str">
        <f>IF(OR('Případy DB'!$N3394="(blank)",'Případy DB'!$N3394=""),"",IF($N3394=$U$6,1,""))</f>
        <v/>
      </c>
      <c r="V3394" s="12" t="str">
        <f>IF(OR('Případy DB'!$N3394="(blank)",'Případy DB'!$N3394=""),"",IF($N3394=$V$6,1,""))</f>
        <v/>
      </c>
      <c r="W3394" s="12" t="str">
        <f>IF(OR('Případy DB'!$N3394="(blank)",'Případy DB'!$N3394=""),"",IF($N3394=$W$6,1,""))</f>
        <v/>
      </c>
      <c r="X3394" s="12" t="str">
        <f>IF(OR('Případy DB'!$R3394="(blank)",'Případy DB'!$R3394=""),"",IF($R3394=$X$6,1,""))</f>
        <v/>
      </c>
      <c r="Y3394" s="12" t="str">
        <f>IF(OR('Případy DB'!$R3394="(blank)",'Případy DB'!$R3394=""),"",IF($R3394=$Y$6,1,""))</f>
        <v/>
      </c>
    </row>
    <row r="3395" spans="1:25" x14ac:dyDescent="0.3">
      <c r="A3395" s="41" t="str">
        <f t="shared" si="270"/>
        <v/>
      </c>
      <c r="H3395" s="30" t="str">
        <f>IFERROR(IF(G3395="","",VLOOKUP(G3395,'Zakladní DB'!$F$6:$K$21,4,0)),"")</f>
        <v/>
      </c>
      <c r="I3395" s="30" t="str">
        <f>IFERROR(IF(G3395="","",VLOOKUP(G3395,'Zakladní DB'!$F$6:$K$21,5,0)),"")</f>
        <v/>
      </c>
      <c r="J3395" s="30" t="str">
        <f>IFERROR(IF(G3395="","",VLOOKUP(G3395,'Zakladní DB'!$F$6:$K$21,6,0)),"")</f>
        <v/>
      </c>
      <c r="K3395" s="31" t="str">
        <f t="shared" si="267"/>
        <v/>
      </c>
      <c r="L3395" s="32"/>
      <c r="M3395" s="33" t="str">
        <f t="shared" si="268"/>
        <v/>
      </c>
      <c r="N3395" s="30" t="str">
        <f t="shared" si="266"/>
        <v/>
      </c>
      <c r="R3395" s="30" t="str">
        <f t="shared" si="269"/>
        <v/>
      </c>
      <c r="U3395" s="12" t="str">
        <f>IF(OR('Případy DB'!$N3395="(blank)",'Případy DB'!$N3395=""),"",IF($N3395=$U$6,1,""))</f>
        <v/>
      </c>
      <c r="V3395" s="12" t="str">
        <f>IF(OR('Případy DB'!$N3395="(blank)",'Případy DB'!$N3395=""),"",IF($N3395=$V$6,1,""))</f>
        <v/>
      </c>
      <c r="W3395" s="12" t="str">
        <f>IF(OR('Případy DB'!$N3395="(blank)",'Případy DB'!$N3395=""),"",IF($N3395=$W$6,1,""))</f>
        <v/>
      </c>
      <c r="X3395" s="12" t="str">
        <f>IF(OR('Případy DB'!$R3395="(blank)",'Případy DB'!$R3395=""),"",IF($R3395=$X$6,1,""))</f>
        <v/>
      </c>
      <c r="Y3395" s="12" t="str">
        <f>IF(OR('Případy DB'!$R3395="(blank)",'Případy DB'!$R3395=""),"",IF($R3395=$Y$6,1,""))</f>
        <v/>
      </c>
    </row>
    <row r="3396" spans="1:25" x14ac:dyDescent="0.3">
      <c r="A3396" s="41" t="str">
        <f t="shared" si="270"/>
        <v/>
      </c>
      <c r="H3396" s="30" t="str">
        <f>IFERROR(IF(G3396="","",VLOOKUP(G3396,'Zakladní DB'!$F$6:$K$21,4,0)),"")</f>
        <v/>
      </c>
      <c r="I3396" s="30" t="str">
        <f>IFERROR(IF(G3396="","",VLOOKUP(G3396,'Zakladní DB'!$F$6:$K$21,5,0)),"")</f>
        <v/>
      </c>
      <c r="J3396" s="30" t="str">
        <f>IFERROR(IF(G3396="","",VLOOKUP(G3396,'Zakladní DB'!$F$6:$K$21,6,0)),"")</f>
        <v/>
      </c>
      <c r="K3396" s="31" t="str">
        <f t="shared" si="267"/>
        <v/>
      </c>
      <c r="L3396" s="32"/>
      <c r="M3396" s="33" t="str">
        <f t="shared" si="268"/>
        <v/>
      </c>
      <c r="N3396" s="30" t="str">
        <f t="shared" si="266"/>
        <v/>
      </c>
      <c r="R3396" s="30" t="str">
        <f t="shared" si="269"/>
        <v/>
      </c>
      <c r="U3396" s="12" t="str">
        <f>IF(OR('Případy DB'!$N3396="(blank)",'Případy DB'!$N3396=""),"",IF($N3396=$U$6,1,""))</f>
        <v/>
      </c>
      <c r="V3396" s="12" t="str">
        <f>IF(OR('Případy DB'!$N3396="(blank)",'Případy DB'!$N3396=""),"",IF($N3396=$V$6,1,""))</f>
        <v/>
      </c>
      <c r="W3396" s="12" t="str">
        <f>IF(OR('Případy DB'!$N3396="(blank)",'Případy DB'!$N3396=""),"",IF($N3396=$W$6,1,""))</f>
        <v/>
      </c>
      <c r="X3396" s="12" t="str">
        <f>IF(OR('Případy DB'!$R3396="(blank)",'Případy DB'!$R3396=""),"",IF($R3396=$X$6,1,""))</f>
        <v/>
      </c>
      <c r="Y3396" s="12" t="str">
        <f>IF(OR('Případy DB'!$R3396="(blank)",'Případy DB'!$R3396=""),"",IF($R3396=$Y$6,1,""))</f>
        <v/>
      </c>
    </row>
    <row r="3397" spans="1:25" x14ac:dyDescent="0.3">
      <c r="A3397" s="41" t="str">
        <f t="shared" si="270"/>
        <v/>
      </c>
      <c r="H3397" s="30" t="str">
        <f>IFERROR(IF(G3397="","",VLOOKUP(G3397,'Zakladní DB'!$F$6:$K$21,4,0)),"")</f>
        <v/>
      </c>
      <c r="I3397" s="30" t="str">
        <f>IFERROR(IF(G3397="","",VLOOKUP(G3397,'Zakladní DB'!$F$6:$K$21,5,0)),"")</f>
        <v/>
      </c>
      <c r="J3397" s="30" t="str">
        <f>IFERROR(IF(G3397="","",VLOOKUP(G3397,'Zakladní DB'!$F$6:$K$21,6,0)),"")</f>
        <v/>
      </c>
      <c r="K3397" s="31" t="str">
        <f t="shared" si="267"/>
        <v/>
      </c>
      <c r="L3397" s="32"/>
      <c r="M3397" s="33" t="str">
        <f t="shared" si="268"/>
        <v/>
      </c>
      <c r="N3397" s="30" t="str">
        <f t="shared" si="266"/>
        <v/>
      </c>
      <c r="R3397" s="30" t="str">
        <f t="shared" si="269"/>
        <v/>
      </c>
      <c r="U3397" s="12" t="str">
        <f>IF(OR('Případy DB'!$N3397="(blank)",'Případy DB'!$N3397=""),"",IF($N3397=$U$6,1,""))</f>
        <v/>
      </c>
      <c r="V3397" s="12" t="str">
        <f>IF(OR('Případy DB'!$N3397="(blank)",'Případy DB'!$N3397=""),"",IF($N3397=$V$6,1,""))</f>
        <v/>
      </c>
      <c r="W3397" s="12" t="str">
        <f>IF(OR('Případy DB'!$N3397="(blank)",'Případy DB'!$N3397=""),"",IF($N3397=$W$6,1,""))</f>
        <v/>
      </c>
      <c r="X3397" s="12" t="str">
        <f>IF(OR('Případy DB'!$R3397="(blank)",'Případy DB'!$R3397=""),"",IF($R3397=$X$6,1,""))</f>
        <v/>
      </c>
      <c r="Y3397" s="12" t="str">
        <f>IF(OR('Případy DB'!$R3397="(blank)",'Případy DB'!$R3397=""),"",IF($R3397=$Y$6,1,""))</f>
        <v/>
      </c>
    </row>
    <row r="3398" spans="1:25" x14ac:dyDescent="0.3">
      <c r="A3398" s="41" t="str">
        <f t="shared" si="270"/>
        <v/>
      </c>
      <c r="H3398" s="30" t="str">
        <f>IFERROR(IF(G3398="","",VLOOKUP(G3398,'Zakladní DB'!$F$6:$K$21,4,0)),"")</f>
        <v/>
      </c>
      <c r="I3398" s="30" t="str">
        <f>IFERROR(IF(G3398="","",VLOOKUP(G3398,'Zakladní DB'!$F$6:$K$21,5,0)),"")</f>
        <v/>
      </c>
      <c r="J3398" s="30" t="str">
        <f>IFERROR(IF(G3398="","",VLOOKUP(G3398,'Zakladní DB'!$F$6:$K$21,6,0)),"")</f>
        <v/>
      </c>
      <c r="K3398" s="31" t="str">
        <f t="shared" si="267"/>
        <v/>
      </c>
      <c r="L3398" s="32"/>
      <c r="M3398" s="33" t="str">
        <f t="shared" si="268"/>
        <v/>
      </c>
      <c r="N3398" s="30" t="str">
        <f t="shared" si="266"/>
        <v/>
      </c>
      <c r="R3398" s="30" t="str">
        <f t="shared" si="269"/>
        <v/>
      </c>
      <c r="U3398" s="12" t="str">
        <f>IF(OR('Případy DB'!$N3398="(blank)",'Případy DB'!$N3398=""),"",IF($N3398=$U$6,1,""))</f>
        <v/>
      </c>
      <c r="V3398" s="12" t="str">
        <f>IF(OR('Případy DB'!$N3398="(blank)",'Případy DB'!$N3398=""),"",IF($N3398=$V$6,1,""))</f>
        <v/>
      </c>
      <c r="W3398" s="12" t="str">
        <f>IF(OR('Případy DB'!$N3398="(blank)",'Případy DB'!$N3398=""),"",IF($N3398=$W$6,1,""))</f>
        <v/>
      </c>
      <c r="X3398" s="12" t="str">
        <f>IF(OR('Případy DB'!$R3398="(blank)",'Případy DB'!$R3398=""),"",IF($R3398=$X$6,1,""))</f>
        <v/>
      </c>
      <c r="Y3398" s="12" t="str">
        <f>IF(OR('Případy DB'!$R3398="(blank)",'Případy DB'!$R3398=""),"",IF($R3398=$Y$6,1,""))</f>
        <v/>
      </c>
    </row>
    <row r="3399" spans="1:25" x14ac:dyDescent="0.3">
      <c r="A3399" s="41" t="str">
        <f t="shared" si="270"/>
        <v/>
      </c>
      <c r="H3399" s="30" t="str">
        <f>IFERROR(IF(G3399="","",VLOOKUP(G3399,'Zakladní DB'!$F$6:$K$21,4,0)),"")</f>
        <v/>
      </c>
      <c r="I3399" s="30" t="str">
        <f>IFERROR(IF(G3399="","",VLOOKUP(G3399,'Zakladní DB'!$F$6:$K$21,5,0)),"")</f>
        <v/>
      </c>
      <c r="J3399" s="30" t="str">
        <f>IFERROR(IF(G3399="","",VLOOKUP(G3399,'Zakladní DB'!$F$6:$K$21,6,0)),"")</f>
        <v/>
      </c>
      <c r="K3399" s="31" t="str">
        <f t="shared" si="267"/>
        <v/>
      </c>
      <c r="L3399" s="32"/>
      <c r="M3399" s="33" t="str">
        <f t="shared" si="268"/>
        <v/>
      </c>
      <c r="N3399" s="30" t="str">
        <f t="shared" si="266"/>
        <v/>
      </c>
      <c r="R3399" s="30" t="str">
        <f t="shared" si="269"/>
        <v/>
      </c>
      <c r="U3399" s="12" t="str">
        <f>IF(OR('Případy DB'!$N3399="(blank)",'Případy DB'!$N3399=""),"",IF($N3399=$U$6,1,""))</f>
        <v/>
      </c>
      <c r="V3399" s="12" t="str">
        <f>IF(OR('Případy DB'!$N3399="(blank)",'Případy DB'!$N3399=""),"",IF($N3399=$V$6,1,""))</f>
        <v/>
      </c>
      <c r="W3399" s="12" t="str">
        <f>IF(OR('Případy DB'!$N3399="(blank)",'Případy DB'!$N3399=""),"",IF($N3399=$W$6,1,""))</f>
        <v/>
      </c>
      <c r="X3399" s="12" t="str">
        <f>IF(OR('Případy DB'!$R3399="(blank)",'Případy DB'!$R3399=""),"",IF($R3399=$X$6,1,""))</f>
        <v/>
      </c>
      <c r="Y3399" s="12" t="str">
        <f>IF(OR('Případy DB'!$R3399="(blank)",'Případy DB'!$R3399=""),"",IF($R3399=$Y$6,1,""))</f>
        <v/>
      </c>
    </row>
    <row r="3400" spans="1:25" x14ac:dyDescent="0.3">
      <c r="A3400" s="41" t="str">
        <f t="shared" si="270"/>
        <v/>
      </c>
      <c r="H3400" s="30" t="str">
        <f>IFERROR(IF(G3400="","",VLOOKUP(G3400,'Zakladní DB'!$F$6:$K$21,4,0)),"")</f>
        <v/>
      </c>
      <c r="I3400" s="30" t="str">
        <f>IFERROR(IF(G3400="","",VLOOKUP(G3400,'Zakladní DB'!$F$6:$K$21,5,0)),"")</f>
        <v/>
      </c>
      <c r="J3400" s="30" t="str">
        <f>IFERROR(IF(G3400="","",VLOOKUP(G3400,'Zakladní DB'!$F$6:$K$21,6,0)),"")</f>
        <v/>
      </c>
      <c r="K3400" s="31" t="str">
        <f t="shared" si="267"/>
        <v/>
      </c>
      <c r="L3400" s="32"/>
      <c r="M3400" s="33" t="str">
        <f t="shared" si="268"/>
        <v/>
      </c>
      <c r="N3400" s="30" t="str">
        <f t="shared" ref="N3400:N3463" si="271">IFERROR(IF(B3400&lt;&gt;"",(IF(H3400=2,IF(L3400="",IF(F3400="","NE","nedokončeno"),"ANO"),IF(H3400=1,IF(F3400="","nedokončeno","ANO"),"NE"))),""),"NE")</f>
        <v/>
      </c>
      <c r="R3400" s="30" t="str">
        <f t="shared" si="269"/>
        <v/>
      </c>
      <c r="U3400" s="12" t="str">
        <f>IF(OR('Případy DB'!$N3400="(blank)",'Případy DB'!$N3400=""),"",IF($N3400=$U$6,1,""))</f>
        <v/>
      </c>
      <c r="V3400" s="12" t="str">
        <f>IF(OR('Případy DB'!$N3400="(blank)",'Případy DB'!$N3400=""),"",IF($N3400=$V$6,1,""))</f>
        <v/>
      </c>
      <c r="W3400" s="12" t="str">
        <f>IF(OR('Případy DB'!$N3400="(blank)",'Případy DB'!$N3400=""),"",IF($N3400=$W$6,1,""))</f>
        <v/>
      </c>
      <c r="X3400" s="12" t="str">
        <f>IF(OR('Případy DB'!$R3400="(blank)",'Případy DB'!$R3400=""),"",IF($R3400=$X$6,1,""))</f>
        <v/>
      </c>
      <c r="Y3400" s="12" t="str">
        <f>IF(OR('Případy DB'!$R3400="(blank)",'Případy DB'!$R3400=""),"",IF($R3400=$Y$6,1,""))</f>
        <v/>
      </c>
    </row>
    <row r="3401" spans="1:25" x14ac:dyDescent="0.3">
      <c r="A3401" s="41" t="str">
        <f t="shared" si="270"/>
        <v/>
      </c>
      <c r="H3401" s="30" t="str">
        <f>IFERROR(IF(G3401="","",VLOOKUP(G3401,'Zakladní DB'!$F$6:$K$21,4,0)),"")</f>
        <v/>
      </c>
      <c r="I3401" s="30" t="str">
        <f>IFERROR(IF(G3401="","",VLOOKUP(G3401,'Zakladní DB'!$F$6:$K$21,5,0)),"")</f>
        <v/>
      </c>
      <c r="J3401" s="30" t="str">
        <f>IFERROR(IF(G3401="","",VLOOKUP(G3401,'Zakladní DB'!$F$6:$K$21,6,0)),"")</f>
        <v/>
      </c>
      <c r="K3401" s="31" t="str">
        <f t="shared" si="267"/>
        <v/>
      </c>
      <c r="L3401" s="32"/>
      <c r="M3401" s="33" t="str">
        <f t="shared" si="268"/>
        <v/>
      </c>
      <c r="N3401" s="30" t="str">
        <f t="shared" si="271"/>
        <v/>
      </c>
      <c r="R3401" s="30" t="str">
        <f t="shared" si="269"/>
        <v/>
      </c>
      <c r="U3401" s="12" t="str">
        <f>IF(OR('Případy DB'!$N3401="(blank)",'Případy DB'!$N3401=""),"",IF($N3401=$U$6,1,""))</f>
        <v/>
      </c>
      <c r="V3401" s="12" t="str">
        <f>IF(OR('Případy DB'!$N3401="(blank)",'Případy DB'!$N3401=""),"",IF($N3401=$V$6,1,""))</f>
        <v/>
      </c>
      <c r="W3401" s="12" t="str">
        <f>IF(OR('Případy DB'!$N3401="(blank)",'Případy DB'!$N3401=""),"",IF($N3401=$W$6,1,""))</f>
        <v/>
      </c>
      <c r="X3401" s="12" t="str">
        <f>IF(OR('Případy DB'!$R3401="(blank)",'Případy DB'!$R3401=""),"",IF($R3401=$X$6,1,""))</f>
        <v/>
      </c>
      <c r="Y3401" s="12" t="str">
        <f>IF(OR('Případy DB'!$R3401="(blank)",'Případy DB'!$R3401=""),"",IF($R3401=$Y$6,1,""))</f>
        <v/>
      </c>
    </row>
    <row r="3402" spans="1:25" x14ac:dyDescent="0.3">
      <c r="A3402" s="41" t="str">
        <f t="shared" si="270"/>
        <v/>
      </c>
      <c r="H3402" s="30" t="str">
        <f>IFERROR(IF(G3402="","",VLOOKUP(G3402,'Zakladní DB'!$F$6:$K$21,4,0)),"")</f>
        <v/>
      </c>
      <c r="I3402" s="30" t="str">
        <f>IFERROR(IF(G3402="","",VLOOKUP(G3402,'Zakladní DB'!$F$6:$K$21,5,0)),"")</f>
        <v/>
      </c>
      <c r="J3402" s="30" t="str">
        <f>IFERROR(IF(G3402="","",VLOOKUP(G3402,'Zakladní DB'!$F$6:$K$21,6,0)),"")</f>
        <v/>
      </c>
      <c r="K3402" s="31" t="str">
        <f t="shared" si="267"/>
        <v/>
      </c>
      <c r="L3402" s="32"/>
      <c r="M3402" s="33" t="str">
        <f t="shared" si="268"/>
        <v/>
      </c>
      <c r="N3402" s="30" t="str">
        <f t="shared" si="271"/>
        <v/>
      </c>
      <c r="R3402" s="30" t="str">
        <f t="shared" si="269"/>
        <v/>
      </c>
      <c r="U3402" s="12" t="str">
        <f>IF(OR('Případy DB'!$N3402="(blank)",'Případy DB'!$N3402=""),"",IF($N3402=$U$6,1,""))</f>
        <v/>
      </c>
      <c r="V3402" s="12" t="str">
        <f>IF(OR('Případy DB'!$N3402="(blank)",'Případy DB'!$N3402=""),"",IF($N3402=$V$6,1,""))</f>
        <v/>
      </c>
      <c r="W3402" s="12" t="str">
        <f>IF(OR('Případy DB'!$N3402="(blank)",'Případy DB'!$N3402=""),"",IF($N3402=$W$6,1,""))</f>
        <v/>
      </c>
      <c r="X3402" s="12" t="str">
        <f>IF(OR('Případy DB'!$R3402="(blank)",'Případy DB'!$R3402=""),"",IF($R3402=$X$6,1,""))</f>
        <v/>
      </c>
      <c r="Y3402" s="12" t="str">
        <f>IF(OR('Případy DB'!$R3402="(blank)",'Případy DB'!$R3402=""),"",IF($R3402=$Y$6,1,""))</f>
        <v/>
      </c>
    </row>
    <row r="3403" spans="1:25" x14ac:dyDescent="0.3">
      <c r="A3403" s="41" t="str">
        <f t="shared" si="270"/>
        <v/>
      </c>
      <c r="H3403" s="30" t="str">
        <f>IFERROR(IF(G3403="","",VLOOKUP(G3403,'Zakladní DB'!$F$6:$K$21,4,0)),"")</f>
        <v/>
      </c>
      <c r="I3403" s="30" t="str">
        <f>IFERROR(IF(G3403="","",VLOOKUP(G3403,'Zakladní DB'!$F$6:$K$21,5,0)),"")</f>
        <v/>
      </c>
      <c r="J3403" s="30" t="str">
        <f>IFERROR(IF(G3403="","",VLOOKUP(G3403,'Zakladní DB'!$F$6:$K$21,6,0)),"")</f>
        <v/>
      </c>
      <c r="K3403" s="31" t="str">
        <f t="shared" ref="K3403:K3466" si="272">IFERROR(IF(H3403=2,IF(F3403="","",F3403+I3403),""),"")</f>
        <v/>
      </c>
      <c r="L3403" s="32"/>
      <c r="M3403" s="33" t="str">
        <f t="shared" ref="M3403:M3466" si="273">IFERROR(IF(L3403&lt;&gt;"",K3403-L3403,""),"")</f>
        <v/>
      </c>
      <c r="N3403" s="30" t="str">
        <f t="shared" si="271"/>
        <v/>
      </c>
      <c r="R3403" s="30" t="str">
        <f t="shared" ref="R3403:R3466" si="274">IFERROR(IF(B3403&lt;&gt;"",(IF(O3403="",IF(P3403="",IF(Q3403="","NE","ANO"),"ANO"),"ANO")),""),"NE")</f>
        <v/>
      </c>
      <c r="U3403" s="12" t="str">
        <f>IF(OR('Případy DB'!$N3403="(blank)",'Případy DB'!$N3403=""),"",IF($N3403=$U$6,1,""))</f>
        <v/>
      </c>
      <c r="V3403" s="12" t="str">
        <f>IF(OR('Případy DB'!$N3403="(blank)",'Případy DB'!$N3403=""),"",IF($N3403=$V$6,1,""))</f>
        <v/>
      </c>
      <c r="W3403" s="12" t="str">
        <f>IF(OR('Případy DB'!$N3403="(blank)",'Případy DB'!$N3403=""),"",IF($N3403=$W$6,1,""))</f>
        <v/>
      </c>
      <c r="X3403" s="12" t="str">
        <f>IF(OR('Případy DB'!$R3403="(blank)",'Případy DB'!$R3403=""),"",IF($R3403=$X$6,1,""))</f>
        <v/>
      </c>
      <c r="Y3403" s="12" t="str">
        <f>IF(OR('Případy DB'!$R3403="(blank)",'Případy DB'!$R3403=""),"",IF($R3403=$Y$6,1,""))</f>
        <v/>
      </c>
    </row>
    <row r="3404" spans="1:25" x14ac:dyDescent="0.3">
      <c r="A3404" s="41" t="str">
        <f t="shared" ref="A3404:A3467" si="275">IF(AND(B3403&lt;&gt;"",B3404=""),"---&gt;","")</f>
        <v/>
      </c>
      <c r="H3404" s="30" t="str">
        <f>IFERROR(IF(G3404="","",VLOOKUP(G3404,'Zakladní DB'!$F$6:$K$21,4,0)),"")</f>
        <v/>
      </c>
      <c r="I3404" s="30" t="str">
        <f>IFERROR(IF(G3404="","",VLOOKUP(G3404,'Zakladní DB'!$F$6:$K$21,5,0)),"")</f>
        <v/>
      </c>
      <c r="J3404" s="30" t="str">
        <f>IFERROR(IF(G3404="","",VLOOKUP(G3404,'Zakladní DB'!$F$6:$K$21,6,0)),"")</f>
        <v/>
      </c>
      <c r="K3404" s="31" t="str">
        <f t="shared" si="272"/>
        <v/>
      </c>
      <c r="L3404" s="32"/>
      <c r="M3404" s="33" t="str">
        <f t="shared" si="273"/>
        <v/>
      </c>
      <c r="N3404" s="30" t="str">
        <f t="shared" si="271"/>
        <v/>
      </c>
      <c r="R3404" s="30" t="str">
        <f t="shared" si="274"/>
        <v/>
      </c>
      <c r="U3404" s="12" t="str">
        <f>IF(OR('Případy DB'!$N3404="(blank)",'Případy DB'!$N3404=""),"",IF($N3404=$U$6,1,""))</f>
        <v/>
      </c>
      <c r="V3404" s="12" t="str">
        <f>IF(OR('Případy DB'!$N3404="(blank)",'Případy DB'!$N3404=""),"",IF($N3404=$V$6,1,""))</f>
        <v/>
      </c>
      <c r="W3404" s="12" t="str">
        <f>IF(OR('Případy DB'!$N3404="(blank)",'Případy DB'!$N3404=""),"",IF($N3404=$W$6,1,""))</f>
        <v/>
      </c>
      <c r="X3404" s="12" t="str">
        <f>IF(OR('Případy DB'!$R3404="(blank)",'Případy DB'!$R3404=""),"",IF($R3404=$X$6,1,""))</f>
        <v/>
      </c>
      <c r="Y3404" s="12" t="str">
        <f>IF(OR('Případy DB'!$R3404="(blank)",'Případy DB'!$R3404=""),"",IF($R3404=$Y$6,1,""))</f>
        <v/>
      </c>
    </row>
    <row r="3405" spans="1:25" x14ac:dyDescent="0.3">
      <c r="A3405" s="41" t="str">
        <f t="shared" si="275"/>
        <v/>
      </c>
      <c r="H3405" s="30" t="str">
        <f>IFERROR(IF(G3405="","",VLOOKUP(G3405,'Zakladní DB'!$F$6:$K$21,4,0)),"")</f>
        <v/>
      </c>
      <c r="I3405" s="30" t="str">
        <f>IFERROR(IF(G3405="","",VLOOKUP(G3405,'Zakladní DB'!$F$6:$K$21,5,0)),"")</f>
        <v/>
      </c>
      <c r="J3405" s="30" t="str">
        <f>IFERROR(IF(G3405="","",VLOOKUP(G3405,'Zakladní DB'!$F$6:$K$21,6,0)),"")</f>
        <v/>
      </c>
      <c r="K3405" s="31" t="str">
        <f t="shared" si="272"/>
        <v/>
      </c>
      <c r="L3405" s="32"/>
      <c r="M3405" s="33" t="str">
        <f t="shared" si="273"/>
        <v/>
      </c>
      <c r="N3405" s="30" t="str">
        <f t="shared" si="271"/>
        <v/>
      </c>
      <c r="R3405" s="30" t="str">
        <f t="shared" si="274"/>
        <v/>
      </c>
      <c r="U3405" s="12" t="str">
        <f>IF(OR('Případy DB'!$N3405="(blank)",'Případy DB'!$N3405=""),"",IF($N3405=$U$6,1,""))</f>
        <v/>
      </c>
      <c r="V3405" s="12" t="str">
        <f>IF(OR('Případy DB'!$N3405="(blank)",'Případy DB'!$N3405=""),"",IF($N3405=$V$6,1,""))</f>
        <v/>
      </c>
      <c r="W3405" s="12" t="str">
        <f>IF(OR('Případy DB'!$N3405="(blank)",'Případy DB'!$N3405=""),"",IF($N3405=$W$6,1,""))</f>
        <v/>
      </c>
      <c r="X3405" s="12" t="str">
        <f>IF(OR('Případy DB'!$R3405="(blank)",'Případy DB'!$R3405=""),"",IF($R3405=$X$6,1,""))</f>
        <v/>
      </c>
      <c r="Y3405" s="12" t="str">
        <f>IF(OR('Případy DB'!$R3405="(blank)",'Případy DB'!$R3405=""),"",IF($R3405=$Y$6,1,""))</f>
        <v/>
      </c>
    </row>
    <row r="3406" spans="1:25" x14ac:dyDescent="0.3">
      <c r="A3406" s="41" t="str">
        <f t="shared" si="275"/>
        <v/>
      </c>
      <c r="H3406" s="30" t="str">
        <f>IFERROR(IF(G3406="","",VLOOKUP(G3406,'Zakladní DB'!$F$6:$K$21,4,0)),"")</f>
        <v/>
      </c>
      <c r="I3406" s="30" t="str">
        <f>IFERROR(IF(G3406="","",VLOOKUP(G3406,'Zakladní DB'!$F$6:$K$21,5,0)),"")</f>
        <v/>
      </c>
      <c r="J3406" s="30" t="str">
        <f>IFERROR(IF(G3406="","",VLOOKUP(G3406,'Zakladní DB'!$F$6:$K$21,6,0)),"")</f>
        <v/>
      </c>
      <c r="K3406" s="31" t="str">
        <f t="shared" si="272"/>
        <v/>
      </c>
      <c r="L3406" s="32"/>
      <c r="M3406" s="33" t="str">
        <f t="shared" si="273"/>
        <v/>
      </c>
      <c r="N3406" s="30" t="str">
        <f t="shared" si="271"/>
        <v/>
      </c>
      <c r="R3406" s="30" t="str">
        <f t="shared" si="274"/>
        <v/>
      </c>
      <c r="U3406" s="12" t="str">
        <f>IF(OR('Případy DB'!$N3406="(blank)",'Případy DB'!$N3406=""),"",IF($N3406=$U$6,1,""))</f>
        <v/>
      </c>
      <c r="V3406" s="12" t="str">
        <f>IF(OR('Případy DB'!$N3406="(blank)",'Případy DB'!$N3406=""),"",IF($N3406=$V$6,1,""))</f>
        <v/>
      </c>
      <c r="W3406" s="12" t="str">
        <f>IF(OR('Případy DB'!$N3406="(blank)",'Případy DB'!$N3406=""),"",IF($N3406=$W$6,1,""))</f>
        <v/>
      </c>
      <c r="X3406" s="12" t="str">
        <f>IF(OR('Případy DB'!$R3406="(blank)",'Případy DB'!$R3406=""),"",IF($R3406=$X$6,1,""))</f>
        <v/>
      </c>
      <c r="Y3406" s="12" t="str">
        <f>IF(OR('Případy DB'!$R3406="(blank)",'Případy DB'!$R3406=""),"",IF($R3406=$Y$6,1,""))</f>
        <v/>
      </c>
    </row>
    <row r="3407" spans="1:25" x14ac:dyDescent="0.3">
      <c r="A3407" s="41" t="str">
        <f t="shared" si="275"/>
        <v/>
      </c>
      <c r="H3407" s="30" t="str">
        <f>IFERROR(IF(G3407="","",VLOOKUP(G3407,'Zakladní DB'!$F$6:$K$21,4,0)),"")</f>
        <v/>
      </c>
      <c r="I3407" s="30" t="str">
        <f>IFERROR(IF(G3407="","",VLOOKUP(G3407,'Zakladní DB'!$F$6:$K$21,5,0)),"")</f>
        <v/>
      </c>
      <c r="J3407" s="30" t="str">
        <f>IFERROR(IF(G3407="","",VLOOKUP(G3407,'Zakladní DB'!$F$6:$K$21,6,0)),"")</f>
        <v/>
      </c>
      <c r="K3407" s="31" t="str">
        <f t="shared" si="272"/>
        <v/>
      </c>
      <c r="L3407" s="32"/>
      <c r="M3407" s="33" t="str">
        <f t="shared" si="273"/>
        <v/>
      </c>
      <c r="N3407" s="30" t="str">
        <f t="shared" si="271"/>
        <v/>
      </c>
      <c r="R3407" s="30" t="str">
        <f t="shared" si="274"/>
        <v/>
      </c>
      <c r="U3407" s="12" t="str">
        <f>IF(OR('Případy DB'!$N3407="(blank)",'Případy DB'!$N3407=""),"",IF($N3407=$U$6,1,""))</f>
        <v/>
      </c>
      <c r="V3407" s="12" t="str">
        <f>IF(OR('Případy DB'!$N3407="(blank)",'Případy DB'!$N3407=""),"",IF($N3407=$V$6,1,""))</f>
        <v/>
      </c>
      <c r="W3407" s="12" t="str">
        <f>IF(OR('Případy DB'!$N3407="(blank)",'Případy DB'!$N3407=""),"",IF($N3407=$W$6,1,""))</f>
        <v/>
      </c>
      <c r="X3407" s="12" t="str">
        <f>IF(OR('Případy DB'!$R3407="(blank)",'Případy DB'!$R3407=""),"",IF($R3407=$X$6,1,""))</f>
        <v/>
      </c>
      <c r="Y3407" s="12" t="str">
        <f>IF(OR('Případy DB'!$R3407="(blank)",'Případy DB'!$R3407=""),"",IF($R3407=$Y$6,1,""))</f>
        <v/>
      </c>
    </row>
    <row r="3408" spans="1:25" x14ac:dyDescent="0.3">
      <c r="A3408" s="41" t="str">
        <f t="shared" si="275"/>
        <v/>
      </c>
      <c r="H3408" s="30" t="str">
        <f>IFERROR(IF(G3408="","",VLOOKUP(G3408,'Zakladní DB'!$F$6:$K$21,4,0)),"")</f>
        <v/>
      </c>
      <c r="I3408" s="30" t="str">
        <f>IFERROR(IF(G3408="","",VLOOKUP(G3408,'Zakladní DB'!$F$6:$K$21,5,0)),"")</f>
        <v/>
      </c>
      <c r="J3408" s="30" t="str">
        <f>IFERROR(IF(G3408="","",VLOOKUP(G3408,'Zakladní DB'!$F$6:$K$21,6,0)),"")</f>
        <v/>
      </c>
      <c r="K3408" s="31" t="str">
        <f t="shared" si="272"/>
        <v/>
      </c>
      <c r="L3408" s="32"/>
      <c r="M3408" s="33" t="str">
        <f t="shared" si="273"/>
        <v/>
      </c>
      <c r="N3408" s="30" t="str">
        <f t="shared" si="271"/>
        <v/>
      </c>
      <c r="R3408" s="30" t="str">
        <f t="shared" si="274"/>
        <v/>
      </c>
      <c r="U3408" s="12" t="str">
        <f>IF(OR('Případy DB'!$N3408="(blank)",'Případy DB'!$N3408=""),"",IF($N3408=$U$6,1,""))</f>
        <v/>
      </c>
      <c r="V3408" s="12" t="str">
        <f>IF(OR('Případy DB'!$N3408="(blank)",'Případy DB'!$N3408=""),"",IF($N3408=$V$6,1,""))</f>
        <v/>
      </c>
      <c r="W3408" s="12" t="str">
        <f>IF(OR('Případy DB'!$N3408="(blank)",'Případy DB'!$N3408=""),"",IF($N3408=$W$6,1,""))</f>
        <v/>
      </c>
      <c r="X3408" s="12" t="str">
        <f>IF(OR('Případy DB'!$R3408="(blank)",'Případy DB'!$R3408=""),"",IF($R3408=$X$6,1,""))</f>
        <v/>
      </c>
      <c r="Y3408" s="12" t="str">
        <f>IF(OR('Případy DB'!$R3408="(blank)",'Případy DB'!$R3408=""),"",IF($R3408=$Y$6,1,""))</f>
        <v/>
      </c>
    </row>
    <row r="3409" spans="1:25" x14ac:dyDescent="0.3">
      <c r="A3409" s="41" t="str">
        <f t="shared" si="275"/>
        <v/>
      </c>
      <c r="H3409" s="30" t="str">
        <f>IFERROR(IF(G3409="","",VLOOKUP(G3409,'Zakladní DB'!$F$6:$K$21,4,0)),"")</f>
        <v/>
      </c>
      <c r="I3409" s="30" t="str">
        <f>IFERROR(IF(G3409="","",VLOOKUP(G3409,'Zakladní DB'!$F$6:$K$21,5,0)),"")</f>
        <v/>
      </c>
      <c r="J3409" s="30" t="str">
        <f>IFERROR(IF(G3409="","",VLOOKUP(G3409,'Zakladní DB'!$F$6:$K$21,6,0)),"")</f>
        <v/>
      </c>
      <c r="K3409" s="31" t="str">
        <f t="shared" si="272"/>
        <v/>
      </c>
      <c r="L3409" s="32"/>
      <c r="M3409" s="33" t="str">
        <f t="shared" si="273"/>
        <v/>
      </c>
      <c r="N3409" s="30" t="str">
        <f t="shared" si="271"/>
        <v/>
      </c>
      <c r="R3409" s="30" t="str">
        <f t="shared" si="274"/>
        <v/>
      </c>
      <c r="U3409" s="12" t="str">
        <f>IF(OR('Případy DB'!$N3409="(blank)",'Případy DB'!$N3409=""),"",IF($N3409=$U$6,1,""))</f>
        <v/>
      </c>
      <c r="V3409" s="12" t="str">
        <f>IF(OR('Případy DB'!$N3409="(blank)",'Případy DB'!$N3409=""),"",IF($N3409=$V$6,1,""))</f>
        <v/>
      </c>
      <c r="W3409" s="12" t="str">
        <f>IF(OR('Případy DB'!$N3409="(blank)",'Případy DB'!$N3409=""),"",IF($N3409=$W$6,1,""))</f>
        <v/>
      </c>
      <c r="X3409" s="12" t="str">
        <f>IF(OR('Případy DB'!$R3409="(blank)",'Případy DB'!$R3409=""),"",IF($R3409=$X$6,1,""))</f>
        <v/>
      </c>
      <c r="Y3409" s="12" t="str">
        <f>IF(OR('Případy DB'!$R3409="(blank)",'Případy DB'!$R3409=""),"",IF($R3409=$Y$6,1,""))</f>
        <v/>
      </c>
    </row>
    <row r="3410" spans="1:25" x14ac:dyDescent="0.3">
      <c r="A3410" s="41" t="str">
        <f t="shared" si="275"/>
        <v/>
      </c>
      <c r="H3410" s="30" t="str">
        <f>IFERROR(IF(G3410="","",VLOOKUP(G3410,'Zakladní DB'!$F$6:$K$21,4,0)),"")</f>
        <v/>
      </c>
      <c r="I3410" s="30" t="str">
        <f>IFERROR(IF(G3410="","",VLOOKUP(G3410,'Zakladní DB'!$F$6:$K$21,5,0)),"")</f>
        <v/>
      </c>
      <c r="J3410" s="30" t="str">
        <f>IFERROR(IF(G3410="","",VLOOKUP(G3410,'Zakladní DB'!$F$6:$K$21,6,0)),"")</f>
        <v/>
      </c>
      <c r="K3410" s="31" t="str">
        <f t="shared" si="272"/>
        <v/>
      </c>
      <c r="L3410" s="32"/>
      <c r="M3410" s="33" t="str">
        <f t="shared" si="273"/>
        <v/>
      </c>
      <c r="N3410" s="30" t="str">
        <f t="shared" si="271"/>
        <v/>
      </c>
      <c r="R3410" s="30" t="str">
        <f t="shared" si="274"/>
        <v/>
      </c>
      <c r="U3410" s="12" t="str">
        <f>IF(OR('Případy DB'!$N3410="(blank)",'Případy DB'!$N3410=""),"",IF($N3410=$U$6,1,""))</f>
        <v/>
      </c>
      <c r="V3410" s="12" t="str">
        <f>IF(OR('Případy DB'!$N3410="(blank)",'Případy DB'!$N3410=""),"",IF($N3410=$V$6,1,""))</f>
        <v/>
      </c>
      <c r="W3410" s="12" t="str">
        <f>IF(OR('Případy DB'!$N3410="(blank)",'Případy DB'!$N3410=""),"",IF($N3410=$W$6,1,""))</f>
        <v/>
      </c>
      <c r="X3410" s="12" t="str">
        <f>IF(OR('Případy DB'!$R3410="(blank)",'Případy DB'!$R3410=""),"",IF($R3410=$X$6,1,""))</f>
        <v/>
      </c>
      <c r="Y3410" s="12" t="str">
        <f>IF(OR('Případy DB'!$R3410="(blank)",'Případy DB'!$R3410=""),"",IF($R3410=$Y$6,1,""))</f>
        <v/>
      </c>
    </row>
    <row r="3411" spans="1:25" x14ac:dyDescent="0.3">
      <c r="A3411" s="41" t="str">
        <f t="shared" si="275"/>
        <v/>
      </c>
      <c r="H3411" s="30" t="str">
        <f>IFERROR(IF(G3411="","",VLOOKUP(G3411,'Zakladní DB'!$F$6:$K$21,4,0)),"")</f>
        <v/>
      </c>
      <c r="I3411" s="30" t="str">
        <f>IFERROR(IF(G3411="","",VLOOKUP(G3411,'Zakladní DB'!$F$6:$K$21,5,0)),"")</f>
        <v/>
      </c>
      <c r="J3411" s="30" t="str">
        <f>IFERROR(IF(G3411="","",VLOOKUP(G3411,'Zakladní DB'!$F$6:$K$21,6,0)),"")</f>
        <v/>
      </c>
      <c r="K3411" s="31" t="str">
        <f t="shared" si="272"/>
        <v/>
      </c>
      <c r="L3411" s="32"/>
      <c r="M3411" s="33" t="str">
        <f t="shared" si="273"/>
        <v/>
      </c>
      <c r="N3411" s="30" t="str">
        <f t="shared" si="271"/>
        <v/>
      </c>
      <c r="R3411" s="30" t="str">
        <f t="shared" si="274"/>
        <v/>
      </c>
      <c r="U3411" s="12" t="str">
        <f>IF(OR('Případy DB'!$N3411="(blank)",'Případy DB'!$N3411=""),"",IF($N3411=$U$6,1,""))</f>
        <v/>
      </c>
      <c r="V3411" s="12" t="str">
        <f>IF(OR('Případy DB'!$N3411="(blank)",'Případy DB'!$N3411=""),"",IF($N3411=$V$6,1,""))</f>
        <v/>
      </c>
      <c r="W3411" s="12" t="str">
        <f>IF(OR('Případy DB'!$N3411="(blank)",'Případy DB'!$N3411=""),"",IF($N3411=$W$6,1,""))</f>
        <v/>
      </c>
      <c r="X3411" s="12" t="str">
        <f>IF(OR('Případy DB'!$R3411="(blank)",'Případy DB'!$R3411=""),"",IF($R3411=$X$6,1,""))</f>
        <v/>
      </c>
      <c r="Y3411" s="12" t="str">
        <f>IF(OR('Případy DB'!$R3411="(blank)",'Případy DB'!$R3411=""),"",IF($R3411=$Y$6,1,""))</f>
        <v/>
      </c>
    </row>
    <row r="3412" spans="1:25" x14ac:dyDescent="0.3">
      <c r="A3412" s="41" t="str">
        <f t="shared" si="275"/>
        <v/>
      </c>
      <c r="H3412" s="30" t="str">
        <f>IFERROR(IF(G3412="","",VLOOKUP(G3412,'Zakladní DB'!$F$6:$K$21,4,0)),"")</f>
        <v/>
      </c>
      <c r="I3412" s="30" t="str">
        <f>IFERROR(IF(G3412="","",VLOOKUP(G3412,'Zakladní DB'!$F$6:$K$21,5,0)),"")</f>
        <v/>
      </c>
      <c r="J3412" s="30" t="str">
        <f>IFERROR(IF(G3412="","",VLOOKUP(G3412,'Zakladní DB'!$F$6:$K$21,6,0)),"")</f>
        <v/>
      </c>
      <c r="K3412" s="31" t="str">
        <f t="shared" si="272"/>
        <v/>
      </c>
      <c r="L3412" s="32"/>
      <c r="M3412" s="33" t="str">
        <f t="shared" si="273"/>
        <v/>
      </c>
      <c r="N3412" s="30" t="str">
        <f t="shared" si="271"/>
        <v/>
      </c>
      <c r="R3412" s="30" t="str">
        <f t="shared" si="274"/>
        <v/>
      </c>
      <c r="U3412" s="12" t="str">
        <f>IF(OR('Případy DB'!$N3412="(blank)",'Případy DB'!$N3412=""),"",IF($N3412=$U$6,1,""))</f>
        <v/>
      </c>
      <c r="V3412" s="12" t="str">
        <f>IF(OR('Případy DB'!$N3412="(blank)",'Případy DB'!$N3412=""),"",IF($N3412=$V$6,1,""))</f>
        <v/>
      </c>
      <c r="W3412" s="12" t="str">
        <f>IF(OR('Případy DB'!$N3412="(blank)",'Případy DB'!$N3412=""),"",IF($N3412=$W$6,1,""))</f>
        <v/>
      </c>
      <c r="X3412" s="12" t="str">
        <f>IF(OR('Případy DB'!$R3412="(blank)",'Případy DB'!$R3412=""),"",IF($R3412=$X$6,1,""))</f>
        <v/>
      </c>
      <c r="Y3412" s="12" t="str">
        <f>IF(OR('Případy DB'!$R3412="(blank)",'Případy DB'!$R3412=""),"",IF($R3412=$Y$6,1,""))</f>
        <v/>
      </c>
    </row>
    <row r="3413" spans="1:25" x14ac:dyDescent="0.3">
      <c r="A3413" s="41" t="str">
        <f t="shared" si="275"/>
        <v/>
      </c>
      <c r="H3413" s="30" t="str">
        <f>IFERROR(IF(G3413="","",VLOOKUP(G3413,'Zakladní DB'!$F$6:$K$21,4,0)),"")</f>
        <v/>
      </c>
      <c r="I3413" s="30" t="str">
        <f>IFERROR(IF(G3413="","",VLOOKUP(G3413,'Zakladní DB'!$F$6:$K$21,5,0)),"")</f>
        <v/>
      </c>
      <c r="J3413" s="30" t="str">
        <f>IFERROR(IF(G3413="","",VLOOKUP(G3413,'Zakladní DB'!$F$6:$K$21,6,0)),"")</f>
        <v/>
      </c>
      <c r="K3413" s="31" t="str">
        <f t="shared" si="272"/>
        <v/>
      </c>
      <c r="L3413" s="32"/>
      <c r="M3413" s="33" t="str">
        <f t="shared" si="273"/>
        <v/>
      </c>
      <c r="N3413" s="30" t="str">
        <f t="shared" si="271"/>
        <v/>
      </c>
      <c r="R3413" s="30" t="str">
        <f t="shared" si="274"/>
        <v/>
      </c>
      <c r="U3413" s="12" t="str">
        <f>IF(OR('Případy DB'!$N3413="(blank)",'Případy DB'!$N3413=""),"",IF($N3413=$U$6,1,""))</f>
        <v/>
      </c>
      <c r="V3413" s="12" t="str">
        <f>IF(OR('Případy DB'!$N3413="(blank)",'Případy DB'!$N3413=""),"",IF($N3413=$V$6,1,""))</f>
        <v/>
      </c>
      <c r="W3413" s="12" t="str">
        <f>IF(OR('Případy DB'!$N3413="(blank)",'Případy DB'!$N3413=""),"",IF($N3413=$W$6,1,""))</f>
        <v/>
      </c>
      <c r="X3413" s="12" t="str">
        <f>IF(OR('Případy DB'!$R3413="(blank)",'Případy DB'!$R3413=""),"",IF($R3413=$X$6,1,""))</f>
        <v/>
      </c>
      <c r="Y3413" s="12" t="str">
        <f>IF(OR('Případy DB'!$R3413="(blank)",'Případy DB'!$R3413=""),"",IF($R3413=$Y$6,1,""))</f>
        <v/>
      </c>
    </row>
    <row r="3414" spans="1:25" x14ac:dyDescent="0.3">
      <c r="A3414" s="41" t="str">
        <f t="shared" si="275"/>
        <v/>
      </c>
      <c r="H3414" s="30" t="str">
        <f>IFERROR(IF(G3414="","",VLOOKUP(G3414,'Zakladní DB'!$F$6:$K$21,4,0)),"")</f>
        <v/>
      </c>
      <c r="I3414" s="30" t="str">
        <f>IFERROR(IF(G3414="","",VLOOKUP(G3414,'Zakladní DB'!$F$6:$K$21,5,0)),"")</f>
        <v/>
      </c>
      <c r="J3414" s="30" t="str">
        <f>IFERROR(IF(G3414="","",VLOOKUP(G3414,'Zakladní DB'!$F$6:$K$21,6,0)),"")</f>
        <v/>
      </c>
      <c r="K3414" s="31" t="str">
        <f t="shared" si="272"/>
        <v/>
      </c>
      <c r="L3414" s="32"/>
      <c r="M3414" s="33" t="str">
        <f t="shared" si="273"/>
        <v/>
      </c>
      <c r="N3414" s="30" t="str">
        <f t="shared" si="271"/>
        <v/>
      </c>
      <c r="R3414" s="30" t="str">
        <f t="shared" si="274"/>
        <v/>
      </c>
      <c r="U3414" s="12" t="str">
        <f>IF(OR('Případy DB'!$N3414="(blank)",'Případy DB'!$N3414=""),"",IF($N3414=$U$6,1,""))</f>
        <v/>
      </c>
      <c r="V3414" s="12" t="str">
        <f>IF(OR('Případy DB'!$N3414="(blank)",'Případy DB'!$N3414=""),"",IF($N3414=$V$6,1,""))</f>
        <v/>
      </c>
      <c r="W3414" s="12" t="str">
        <f>IF(OR('Případy DB'!$N3414="(blank)",'Případy DB'!$N3414=""),"",IF($N3414=$W$6,1,""))</f>
        <v/>
      </c>
      <c r="X3414" s="12" t="str">
        <f>IF(OR('Případy DB'!$R3414="(blank)",'Případy DB'!$R3414=""),"",IF($R3414=$X$6,1,""))</f>
        <v/>
      </c>
      <c r="Y3414" s="12" t="str">
        <f>IF(OR('Případy DB'!$R3414="(blank)",'Případy DB'!$R3414=""),"",IF($R3414=$Y$6,1,""))</f>
        <v/>
      </c>
    </row>
    <row r="3415" spans="1:25" x14ac:dyDescent="0.3">
      <c r="A3415" s="41" t="str">
        <f t="shared" si="275"/>
        <v/>
      </c>
      <c r="H3415" s="30" t="str">
        <f>IFERROR(IF(G3415="","",VLOOKUP(G3415,'Zakladní DB'!$F$6:$K$21,4,0)),"")</f>
        <v/>
      </c>
      <c r="I3415" s="30" t="str">
        <f>IFERROR(IF(G3415="","",VLOOKUP(G3415,'Zakladní DB'!$F$6:$K$21,5,0)),"")</f>
        <v/>
      </c>
      <c r="J3415" s="30" t="str">
        <f>IFERROR(IF(G3415="","",VLOOKUP(G3415,'Zakladní DB'!$F$6:$K$21,6,0)),"")</f>
        <v/>
      </c>
      <c r="K3415" s="31" t="str">
        <f t="shared" si="272"/>
        <v/>
      </c>
      <c r="L3415" s="32"/>
      <c r="M3415" s="33" t="str">
        <f t="shared" si="273"/>
        <v/>
      </c>
      <c r="N3415" s="30" t="str">
        <f t="shared" si="271"/>
        <v/>
      </c>
      <c r="R3415" s="30" t="str">
        <f t="shared" si="274"/>
        <v/>
      </c>
      <c r="U3415" s="12" t="str">
        <f>IF(OR('Případy DB'!$N3415="(blank)",'Případy DB'!$N3415=""),"",IF($N3415=$U$6,1,""))</f>
        <v/>
      </c>
      <c r="V3415" s="12" t="str">
        <f>IF(OR('Případy DB'!$N3415="(blank)",'Případy DB'!$N3415=""),"",IF($N3415=$V$6,1,""))</f>
        <v/>
      </c>
      <c r="W3415" s="12" t="str">
        <f>IF(OR('Případy DB'!$N3415="(blank)",'Případy DB'!$N3415=""),"",IF($N3415=$W$6,1,""))</f>
        <v/>
      </c>
      <c r="X3415" s="12" t="str">
        <f>IF(OR('Případy DB'!$R3415="(blank)",'Případy DB'!$R3415=""),"",IF($R3415=$X$6,1,""))</f>
        <v/>
      </c>
      <c r="Y3415" s="12" t="str">
        <f>IF(OR('Případy DB'!$R3415="(blank)",'Případy DB'!$R3415=""),"",IF($R3415=$Y$6,1,""))</f>
        <v/>
      </c>
    </row>
    <row r="3416" spans="1:25" x14ac:dyDescent="0.3">
      <c r="A3416" s="41" t="str">
        <f t="shared" si="275"/>
        <v/>
      </c>
      <c r="H3416" s="30" t="str">
        <f>IFERROR(IF(G3416="","",VLOOKUP(G3416,'Zakladní DB'!$F$6:$K$21,4,0)),"")</f>
        <v/>
      </c>
      <c r="I3416" s="30" t="str">
        <f>IFERROR(IF(G3416="","",VLOOKUP(G3416,'Zakladní DB'!$F$6:$K$21,5,0)),"")</f>
        <v/>
      </c>
      <c r="J3416" s="30" t="str">
        <f>IFERROR(IF(G3416="","",VLOOKUP(G3416,'Zakladní DB'!$F$6:$K$21,6,0)),"")</f>
        <v/>
      </c>
      <c r="K3416" s="31" t="str">
        <f t="shared" si="272"/>
        <v/>
      </c>
      <c r="L3416" s="32"/>
      <c r="M3416" s="33" t="str">
        <f t="shared" si="273"/>
        <v/>
      </c>
      <c r="N3416" s="30" t="str">
        <f t="shared" si="271"/>
        <v/>
      </c>
      <c r="R3416" s="30" t="str">
        <f t="shared" si="274"/>
        <v/>
      </c>
      <c r="U3416" s="12" t="str">
        <f>IF(OR('Případy DB'!$N3416="(blank)",'Případy DB'!$N3416=""),"",IF($N3416=$U$6,1,""))</f>
        <v/>
      </c>
      <c r="V3416" s="12" t="str">
        <f>IF(OR('Případy DB'!$N3416="(blank)",'Případy DB'!$N3416=""),"",IF($N3416=$V$6,1,""))</f>
        <v/>
      </c>
      <c r="W3416" s="12" t="str">
        <f>IF(OR('Případy DB'!$N3416="(blank)",'Případy DB'!$N3416=""),"",IF($N3416=$W$6,1,""))</f>
        <v/>
      </c>
      <c r="X3416" s="12" t="str">
        <f>IF(OR('Případy DB'!$R3416="(blank)",'Případy DB'!$R3416=""),"",IF($R3416=$X$6,1,""))</f>
        <v/>
      </c>
      <c r="Y3416" s="12" t="str">
        <f>IF(OR('Případy DB'!$R3416="(blank)",'Případy DB'!$R3416=""),"",IF($R3416=$Y$6,1,""))</f>
        <v/>
      </c>
    </row>
    <row r="3417" spans="1:25" x14ac:dyDescent="0.3">
      <c r="A3417" s="41" t="str">
        <f t="shared" si="275"/>
        <v/>
      </c>
      <c r="H3417" s="30" t="str">
        <f>IFERROR(IF(G3417="","",VLOOKUP(G3417,'Zakladní DB'!$F$6:$K$21,4,0)),"")</f>
        <v/>
      </c>
      <c r="I3417" s="30" t="str">
        <f>IFERROR(IF(G3417="","",VLOOKUP(G3417,'Zakladní DB'!$F$6:$K$21,5,0)),"")</f>
        <v/>
      </c>
      <c r="J3417" s="30" t="str">
        <f>IFERROR(IF(G3417="","",VLOOKUP(G3417,'Zakladní DB'!$F$6:$K$21,6,0)),"")</f>
        <v/>
      </c>
      <c r="K3417" s="31" t="str">
        <f t="shared" si="272"/>
        <v/>
      </c>
      <c r="L3417" s="32"/>
      <c r="M3417" s="33" t="str">
        <f t="shared" si="273"/>
        <v/>
      </c>
      <c r="N3417" s="30" t="str">
        <f t="shared" si="271"/>
        <v/>
      </c>
      <c r="R3417" s="30" t="str">
        <f t="shared" si="274"/>
        <v/>
      </c>
      <c r="U3417" s="12" t="str">
        <f>IF(OR('Případy DB'!$N3417="(blank)",'Případy DB'!$N3417=""),"",IF($N3417=$U$6,1,""))</f>
        <v/>
      </c>
      <c r="V3417" s="12" t="str">
        <f>IF(OR('Případy DB'!$N3417="(blank)",'Případy DB'!$N3417=""),"",IF($N3417=$V$6,1,""))</f>
        <v/>
      </c>
      <c r="W3417" s="12" t="str">
        <f>IF(OR('Případy DB'!$N3417="(blank)",'Případy DB'!$N3417=""),"",IF($N3417=$W$6,1,""))</f>
        <v/>
      </c>
      <c r="X3417" s="12" t="str">
        <f>IF(OR('Případy DB'!$R3417="(blank)",'Případy DB'!$R3417=""),"",IF($R3417=$X$6,1,""))</f>
        <v/>
      </c>
      <c r="Y3417" s="12" t="str">
        <f>IF(OR('Případy DB'!$R3417="(blank)",'Případy DB'!$R3417=""),"",IF($R3417=$Y$6,1,""))</f>
        <v/>
      </c>
    </row>
    <row r="3418" spans="1:25" x14ac:dyDescent="0.3">
      <c r="A3418" s="41" t="str">
        <f t="shared" si="275"/>
        <v/>
      </c>
      <c r="H3418" s="30" t="str">
        <f>IFERROR(IF(G3418="","",VLOOKUP(G3418,'Zakladní DB'!$F$6:$K$21,4,0)),"")</f>
        <v/>
      </c>
      <c r="I3418" s="30" t="str">
        <f>IFERROR(IF(G3418="","",VLOOKUP(G3418,'Zakladní DB'!$F$6:$K$21,5,0)),"")</f>
        <v/>
      </c>
      <c r="J3418" s="30" t="str">
        <f>IFERROR(IF(G3418="","",VLOOKUP(G3418,'Zakladní DB'!$F$6:$K$21,6,0)),"")</f>
        <v/>
      </c>
      <c r="K3418" s="31" t="str">
        <f t="shared" si="272"/>
        <v/>
      </c>
      <c r="L3418" s="32"/>
      <c r="M3418" s="33" t="str">
        <f t="shared" si="273"/>
        <v/>
      </c>
      <c r="N3418" s="30" t="str">
        <f t="shared" si="271"/>
        <v/>
      </c>
      <c r="R3418" s="30" t="str">
        <f t="shared" si="274"/>
        <v/>
      </c>
      <c r="U3418" s="12" t="str">
        <f>IF(OR('Případy DB'!$N3418="(blank)",'Případy DB'!$N3418=""),"",IF($N3418=$U$6,1,""))</f>
        <v/>
      </c>
      <c r="V3418" s="12" t="str">
        <f>IF(OR('Případy DB'!$N3418="(blank)",'Případy DB'!$N3418=""),"",IF($N3418=$V$6,1,""))</f>
        <v/>
      </c>
      <c r="W3418" s="12" t="str">
        <f>IF(OR('Případy DB'!$N3418="(blank)",'Případy DB'!$N3418=""),"",IF($N3418=$W$6,1,""))</f>
        <v/>
      </c>
      <c r="X3418" s="12" t="str">
        <f>IF(OR('Případy DB'!$R3418="(blank)",'Případy DB'!$R3418=""),"",IF($R3418=$X$6,1,""))</f>
        <v/>
      </c>
      <c r="Y3418" s="12" t="str">
        <f>IF(OR('Případy DB'!$R3418="(blank)",'Případy DB'!$R3418=""),"",IF($R3418=$Y$6,1,""))</f>
        <v/>
      </c>
    </row>
    <row r="3419" spans="1:25" x14ac:dyDescent="0.3">
      <c r="A3419" s="41" t="str">
        <f t="shared" si="275"/>
        <v/>
      </c>
      <c r="H3419" s="30" t="str">
        <f>IFERROR(IF(G3419="","",VLOOKUP(G3419,'Zakladní DB'!$F$6:$K$21,4,0)),"")</f>
        <v/>
      </c>
      <c r="I3419" s="30" t="str">
        <f>IFERROR(IF(G3419="","",VLOOKUP(G3419,'Zakladní DB'!$F$6:$K$21,5,0)),"")</f>
        <v/>
      </c>
      <c r="J3419" s="30" t="str">
        <f>IFERROR(IF(G3419="","",VLOOKUP(G3419,'Zakladní DB'!$F$6:$K$21,6,0)),"")</f>
        <v/>
      </c>
      <c r="K3419" s="31" t="str">
        <f t="shared" si="272"/>
        <v/>
      </c>
      <c r="L3419" s="32"/>
      <c r="M3419" s="33" t="str">
        <f t="shared" si="273"/>
        <v/>
      </c>
      <c r="N3419" s="30" t="str">
        <f t="shared" si="271"/>
        <v/>
      </c>
      <c r="R3419" s="30" t="str">
        <f t="shared" si="274"/>
        <v/>
      </c>
      <c r="U3419" s="12" t="str">
        <f>IF(OR('Případy DB'!$N3419="(blank)",'Případy DB'!$N3419=""),"",IF($N3419=$U$6,1,""))</f>
        <v/>
      </c>
      <c r="V3419" s="12" t="str">
        <f>IF(OR('Případy DB'!$N3419="(blank)",'Případy DB'!$N3419=""),"",IF($N3419=$V$6,1,""))</f>
        <v/>
      </c>
      <c r="W3419" s="12" t="str">
        <f>IF(OR('Případy DB'!$N3419="(blank)",'Případy DB'!$N3419=""),"",IF($N3419=$W$6,1,""))</f>
        <v/>
      </c>
      <c r="X3419" s="12" t="str">
        <f>IF(OR('Případy DB'!$R3419="(blank)",'Případy DB'!$R3419=""),"",IF($R3419=$X$6,1,""))</f>
        <v/>
      </c>
      <c r="Y3419" s="12" t="str">
        <f>IF(OR('Případy DB'!$R3419="(blank)",'Případy DB'!$R3419=""),"",IF($R3419=$Y$6,1,""))</f>
        <v/>
      </c>
    </row>
    <row r="3420" spans="1:25" x14ac:dyDescent="0.3">
      <c r="A3420" s="41" t="str">
        <f t="shared" si="275"/>
        <v/>
      </c>
      <c r="H3420" s="30" t="str">
        <f>IFERROR(IF(G3420="","",VLOOKUP(G3420,'Zakladní DB'!$F$6:$K$21,4,0)),"")</f>
        <v/>
      </c>
      <c r="I3420" s="30" t="str">
        <f>IFERROR(IF(G3420="","",VLOOKUP(G3420,'Zakladní DB'!$F$6:$K$21,5,0)),"")</f>
        <v/>
      </c>
      <c r="J3420" s="30" t="str">
        <f>IFERROR(IF(G3420="","",VLOOKUP(G3420,'Zakladní DB'!$F$6:$K$21,6,0)),"")</f>
        <v/>
      </c>
      <c r="K3420" s="31" t="str">
        <f t="shared" si="272"/>
        <v/>
      </c>
      <c r="L3420" s="32"/>
      <c r="M3420" s="33" t="str">
        <f t="shared" si="273"/>
        <v/>
      </c>
      <c r="N3420" s="30" t="str">
        <f t="shared" si="271"/>
        <v/>
      </c>
      <c r="R3420" s="30" t="str">
        <f t="shared" si="274"/>
        <v/>
      </c>
      <c r="U3420" s="12" t="str">
        <f>IF(OR('Případy DB'!$N3420="(blank)",'Případy DB'!$N3420=""),"",IF($N3420=$U$6,1,""))</f>
        <v/>
      </c>
      <c r="V3420" s="12" t="str">
        <f>IF(OR('Případy DB'!$N3420="(blank)",'Případy DB'!$N3420=""),"",IF($N3420=$V$6,1,""))</f>
        <v/>
      </c>
      <c r="W3420" s="12" t="str">
        <f>IF(OR('Případy DB'!$N3420="(blank)",'Případy DB'!$N3420=""),"",IF($N3420=$W$6,1,""))</f>
        <v/>
      </c>
      <c r="X3420" s="12" t="str">
        <f>IF(OR('Případy DB'!$R3420="(blank)",'Případy DB'!$R3420=""),"",IF($R3420=$X$6,1,""))</f>
        <v/>
      </c>
      <c r="Y3420" s="12" t="str">
        <f>IF(OR('Případy DB'!$R3420="(blank)",'Případy DB'!$R3420=""),"",IF($R3420=$Y$6,1,""))</f>
        <v/>
      </c>
    </row>
    <row r="3421" spans="1:25" x14ac:dyDescent="0.3">
      <c r="A3421" s="41" t="str">
        <f t="shared" si="275"/>
        <v/>
      </c>
      <c r="H3421" s="30" t="str">
        <f>IFERROR(IF(G3421="","",VLOOKUP(G3421,'Zakladní DB'!$F$6:$K$21,4,0)),"")</f>
        <v/>
      </c>
      <c r="I3421" s="30" t="str">
        <f>IFERROR(IF(G3421="","",VLOOKUP(G3421,'Zakladní DB'!$F$6:$K$21,5,0)),"")</f>
        <v/>
      </c>
      <c r="J3421" s="30" t="str">
        <f>IFERROR(IF(G3421="","",VLOOKUP(G3421,'Zakladní DB'!$F$6:$K$21,6,0)),"")</f>
        <v/>
      </c>
      <c r="K3421" s="31" t="str">
        <f t="shared" si="272"/>
        <v/>
      </c>
      <c r="L3421" s="32"/>
      <c r="M3421" s="33" t="str">
        <f t="shared" si="273"/>
        <v/>
      </c>
      <c r="N3421" s="30" t="str">
        <f t="shared" si="271"/>
        <v/>
      </c>
      <c r="R3421" s="30" t="str">
        <f t="shared" si="274"/>
        <v/>
      </c>
      <c r="U3421" s="12" t="str">
        <f>IF(OR('Případy DB'!$N3421="(blank)",'Případy DB'!$N3421=""),"",IF($N3421=$U$6,1,""))</f>
        <v/>
      </c>
      <c r="V3421" s="12" t="str">
        <f>IF(OR('Případy DB'!$N3421="(blank)",'Případy DB'!$N3421=""),"",IF($N3421=$V$6,1,""))</f>
        <v/>
      </c>
      <c r="W3421" s="12" t="str">
        <f>IF(OR('Případy DB'!$N3421="(blank)",'Případy DB'!$N3421=""),"",IF($N3421=$W$6,1,""))</f>
        <v/>
      </c>
      <c r="X3421" s="12" t="str">
        <f>IF(OR('Případy DB'!$R3421="(blank)",'Případy DB'!$R3421=""),"",IF($R3421=$X$6,1,""))</f>
        <v/>
      </c>
      <c r="Y3421" s="12" t="str">
        <f>IF(OR('Případy DB'!$R3421="(blank)",'Případy DB'!$R3421=""),"",IF($R3421=$Y$6,1,""))</f>
        <v/>
      </c>
    </row>
    <row r="3422" spans="1:25" x14ac:dyDescent="0.3">
      <c r="A3422" s="41" t="str">
        <f t="shared" si="275"/>
        <v/>
      </c>
      <c r="H3422" s="30" t="str">
        <f>IFERROR(IF(G3422="","",VLOOKUP(G3422,'Zakladní DB'!$F$6:$K$21,4,0)),"")</f>
        <v/>
      </c>
      <c r="I3422" s="30" t="str">
        <f>IFERROR(IF(G3422="","",VLOOKUP(G3422,'Zakladní DB'!$F$6:$K$21,5,0)),"")</f>
        <v/>
      </c>
      <c r="J3422" s="30" t="str">
        <f>IFERROR(IF(G3422="","",VLOOKUP(G3422,'Zakladní DB'!$F$6:$K$21,6,0)),"")</f>
        <v/>
      </c>
      <c r="K3422" s="31" t="str">
        <f t="shared" si="272"/>
        <v/>
      </c>
      <c r="L3422" s="32"/>
      <c r="M3422" s="33" t="str">
        <f t="shared" si="273"/>
        <v/>
      </c>
      <c r="N3422" s="30" t="str">
        <f t="shared" si="271"/>
        <v/>
      </c>
      <c r="R3422" s="30" t="str">
        <f t="shared" si="274"/>
        <v/>
      </c>
      <c r="U3422" s="12" t="str">
        <f>IF(OR('Případy DB'!$N3422="(blank)",'Případy DB'!$N3422=""),"",IF($N3422=$U$6,1,""))</f>
        <v/>
      </c>
      <c r="V3422" s="12" t="str">
        <f>IF(OR('Případy DB'!$N3422="(blank)",'Případy DB'!$N3422=""),"",IF($N3422=$V$6,1,""))</f>
        <v/>
      </c>
      <c r="W3422" s="12" t="str">
        <f>IF(OR('Případy DB'!$N3422="(blank)",'Případy DB'!$N3422=""),"",IF($N3422=$W$6,1,""))</f>
        <v/>
      </c>
      <c r="X3422" s="12" t="str">
        <f>IF(OR('Případy DB'!$R3422="(blank)",'Případy DB'!$R3422=""),"",IF($R3422=$X$6,1,""))</f>
        <v/>
      </c>
      <c r="Y3422" s="12" t="str">
        <f>IF(OR('Případy DB'!$R3422="(blank)",'Případy DB'!$R3422=""),"",IF($R3422=$Y$6,1,""))</f>
        <v/>
      </c>
    </row>
    <row r="3423" spans="1:25" x14ac:dyDescent="0.3">
      <c r="A3423" s="41" t="str">
        <f t="shared" si="275"/>
        <v/>
      </c>
      <c r="H3423" s="30" t="str">
        <f>IFERROR(IF(G3423="","",VLOOKUP(G3423,'Zakladní DB'!$F$6:$K$21,4,0)),"")</f>
        <v/>
      </c>
      <c r="I3423" s="30" t="str">
        <f>IFERROR(IF(G3423="","",VLOOKUP(G3423,'Zakladní DB'!$F$6:$K$21,5,0)),"")</f>
        <v/>
      </c>
      <c r="J3423" s="30" t="str">
        <f>IFERROR(IF(G3423="","",VLOOKUP(G3423,'Zakladní DB'!$F$6:$K$21,6,0)),"")</f>
        <v/>
      </c>
      <c r="K3423" s="31" t="str">
        <f t="shared" si="272"/>
        <v/>
      </c>
      <c r="L3423" s="32"/>
      <c r="M3423" s="33" t="str">
        <f t="shared" si="273"/>
        <v/>
      </c>
      <c r="N3423" s="30" t="str">
        <f t="shared" si="271"/>
        <v/>
      </c>
      <c r="R3423" s="30" t="str">
        <f t="shared" si="274"/>
        <v/>
      </c>
      <c r="U3423" s="12" t="str">
        <f>IF(OR('Případy DB'!$N3423="(blank)",'Případy DB'!$N3423=""),"",IF($N3423=$U$6,1,""))</f>
        <v/>
      </c>
      <c r="V3423" s="12" t="str">
        <f>IF(OR('Případy DB'!$N3423="(blank)",'Případy DB'!$N3423=""),"",IF($N3423=$V$6,1,""))</f>
        <v/>
      </c>
      <c r="W3423" s="12" t="str">
        <f>IF(OR('Případy DB'!$N3423="(blank)",'Případy DB'!$N3423=""),"",IF($N3423=$W$6,1,""))</f>
        <v/>
      </c>
      <c r="X3423" s="12" t="str">
        <f>IF(OR('Případy DB'!$R3423="(blank)",'Případy DB'!$R3423=""),"",IF($R3423=$X$6,1,""))</f>
        <v/>
      </c>
      <c r="Y3423" s="12" t="str">
        <f>IF(OR('Případy DB'!$R3423="(blank)",'Případy DB'!$R3423=""),"",IF($R3423=$Y$6,1,""))</f>
        <v/>
      </c>
    </row>
    <row r="3424" spans="1:25" x14ac:dyDescent="0.3">
      <c r="A3424" s="41" t="str">
        <f t="shared" si="275"/>
        <v/>
      </c>
      <c r="H3424" s="30" t="str">
        <f>IFERROR(IF(G3424="","",VLOOKUP(G3424,'Zakladní DB'!$F$6:$K$21,4,0)),"")</f>
        <v/>
      </c>
      <c r="I3424" s="30" t="str">
        <f>IFERROR(IF(G3424="","",VLOOKUP(G3424,'Zakladní DB'!$F$6:$K$21,5,0)),"")</f>
        <v/>
      </c>
      <c r="J3424" s="30" t="str">
        <f>IFERROR(IF(G3424="","",VLOOKUP(G3424,'Zakladní DB'!$F$6:$K$21,6,0)),"")</f>
        <v/>
      </c>
      <c r="K3424" s="31" t="str">
        <f t="shared" si="272"/>
        <v/>
      </c>
      <c r="L3424" s="32"/>
      <c r="M3424" s="33" t="str">
        <f t="shared" si="273"/>
        <v/>
      </c>
      <c r="N3424" s="30" t="str">
        <f t="shared" si="271"/>
        <v/>
      </c>
      <c r="R3424" s="30" t="str">
        <f t="shared" si="274"/>
        <v/>
      </c>
      <c r="U3424" s="12" t="str">
        <f>IF(OR('Případy DB'!$N3424="(blank)",'Případy DB'!$N3424=""),"",IF($N3424=$U$6,1,""))</f>
        <v/>
      </c>
      <c r="V3424" s="12" t="str">
        <f>IF(OR('Případy DB'!$N3424="(blank)",'Případy DB'!$N3424=""),"",IF($N3424=$V$6,1,""))</f>
        <v/>
      </c>
      <c r="W3424" s="12" t="str">
        <f>IF(OR('Případy DB'!$N3424="(blank)",'Případy DB'!$N3424=""),"",IF($N3424=$W$6,1,""))</f>
        <v/>
      </c>
      <c r="X3424" s="12" t="str">
        <f>IF(OR('Případy DB'!$R3424="(blank)",'Případy DB'!$R3424=""),"",IF($R3424=$X$6,1,""))</f>
        <v/>
      </c>
      <c r="Y3424" s="12" t="str">
        <f>IF(OR('Případy DB'!$R3424="(blank)",'Případy DB'!$R3424=""),"",IF($R3424=$Y$6,1,""))</f>
        <v/>
      </c>
    </row>
    <row r="3425" spans="1:25" x14ac:dyDescent="0.3">
      <c r="A3425" s="41" t="str">
        <f t="shared" si="275"/>
        <v/>
      </c>
      <c r="H3425" s="30" t="str">
        <f>IFERROR(IF(G3425="","",VLOOKUP(G3425,'Zakladní DB'!$F$6:$K$21,4,0)),"")</f>
        <v/>
      </c>
      <c r="I3425" s="30" t="str">
        <f>IFERROR(IF(G3425="","",VLOOKUP(G3425,'Zakladní DB'!$F$6:$K$21,5,0)),"")</f>
        <v/>
      </c>
      <c r="J3425" s="30" t="str">
        <f>IFERROR(IF(G3425="","",VLOOKUP(G3425,'Zakladní DB'!$F$6:$K$21,6,0)),"")</f>
        <v/>
      </c>
      <c r="K3425" s="31" t="str">
        <f t="shared" si="272"/>
        <v/>
      </c>
      <c r="L3425" s="32"/>
      <c r="M3425" s="33" t="str">
        <f t="shared" si="273"/>
        <v/>
      </c>
      <c r="N3425" s="30" t="str">
        <f t="shared" si="271"/>
        <v/>
      </c>
      <c r="R3425" s="30" t="str">
        <f t="shared" si="274"/>
        <v/>
      </c>
      <c r="U3425" s="12" t="str">
        <f>IF(OR('Případy DB'!$N3425="(blank)",'Případy DB'!$N3425=""),"",IF($N3425=$U$6,1,""))</f>
        <v/>
      </c>
      <c r="V3425" s="12" t="str">
        <f>IF(OR('Případy DB'!$N3425="(blank)",'Případy DB'!$N3425=""),"",IF($N3425=$V$6,1,""))</f>
        <v/>
      </c>
      <c r="W3425" s="12" t="str">
        <f>IF(OR('Případy DB'!$N3425="(blank)",'Případy DB'!$N3425=""),"",IF($N3425=$W$6,1,""))</f>
        <v/>
      </c>
      <c r="X3425" s="12" t="str">
        <f>IF(OR('Případy DB'!$R3425="(blank)",'Případy DB'!$R3425=""),"",IF($R3425=$X$6,1,""))</f>
        <v/>
      </c>
      <c r="Y3425" s="12" t="str">
        <f>IF(OR('Případy DB'!$R3425="(blank)",'Případy DB'!$R3425=""),"",IF($R3425=$Y$6,1,""))</f>
        <v/>
      </c>
    </row>
    <row r="3426" spans="1:25" x14ac:dyDescent="0.3">
      <c r="A3426" s="41" t="str">
        <f t="shared" si="275"/>
        <v/>
      </c>
      <c r="H3426" s="30" t="str">
        <f>IFERROR(IF(G3426="","",VLOOKUP(G3426,'Zakladní DB'!$F$6:$K$21,4,0)),"")</f>
        <v/>
      </c>
      <c r="I3426" s="30" t="str">
        <f>IFERROR(IF(G3426="","",VLOOKUP(G3426,'Zakladní DB'!$F$6:$K$21,5,0)),"")</f>
        <v/>
      </c>
      <c r="J3426" s="30" t="str">
        <f>IFERROR(IF(G3426="","",VLOOKUP(G3426,'Zakladní DB'!$F$6:$K$21,6,0)),"")</f>
        <v/>
      </c>
      <c r="K3426" s="31" t="str">
        <f t="shared" si="272"/>
        <v/>
      </c>
      <c r="L3426" s="32"/>
      <c r="M3426" s="33" t="str">
        <f t="shared" si="273"/>
        <v/>
      </c>
      <c r="N3426" s="30" t="str">
        <f t="shared" si="271"/>
        <v/>
      </c>
      <c r="R3426" s="30" t="str">
        <f t="shared" si="274"/>
        <v/>
      </c>
      <c r="U3426" s="12" t="str">
        <f>IF(OR('Případy DB'!$N3426="(blank)",'Případy DB'!$N3426=""),"",IF($N3426=$U$6,1,""))</f>
        <v/>
      </c>
      <c r="V3426" s="12" t="str">
        <f>IF(OR('Případy DB'!$N3426="(blank)",'Případy DB'!$N3426=""),"",IF($N3426=$V$6,1,""))</f>
        <v/>
      </c>
      <c r="W3426" s="12" t="str">
        <f>IF(OR('Případy DB'!$N3426="(blank)",'Případy DB'!$N3426=""),"",IF($N3426=$W$6,1,""))</f>
        <v/>
      </c>
      <c r="X3426" s="12" t="str">
        <f>IF(OR('Případy DB'!$R3426="(blank)",'Případy DB'!$R3426=""),"",IF($R3426=$X$6,1,""))</f>
        <v/>
      </c>
      <c r="Y3426" s="12" t="str">
        <f>IF(OR('Případy DB'!$R3426="(blank)",'Případy DB'!$R3426=""),"",IF($R3426=$Y$6,1,""))</f>
        <v/>
      </c>
    </row>
    <row r="3427" spans="1:25" x14ac:dyDescent="0.3">
      <c r="A3427" s="41" t="str">
        <f t="shared" si="275"/>
        <v/>
      </c>
      <c r="H3427" s="30" t="str">
        <f>IFERROR(IF(G3427="","",VLOOKUP(G3427,'Zakladní DB'!$F$6:$K$21,4,0)),"")</f>
        <v/>
      </c>
      <c r="I3427" s="30" t="str">
        <f>IFERROR(IF(G3427="","",VLOOKUP(G3427,'Zakladní DB'!$F$6:$K$21,5,0)),"")</f>
        <v/>
      </c>
      <c r="J3427" s="30" t="str">
        <f>IFERROR(IF(G3427="","",VLOOKUP(G3427,'Zakladní DB'!$F$6:$K$21,6,0)),"")</f>
        <v/>
      </c>
      <c r="K3427" s="31" t="str">
        <f t="shared" si="272"/>
        <v/>
      </c>
      <c r="L3427" s="32"/>
      <c r="M3427" s="33" t="str">
        <f t="shared" si="273"/>
        <v/>
      </c>
      <c r="N3427" s="30" t="str">
        <f t="shared" si="271"/>
        <v/>
      </c>
      <c r="R3427" s="30" t="str">
        <f t="shared" si="274"/>
        <v/>
      </c>
      <c r="U3427" s="12" t="str">
        <f>IF(OR('Případy DB'!$N3427="(blank)",'Případy DB'!$N3427=""),"",IF($N3427=$U$6,1,""))</f>
        <v/>
      </c>
      <c r="V3427" s="12" t="str">
        <f>IF(OR('Případy DB'!$N3427="(blank)",'Případy DB'!$N3427=""),"",IF($N3427=$V$6,1,""))</f>
        <v/>
      </c>
      <c r="W3427" s="12" t="str">
        <f>IF(OR('Případy DB'!$N3427="(blank)",'Případy DB'!$N3427=""),"",IF($N3427=$W$6,1,""))</f>
        <v/>
      </c>
      <c r="X3427" s="12" t="str">
        <f>IF(OR('Případy DB'!$R3427="(blank)",'Případy DB'!$R3427=""),"",IF($R3427=$X$6,1,""))</f>
        <v/>
      </c>
      <c r="Y3427" s="12" t="str">
        <f>IF(OR('Případy DB'!$R3427="(blank)",'Případy DB'!$R3427=""),"",IF($R3427=$Y$6,1,""))</f>
        <v/>
      </c>
    </row>
    <row r="3428" spans="1:25" x14ac:dyDescent="0.3">
      <c r="A3428" s="41" t="str">
        <f t="shared" si="275"/>
        <v/>
      </c>
      <c r="H3428" s="30" t="str">
        <f>IFERROR(IF(G3428="","",VLOOKUP(G3428,'Zakladní DB'!$F$6:$K$21,4,0)),"")</f>
        <v/>
      </c>
      <c r="I3428" s="30" t="str">
        <f>IFERROR(IF(G3428="","",VLOOKUP(G3428,'Zakladní DB'!$F$6:$K$21,5,0)),"")</f>
        <v/>
      </c>
      <c r="J3428" s="30" t="str">
        <f>IFERROR(IF(G3428="","",VLOOKUP(G3428,'Zakladní DB'!$F$6:$K$21,6,0)),"")</f>
        <v/>
      </c>
      <c r="K3428" s="31" t="str">
        <f t="shared" si="272"/>
        <v/>
      </c>
      <c r="L3428" s="32"/>
      <c r="M3428" s="33" t="str">
        <f t="shared" si="273"/>
        <v/>
      </c>
      <c r="N3428" s="30" t="str">
        <f t="shared" si="271"/>
        <v/>
      </c>
      <c r="R3428" s="30" t="str">
        <f t="shared" si="274"/>
        <v/>
      </c>
      <c r="U3428" s="12" t="str">
        <f>IF(OR('Případy DB'!$N3428="(blank)",'Případy DB'!$N3428=""),"",IF($N3428=$U$6,1,""))</f>
        <v/>
      </c>
      <c r="V3428" s="12" t="str">
        <f>IF(OR('Případy DB'!$N3428="(blank)",'Případy DB'!$N3428=""),"",IF($N3428=$V$6,1,""))</f>
        <v/>
      </c>
      <c r="W3428" s="12" t="str">
        <f>IF(OR('Případy DB'!$N3428="(blank)",'Případy DB'!$N3428=""),"",IF($N3428=$W$6,1,""))</f>
        <v/>
      </c>
      <c r="X3428" s="12" t="str">
        <f>IF(OR('Případy DB'!$R3428="(blank)",'Případy DB'!$R3428=""),"",IF($R3428=$X$6,1,""))</f>
        <v/>
      </c>
      <c r="Y3428" s="12" t="str">
        <f>IF(OR('Případy DB'!$R3428="(blank)",'Případy DB'!$R3428=""),"",IF($R3428=$Y$6,1,""))</f>
        <v/>
      </c>
    </row>
    <row r="3429" spans="1:25" x14ac:dyDescent="0.3">
      <c r="A3429" s="41" t="str">
        <f t="shared" si="275"/>
        <v/>
      </c>
      <c r="H3429" s="30" t="str">
        <f>IFERROR(IF(G3429="","",VLOOKUP(G3429,'Zakladní DB'!$F$6:$K$21,4,0)),"")</f>
        <v/>
      </c>
      <c r="I3429" s="30" t="str">
        <f>IFERROR(IF(G3429="","",VLOOKUP(G3429,'Zakladní DB'!$F$6:$K$21,5,0)),"")</f>
        <v/>
      </c>
      <c r="J3429" s="30" t="str">
        <f>IFERROR(IF(G3429="","",VLOOKUP(G3429,'Zakladní DB'!$F$6:$K$21,6,0)),"")</f>
        <v/>
      </c>
      <c r="K3429" s="31" t="str">
        <f t="shared" si="272"/>
        <v/>
      </c>
      <c r="L3429" s="32"/>
      <c r="M3429" s="33" t="str">
        <f t="shared" si="273"/>
        <v/>
      </c>
      <c r="N3429" s="30" t="str">
        <f t="shared" si="271"/>
        <v/>
      </c>
      <c r="R3429" s="30" t="str">
        <f t="shared" si="274"/>
        <v/>
      </c>
      <c r="U3429" s="12" t="str">
        <f>IF(OR('Případy DB'!$N3429="(blank)",'Případy DB'!$N3429=""),"",IF($N3429=$U$6,1,""))</f>
        <v/>
      </c>
      <c r="V3429" s="12" t="str">
        <f>IF(OR('Případy DB'!$N3429="(blank)",'Případy DB'!$N3429=""),"",IF($N3429=$V$6,1,""))</f>
        <v/>
      </c>
      <c r="W3429" s="12" t="str">
        <f>IF(OR('Případy DB'!$N3429="(blank)",'Případy DB'!$N3429=""),"",IF($N3429=$W$6,1,""))</f>
        <v/>
      </c>
      <c r="X3429" s="12" t="str">
        <f>IF(OR('Případy DB'!$R3429="(blank)",'Případy DB'!$R3429=""),"",IF($R3429=$X$6,1,""))</f>
        <v/>
      </c>
      <c r="Y3429" s="12" t="str">
        <f>IF(OR('Případy DB'!$R3429="(blank)",'Případy DB'!$R3429=""),"",IF($R3429=$Y$6,1,""))</f>
        <v/>
      </c>
    </row>
    <row r="3430" spans="1:25" x14ac:dyDescent="0.3">
      <c r="A3430" s="41" t="str">
        <f t="shared" si="275"/>
        <v/>
      </c>
      <c r="H3430" s="30" t="str">
        <f>IFERROR(IF(G3430="","",VLOOKUP(G3430,'Zakladní DB'!$F$6:$K$21,4,0)),"")</f>
        <v/>
      </c>
      <c r="I3430" s="30" t="str">
        <f>IFERROR(IF(G3430="","",VLOOKUP(G3430,'Zakladní DB'!$F$6:$K$21,5,0)),"")</f>
        <v/>
      </c>
      <c r="J3430" s="30" t="str">
        <f>IFERROR(IF(G3430="","",VLOOKUP(G3430,'Zakladní DB'!$F$6:$K$21,6,0)),"")</f>
        <v/>
      </c>
      <c r="K3430" s="31" t="str">
        <f t="shared" si="272"/>
        <v/>
      </c>
      <c r="L3430" s="32"/>
      <c r="M3430" s="33" t="str">
        <f t="shared" si="273"/>
        <v/>
      </c>
      <c r="N3430" s="30" t="str">
        <f t="shared" si="271"/>
        <v/>
      </c>
      <c r="R3430" s="30" t="str">
        <f t="shared" si="274"/>
        <v/>
      </c>
      <c r="U3430" s="12" t="str">
        <f>IF(OR('Případy DB'!$N3430="(blank)",'Případy DB'!$N3430=""),"",IF($N3430=$U$6,1,""))</f>
        <v/>
      </c>
      <c r="V3430" s="12" t="str">
        <f>IF(OR('Případy DB'!$N3430="(blank)",'Případy DB'!$N3430=""),"",IF($N3430=$V$6,1,""))</f>
        <v/>
      </c>
      <c r="W3430" s="12" t="str">
        <f>IF(OR('Případy DB'!$N3430="(blank)",'Případy DB'!$N3430=""),"",IF($N3430=$W$6,1,""))</f>
        <v/>
      </c>
      <c r="X3430" s="12" t="str">
        <f>IF(OR('Případy DB'!$R3430="(blank)",'Případy DB'!$R3430=""),"",IF($R3430=$X$6,1,""))</f>
        <v/>
      </c>
      <c r="Y3430" s="12" t="str">
        <f>IF(OR('Případy DB'!$R3430="(blank)",'Případy DB'!$R3430=""),"",IF($R3430=$Y$6,1,""))</f>
        <v/>
      </c>
    </row>
    <row r="3431" spans="1:25" x14ac:dyDescent="0.3">
      <c r="A3431" s="41" t="str">
        <f t="shared" si="275"/>
        <v/>
      </c>
      <c r="H3431" s="30" t="str">
        <f>IFERROR(IF(G3431="","",VLOOKUP(G3431,'Zakladní DB'!$F$6:$K$21,4,0)),"")</f>
        <v/>
      </c>
      <c r="I3431" s="30" t="str">
        <f>IFERROR(IF(G3431="","",VLOOKUP(G3431,'Zakladní DB'!$F$6:$K$21,5,0)),"")</f>
        <v/>
      </c>
      <c r="J3431" s="30" t="str">
        <f>IFERROR(IF(G3431="","",VLOOKUP(G3431,'Zakladní DB'!$F$6:$K$21,6,0)),"")</f>
        <v/>
      </c>
      <c r="K3431" s="31" t="str">
        <f t="shared" si="272"/>
        <v/>
      </c>
      <c r="L3431" s="32"/>
      <c r="M3431" s="33" t="str">
        <f t="shared" si="273"/>
        <v/>
      </c>
      <c r="N3431" s="30" t="str">
        <f t="shared" si="271"/>
        <v/>
      </c>
      <c r="R3431" s="30" t="str">
        <f t="shared" si="274"/>
        <v/>
      </c>
      <c r="U3431" s="12" t="str">
        <f>IF(OR('Případy DB'!$N3431="(blank)",'Případy DB'!$N3431=""),"",IF($N3431=$U$6,1,""))</f>
        <v/>
      </c>
      <c r="V3431" s="12" t="str">
        <f>IF(OR('Případy DB'!$N3431="(blank)",'Případy DB'!$N3431=""),"",IF($N3431=$V$6,1,""))</f>
        <v/>
      </c>
      <c r="W3431" s="12" t="str">
        <f>IF(OR('Případy DB'!$N3431="(blank)",'Případy DB'!$N3431=""),"",IF($N3431=$W$6,1,""))</f>
        <v/>
      </c>
      <c r="X3431" s="12" t="str">
        <f>IF(OR('Případy DB'!$R3431="(blank)",'Případy DB'!$R3431=""),"",IF($R3431=$X$6,1,""))</f>
        <v/>
      </c>
      <c r="Y3431" s="12" t="str">
        <f>IF(OR('Případy DB'!$R3431="(blank)",'Případy DB'!$R3431=""),"",IF($R3431=$Y$6,1,""))</f>
        <v/>
      </c>
    </row>
    <row r="3432" spans="1:25" x14ac:dyDescent="0.3">
      <c r="A3432" s="41" t="str">
        <f t="shared" si="275"/>
        <v/>
      </c>
      <c r="H3432" s="30" t="str">
        <f>IFERROR(IF(G3432="","",VLOOKUP(G3432,'Zakladní DB'!$F$6:$K$21,4,0)),"")</f>
        <v/>
      </c>
      <c r="I3432" s="30" t="str">
        <f>IFERROR(IF(G3432="","",VLOOKUP(G3432,'Zakladní DB'!$F$6:$K$21,5,0)),"")</f>
        <v/>
      </c>
      <c r="J3432" s="30" t="str">
        <f>IFERROR(IF(G3432="","",VLOOKUP(G3432,'Zakladní DB'!$F$6:$K$21,6,0)),"")</f>
        <v/>
      </c>
      <c r="K3432" s="31" t="str">
        <f t="shared" si="272"/>
        <v/>
      </c>
      <c r="L3432" s="32"/>
      <c r="M3432" s="33" t="str">
        <f t="shared" si="273"/>
        <v/>
      </c>
      <c r="N3432" s="30" t="str">
        <f t="shared" si="271"/>
        <v/>
      </c>
      <c r="R3432" s="30" t="str">
        <f t="shared" si="274"/>
        <v/>
      </c>
      <c r="U3432" s="12" t="str">
        <f>IF(OR('Případy DB'!$N3432="(blank)",'Případy DB'!$N3432=""),"",IF($N3432=$U$6,1,""))</f>
        <v/>
      </c>
      <c r="V3432" s="12" t="str">
        <f>IF(OR('Případy DB'!$N3432="(blank)",'Případy DB'!$N3432=""),"",IF($N3432=$V$6,1,""))</f>
        <v/>
      </c>
      <c r="W3432" s="12" t="str">
        <f>IF(OR('Případy DB'!$N3432="(blank)",'Případy DB'!$N3432=""),"",IF($N3432=$W$6,1,""))</f>
        <v/>
      </c>
      <c r="X3432" s="12" t="str">
        <f>IF(OR('Případy DB'!$R3432="(blank)",'Případy DB'!$R3432=""),"",IF($R3432=$X$6,1,""))</f>
        <v/>
      </c>
      <c r="Y3432" s="12" t="str">
        <f>IF(OR('Případy DB'!$R3432="(blank)",'Případy DB'!$R3432=""),"",IF($R3432=$Y$6,1,""))</f>
        <v/>
      </c>
    </row>
    <row r="3433" spans="1:25" x14ac:dyDescent="0.3">
      <c r="A3433" s="41" t="str">
        <f t="shared" si="275"/>
        <v/>
      </c>
      <c r="H3433" s="30" t="str">
        <f>IFERROR(IF(G3433="","",VLOOKUP(G3433,'Zakladní DB'!$F$6:$K$21,4,0)),"")</f>
        <v/>
      </c>
      <c r="I3433" s="30" t="str">
        <f>IFERROR(IF(G3433="","",VLOOKUP(G3433,'Zakladní DB'!$F$6:$K$21,5,0)),"")</f>
        <v/>
      </c>
      <c r="J3433" s="30" t="str">
        <f>IFERROR(IF(G3433="","",VLOOKUP(G3433,'Zakladní DB'!$F$6:$K$21,6,0)),"")</f>
        <v/>
      </c>
      <c r="K3433" s="31" t="str">
        <f t="shared" si="272"/>
        <v/>
      </c>
      <c r="L3433" s="32"/>
      <c r="M3433" s="33" t="str">
        <f t="shared" si="273"/>
        <v/>
      </c>
      <c r="N3433" s="30" t="str">
        <f t="shared" si="271"/>
        <v/>
      </c>
      <c r="R3433" s="30" t="str">
        <f t="shared" si="274"/>
        <v/>
      </c>
      <c r="U3433" s="12" t="str">
        <f>IF(OR('Případy DB'!$N3433="(blank)",'Případy DB'!$N3433=""),"",IF($N3433=$U$6,1,""))</f>
        <v/>
      </c>
      <c r="V3433" s="12" t="str">
        <f>IF(OR('Případy DB'!$N3433="(blank)",'Případy DB'!$N3433=""),"",IF($N3433=$V$6,1,""))</f>
        <v/>
      </c>
      <c r="W3433" s="12" t="str">
        <f>IF(OR('Případy DB'!$N3433="(blank)",'Případy DB'!$N3433=""),"",IF($N3433=$W$6,1,""))</f>
        <v/>
      </c>
      <c r="X3433" s="12" t="str">
        <f>IF(OR('Případy DB'!$R3433="(blank)",'Případy DB'!$R3433=""),"",IF($R3433=$X$6,1,""))</f>
        <v/>
      </c>
      <c r="Y3433" s="12" t="str">
        <f>IF(OR('Případy DB'!$R3433="(blank)",'Případy DB'!$R3433=""),"",IF($R3433=$Y$6,1,""))</f>
        <v/>
      </c>
    </row>
    <row r="3434" spans="1:25" x14ac:dyDescent="0.3">
      <c r="A3434" s="41" t="str">
        <f t="shared" si="275"/>
        <v/>
      </c>
      <c r="H3434" s="30" t="str">
        <f>IFERROR(IF(G3434="","",VLOOKUP(G3434,'Zakladní DB'!$F$6:$K$21,4,0)),"")</f>
        <v/>
      </c>
      <c r="I3434" s="30" t="str">
        <f>IFERROR(IF(G3434="","",VLOOKUP(G3434,'Zakladní DB'!$F$6:$K$21,5,0)),"")</f>
        <v/>
      </c>
      <c r="J3434" s="30" t="str">
        <f>IFERROR(IF(G3434="","",VLOOKUP(G3434,'Zakladní DB'!$F$6:$K$21,6,0)),"")</f>
        <v/>
      </c>
      <c r="K3434" s="31" t="str">
        <f t="shared" si="272"/>
        <v/>
      </c>
      <c r="L3434" s="32"/>
      <c r="M3434" s="33" t="str">
        <f t="shared" si="273"/>
        <v/>
      </c>
      <c r="N3434" s="30" t="str">
        <f t="shared" si="271"/>
        <v/>
      </c>
      <c r="R3434" s="30" t="str">
        <f t="shared" si="274"/>
        <v/>
      </c>
      <c r="U3434" s="12" t="str">
        <f>IF(OR('Případy DB'!$N3434="(blank)",'Případy DB'!$N3434=""),"",IF($N3434=$U$6,1,""))</f>
        <v/>
      </c>
      <c r="V3434" s="12" t="str">
        <f>IF(OR('Případy DB'!$N3434="(blank)",'Případy DB'!$N3434=""),"",IF($N3434=$V$6,1,""))</f>
        <v/>
      </c>
      <c r="W3434" s="12" t="str">
        <f>IF(OR('Případy DB'!$N3434="(blank)",'Případy DB'!$N3434=""),"",IF($N3434=$W$6,1,""))</f>
        <v/>
      </c>
      <c r="X3434" s="12" t="str">
        <f>IF(OR('Případy DB'!$R3434="(blank)",'Případy DB'!$R3434=""),"",IF($R3434=$X$6,1,""))</f>
        <v/>
      </c>
      <c r="Y3434" s="12" t="str">
        <f>IF(OR('Případy DB'!$R3434="(blank)",'Případy DB'!$R3434=""),"",IF($R3434=$Y$6,1,""))</f>
        <v/>
      </c>
    </row>
    <row r="3435" spans="1:25" x14ac:dyDescent="0.3">
      <c r="A3435" s="41" t="str">
        <f t="shared" si="275"/>
        <v/>
      </c>
      <c r="H3435" s="30" t="str">
        <f>IFERROR(IF(G3435="","",VLOOKUP(G3435,'Zakladní DB'!$F$6:$K$21,4,0)),"")</f>
        <v/>
      </c>
      <c r="I3435" s="30" t="str">
        <f>IFERROR(IF(G3435="","",VLOOKUP(G3435,'Zakladní DB'!$F$6:$K$21,5,0)),"")</f>
        <v/>
      </c>
      <c r="J3435" s="30" t="str">
        <f>IFERROR(IF(G3435="","",VLOOKUP(G3435,'Zakladní DB'!$F$6:$K$21,6,0)),"")</f>
        <v/>
      </c>
      <c r="K3435" s="31" t="str">
        <f t="shared" si="272"/>
        <v/>
      </c>
      <c r="L3435" s="32"/>
      <c r="M3435" s="33" t="str">
        <f t="shared" si="273"/>
        <v/>
      </c>
      <c r="N3435" s="30" t="str">
        <f t="shared" si="271"/>
        <v/>
      </c>
      <c r="R3435" s="30" t="str">
        <f t="shared" si="274"/>
        <v/>
      </c>
      <c r="U3435" s="12" t="str">
        <f>IF(OR('Případy DB'!$N3435="(blank)",'Případy DB'!$N3435=""),"",IF($N3435=$U$6,1,""))</f>
        <v/>
      </c>
      <c r="V3435" s="12" t="str">
        <f>IF(OR('Případy DB'!$N3435="(blank)",'Případy DB'!$N3435=""),"",IF($N3435=$V$6,1,""))</f>
        <v/>
      </c>
      <c r="W3435" s="12" t="str">
        <f>IF(OR('Případy DB'!$N3435="(blank)",'Případy DB'!$N3435=""),"",IF($N3435=$W$6,1,""))</f>
        <v/>
      </c>
      <c r="X3435" s="12" t="str">
        <f>IF(OR('Případy DB'!$R3435="(blank)",'Případy DB'!$R3435=""),"",IF($R3435=$X$6,1,""))</f>
        <v/>
      </c>
      <c r="Y3435" s="12" t="str">
        <f>IF(OR('Případy DB'!$R3435="(blank)",'Případy DB'!$R3435=""),"",IF($R3435=$Y$6,1,""))</f>
        <v/>
      </c>
    </row>
    <row r="3436" spans="1:25" x14ac:dyDescent="0.3">
      <c r="A3436" s="41" t="str">
        <f t="shared" si="275"/>
        <v/>
      </c>
      <c r="H3436" s="30" t="str">
        <f>IFERROR(IF(G3436="","",VLOOKUP(G3436,'Zakladní DB'!$F$6:$K$21,4,0)),"")</f>
        <v/>
      </c>
      <c r="I3436" s="30" t="str">
        <f>IFERROR(IF(G3436="","",VLOOKUP(G3436,'Zakladní DB'!$F$6:$K$21,5,0)),"")</f>
        <v/>
      </c>
      <c r="J3436" s="30" t="str">
        <f>IFERROR(IF(G3436="","",VLOOKUP(G3436,'Zakladní DB'!$F$6:$K$21,6,0)),"")</f>
        <v/>
      </c>
      <c r="K3436" s="31" t="str">
        <f t="shared" si="272"/>
        <v/>
      </c>
      <c r="L3436" s="32"/>
      <c r="M3436" s="33" t="str">
        <f t="shared" si="273"/>
        <v/>
      </c>
      <c r="N3436" s="30" t="str">
        <f t="shared" si="271"/>
        <v/>
      </c>
      <c r="R3436" s="30" t="str">
        <f t="shared" si="274"/>
        <v/>
      </c>
      <c r="U3436" s="12" t="str">
        <f>IF(OR('Případy DB'!$N3436="(blank)",'Případy DB'!$N3436=""),"",IF($N3436=$U$6,1,""))</f>
        <v/>
      </c>
      <c r="V3436" s="12" t="str">
        <f>IF(OR('Případy DB'!$N3436="(blank)",'Případy DB'!$N3436=""),"",IF($N3436=$V$6,1,""))</f>
        <v/>
      </c>
      <c r="W3436" s="12" t="str">
        <f>IF(OR('Případy DB'!$N3436="(blank)",'Případy DB'!$N3436=""),"",IF($N3436=$W$6,1,""))</f>
        <v/>
      </c>
      <c r="X3436" s="12" t="str">
        <f>IF(OR('Případy DB'!$R3436="(blank)",'Případy DB'!$R3436=""),"",IF($R3436=$X$6,1,""))</f>
        <v/>
      </c>
      <c r="Y3436" s="12" t="str">
        <f>IF(OR('Případy DB'!$R3436="(blank)",'Případy DB'!$R3436=""),"",IF($R3436=$Y$6,1,""))</f>
        <v/>
      </c>
    </row>
    <row r="3437" spans="1:25" x14ac:dyDescent="0.3">
      <c r="A3437" s="41" t="str">
        <f t="shared" si="275"/>
        <v/>
      </c>
      <c r="H3437" s="30" t="str">
        <f>IFERROR(IF(G3437="","",VLOOKUP(G3437,'Zakladní DB'!$F$6:$K$21,4,0)),"")</f>
        <v/>
      </c>
      <c r="I3437" s="30" t="str">
        <f>IFERROR(IF(G3437="","",VLOOKUP(G3437,'Zakladní DB'!$F$6:$K$21,5,0)),"")</f>
        <v/>
      </c>
      <c r="J3437" s="30" t="str">
        <f>IFERROR(IF(G3437="","",VLOOKUP(G3437,'Zakladní DB'!$F$6:$K$21,6,0)),"")</f>
        <v/>
      </c>
      <c r="K3437" s="31" t="str">
        <f t="shared" si="272"/>
        <v/>
      </c>
      <c r="L3437" s="32"/>
      <c r="M3437" s="33" t="str">
        <f t="shared" si="273"/>
        <v/>
      </c>
      <c r="N3437" s="30" t="str">
        <f t="shared" si="271"/>
        <v/>
      </c>
      <c r="R3437" s="30" t="str">
        <f t="shared" si="274"/>
        <v/>
      </c>
      <c r="U3437" s="12" t="str">
        <f>IF(OR('Případy DB'!$N3437="(blank)",'Případy DB'!$N3437=""),"",IF($N3437=$U$6,1,""))</f>
        <v/>
      </c>
      <c r="V3437" s="12" t="str">
        <f>IF(OR('Případy DB'!$N3437="(blank)",'Případy DB'!$N3437=""),"",IF($N3437=$V$6,1,""))</f>
        <v/>
      </c>
      <c r="W3437" s="12" t="str">
        <f>IF(OR('Případy DB'!$N3437="(blank)",'Případy DB'!$N3437=""),"",IF($N3437=$W$6,1,""))</f>
        <v/>
      </c>
      <c r="X3437" s="12" t="str">
        <f>IF(OR('Případy DB'!$R3437="(blank)",'Případy DB'!$R3437=""),"",IF($R3437=$X$6,1,""))</f>
        <v/>
      </c>
      <c r="Y3437" s="12" t="str">
        <f>IF(OR('Případy DB'!$R3437="(blank)",'Případy DB'!$R3437=""),"",IF($R3437=$Y$6,1,""))</f>
        <v/>
      </c>
    </row>
    <row r="3438" spans="1:25" x14ac:dyDescent="0.3">
      <c r="A3438" s="41" t="str">
        <f t="shared" si="275"/>
        <v/>
      </c>
      <c r="H3438" s="30" t="str">
        <f>IFERROR(IF(G3438="","",VLOOKUP(G3438,'Zakladní DB'!$F$6:$K$21,4,0)),"")</f>
        <v/>
      </c>
      <c r="I3438" s="30" t="str">
        <f>IFERROR(IF(G3438="","",VLOOKUP(G3438,'Zakladní DB'!$F$6:$K$21,5,0)),"")</f>
        <v/>
      </c>
      <c r="J3438" s="30" t="str">
        <f>IFERROR(IF(G3438="","",VLOOKUP(G3438,'Zakladní DB'!$F$6:$K$21,6,0)),"")</f>
        <v/>
      </c>
      <c r="K3438" s="31" t="str">
        <f t="shared" si="272"/>
        <v/>
      </c>
      <c r="L3438" s="32"/>
      <c r="M3438" s="33" t="str">
        <f t="shared" si="273"/>
        <v/>
      </c>
      <c r="N3438" s="30" t="str">
        <f t="shared" si="271"/>
        <v/>
      </c>
      <c r="R3438" s="30" t="str">
        <f t="shared" si="274"/>
        <v/>
      </c>
      <c r="U3438" s="12" t="str">
        <f>IF(OR('Případy DB'!$N3438="(blank)",'Případy DB'!$N3438=""),"",IF($N3438=$U$6,1,""))</f>
        <v/>
      </c>
      <c r="V3438" s="12" t="str">
        <f>IF(OR('Případy DB'!$N3438="(blank)",'Případy DB'!$N3438=""),"",IF($N3438=$V$6,1,""))</f>
        <v/>
      </c>
      <c r="W3438" s="12" t="str">
        <f>IF(OR('Případy DB'!$N3438="(blank)",'Případy DB'!$N3438=""),"",IF($N3438=$W$6,1,""))</f>
        <v/>
      </c>
      <c r="X3438" s="12" t="str">
        <f>IF(OR('Případy DB'!$R3438="(blank)",'Případy DB'!$R3438=""),"",IF($R3438=$X$6,1,""))</f>
        <v/>
      </c>
      <c r="Y3438" s="12" t="str">
        <f>IF(OR('Případy DB'!$R3438="(blank)",'Případy DB'!$R3438=""),"",IF($R3438=$Y$6,1,""))</f>
        <v/>
      </c>
    </row>
    <row r="3439" spans="1:25" x14ac:dyDescent="0.3">
      <c r="A3439" s="41" t="str">
        <f t="shared" si="275"/>
        <v/>
      </c>
      <c r="H3439" s="30" t="str">
        <f>IFERROR(IF(G3439="","",VLOOKUP(G3439,'Zakladní DB'!$F$6:$K$21,4,0)),"")</f>
        <v/>
      </c>
      <c r="I3439" s="30" t="str">
        <f>IFERROR(IF(G3439="","",VLOOKUP(G3439,'Zakladní DB'!$F$6:$K$21,5,0)),"")</f>
        <v/>
      </c>
      <c r="J3439" s="30" t="str">
        <f>IFERROR(IF(G3439="","",VLOOKUP(G3439,'Zakladní DB'!$F$6:$K$21,6,0)),"")</f>
        <v/>
      </c>
      <c r="K3439" s="31" t="str">
        <f t="shared" si="272"/>
        <v/>
      </c>
      <c r="L3439" s="32"/>
      <c r="M3439" s="33" t="str">
        <f t="shared" si="273"/>
        <v/>
      </c>
      <c r="N3439" s="30" t="str">
        <f t="shared" si="271"/>
        <v/>
      </c>
      <c r="R3439" s="30" t="str">
        <f t="shared" si="274"/>
        <v/>
      </c>
      <c r="U3439" s="12" t="str">
        <f>IF(OR('Případy DB'!$N3439="(blank)",'Případy DB'!$N3439=""),"",IF($N3439=$U$6,1,""))</f>
        <v/>
      </c>
      <c r="V3439" s="12" t="str">
        <f>IF(OR('Případy DB'!$N3439="(blank)",'Případy DB'!$N3439=""),"",IF($N3439=$V$6,1,""))</f>
        <v/>
      </c>
      <c r="W3439" s="12" t="str">
        <f>IF(OR('Případy DB'!$N3439="(blank)",'Případy DB'!$N3439=""),"",IF($N3439=$W$6,1,""))</f>
        <v/>
      </c>
      <c r="X3439" s="12" t="str">
        <f>IF(OR('Případy DB'!$R3439="(blank)",'Případy DB'!$R3439=""),"",IF($R3439=$X$6,1,""))</f>
        <v/>
      </c>
      <c r="Y3439" s="12" t="str">
        <f>IF(OR('Případy DB'!$R3439="(blank)",'Případy DB'!$R3439=""),"",IF($R3439=$Y$6,1,""))</f>
        <v/>
      </c>
    </row>
    <row r="3440" spans="1:25" x14ac:dyDescent="0.3">
      <c r="A3440" s="41" t="str">
        <f t="shared" si="275"/>
        <v/>
      </c>
      <c r="H3440" s="30" t="str">
        <f>IFERROR(IF(G3440="","",VLOOKUP(G3440,'Zakladní DB'!$F$6:$K$21,4,0)),"")</f>
        <v/>
      </c>
      <c r="I3440" s="30" t="str">
        <f>IFERROR(IF(G3440="","",VLOOKUP(G3440,'Zakladní DB'!$F$6:$K$21,5,0)),"")</f>
        <v/>
      </c>
      <c r="J3440" s="30" t="str">
        <f>IFERROR(IF(G3440="","",VLOOKUP(G3440,'Zakladní DB'!$F$6:$K$21,6,0)),"")</f>
        <v/>
      </c>
      <c r="K3440" s="31" t="str">
        <f t="shared" si="272"/>
        <v/>
      </c>
      <c r="L3440" s="32"/>
      <c r="M3440" s="33" t="str">
        <f t="shared" si="273"/>
        <v/>
      </c>
      <c r="N3440" s="30" t="str">
        <f t="shared" si="271"/>
        <v/>
      </c>
      <c r="R3440" s="30" t="str">
        <f t="shared" si="274"/>
        <v/>
      </c>
      <c r="U3440" s="12" t="str">
        <f>IF(OR('Případy DB'!$N3440="(blank)",'Případy DB'!$N3440=""),"",IF($N3440=$U$6,1,""))</f>
        <v/>
      </c>
      <c r="V3440" s="12" t="str">
        <f>IF(OR('Případy DB'!$N3440="(blank)",'Případy DB'!$N3440=""),"",IF($N3440=$V$6,1,""))</f>
        <v/>
      </c>
      <c r="W3440" s="12" t="str">
        <f>IF(OR('Případy DB'!$N3440="(blank)",'Případy DB'!$N3440=""),"",IF($N3440=$W$6,1,""))</f>
        <v/>
      </c>
      <c r="X3440" s="12" t="str">
        <f>IF(OR('Případy DB'!$R3440="(blank)",'Případy DB'!$R3440=""),"",IF($R3440=$X$6,1,""))</f>
        <v/>
      </c>
      <c r="Y3440" s="12" t="str">
        <f>IF(OR('Případy DB'!$R3440="(blank)",'Případy DB'!$R3440=""),"",IF($R3440=$Y$6,1,""))</f>
        <v/>
      </c>
    </row>
    <row r="3441" spans="1:25" x14ac:dyDescent="0.3">
      <c r="A3441" s="41" t="str">
        <f t="shared" si="275"/>
        <v/>
      </c>
      <c r="H3441" s="30" t="str">
        <f>IFERROR(IF(G3441="","",VLOOKUP(G3441,'Zakladní DB'!$F$6:$K$21,4,0)),"")</f>
        <v/>
      </c>
      <c r="I3441" s="30" t="str">
        <f>IFERROR(IF(G3441="","",VLOOKUP(G3441,'Zakladní DB'!$F$6:$K$21,5,0)),"")</f>
        <v/>
      </c>
      <c r="J3441" s="30" t="str">
        <f>IFERROR(IF(G3441="","",VLOOKUP(G3441,'Zakladní DB'!$F$6:$K$21,6,0)),"")</f>
        <v/>
      </c>
      <c r="K3441" s="31" t="str">
        <f t="shared" si="272"/>
        <v/>
      </c>
      <c r="L3441" s="32"/>
      <c r="M3441" s="33" t="str">
        <f t="shared" si="273"/>
        <v/>
      </c>
      <c r="N3441" s="30" t="str">
        <f t="shared" si="271"/>
        <v/>
      </c>
      <c r="R3441" s="30" t="str">
        <f t="shared" si="274"/>
        <v/>
      </c>
      <c r="U3441" s="12" t="str">
        <f>IF(OR('Případy DB'!$N3441="(blank)",'Případy DB'!$N3441=""),"",IF($N3441=$U$6,1,""))</f>
        <v/>
      </c>
      <c r="V3441" s="12" t="str">
        <f>IF(OR('Případy DB'!$N3441="(blank)",'Případy DB'!$N3441=""),"",IF($N3441=$V$6,1,""))</f>
        <v/>
      </c>
      <c r="W3441" s="12" t="str">
        <f>IF(OR('Případy DB'!$N3441="(blank)",'Případy DB'!$N3441=""),"",IF($N3441=$W$6,1,""))</f>
        <v/>
      </c>
      <c r="X3441" s="12" t="str">
        <f>IF(OR('Případy DB'!$R3441="(blank)",'Případy DB'!$R3441=""),"",IF($R3441=$X$6,1,""))</f>
        <v/>
      </c>
      <c r="Y3441" s="12" t="str">
        <f>IF(OR('Případy DB'!$R3441="(blank)",'Případy DB'!$R3441=""),"",IF($R3441=$Y$6,1,""))</f>
        <v/>
      </c>
    </row>
    <row r="3442" spans="1:25" x14ac:dyDescent="0.3">
      <c r="A3442" s="41" t="str">
        <f t="shared" si="275"/>
        <v/>
      </c>
      <c r="H3442" s="30" t="str">
        <f>IFERROR(IF(G3442="","",VLOOKUP(G3442,'Zakladní DB'!$F$6:$K$21,4,0)),"")</f>
        <v/>
      </c>
      <c r="I3442" s="30" t="str">
        <f>IFERROR(IF(G3442="","",VLOOKUP(G3442,'Zakladní DB'!$F$6:$K$21,5,0)),"")</f>
        <v/>
      </c>
      <c r="J3442" s="30" t="str">
        <f>IFERROR(IF(G3442="","",VLOOKUP(G3442,'Zakladní DB'!$F$6:$K$21,6,0)),"")</f>
        <v/>
      </c>
      <c r="K3442" s="31" t="str">
        <f t="shared" si="272"/>
        <v/>
      </c>
      <c r="L3442" s="32"/>
      <c r="M3442" s="33" t="str">
        <f t="shared" si="273"/>
        <v/>
      </c>
      <c r="N3442" s="30" t="str">
        <f t="shared" si="271"/>
        <v/>
      </c>
      <c r="R3442" s="30" t="str">
        <f t="shared" si="274"/>
        <v/>
      </c>
      <c r="U3442" s="12" t="str">
        <f>IF(OR('Případy DB'!$N3442="(blank)",'Případy DB'!$N3442=""),"",IF($N3442=$U$6,1,""))</f>
        <v/>
      </c>
      <c r="V3442" s="12" t="str">
        <f>IF(OR('Případy DB'!$N3442="(blank)",'Případy DB'!$N3442=""),"",IF($N3442=$V$6,1,""))</f>
        <v/>
      </c>
      <c r="W3442" s="12" t="str">
        <f>IF(OR('Případy DB'!$N3442="(blank)",'Případy DB'!$N3442=""),"",IF($N3442=$W$6,1,""))</f>
        <v/>
      </c>
      <c r="X3442" s="12" t="str">
        <f>IF(OR('Případy DB'!$R3442="(blank)",'Případy DB'!$R3442=""),"",IF($R3442=$X$6,1,""))</f>
        <v/>
      </c>
      <c r="Y3442" s="12" t="str">
        <f>IF(OR('Případy DB'!$R3442="(blank)",'Případy DB'!$R3442=""),"",IF($R3442=$Y$6,1,""))</f>
        <v/>
      </c>
    </row>
    <row r="3443" spans="1:25" x14ac:dyDescent="0.3">
      <c r="A3443" s="41" t="str">
        <f t="shared" si="275"/>
        <v/>
      </c>
      <c r="H3443" s="30" t="str">
        <f>IFERROR(IF(G3443="","",VLOOKUP(G3443,'Zakladní DB'!$F$6:$K$21,4,0)),"")</f>
        <v/>
      </c>
      <c r="I3443" s="30" t="str">
        <f>IFERROR(IF(G3443="","",VLOOKUP(G3443,'Zakladní DB'!$F$6:$K$21,5,0)),"")</f>
        <v/>
      </c>
      <c r="J3443" s="30" t="str">
        <f>IFERROR(IF(G3443="","",VLOOKUP(G3443,'Zakladní DB'!$F$6:$K$21,6,0)),"")</f>
        <v/>
      </c>
      <c r="K3443" s="31" t="str">
        <f t="shared" si="272"/>
        <v/>
      </c>
      <c r="L3443" s="32"/>
      <c r="M3443" s="33" t="str">
        <f t="shared" si="273"/>
        <v/>
      </c>
      <c r="N3443" s="30" t="str">
        <f t="shared" si="271"/>
        <v/>
      </c>
      <c r="R3443" s="30" t="str">
        <f t="shared" si="274"/>
        <v/>
      </c>
      <c r="U3443" s="12" t="str">
        <f>IF(OR('Případy DB'!$N3443="(blank)",'Případy DB'!$N3443=""),"",IF($N3443=$U$6,1,""))</f>
        <v/>
      </c>
      <c r="V3443" s="12" t="str">
        <f>IF(OR('Případy DB'!$N3443="(blank)",'Případy DB'!$N3443=""),"",IF($N3443=$V$6,1,""))</f>
        <v/>
      </c>
      <c r="W3443" s="12" t="str">
        <f>IF(OR('Případy DB'!$N3443="(blank)",'Případy DB'!$N3443=""),"",IF($N3443=$W$6,1,""))</f>
        <v/>
      </c>
      <c r="X3443" s="12" t="str">
        <f>IF(OR('Případy DB'!$R3443="(blank)",'Případy DB'!$R3443=""),"",IF($R3443=$X$6,1,""))</f>
        <v/>
      </c>
      <c r="Y3443" s="12" t="str">
        <f>IF(OR('Případy DB'!$R3443="(blank)",'Případy DB'!$R3443=""),"",IF($R3443=$Y$6,1,""))</f>
        <v/>
      </c>
    </row>
    <row r="3444" spans="1:25" x14ac:dyDescent="0.3">
      <c r="A3444" s="41" t="str">
        <f t="shared" si="275"/>
        <v/>
      </c>
      <c r="H3444" s="30" t="str">
        <f>IFERROR(IF(G3444="","",VLOOKUP(G3444,'Zakladní DB'!$F$6:$K$21,4,0)),"")</f>
        <v/>
      </c>
      <c r="I3444" s="30" t="str">
        <f>IFERROR(IF(G3444="","",VLOOKUP(G3444,'Zakladní DB'!$F$6:$K$21,5,0)),"")</f>
        <v/>
      </c>
      <c r="J3444" s="30" t="str">
        <f>IFERROR(IF(G3444="","",VLOOKUP(G3444,'Zakladní DB'!$F$6:$K$21,6,0)),"")</f>
        <v/>
      </c>
      <c r="K3444" s="31" t="str">
        <f t="shared" si="272"/>
        <v/>
      </c>
      <c r="L3444" s="32"/>
      <c r="M3444" s="33" t="str">
        <f t="shared" si="273"/>
        <v/>
      </c>
      <c r="N3444" s="30" t="str">
        <f t="shared" si="271"/>
        <v/>
      </c>
      <c r="R3444" s="30" t="str">
        <f t="shared" si="274"/>
        <v/>
      </c>
      <c r="U3444" s="12" t="str">
        <f>IF(OR('Případy DB'!$N3444="(blank)",'Případy DB'!$N3444=""),"",IF($N3444=$U$6,1,""))</f>
        <v/>
      </c>
      <c r="V3444" s="12" t="str">
        <f>IF(OR('Případy DB'!$N3444="(blank)",'Případy DB'!$N3444=""),"",IF($N3444=$V$6,1,""))</f>
        <v/>
      </c>
      <c r="W3444" s="12" t="str">
        <f>IF(OR('Případy DB'!$N3444="(blank)",'Případy DB'!$N3444=""),"",IF($N3444=$W$6,1,""))</f>
        <v/>
      </c>
      <c r="X3444" s="12" t="str">
        <f>IF(OR('Případy DB'!$R3444="(blank)",'Případy DB'!$R3444=""),"",IF($R3444=$X$6,1,""))</f>
        <v/>
      </c>
      <c r="Y3444" s="12" t="str">
        <f>IF(OR('Případy DB'!$R3444="(blank)",'Případy DB'!$R3444=""),"",IF($R3444=$Y$6,1,""))</f>
        <v/>
      </c>
    </row>
    <row r="3445" spans="1:25" x14ac:dyDescent="0.3">
      <c r="A3445" s="41" t="str">
        <f t="shared" si="275"/>
        <v/>
      </c>
      <c r="H3445" s="30" t="str">
        <f>IFERROR(IF(G3445="","",VLOOKUP(G3445,'Zakladní DB'!$F$6:$K$21,4,0)),"")</f>
        <v/>
      </c>
      <c r="I3445" s="30" t="str">
        <f>IFERROR(IF(G3445="","",VLOOKUP(G3445,'Zakladní DB'!$F$6:$K$21,5,0)),"")</f>
        <v/>
      </c>
      <c r="J3445" s="30" t="str">
        <f>IFERROR(IF(G3445="","",VLOOKUP(G3445,'Zakladní DB'!$F$6:$K$21,6,0)),"")</f>
        <v/>
      </c>
      <c r="K3445" s="31" t="str">
        <f t="shared" si="272"/>
        <v/>
      </c>
      <c r="L3445" s="32"/>
      <c r="M3445" s="33" t="str">
        <f t="shared" si="273"/>
        <v/>
      </c>
      <c r="N3445" s="30" t="str">
        <f t="shared" si="271"/>
        <v/>
      </c>
      <c r="R3445" s="30" t="str">
        <f t="shared" si="274"/>
        <v/>
      </c>
      <c r="U3445" s="12" t="str">
        <f>IF(OR('Případy DB'!$N3445="(blank)",'Případy DB'!$N3445=""),"",IF($N3445=$U$6,1,""))</f>
        <v/>
      </c>
      <c r="V3445" s="12" t="str">
        <f>IF(OR('Případy DB'!$N3445="(blank)",'Případy DB'!$N3445=""),"",IF($N3445=$V$6,1,""))</f>
        <v/>
      </c>
      <c r="W3445" s="12" t="str">
        <f>IF(OR('Případy DB'!$N3445="(blank)",'Případy DB'!$N3445=""),"",IF($N3445=$W$6,1,""))</f>
        <v/>
      </c>
      <c r="X3445" s="12" t="str">
        <f>IF(OR('Případy DB'!$R3445="(blank)",'Případy DB'!$R3445=""),"",IF($R3445=$X$6,1,""))</f>
        <v/>
      </c>
      <c r="Y3445" s="12" t="str">
        <f>IF(OR('Případy DB'!$R3445="(blank)",'Případy DB'!$R3445=""),"",IF($R3445=$Y$6,1,""))</f>
        <v/>
      </c>
    </row>
    <row r="3446" spans="1:25" x14ac:dyDescent="0.3">
      <c r="A3446" s="41" t="str">
        <f t="shared" si="275"/>
        <v/>
      </c>
      <c r="H3446" s="30" t="str">
        <f>IFERROR(IF(G3446="","",VLOOKUP(G3446,'Zakladní DB'!$F$6:$K$21,4,0)),"")</f>
        <v/>
      </c>
      <c r="I3446" s="30" t="str">
        <f>IFERROR(IF(G3446="","",VLOOKUP(G3446,'Zakladní DB'!$F$6:$K$21,5,0)),"")</f>
        <v/>
      </c>
      <c r="J3446" s="30" t="str">
        <f>IFERROR(IF(G3446="","",VLOOKUP(G3446,'Zakladní DB'!$F$6:$K$21,6,0)),"")</f>
        <v/>
      </c>
      <c r="K3446" s="31" t="str">
        <f t="shared" si="272"/>
        <v/>
      </c>
      <c r="L3446" s="32"/>
      <c r="M3446" s="33" t="str">
        <f t="shared" si="273"/>
        <v/>
      </c>
      <c r="N3446" s="30" t="str">
        <f t="shared" si="271"/>
        <v/>
      </c>
      <c r="R3446" s="30" t="str">
        <f t="shared" si="274"/>
        <v/>
      </c>
      <c r="U3446" s="12" t="str">
        <f>IF(OR('Případy DB'!$N3446="(blank)",'Případy DB'!$N3446=""),"",IF($N3446=$U$6,1,""))</f>
        <v/>
      </c>
      <c r="V3446" s="12" t="str">
        <f>IF(OR('Případy DB'!$N3446="(blank)",'Případy DB'!$N3446=""),"",IF($N3446=$V$6,1,""))</f>
        <v/>
      </c>
      <c r="W3446" s="12" t="str">
        <f>IF(OR('Případy DB'!$N3446="(blank)",'Případy DB'!$N3446=""),"",IF($N3446=$W$6,1,""))</f>
        <v/>
      </c>
      <c r="X3446" s="12" t="str">
        <f>IF(OR('Případy DB'!$R3446="(blank)",'Případy DB'!$R3446=""),"",IF($R3446=$X$6,1,""))</f>
        <v/>
      </c>
      <c r="Y3446" s="12" t="str">
        <f>IF(OR('Případy DB'!$R3446="(blank)",'Případy DB'!$R3446=""),"",IF($R3446=$Y$6,1,""))</f>
        <v/>
      </c>
    </row>
    <row r="3447" spans="1:25" x14ac:dyDescent="0.3">
      <c r="A3447" s="41" t="str">
        <f t="shared" si="275"/>
        <v/>
      </c>
      <c r="H3447" s="30" t="str">
        <f>IFERROR(IF(G3447="","",VLOOKUP(G3447,'Zakladní DB'!$F$6:$K$21,4,0)),"")</f>
        <v/>
      </c>
      <c r="I3447" s="30" t="str">
        <f>IFERROR(IF(G3447="","",VLOOKUP(G3447,'Zakladní DB'!$F$6:$K$21,5,0)),"")</f>
        <v/>
      </c>
      <c r="J3447" s="30" t="str">
        <f>IFERROR(IF(G3447="","",VLOOKUP(G3447,'Zakladní DB'!$F$6:$K$21,6,0)),"")</f>
        <v/>
      </c>
      <c r="K3447" s="31" t="str">
        <f t="shared" si="272"/>
        <v/>
      </c>
      <c r="L3447" s="32"/>
      <c r="M3447" s="33" t="str">
        <f t="shared" si="273"/>
        <v/>
      </c>
      <c r="N3447" s="30" t="str">
        <f t="shared" si="271"/>
        <v/>
      </c>
      <c r="R3447" s="30" t="str">
        <f t="shared" si="274"/>
        <v/>
      </c>
      <c r="U3447" s="12" t="str">
        <f>IF(OR('Případy DB'!$N3447="(blank)",'Případy DB'!$N3447=""),"",IF($N3447=$U$6,1,""))</f>
        <v/>
      </c>
      <c r="V3447" s="12" t="str">
        <f>IF(OR('Případy DB'!$N3447="(blank)",'Případy DB'!$N3447=""),"",IF($N3447=$V$6,1,""))</f>
        <v/>
      </c>
      <c r="W3447" s="12" t="str">
        <f>IF(OR('Případy DB'!$N3447="(blank)",'Případy DB'!$N3447=""),"",IF($N3447=$W$6,1,""))</f>
        <v/>
      </c>
      <c r="X3447" s="12" t="str">
        <f>IF(OR('Případy DB'!$R3447="(blank)",'Případy DB'!$R3447=""),"",IF($R3447=$X$6,1,""))</f>
        <v/>
      </c>
      <c r="Y3447" s="12" t="str">
        <f>IF(OR('Případy DB'!$R3447="(blank)",'Případy DB'!$R3447=""),"",IF($R3447=$Y$6,1,""))</f>
        <v/>
      </c>
    </row>
    <row r="3448" spans="1:25" x14ac:dyDescent="0.3">
      <c r="A3448" s="41" t="str">
        <f t="shared" si="275"/>
        <v/>
      </c>
      <c r="H3448" s="30" t="str">
        <f>IFERROR(IF(G3448="","",VLOOKUP(G3448,'Zakladní DB'!$F$6:$K$21,4,0)),"")</f>
        <v/>
      </c>
      <c r="I3448" s="30" t="str">
        <f>IFERROR(IF(G3448="","",VLOOKUP(G3448,'Zakladní DB'!$F$6:$K$21,5,0)),"")</f>
        <v/>
      </c>
      <c r="J3448" s="30" t="str">
        <f>IFERROR(IF(G3448="","",VLOOKUP(G3448,'Zakladní DB'!$F$6:$K$21,6,0)),"")</f>
        <v/>
      </c>
      <c r="K3448" s="31" t="str">
        <f t="shared" si="272"/>
        <v/>
      </c>
      <c r="L3448" s="32"/>
      <c r="M3448" s="33" t="str">
        <f t="shared" si="273"/>
        <v/>
      </c>
      <c r="N3448" s="30" t="str">
        <f t="shared" si="271"/>
        <v/>
      </c>
      <c r="R3448" s="30" t="str">
        <f t="shared" si="274"/>
        <v/>
      </c>
      <c r="U3448" s="12" t="str">
        <f>IF(OR('Případy DB'!$N3448="(blank)",'Případy DB'!$N3448=""),"",IF($N3448=$U$6,1,""))</f>
        <v/>
      </c>
      <c r="V3448" s="12" t="str">
        <f>IF(OR('Případy DB'!$N3448="(blank)",'Případy DB'!$N3448=""),"",IF($N3448=$V$6,1,""))</f>
        <v/>
      </c>
      <c r="W3448" s="12" t="str">
        <f>IF(OR('Případy DB'!$N3448="(blank)",'Případy DB'!$N3448=""),"",IF($N3448=$W$6,1,""))</f>
        <v/>
      </c>
      <c r="X3448" s="12" t="str">
        <f>IF(OR('Případy DB'!$R3448="(blank)",'Případy DB'!$R3448=""),"",IF($R3448=$X$6,1,""))</f>
        <v/>
      </c>
      <c r="Y3448" s="12" t="str">
        <f>IF(OR('Případy DB'!$R3448="(blank)",'Případy DB'!$R3448=""),"",IF($R3448=$Y$6,1,""))</f>
        <v/>
      </c>
    </row>
    <row r="3449" spans="1:25" x14ac:dyDescent="0.3">
      <c r="A3449" s="41" t="str">
        <f t="shared" si="275"/>
        <v/>
      </c>
      <c r="H3449" s="30" t="str">
        <f>IFERROR(IF(G3449="","",VLOOKUP(G3449,'Zakladní DB'!$F$6:$K$21,4,0)),"")</f>
        <v/>
      </c>
      <c r="I3449" s="30" t="str">
        <f>IFERROR(IF(G3449="","",VLOOKUP(G3449,'Zakladní DB'!$F$6:$K$21,5,0)),"")</f>
        <v/>
      </c>
      <c r="J3449" s="30" t="str">
        <f>IFERROR(IF(G3449="","",VLOOKUP(G3449,'Zakladní DB'!$F$6:$K$21,6,0)),"")</f>
        <v/>
      </c>
      <c r="K3449" s="31" t="str">
        <f t="shared" si="272"/>
        <v/>
      </c>
      <c r="L3449" s="32"/>
      <c r="M3449" s="33" t="str">
        <f t="shared" si="273"/>
        <v/>
      </c>
      <c r="N3449" s="30" t="str">
        <f t="shared" si="271"/>
        <v/>
      </c>
      <c r="R3449" s="30" t="str">
        <f t="shared" si="274"/>
        <v/>
      </c>
      <c r="U3449" s="12" t="str">
        <f>IF(OR('Případy DB'!$N3449="(blank)",'Případy DB'!$N3449=""),"",IF($N3449=$U$6,1,""))</f>
        <v/>
      </c>
      <c r="V3449" s="12" t="str">
        <f>IF(OR('Případy DB'!$N3449="(blank)",'Případy DB'!$N3449=""),"",IF($N3449=$V$6,1,""))</f>
        <v/>
      </c>
      <c r="W3449" s="12" t="str">
        <f>IF(OR('Případy DB'!$N3449="(blank)",'Případy DB'!$N3449=""),"",IF($N3449=$W$6,1,""))</f>
        <v/>
      </c>
      <c r="X3449" s="12" t="str">
        <f>IF(OR('Případy DB'!$R3449="(blank)",'Případy DB'!$R3449=""),"",IF($R3449=$X$6,1,""))</f>
        <v/>
      </c>
      <c r="Y3449" s="12" t="str">
        <f>IF(OR('Případy DB'!$R3449="(blank)",'Případy DB'!$R3449=""),"",IF($R3449=$Y$6,1,""))</f>
        <v/>
      </c>
    </row>
    <row r="3450" spans="1:25" x14ac:dyDescent="0.3">
      <c r="A3450" s="41" t="str">
        <f t="shared" si="275"/>
        <v/>
      </c>
      <c r="H3450" s="30" t="str">
        <f>IFERROR(IF(G3450="","",VLOOKUP(G3450,'Zakladní DB'!$F$6:$K$21,4,0)),"")</f>
        <v/>
      </c>
      <c r="I3450" s="30" t="str">
        <f>IFERROR(IF(G3450="","",VLOOKUP(G3450,'Zakladní DB'!$F$6:$K$21,5,0)),"")</f>
        <v/>
      </c>
      <c r="J3450" s="30" t="str">
        <f>IFERROR(IF(G3450="","",VLOOKUP(G3450,'Zakladní DB'!$F$6:$K$21,6,0)),"")</f>
        <v/>
      </c>
      <c r="K3450" s="31" t="str">
        <f t="shared" si="272"/>
        <v/>
      </c>
      <c r="L3450" s="32"/>
      <c r="M3450" s="33" t="str">
        <f t="shared" si="273"/>
        <v/>
      </c>
      <c r="N3450" s="30" t="str">
        <f t="shared" si="271"/>
        <v/>
      </c>
      <c r="R3450" s="30" t="str">
        <f t="shared" si="274"/>
        <v/>
      </c>
      <c r="U3450" s="12" t="str">
        <f>IF(OR('Případy DB'!$N3450="(blank)",'Případy DB'!$N3450=""),"",IF($N3450=$U$6,1,""))</f>
        <v/>
      </c>
      <c r="V3450" s="12" t="str">
        <f>IF(OR('Případy DB'!$N3450="(blank)",'Případy DB'!$N3450=""),"",IF($N3450=$V$6,1,""))</f>
        <v/>
      </c>
      <c r="W3450" s="12" t="str">
        <f>IF(OR('Případy DB'!$N3450="(blank)",'Případy DB'!$N3450=""),"",IF($N3450=$W$6,1,""))</f>
        <v/>
      </c>
      <c r="X3450" s="12" t="str">
        <f>IF(OR('Případy DB'!$R3450="(blank)",'Případy DB'!$R3450=""),"",IF($R3450=$X$6,1,""))</f>
        <v/>
      </c>
      <c r="Y3450" s="12" t="str">
        <f>IF(OR('Případy DB'!$R3450="(blank)",'Případy DB'!$R3450=""),"",IF($R3450=$Y$6,1,""))</f>
        <v/>
      </c>
    </row>
    <row r="3451" spans="1:25" x14ac:dyDescent="0.3">
      <c r="A3451" s="41" t="str">
        <f t="shared" si="275"/>
        <v/>
      </c>
      <c r="H3451" s="30" t="str">
        <f>IFERROR(IF(G3451="","",VLOOKUP(G3451,'Zakladní DB'!$F$6:$K$21,4,0)),"")</f>
        <v/>
      </c>
      <c r="I3451" s="30" t="str">
        <f>IFERROR(IF(G3451="","",VLOOKUP(G3451,'Zakladní DB'!$F$6:$K$21,5,0)),"")</f>
        <v/>
      </c>
      <c r="J3451" s="30" t="str">
        <f>IFERROR(IF(G3451="","",VLOOKUP(G3451,'Zakladní DB'!$F$6:$K$21,6,0)),"")</f>
        <v/>
      </c>
      <c r="K3451" s="31" t="str">
        <f t="shared" si="272"/>
        <v/>
      </c>
      <c r="L3451" s="32"/>
      <c r="M3451" s="33" t="str">
        <f t="shared" si="273"/>
        <v/>
      </c>
      <c r="N3451" s="30" t="str">
        <f t="shared" si="271"/>
        <v/>
      </c>
      <c r="R3451" s="30" t="str">
        <f t="shared" si="274"/>
        <v/>
      </c>
      <c r="U3451" s="12" t="str">
        <f>IF(OR('Případy DB'!$N3451="(blank)",'Případy DB'!$N3451=""),"",IF($N3451=$U$6,1,""))</f>
        <v/>
      </c>
      <c r="V3451" s="12" t="str">
        <f>IF(OR('Případy DB'!$N3451="(blank)",'Případy DB'!$N3451=""),"",IF($N3451=$V$6,1,""))</f>
        <v/>
      </c>
      <c r="W3451" s="12" t="str">
        <f>IF(OR('Případy DB'!$N3451="(blank)",'Případy DB'!$N3451=""),"",IF($N3451=$W$6,1,""))</f>
        <v/>
      </c>
      <c r="X3451" s="12" t="str">
        <f>IF(OR('Případy DB'!$R3451="(blank)",'Případy DB'!$R3451=""),"",IF($R3451=$X$6,1,""))</f>
        <v/>
      </c>
      <c r="Y3451" s="12" t="str">
        <f>IF(OR('Případy DB'!$R3451="(blank)",'Případy DB'!$R3451=""),"",IF($R3451=$Y$6,1,""))</f>
        <v/>
      </c>
    </row>
    <row r="3452" spans="1:25" x14ac:dyDescent="0.3">
      <c r="A3452" s="41" t="str">
        <f t="shared" si="275"/>
        <v/>
      </c>
      <c r="H3452" s="30" t="str">
        <f>IFERROR(IF(G3452="","",VLOOKUP(G3452,'Zakladní DB'!$F$6:$K$21,4,0)),"")</f>
        <v/>
      </c>
      <c r="I3452" s="30" t="str">
        <f>IFERROR(IF(G3452="","",VLOOKUP(G3452,'Zakladní DB'!$F$6:$K$21,5,0)),"")</f>
        <v/>
      </c>
      <c r="J3452" s="30" t="str">
        <f>IFERROR(IF(G3452="","",VLOOKUP(G3452,'Zakladní DB'!$F$6:$K$21,6,0)),"")</f>
        <v/>
      </c>
      <c r="K3452" s="31" t="str">
        <f t="shared" si="272"/>
        <v/>
      </c>
      <c r="L3452" s="32"/>
      <c r="M3452" s="33" t="str">
        <f t="shared" si="273"/>
        <v/>
      </c>
      <c r="N3452" s="30" t="str">
        <f t="shared" si="271"/>
        <v/>
      </c>
      <c r="R3452" s="30" t="str">
        <f t="shared" si="274"/>
        <v/>
      </c>
      <c r="U3452" s="12" t="str">
        <f>IF(OR('Případy DB'!$N3452="(blank)",'Případy DB'!$N3452=""),"",IF($N3452=$U$6,1,""))</f>
        <v/>
      </c>
      <c r="V3452" s="12" t="str">
        <f>IF(OR('Případy DB'!$N3452="(blank)",'Případy DB'!$N3452=""),"",IF($N3452=$V$6,1,""))</f>
        <v/>
      </c>
      <c r="W3452" s="12" t="str">
        <f>IF(OR('Případy DB'!$N3452="(blank)",'Případy DB'!$N3452=""),"",IF($N3452=$W$6,1,""))</f>
        <v/>
      </c>
      <c r="X3452" s="12" t="str">
        <f>IF(OR('Případy DB'!$R3452="(blank)",'Případy DB'!$R3452=""),"",IF($R3452=$X$6,1,""))</f>
        <v/>
      </c>
      <c r="Y3452" s="12" t="str">
        <f>IF(OR('Případy DB'!$R3452="(blank)",'Případy DB'!$R3452=""),"",IF($R3452=$Y$6,1,""))</f>
        <v/>
      </c>
    </row>
    <row r="3453" spans="1:25" x14ac:dyDescent="0.3">
      <c r="A3453" s="41" t="str">
        <f t="shared" si="275"/>
        <v/>
      </c>
      <c r="H3453" s="30" t="str">
        <f>IFERROR(IF(G3453="","",VLOOKUP(G3453,'Zakladní DB'!$F$6:$K$21,4,0)),"")</f>
        <v/>
      </c>
      <c r="I3453" s="30" t="str">
        <f>IFERROR(IF(G3453="","",VLOOKUP(G3453,'Zakladní DB'!$F$6:$K$21,5,0)),"")</f>
        <v/>
      </c>
      <c r="J3453" s="30" t="str">
        <f>IFERROR(IF(G3453="","",VLOOKUP(G3453,'Zakladní DB'!$F$6:$K$21,6,0)),"")</f>
        <v/>
      </c>
      <c r="K3453" s="31" t="str">
        <f t="shared" si="272"/>
        <v/>
      </c>
      <c r="L3453" s="32"/>
      <c r="M3453" s="33" t="str">
        <f t="shared" si="273"/>
        <v/>
      </c>
      <c r="N3453" s="30" t="str">
        <f t="shared" si="271"/>
        <v/>
      </c>
      <c r="R3453" s="30" t="str">
        <f t="shared" si="274"/>
        <v/>
      </c>
      <c r="U3453" s="12" t="str">
        <f>IF(OR('Případy DB'!$N3453="(blank)",'Případy DB'!$N3453=""),"",IF($N3453=$U$6,1,""))</f>
        <v/>
      </c>
      <c r="V3453" s="12" t="str">
        <f>IF(OR('Případy DB'!$N3453="(blank)",'Případy DB'!$N3453=""),"",IF($N3453=$V$6,1,""))</f>
        <v/>
      </c>
      <c r="W3453" s="12" t="str">
        <f>IF(OR('Případy DB'!$N3453="(blank)",'Případy DB'!$N3453=""),"",IF($N3453=$W$6,1,""))</f>
        <v/>
      </c>
      <c r="X3453" s="12" t="str">
        <f>IF(OR('Případy DB'!$R3453="(blank)",'Případy DB'!$R3453=""),"",IF($R3453=$X$6,1,""))</f>
        <v/>
      </c>
      <c r="Y3453" s="12" t="str">
        <f>IF(OR('Případy DB'!$R3453="(blank)",'Případy DB'!$R3453=""),"",IF($R3453=$Y$6,1,""))</f>
        <v/>
      </c>
    </row>
    <row r="3454" spans="1:25" x14ac:dyDescent="0.3">
      <c r="A3454" s="41" t="str">
        <f t="shared" si="275"/>
        <v/>
      </c>
      <c r="H3454" s="30" t="str">
        <f>IFERROR(IF(G3454="","",VLOOKUP(G3454,'Zakladní DB'!$F$6:$K$21,4,0)),"")</f>
        <v/>
      </c>
      <c r="I3454" s="30" t="str">
        <f>IFERROR(IF(G3454="","",VLOOKUP(G3454,'Zakladní DB'!$F$6:$K$21,5,0)),"")</f>
        <v/>
      </c>
      <c r="J3454" s="30" t="str">
        <f>IFERROR(IF(G3454="","",VLOOKUP(G3454,'Zakladní DB'!$F$6:$K$21,6,0)),"")</f>
        <v/>
      </c>
      <c r="K3454" s="31" t="str">
        <f t="shared" si="272"/>
        <v/>
      </c>
      <c r="L3454" s="32"/>
      <c r="M3454" s="33" t="str">
        <f t="shared" si="273"/>
        <v/>
      </c>
      <c r="N3454" s="30" t="str">
        <f t="shared" si="271"/>
        <v/>
      </c>
      <c r="R3454" s="30" t="str">
        <f t="shared" si="274"/>
        <v/>
      </c>
      <c r="U3454" s="12" t="str">
        <f>IF(OR('Případy DB'!$N3454="(blank)",'Případy DB'!$N3454=""),"",IF($N3454=$U$6,1,""))</f>
        <v/>
      </c>
      <c r="V3454" s="12" t="str">
        <f>IF(OR('Případy DB'!$N3454="(blank)",'Případy DB'!$N3454=""),"",IF($N3454=$V$6,1,""))</f>
        <v/>
      </c>
      <c r="W3454" s="12" t="str">
        <f>IF(OR('Případy DB'!$N3454="(blank)",'Případy DB'!$N3454=""),"",IF($N3454=$W$6,1,""))</f>
        <v/>
      </c>
      <c r="X3454" s="12" t="str">
        <f>IF(OR('Případy DB'!$R3454="(blank)",'Případy DB'!$R3454=""),"",IF($R3454=$X$6,1,""))</f>
        <v/>
      </c>
      <c r="Y3454" s="12" t="str">
        <f>IF(OR('Případy DB'!$R3454="(blank)",'Případy DB'!$R3454=""),"",IF($R3454=$Y$6,1,""))</f>
        <v/>
      </c>
    </row>
    <row r="3455" spans="1:25" x14ac:dyDescent="0.3">
      <c r="A3455" s="41" t="str">
        <f t="shared" si="275"/>
        <v/>
      </c>
      <c r="H3455" s="30" t="str">
        <f>IFERROR(IF(G3455="","",VLOOKUP(G3455,'Zakladní DB'!$F$6:$K$21,4,0)),"")</f>
        <v/>
      </c>
      <c r="I3455" s="30" t="str">
        <f>IFERROR(IF(G3455="","",VLOOKUP(G3455,'Zakladní DB'!$F$6:$K$21,5,0)),"")</f>
        <v/>
      </c>
      <c r="J3455" s="30" t="str">
        <f>IFERROR(IF(G3455="","",VLOOKUP(G3455,'Zakladní DB'!$F$6:$K$21,6,0)),"")</f>
        <v/>
      </c>
      <c r="K3455" s="31" t="str">
        <f t="shared" si="272"/>
        <v/>
      </c>
      <c r="L3455" s="32"/>
      <c r="M3455" s="33" t="str">
        <f t="shared" si="273"/>
        <v/>
      </c>
      <c r="N3455" s="30" t="str">
        <f t="shared" si="271"/>
        <v/>
      </c>
      <c r="R3455" s="30" t="str">
        <f t="shared" si="274"/>
        <v/>
      </c>
      <c r="U3455" s="12" t="str">
        <f>IF(OR('Případy DB'!$N3455="(blank)",'Případy DB'!$N3455=""),"",IF($N3455=$U$6,1,""))</f>
        <v/>
      </c>
      <c r="V3455" s="12" t="str">
        <f>IF(OR('Případy DB'!$N3455="(blank)",'Případy DB'!$N3455=""),"",IF($N3455=$V$6,1,""))</f>
        <v/>
      </c>
      <c r="W3455" s="12" t="str">
        <f>IF(OR('Případy DB'!$N3455="(blank)",'Případy DB'!$N3455=""),"",IF($N3455=$W$6,1,""))</f>
        <v/>
      </c>
      <c r="X3455" s="12" t="str">
        <f>IF(OR('Případy DB'!$R3455="(blank)",'Případy DB'!$R3455=""),"",IF($R3455=$X$6,1,""))</f>
        <v/>
      </c>
      <c r="Y3455" s="12" t="str">
        <f>IF(OR('Případy DB'!$R3455="(blank)",'Případy DB'!$R3455=""),"",IF($R3455=$Y$6,1,""))</f>
        <v/>
      </c>
    </row>
    <row r="3456" spans="1:25" x14ac:dyDescent="0.3">
      <c r="A3456" s="41" t="str">
        <f t="shared" si="275"/>
        <v/>
      </c>
      <c r="H3456" s="30" t="str">
        <f>IFERROR(IF(G3456="","",VLOOKUP(G3456,'Zakladní DB'!$F$6:$K$21,4,0)),"")</f>
        <v/>
      </c>
      <c r="I3456" s="30" t="str">
        <f>IFERROR(IF(G3456="","",VLOOKUP(G3456,'Zakladní DB'!$F$6:$K$21,5,0)),"")</f>
        <v/>
      </c>
      <c r="J3456" s="30" t="str">
        <f>IFERROR(IF(G3456="","",VLOOKUP(G3456,'Zakladní DB'!$F$6:$K$21,6,0)),"")</f>
        <v/>
      </c>
      <c r="K3456" s="31" t="str">
        <f t="shared" si="272"/>
        <v/>
      </c>
      <c r="L3456" s="32"/>
      <c r="M3456" s="33" t="str">
        <f t="shared" si="273"/>
        <v/>
      </c>
      <c r="N3456" s="30" t="str">
        <f t="shared" si="271"/>
        <v/>
      </c>
      <c r="R3456" s="30" t="str">
        <f t="shared" si="274"/>
        <v/>
      </c>
      <c r="U3456" s="12" t="str">
        <f>IF(OR('Případy DB'!$N3456="(blank)",'Případy DB'!$N3456=""),"",IF($N3456=$U$6,1,""))</f>
        <v/>
      </c>
      <c r="V3456" s="12" t="str">
        <f>IF(OR('Případy DB'!$N3456="(blank)",'Případy DB'!$N3456=""),"",IF($N3456=$V$6,1,""))</f>
        <v/>
      </c>
      <c r="W3456" s="12" t="str">
        <f>IF(OR('Případy DB'!$N3456="(blank)",'Případy DB'!$N3456=""),"",IF($N3456=$W$6,1,""))</f>
        <v/>
      </c>
      <c r="X3456" s="12" t="str">
        <f>IF(OR('Případy DB'!$R3456="(blank)",'Případy DB'!$R3456=""),"",IF($R3456=$X$6,1,""))</f>
        <v/>
      </c>
      <c r="Y3456" s="12" t="str">
        <f>IF(OR('Případy DB'!$R3456="(blank)",'Případy DB'!$R3456=""),"",IF($R3456=$Y$6,1,""))</f>
        <v/>
      </c>
    </row>
    <row r="3457" spans="1:25" x14ac:dyDescent="0.3">
      <c r="A3457" s="41" t="str">
        <f t="shared" si="275"/>
        <v/>
      </c>
      <c r="H3457" s="30" t="str">
        <f>IFERROR(IF(G3457="","",VLOOKUP(G3457,'Zakladní DB'!$F$6:$K$21,4,0)),"")</f>
        <v/>
      </c>
      <c r="I3457" s="30" t="str">
        <f>IFERROR(IF(G3457="","",VLOOKUP(G3457,'Zakladní DB'!$F$6:$K$21,5,0)),"")</f>
        <v/>
      </c>
      <c r="J3457" s="30" t="str">
        <f>IFERROR(IF(G3457="","",VLOOKUP(G3457,'Zakladní DB'!$F$6:$K$21,6,0)),"")</f>
        <v/>
      </c>
      <c r="K3457" s="31" t="str">
        <f t="shared" si="272"/>
        <v/>
      </c>
      <c r="L3457" s="32"/>
      <c r="M3457" s="33" t="str">
        <f t="shared" si="273"/>
        <v/>
      </c>
      <c r="N3457" s="30" t="str">
        <f t="shared" si="271"/>
        <v/>
      </c>
      <c r="R3457" s="30" t="str">
        <f t="shared" si="274"/>
        <v/>
      </c>
      <c r="U3457" s="12" t="str">
        <f>IF(OR('Případy DB'!$N3457="(blank)",'Případy DB'!$N3457=""),"",IF($N3457=$U$6,1,""))</f>
        <v/>
      </c>
      <c r="V3457" s="12" t="str">
        <f>IF(OR('Případy DB'!$N3457="(blank)",'Případy DB'!$N3457=""),"",IF($N3457=$V$6,1,""))</f>
        <v/>
      </c>
      <c r="W3457" s="12" t="str">
        <f>IF(OR('Případy DB'!$N3457="(blank)",'Případy DB'!$N3457=""),"",IF($N3457=$W$6,1,""))</f>
        <v/>
      </c>
      <c r="X3457" s="12" t="str">
        <f>IF(OR('Případy DB'!$R3457="(blank)",'Případy DB'!$R3457=""),"",IF($R3457=$X$6,1,""))</f>
        <v/>
      </c>
      <c r="Y3457" s="12" t="str">
        <f>IF(OR('Případy DB'!$R3457="(blank)",'Případy DB'!$R3457=""),"",IF($R3457=$Y$6,1,""))</f>
        <v/>
      </c>
    </row>
    <row r="3458" spans="1:25" x14ac:dyDescent="0.3">
      <c r="A3458" s="41" t="str">
        <f t="shared" si="275"/>
        <v/>
      </c>
      <c r="H3458" s="30" t="str">
        <f>IFERROR(IF(G3458="","",VLOOKUP(G3458,'Zakladní DB'!$F$6:$K$21,4,0)),"")</f>
        <v/>
      </c>
      <c r="I3458" s="30" t="str">
        <f>IFERROR(IF(G3458="","",VLOOKUP(G3458,'Zakladní DB'!$F$6:$K$21,5,0)),"")</f>
        <v/>
      </c>
      <c r="J3458" s="30" t="str">
        <f>IFERROR(IF(G3458="","",VLOOKUP(G3458,'Zakladní DB'!$F$6:$K$21,6,0)),"")</f>
        <v/>
      </c>
      <c r="K3458" s="31" t="str">
        <f t="shared" si="272"/>
        <v/>
      </c>
      <c r="L3458" s="32"/>
      <c r="M3458" s="33" t="str">
        <f t="shared" si="273"/>
        <v/>
      </c>
      <c r="N3458" s="30" t="str">
        <f t="shared" si="271"/>
        <v/>
      </c>
      <c r="R3458" s="30" t="str">
        <f t="shared" si="274"/>
        <v/>
      </c>
      <c r="U3458" s="12" t="str">
        <f>IF(OR('Případy DB'!$N3458="(blank)",'Případy DB'!$N3458=""),"",IF($N3458=$U$6,1,""))</f>
        <v/>
      </c>
      <c r="V3458" s="12" t="str">
        <f>IF(OR('Případy DB'!$N3458="(blank)",'Případy DB'!$N3458=""),"",IF($N3458=$V$6,1,""))</f>
        <v/>
      </c>
      <c r="W3458" s="12" t="str">
        <f>IF(OR('Případy DB'!$N3458="(blank)",'Případy DB'!$N3458=""),"",IF($N3458=$W$6,1,""))</f>
        <v/>
      </c>
      <c r="X3458" s="12" t="str">
        <f>IF(OR('Případy DB'!$R3458="(blank)",'Případy DB'!$R3458=""),"",IF($R3458=$X$6,1,""))</f>
        <v/>
      </c>
      <c r="Y3458" s="12" t="str">
        <f>IF(OR('Případy DB'!$R3458="(blank)",'Případy DB'!$R3458=""),"",IF($R3458=$Y$6,1,""))</f>
        <v/>
      </c>
    </row>
    <row r="3459" spans="1:25" x14ac:dyDescent="0.3">
      <c r="A3459" s="41" t="str">
        <f t="shared" si="275"/>
        <v/>
      </c>
      <c r="H3459" s="30" t="str">
        <f>IFERROR(IF(G3459="","",VLOOKUP(G3459,'Zakladní DB'!$F$6:$K$21,4,0)),"")</f>
        <v/>
      </c>
      <c r="I3459" s="30" t="str">
        <f>IFERROR(IF(G3459="","",VLOOKUP(G3459,'Zakladní DB'!$F$6:$K$21,5,0)),"")</f>
        <v/>
      </c>
      <c r="J3459" s="30" t="str">
        <f>IFERROR(IF(G3459="","",VLOOKUP(G3459,'Zakladní DB'!$F$6:$K$21,6,0)),"")</f>
        <v/>
      </c>
      <c r="K3459" s="31" t="str">
        <f t="shared" si="272"/>
        <v/>
      </c>
      <c r="L3459" s="32"/>
      <c r="M3459" s="33" t="str">
        <f t="shared" si="273"/>
        <v/>
      </c>
      <c r="N3459" s="30" t="str">
        <f t="shared" si="271"/>
        <v/>
      </c>
      <c r="R3459" s="30" t="str">
        <f t="shared" si="274"/>
        <v/>
      </c>
      <c r="U3459" s="12" t="str">
        <f>IF(OR('Případy DB'!$N3459="(blank)",'Případy DB'!$N3459=""),"",IF($N3459=$U$6,1,""))</f>
        <v/>
      </c>
      <c r="V3459" s="12" t="str">
        <f>IF(OR('Případy DB'!$N3459="(blank)",'Případy DB'!$N3459=""),"",IF($N3459=$V$6,1,""))</f>
        <v/>
      </c>
      <c r="W3459" s="12" t="str">
        <f>IF(OR('Případy DB'!$N3459="(blank)",'Případy DB'!$N3459=""),"",IF($N3459=$W$6,1,""))</f>
        <v/>
      </c>
      <c r="X3459" s="12" t="str">
        <f>IF(OR('Případy DB'!$R3459="(blank)",'Případy DB'!$R3459=""),"",IF($R3459=$X$6,1,""))</f>
        <v/>
      </c>
      <c r="Y3459" s="12" t="str">
        <f>IF(OR('Případy DB'!$R3459="(blank)",'Případy DB'!$R3459=""),"",IF($R3459=$Y$6,1,""))</f>
        <v/>
      </c>
    </row>
    <row r="3460" spans="1:25" x14ac:dyDescent="0.3">
      <c r="A3460" s="41" t="str">
        <f t="shared" si="275"/>
        <v/>
      </c>
      <c r="H3460" s="30" t="str">
        <f>IFERROR(IF(G3460="","",VLOOKUP(G3460,'Zakladní DB'!$F$6:$K$21,4,0)),"")</f>
        <v/>
      </c>
      <c r="I3460" s="30" t="str">
        <f>IFERROR(IF(G3460="","",VLOOKUP(G3460,'Zakladní DB'!$F$6:$K$21,5,0)),"")</f>
        <v/>
      </c>
      <c r="J3460" s="30" t="str">
        <f>IFERROR(IF(G3460="","",VLOOKUP(G3460,'Zakladní DB'!$F$6:$K$21,6,0)),"")</f>
        <v/>
      </c>
      <c r="K3460" s="31" t="str">
        <f t="shared" si="272"/>
        <v/>
      </c>
      <c r="L3460" s="32"/>
      <c r="M3460" s="33" t="str">
        <f t="shared" si="273"/>
        <v/>
      </c>
      <c r="N3460" s="30" t="str">
        <f t="shared" si="271"/>
        <v/>
      </c>
      <c r="R3460" s="30" t="str">
        <f t="shared" si="274"/>
        <v/>
      </c>
      <c r="U3460" s="12" t="str">
        <f>IF(OR('Případy DB'!$N3460="(blank)",'Případy DB'!$N3460=""),"",IF($N3460=$U$6,1,""))</f>
        <v/>
      </c>
      <c r="V3460" s="12" t="str">
        <f>IF(OR('Případy DB'!$N3460="(blank)",'Případy DB'!$N3460=""),"",IF($N3460=$V$6,1,""))</f>
        <v/>
      </c>
      <c r="W3460" s="12" t="str">
        <f>IF(OR('Případy DB'!$N3460="(blank)",'Případy DB'!$N3460=""),"",IF($N3460=$W$6,1,""))</f>
        <v/>
      </c>
      <c r="X3460" s="12" t="str">
        <f>IF(OR('Případy DB'!$R3460="(blank)",'Případy DB'!$R3460=""),"",IF($R3460=$X$6,1,""))</f>
        <v/>
      </c>
      <c r="Y3460" s="12" t="str">
        <f>IF(OR('Případy DB'!$R3460="(blank)",'Případy DB'!$R3460=""),"",IF($R3460=$Y$6,1,""))</f>
        <v/>
      </c>
    </row>
    <row r="3461" spans="1:25" x14ac:dyDescent="0.3">
      <c r="A3461" s="41" t="str">
        <f t="shared" si="275"/>
        <v/>
      </c>
      <c r="H3461" s="30" t="str">
        <f>IFERROR(IF(G3461="","",VLOOKUP(G3461,'Zakladní DB'!$F$6:$K$21,4,0)),"")</f>
        <v/>
      </c>
      <c r="I3461" s="30" t="str">
        <f>IFERROR(IF(G3461="","",VLOOKUP(G3461,'Zakladní DB'!$F$6:$K$21,5,0)),"")</f>
        <v/>
      </c>
      <c r="J3461" s="30" t="str">
        <f>IFERROR(IF(G3461="","",VLOOKUP(G3461,'Zakladní DB'!$F$6:$K$21,6,0)),"")</f>
        <v/>
      </c>
      <c r="K3461" s="31" t="str">
        <f t="shared" si="272"/>
        <v/>
      </c>
      <c r="L3461" s="32"/>
      <c r="M3461" s="33" t="str">
        <f t="shared" si="273"/>
        <v/>
      </c>
      <c r="N3461" s="30" t="str">
        <f t="shared" si="271"/>
        <v/>
      </c>
      <c r="R3461" s="30" t="str">
        <f t="shared" si="274"/>
        <v/>
      </c>
      <c r="U3461" s="12" t="str">
        <f>IF(OR('Případy DB'!$N3461="(blank)",'Případy DB'!$N3461=""),"",IF($N3461=$U$6,1,""))</f>
        <v/>
      </c>
      <c r="V3461" s="12" t="str">
        <f>IF(OR('Případy DB'!$N3461="(blank)",'Případy DB'!$N3461=""),"",IF($N3461=$V$6,1,""))</f>
        <v/>
      </c>
      <c r="W3461" s="12" t="str">
        <f>IF(OR('Případy DB'!$N3461="(blank)",'Případy DB'!$N3461=""),"",IF($N3461=$W$6,1,""))</f>
        <v/>
      </c>
      <c r="X3461" s="12" t="str">
        <f>IF(OR('Případy DB'!$R3461="(blank)",'Případy DB'!$R3461=""),"",IF($R3461=$X$6,1,""))</f>
        <v/>
      </c>
      <c r="Y3461" s="12" t="str">
        <f>IF(OR('Případy DB'!$R3461="(blank)",'Případy DB'!$R3461=""),"",IF($R3461=$Y$6,1,""))</f>
        <v/>
      </c>
    </row>
    <row r="3462" spans="1:25" x14ac:dyDescent="0.3">
      <c r="A3462" s="41" t="str">
        <f t="shared" si="275"/>
        <v/>
      </c>
      <c r="H3462" s="30" t="str">
        <f>IFERROR(IF(G3462="","",VLOOKUP(G3462,'Zakladní DB'!$F$6:$K$21,4,0)),"")</f>
        <v/>
      </c>
      <c r="I3462" s="30" t="str">
        <f>IFERROR(IF(G3462="","",VLOOKUP(G3462,'Zakladní DB'!$F$6:$K$21,5,0)),"")</f>
        <v/>
      </c>
      <c r="J3462" s="30" t="str">
        <f>IFERROR(IF(G3462="","",VLOOKUP(G3462,'Zakladní DB'!$F$6:$K$21,6,0)),"")</f>
        <v/>
      </c>
      <c r="K3462" s="31" t="str">
        <f t="shared" si="272"/>
        <v/>
      </c>
      <c r="L3462" s="32"/>
      <c r="M3462" s="33" t="str">
        <f t="shared" si="273"/>
        <v/>
      </c>
      <c r="N3462" s="30" t="str">
        <f t="shared" si="271"/>
        <v/>
      </c>
      <c r="R3462" s="30" t="str">
        <f t="shared" si="274"/>
        <v/>
      </c>
      <c r="U3462" s="12" t="str">
        <f>IF(OR('Případy DB'!$N3462="(blank)",'Případy DB'!$N3462=""),"",IF($N3462=$U$6,1,""))</f>
        <v/>
      </c>
      <c r="V3462" s="12" t="str">
        <f>IF(OR('Případy DB'!$N3462="(blank)",'Případy DB'!$N3462=""),"",IF($N3462=$V$6,1,""))</f>
        <v/>
      </c>
      <c r="W3462" s="12" t="str">
        <f>IF(OR('Případy DB'!$N3462="(blank)",'Případy DB'!$N3462=""),"",IF($N3462=$W$6,1,""))</f>
        <v/>
      </c>
      <c r="X3462" s="12" t="str">
        <f>IF(OR('Případy DB'!$R3462="(blank)",'Případy DB'!$R3462=""),"",IF($R3462=$X$6,1,""))</f>
        <v/>
      </c>
      <c r="Y3462" s="12" t="str">
        <f>IF(OR('Případy DB'!$R3462="(blank)",'Případy DB'!$R3462=""),"",IF($R3462=$Y$6,1,""))</f>
        <v/>
      </c>
    </row>
    <row r="3463" spans="1:25" x14ac:dyDescent="0.3">
      <c r="A3463" s="41" t="str">
        <f t="shared" si="275"/>
        <v/>
      </c>
      <c r="H3463" s="30" t="str">
        <f>IFERROR(IF(G3463="","",VLOOKUP(G3463,'Zakladní DB'!$F$6:$K$21,4,0)),"")</f>
        <v/>
      </c>
      <c r="I3463" s="30" t="str">
        <f>IFERROR(IF(G3463="","",VLOOKUP(G3463,'Zakladní DB'!$F$6:$K$21,5,0)),"")</f>
        <v/>
      </c>
      <c r="J3463" s="30" t="str">
        <f>IFERROR(IF(G3463="","",VLOOKUP(G3463,'Zakladní DB'!$F$6:$K$21,6,0)),"")</f>
        <v/>
      </c>
      <c r="K3463" s="31" t="str">
        <f t="shared" si="272"/>
        <v/>
      </c>
      <c r="L3463" s="32"/>
      <c r="M3463" s="33" t="str">
        <f t="shared" si="273"/>
        <v/>
      </c>
      <c r="N3463" s="30" t="str">
        <f t="shared" si="271"/>
        <v/>
      </c>
      <c r="R3463" s="30" t="str">
        <f t="shared" si="274"/>
        <v/>
      </c>
      <c r="U3463" s="12" t="str">
        <f>IF(OR('Případy DB'!$N3463="(blank)",'Případy DB'!$N3463=""),"",IF($N3463=$U$6,1,""))</f>
        <v/>
      </c>
      <c r="V3463" s="12" t="str">
        <f>IF(OR('Případy DB'!$N3463="(blank)",'Případy DB'!$N3463=""),"",IF($N3463=$V$6,1,""))</f>
        <v/>
      </c>
      <c r="W3463" s="12" t="str">
        <f>IF(OR('Případy DB'!$N3463="(blank)",'Případy DB'!$N3463=""),"",IF($N3463=$W$6,1,""))</f>
        <v/>
      </c>
      <c r="X3463" s="12" t="str">
        <f>IF(OR('Případy DB'!$R3463="(blank)",'Případy DB'!$R3463=""),"",IF($R3463=$X$6,1,""))</f>
        <v/>
      </c>
      <c r="Y3463" s="12" t="str">
        <f>IF(OR('Případy DB'!$R3463="(blank)",'Případy DB'!$R3463=""),"",IF($R3463=$Y$6,1,""))</f>
        <v/>
      </c>
    </row>
    <row r="3464" spans="1:25" x14ac:dyDescent="0.3">
      <c r="A3464" s="41" t="str">
        <f t="shared" si="275"/>
        <v/>
      </c>
      <c r="H3464" s="30" t="str">
        <f>IFERROR(IF(G3464="","",VLOOKUP(G3464,'Zakladní DB'!$F$6:$K$21,4,0)),"")</f>
        <v/>
      </c>
      <c r="I3464" s="30" t="str">
        <f>IFERROR(IF(G3464="","",VLOOKUP(G3464,'Zakladní DB'!$F$6:$K$21,5,0)),"")</f>
        <v/>
      </c>
      <c r="J3464" s="30" t="str">
        <f>IFERROR(IF(G3464="","",VLOOKUP(G3464,'Zakladní DB'!$F$6:$K$21,6,0)),"")</f>
        <v/>
      </c>
      <c r="K3464" s="31" t="str">
        <f t="shared" si="272"/>
        <v/>
      </c>
      <c r="L3464" s="32"/>
      <c r="M3464" s="33" t="str">
        <f t="shared" si="273"/>
        <v/>
      </c>
      <c r="N3464" s="30" t="str">
        <f t="shared" ref="N3464:N3527" si="276">IFERROR(IF(B3464&lt;&gt;"",(IF(H3464=2,IF(L3464="",IF(F3464="","NE","nedokončeno"),"ANO"),IF(H3464=1,IF(F3464="","nedokončeno","ANO"),"NE"))),""),"NE")</f>
        <v/>
      </c>
      <c r="R3464" s="30" t="str">
        <f t="shared" si="274"/>
        <v/>
      </c>
      <c r="U3464" s="12" t="str">
        <f>IF(OR('Případy DB'!$N3464="(blank)",'Případy DB'!$N3464=""),"",IF($N3464=$U$6,1,""))</f>
        <v/>
      </c>
      <c r="V3464" s="12" t="str">
        <f>IF(OR('Případy DB'!$N3464="(blank)",'Případy DB'!$N3464=""),"",IF($N3464=$V$6,1,""))</f>
        <v/>
      </c>
      <c r="W3464" s="12" t="str">
        <f>IF(OR('Případy DB'!$N3464="(blank)",'Případy DB'!$N3464=""),"",IF($N3464=$W$6,1,""))</f>
        <v/>
      </c>
      <c r="X3464" s="12" t="str">
        <f>IF(OR('Případy DB'!$R3464="(blank)",'Případy DB'!$R3464=""),"",IF($R3464=$X$6,1,""))</f>
        <v/>
      </c>
      <c r="Y3464" s="12" t="str">
        <f>IF(OR('Případy DB'!$R3464="(blank)",'Případy DB'!$R3464=""),"",IF($R3464=$Y$6,1,""))</f>
        <v/>
      </c>
    </row>
    <row r="3465" spans="1:25" x14ac:dyDescent="0.3">
      <c r="A3465" s="41" t="str">
        <f t="shared" si="275"/>
        <v/>
      </c>
      <c r="H3465" s="30" t="str">
        <f>IFERROR(IF(G3465="","",VLOOKUP(G3465,'Zakladní DB'!$F$6:$K$21,4,0)),"")</f>
        <v/>
      </c>
      <c r="I3465" s="30" t="str">
        <f>IFERROR(IF(G3465="","",VLOOKUP(G3465,'Zakladní DB'!$F$6:$K$21,5,0)),"")</f>
        <v/>
      </c>
      <c r="J3465" s="30" t="str">
        <f>IFERROR(IF(G3465="","",VLOOKUP(G3465,'Zakladní DB'!$F$6:$K$21,6,0)),"")</f>
        <v/>
      </c>
      <c r="K3465" s="31" t="str">
        <f t="shared" si="272"/>
        <v/>
      </c>
      <c r="L3465" s="32"/>
      <c r="M3465" s="33" t="str">
        <f t="shared" si="273"/>
        <v/>
      </c>
      <c r="N3465" s="30" t="str">
        <f t="shared" si="276"/>
        <v/>
      </c>
      <c r="R3465" s="30" t="str">
        <f t="shared" si="274"/>
        <v/>
      </c>
      <c r="U3465" s="12" t="str">
        <f>IF(OR('Případy DB'!$N3465="(blank)",'Případy DB'!$N3465=""),"",IF($N3465=$U$6,1,""))</f>
        <v/>
      </c>
      <c r="V3465" s="12" t="str">
        <f>IF(OR('Případy DB'!$N3465="(blank)",'Případy DB'!$N3465=""),"",IF($N3465=$V$6,1,""))</f>
        <v/>
      </c>
      <c r="W3465" s="12" t="str">
        <f>IF(OR('Případy DB'!$N3465="(blank)",'Případy DB'!$N3465=""),"",IF($N3465=$W$6,1,""))</f>
        <v/>
      </c>
      <c r="X3465" s="12" t="str">
        <f>IF(OR('Případy DB'!$R3465="(blank)",'Případy DB'!$R3465=""),"",IF($R3465=$X$6,1,""))</f>
        <v/>
      </c>
      <c r="Y3465" s="12" t="str">
        <f>IF(OR('Případy DB'!$R3465="(blank)",'Případy DB'!$R3465=""),"",IF($R3465=$Y$6,1,""))</f>
        <v/>
      </c>
    </row>
    <row r="3466" spans="1:25" x14ac:dyDescent="0.3">
      <c r="A3466" s="41" t="str">
        <f t="shared" si="275"/>
        <v/>
      </c>
      <c r="H3466" s="30" t="str">
        <f>IFERROR(IF(G3466="","",VLOOKUP(G3466,'Zakladní DB'!$F$6:$K$21,4,0)),"")</f>
        <v/>
      </c>
      <c r="I3466" s="30" t="str">
        <f>IFERROR(IF(G3466="","",VLOOKUP(G3466,'Zakladní DB'!$F$6:$K$21,5,0)),"")</f>
        <v/>
      </c>
      <c r="J3466" s="30" t="str">
        <f>IFERROR(IF(G3466="","",VLOOKUP(G3466,'Zakladní DB'!$F$6:$K$21,6,0)),"")</f>
        <v/>
      </c>
      <c r="K3466" s="31" t="str">
        <f t="shared" si="272"/>
        <v/>
      </c>
      <c r="L3466" s="32"/>
      <c r="M3466" s="33" t="str">
        <f t="shared" si="273"/>
        <v/>
      </c>
      <c r="N3466" s="30" t="str">
        <f t="shared" si="276"/>
        <v/>
      </c>
      <c r="R3466" s="30" t="str">
        <f t="shared" si="274"/>
        <v/>
      </c>
      <c r="U3466" s="12" t="str">
        <f>IF(OR('Případy DB'!$N3466="(blank)",'Případy DB'!$N3466=""),"",IF($N3466=$U$6,1,""))</f>
        <v/>
      </c>
      <c r="V3466" s="12" t="str">
        <f>IF(OR('Případy DB'!$N3466="(blank)",'Případy DB'!$N3466=""),"",IF($N3466=$V$6,1,""))</f>
        <v/>
      </c>
      <c r="W3466" s="12" t="str">
        <f>IF(OR('Případy DB'!$N3466="(blank)",'Případy DB'!$N3466=""),"",IF($N3466=$W$6,1,""))</f>
        <v/>
      </c>
      <c r="X3466" s="12" t="str">
        <f>IF(OR('Případy DB'!$R3466="(blank)",'Případy DB'!$R3466=""),"",IF($R3466=$X$6,1,""))</f>
        <v/>
      </c>
      <c r="Y3466" s="12" t="str">
        <f>IF(OR('Případy DB'!$R3466="(blank)",'Případy DB'!$R3466=""),"",IF($R3466=$Y$6,1,""))</f>
        <v/>
      </c>
    </row>
    <row r="3467" spans="1:25" x14ac:dyDescent="0.3">
      <c r="A3467" s="41" t="str">
        <f t="shared" si="275"/>
        <v/>
      </c>
      <c r="H3467" s="30" t="str">
        <f>IFERROR(IF(G3467="","",VLOOKUP(G3467,'Zakladní DB'!$F$6:$K$21,4,0)),"")</f>
        <v/>
      </c>
      <c r="I3467" s="30" t="str">
        <f>IFERROR(IF(G3467="","",VLOOKUP(G3467,'Zakladní DB'!$F$6:$K$21,5,0)),"")</f>
        <v/>
      </c>
      <c r="J3467" s="30" t="str">
        <f>IFERROR(IF(G3467="","",VLOOKUP(G3467,'Zakladní DB'!$F$6:$K$21,6,0)),"")</f>
        <v/>
      </c>
      <c r="K3467" s="31" t="str">
        <f t="shared" ref="K3467:K3530" si="277">IFERROR(IF(H3467=2,IF(F3467="","",F3467+I3467),""),"")</f>
        <v/>
      </c>
      <c r="L3467" s="32"/>
      <c r="M3467" s="33" t="str">
        <f t="shared" ref="M3467:M3530" si="278">IFERROR(IF(L3467&lt;&gt;"",K3467-L3467,""),"")</f>
        <v/>
      </c>
      <c r="N3467" s="30" t="str">
        <f t="shared" si="276"/>
        <v/>
      </c>
      <c r="R3467" s="30" t="str">
        <f t="shared" ref="R3467:R3530" si="279">IFERROR(IF(B3467&lt;&gt;"",(IF(O3467="",IF(P3467="",IF(Q3467="","NE","ANO"),"ANO"),"ANO")),""),"NE")</f>
        <v/>
      </c>
      <c r="U3467" s="12" t="str">
        <f>IF(OR('Případy DB'!$N3467="(blank)",'Případy DB'!$N3467=""),"",IF($N3467=$U$6,1,""))</f>
        <v/>
      </c>
      <c r="V3467" s="12" t="str">
        <f>IF(OR('Případy DB'!$N3467="(blank)",'Případy DB'!$N3467=""),"",IF($N3467=$V$6,1,""))</f>
        <v/>
      </c>
      <c r="W3467" s="12" t="str">
        <f>IF(OR('Případy DB'!$N3467="(blank)",'Případy DB'!$N3467=""),"",IF($N3467=$W$6,1,""))</f>
        <v/>
      </c>
      <c r="X3467" s="12" t="str">
        <f>IF(OR('Případy DB'!$R3467="(blank)",'Případy DB'!$R3467=""),"",IF($R3467=$X$6,1,""))</f>
        <v/>
      </c>
      <c r="Y3467" s="12" t="str">
        <f>IF(OR('Případy DB'!$R3467="(blank)",'Případy DB'!$R3467=""),"",IF($R3467=$Y$6,1,""))</f>
        <v/>
      </c>
    </row>
    <row r="3468" spans="1:25" x14ac:dyDescent="0.3">
      <c r="A3468" s="41" t="str">
        <f t="shared" ref="A3468:A3531" si="280">IF(AND(B3467&lt;&gt;"",B3468=""),"---&gt;","")</f>
        <v/>
      </c>
      <c r="H3468" s="30" t="str">
        <f>IFERROR(IF(G3468="","",VLOOKUP(G3468,'Zakladní DB'!$F$6:$K$21,4,0)),"")</f>
        <v/>
      </c>
      <c r="I3468" s="30" t="str">
        <f>IFERROR(IF(G3468="","",VLOOKUP(G3468,'Zakladní DB'!$F$6:$K$21,5,0)),"")</f>
        <v/>
      </c>
      <c r="J3468" s="30" t="str">
        <f>IFERROR(IF(G3468="","",VLOOKUP(G3468,'Zakladní DB'!$F$6:$K$21,6,0)),"")</f>
        <v/>
      </c>
      <c r="K3468" s="31" t="str">
        <f t="shared" si="277"/>
        <v/>
      </c>
      <c r="L3468" s="32"/>
      <c r="M3468" s="33" t="str">
        <f t="shared" si="278"/>
        <v/>
      </c>
      <c r="N3468" s="30" t="str">
        <f t="shared" si="276"/>
        <v/>
      </c>
      <c r="R3468" s="30" t="str">
        <f t="shared" si="279"/>
        <v/>
      </c>
      <c r="U3468" s="12" t="str">
        <f>IF(OR('Případy DB'!$N3468="(blank)",'Případy DB'!$N3468=""),"",IF($N3468=$U$6,1,""))</f>
        <v/>
      </c>
      <c r="V3468" s="12" t="str">
        <f>IF(OR('Případy DB'!$N3468="(blank)",'Případy DB'!$N3468=""),"",IF($N3468=$V$6,1,""))</f>
        <v/>
      </c>
      <c r="W3468" s="12" t="str">
        <f>IF(OR('Případy DB'!$N3468="(blank)",'Případy DB'!$N3468=""),"",IF($N3468=$W$6,1,""))</f>
        <v/>
      </c>
      <c r="X3468" s="12" t="str">
        <f>IF(OR('Případy DB'!$R3468="(blank)",'Případy DB'!$R3468=""),"",IF($R3468=$X$6,1,""))</f>
        <v/>
      </c>
      <c r="Y3468" s="12" t="str">
        <f>IF(OR('Případy DB'!$R3468="(blank)",'Případy DB'!$R3468=""),"",IF($R3468=$Y$6,1,""))</f>
        <v/>
      </c>
    </row>
    <row r="3469" spans="1:25" x14ac:dyDescent="0.3">
      <c r="A3469" s="41" t="str">
        <f t="shared" si="280"/>
        <v/>
      </c>
      <c r="H3469" s="30" t="str">
        <f>IFERROR(IF(G3469="","",VLOOKUP(G3469,'Zakladní DB'!$F$6:$K$21,4,0)),"")</f>
        <v/>
      </c>
      <c r="I3469" s="30" t="str">
        <f>IFERROR(IF(G3469="","",VLOOKUP(G3469,'Zakladní DB'!$F$6:$K$21,5,0)),"")</f>
        <v/>
      </c>
      <c r="J3469" s="30" t="str">
        <f>IFERROR(IF(G3469="","",VLOOKUP(G3469,'Zakladní DB'!$F$6:$K$21,6,0)),"")</f>
        <v/>
      </c>
      <c r="K3469" s="31" t="str">
        <f t="shared" si="277"/>
        <v/>
      </c>
      <c r="L3469" s="32"/>
      <c r="M3469" s="33" t="str">
        <f t="shared" si="278"/>
        <v/>
      </c>
      <c r="N3469" s="30" t="str">
        <f t="shared" si="276"/>
        <v/>
      </c>
      <c r="R3469" s="30" t="str">
        <f t="shared" si="279"/>
        <v/>
      </c>
      <c r="U3469" s="12" t="str">
        <f>IF(OR('Případy DB'!$N3469="(blank)",'Případy DB'!$N3469=""),"",IF($N3469=$U$6,1,""))</f>
        <v/>
      </c>
      <c r="V3469" s="12" t="str">
        <f>IF(OR('Případy DB'!$N3469="(blank)",'Případy DB'!$N3469=""),"",IF($N3469=$V$6,1,""))</f>
        <v/>
      </c>
      <c r="W3469" s="12" t="str">
        <f>IF(OR('Případy DB'!$N3469="(blank)",'Případy DB'!$N3469=""),"",IF($N3469=$W$6,1,""))</f>
        <v/>
      </c>
      <c r="X3469" s="12" t="str">
        <f>IF(OR('Případy DB'!$R3469="(blank)",'Případy DB'!$R3469=""),"",IF($R3469=$X$6,1,""))</f>
        <v/>
      </c>
      <c r="Y3469" s="12" t="str">
        <f>IF(OR('Případy DB'!$R3469="(blank)",'Případy DB'!$R3469=""),"",IF($R3469=$Y$6,1,""))</f>
        <v/>
      </c>
    </row>
    <row r="3470" spans="1:25" x14ac:dyDescent="0.3">
      <c r="A3470" s="41" t="str">
        <f t="shared" si="280"/>
        <v/>
      </c>
      <c r="H3470" s="30" t="str">
        <f>IFERROR(IF(G3470="","",VLOOKUP(G3470,'Zakladní DB'!$F$6:$K$21,4,0)),"")</f>
        <v/>
      </c>
      <c r="I3470" s="30" t="str">
        <f>IFERROR(IF(G3470="","",VLOOKUP(G3470,'Zakladní DB'!$F$6:$K$21,5,0)),"")</f>
        <v/>
      </c>
      <c r="J3470" s="30" t="str">
        <f>IFERROR(IF(G3470="","",VLOOKUP(G3470,'Zakladní DB'!$F$6:$K$21,6,0)),"")</f>
        <v/>
      </c>
      <c r="K3470" s="31" t="str">
        <f t="shared" si="277"/>
        <v/>
      </c>
      <c r="L3470" s="32"/>
      <c r="M3470" s="33" t="str">
        <f t="shared" si="278"/>
        <v/>
      </c>
      <c r="N3470" s="30" t="str">
        <f t="shared" si="276"/>
        <v/>
      </c>
      <c r="R3470" s="30" t="str">
        <f t="shared" si="279"/>
        <v/>
      </c>
      <c r="U3470" s="12" t="str">
        <f>IF(OR('Případy DB'!$N3470="(blank)",'Případy DB'!$N3470=""),"",IF($N3470=$U$6,1,""))</f>
        <v/>
      </c>
      <c r="V3470" s="12" t="str">
        <f>IF(OR('Případy DB'!$N3470="(blank)",'Případy DB'!$N3470=""),"",IF($N3470=$V$6,1,""))</f>
        <v/>
      </c>
      <c r="W3470" s="12" t="str">
        <f>IF(OR('Případy DB'!$N3470="(blank)",'Případy DB'!$N3470=""),"",IF($N3470=$W$6,1,""))</f>
        <v/>
      </c>
      <c r="X3470" s="12" t="str">
        <f>IF(OR('Případy DB'!$R3470="(blank)",'Případy DB'!$R3470=""),"",IF($R3470=$X$6,1,""))</f>
        <v/>
      </c>
      <c r="Y3470" s="12" t="str">
        <f>IF(OR('Případy DB'!$R3470="(blank)",'Případy DB'!$R3470=""),"",IF($R3470=$Y$6,1,""))</f>
        <v/>
      </c>
    </row>
    <row r="3471" spans="1:25" x14ac:dyDescent="0.3">
      <c r="A3471" s="41" t="str">
        <f t="shared" si="280"/>
        <v/>
      </c>
      <c r="H3471" s="30" t="str">
        <f>IFERROR(IF(G3471="","",VLOOKUP(G3471,'Zakladní DB'!$F$6:$K$21,4,0)),"")</f>
        <v/>
      </c>
      <c r="I3471" s="30" t="str">
        <f>IFERROR(IF(G3471="","",VLOOKUP(G3471,'Zakladní DB'!$F$6:$K$21,5,0)),"")</f>
        <v/>
      </c>
      <c r="J3471" s="30" t="str">
        <f>IFERROR(IF(G3471="","",VLOOKUP(G3471,'Zakladní DB'!$F$6:$K$21,6,0)),"")</f>
        <v/>
      </c>
      <c r="K3471" s="31" t="str">
        <f t="shared" si="277"/>
        <v/>
      </c>
      <c r="L3471" s="32"/>
      <c r="M3471" s="33" t="str">
        <f t="shared" si="278"/>
        <v/>
      </c>
      <c r="N3471" s="30" t="str">
        <f t="shared" si="276"/>
        <v/>
      </c>
      <c r="R3471" s="30" t="str">
        <f t="shared" si="279"/>
        <v/>
      </c>
      <c r="U3471" s="12" t="str">
        <f>IF(OR('Případy DB'!$N3471="(blank)",'Případy DB'!$N3471=""),"",IF($N3471=$U$6,1,""))</f>
        <v/>
      </c>
      <c r="V3471" s="12" t="str">
        <f>IF(OR('Případy DB'!$N3471="(blank)",'Případy DB'!$N3471=""),"",IF($N3471=$V$6,1,""))</f>
        <v/>
      </c>
      <c r="W3471" s="12" t="str">
        <f>IF(OR('Případy DB'!$N3471="(blank)",'Případy DB'!$N3471=""),"",IF($N3471=$W$6,1,""))</f>
        <v/>
      </c>
      <c r="X3471" s="12" t="str">
        <f>IF(OR('Případy DB'!$R3471="(blank)",'Případy DB'!$R3471=""),"",IF($R3471=$X$6,1,""))</f>
        <v/>
      </c>
      <c r="Y3471" s="12" t="str">
        <f>IF(OR('Případy DB'!$R3471="(blank)",'Případy DB'!$R3471=""),"",IF($R3471=$Y$6,1,""))</f>
        <v/>
      </c>
    </row>
    <row r="3472" spans="1:25" x14ac:dyDescent="0.3">
      <c r="A3472" s="41" t="str">
        <f t="shared" si="280"/>
        <v/>
      </c>
      <c r="H3472" s="30" t="str">
        <f>IFERROR(IF(G3472="","",VLOOKUP(G3472,'Zakladní DB'!$F$6:$K$21,4,0)),"")</f>
        <v/>
      </c>
      <c r="I3472" s="30" t="str">
        <f>IFERROR(IF(G3472="","",VLOOKUP(G3472,'Zakladní DB'!$F$6:$K$21,5,0)),"")</f>
        <v/>
      </c>
      <c r="J3472" s="30" t="str">
        <f>IFERROR(IF(G3472="","",VLOOKUP(G3472,'Zakladní DB'!$F$6:$K$21,6,0)),"")</f>
        <v/>
      </c>
      <c r="K3472" s="31" t="str">
        <f t="shared" si="277"/>
        <v/>
      </c>
      <c r="L3472" s="32"/>
      <c r="M3472" s="33" t="str">
        <f t="shared" si="278"/>
        <v/>
      </c>
      <c r="N3472" s="30" t="str">
        <f t="shared" si="276"/>
        <v/>
      </c>
      <c r="R3472" s="30" t="str">
        <f t="shared" si="279"/>
        <v/>
      </c>
      <c r="U3472" s="12" t="str">
        <f>IF(OR('Případy DB'!$N3472="(blank)",'Případy DB'!$N3472=""),"",IF($N3472=$U$6,1,""))</f>
        <v/>
      </c>
      <c r="V3472" s="12" t="str">
        <f>IF(OR('Případy DB'!$N3472="(blank)",'Případy DB'!$N3472=""),"",IF($N3472=$V$6,1,""))</f>
        <v/>
      </c>
      <c r="W3472" s="12" t="str">
        <f>IF(OR('Případy DB'!$N3472="(blank)",'Případy DB'!$N3472=""),"",IF($N3472=$W$6,1,""))</f>
        <v/>
      </c>
      <c r="X3472" s="12" t="str">
        <f>IF(OR('Případy DB'!$R3472="(blank)",'Případy DB'!$R3472=""),"",IF($R3472=$X$6,1,""))</f>
        <v/>
      </c>
      <c r="Y3472" s="12" t="str">
        <f>IF(OR('Případy DB'!$R3472="(blank)",'Případy DB'!$R3472=""),"",IF($R3472=$Y$6,1,""))</f>
        <v/>
      </c>
    </row>
    <row r="3473" spans="1:25" x14ac:dyDescent="0.3">
      <c r="A3473" s="41" t="str">
        <f t="shared" si="280"/>
        <v/>
      </c>
      <c r="H3473" s="30" t="str">
        <f>IFERROR(IF(G3473="","",VLOOKUP(G3473,'Zakladní DB'!$F$6:$K$21,4,0)),"")</f>
        <v/>
      </c>
      <c r="I3473" s="30" t="str">
        <f>IFERROR(IF(G3473="","",VLOOKUP(G3473,'Zakladní DB'!$F$6:$K$21,5,0)),"")</f>
        <v/>
      </c>
      <c r="J3473" s="30" t="str">
        <f>IFERROR(IF(G3473="","",VLOOKUP(G3473,'Zakladní DB'!$F$6:$K$21,6,0)),"")</f>
        <v/>
      </c>
      <c r="K3473" s="31" t="str">
        <f t="shared" si="277"/>
        <v/>
      </c>
      <c r="L3473" s="32"/>
      <c r="M3473" s="33" t="str">
        <f t="shared" si="278"/>
        <v/>
      </c>
      <c r="N3473" s="30" t="str">
        <f t="shared" si="276"/>
        <v/>
      </c>
      <c r="R3473" s="30" t="str">
        <f t="shared" si="279"/>
        <v/>
      </c>
      <c r="U3473" s="12" t="str">
        <f>IF(OR('Případy DB'!$N3473="(blank)",'Případy DB'!$N3473=""),"",IF($N3473=$U$6,1,""))</f>
        <v/>
      </c>
      <c r="V3473" s="12" t="str">
        <f>IF(OR('Případy DB'!$N3473="(blank)",'Případy DB'!$N3473=""),"",IF($N3473=$V$6,1,""))</f>
        <v/>
      </c>
      <c r="W3473" s="12" t="str">
        <f>IF(OR('Případy DB'!$N3473="(blank)",'Případy DB'!$N3473=""),"",IF($N3473=$W$6,1,""))</f>
        <v/>
      </c>
      <c r="X3473" s="12" t="str">
        <f>IF(OR('Případy DB'!$R3473="(blank)",'Případy DB'!$R3473=""),"",IF($R3473=$X$6,1,""))</f>
        <v/>
      </c>
      <c r="Y3473" s="12" t="str">
        <f>IF(OR('Případy DB'!$R3473="(blank)",'Případy DB'!$R3473=""),"",IF($R3473=$Y$6,1,""))</f>
        <v/>
      </c>
    </row>
    <row r="3474" spans="1:25" x14ac:dyDescent="0.3">
      <c r="A3474" s="41" t="str">
        <f t="shared" si="280"/>
        <v/>
      </c>
      <c r="H3474" s="30" t="str">
        <f>IFERROR(IF(G3474="","",VLOOKUP(G3474,'Zakladní DB'!$F$6:$K$21,4,0)),"")</f>
        <v/>
      </c>
      <c r="I3474" s="30" t="str">
        <f>IFERROR(IF(G3474="","",VLOOKUP(G3474,'Zakladní DB'!$F$6:$K$21,5,0)),"")</f>
        <v/>
      </c>
      <c r="J3474" s="30" t="str">
        <f>IFERROR(IF(G3474="","",VLOOKUP(G3474,'Zakladní DB'!$F$6:$K$21,6,0)),"")</f>
        <v/>
      </c>
      <c r="K3474" s="31" t="str">
        <f t="shared" si="277"/>
        <v/>
      </c>
      <c r="L3474" s="32"/>
      <c r="M3474" s="33" t="str">
        <f t="shared" si="278"/>
        <v/>
      </c>
      <c r="N3474" s="30" t="str">
        <f t="shared" si="276"/>
        <v/>
      </c>
      <c r="R3474" s="30" t="str">
        <f t="shared" si="279"/>
        <v/>
      </c>
      <c r="U3474" s="12" t="str">
        <f>IF(OR('Případy DB'!$N3474="(blank)",'Případy DB'!$N3474=""),"",IF($N3474=$U$6,1,""))</f>
        <v/>
      </c>
      <c r="V3474" s="12" t="str">
        <f>IF(OR('Případy DB'!$N3474="(blank)",'Případy DB'!$N3474=""),"",IF($N3474=$V$6,1,""))</f>
        <v/>
      </c>
      <c r="W3474" s="12" t="str">
        <f>IF(OR('Případy DB'!$N3474="(blank)",'Případy DB'!$N3474=""),"",IF($N3474=$W$6,1,""))</f>
        <v/>
      </c>
      <c r="X3474" s="12" t="str">
        <f>IF(OR('Případy DB'!$R3474="(blank)",'Případy DB'!$R3474=""),"",IF($R3474=$X$6,1,""))</f>
        <v/>
      </c>
      <c r="Y3474" s="12" t="str">
        <f>IF(OR('Případy DB'!$R3474="(blank)",'Případy DB'!$R3474=""),"",IF($R3474=$Y$6,1,""))</f>
        <v/>
      </c>
    </row>
    <row r="3475" spans="1:25" x14ac:dyDescent="0.3">
      <c r="A3475" s="41" t="str">
        <f t="shared" si="280"/>
        <v/>
      </c>
      <c r="H3475" s="30" t="str">
        <f>IFERROR(IF(G3475="","",VLOOKUP(G3475,'Zakladní DB'!$F$6:$K$21,4,0)),"")</f>
        <v/>
      </c>
      <c r="I3475" s="30" t="str">
        <f>IFERROR(IF(G3475="","",VLOOKUP(G3475,'Zakladní DB'!$F$6:$K$21,5,0)),"")</f>
        <v/>
      </c>
      <c r="J3475" s="30" t="str">
        <f>IFERROR(IF(G3475="","",VLOOKUP(G3475,'Zakladní DB'!$F$6:$K$21,6,0)),"")</f>
        <v/>
      </c>
      <c r="K3475" s="31" t="str">
        <f t="shared" si="277"/>
        <v/>
      </c>
      <c r="L3475" s="32"/>
      <c r="M3475" s="33" t="str">
        <f t="shared" si="278"/>
        <v/>
      </c>
      <c r="N3475" s="30" t="str">
        <f t="shared" si="276"/>
        <v/>
      </c>
      <c r="R3475" s="30" t="str">
        <f t="shared" si="279"/>
        <v/>
      </c>
      <c r="U3475" s="12" t="str">
        <f>IF(OR('Případy DB'!$N3475="(blank)",'Případy DB'!$N3475=""),"",IF($N3475=$U$6,1,""))</f>
        <v/>
      </c>
      <c r="V3475" s="12" t="str">
        <f>IF(OR('Případy DB'!$N3475="(blank)",'Případy DB'!$N3475=""),"",IF($N3475=$V$6,1,""))</f>
        <v/>
      </c>
      <c r="W3475" s="12" t="str">
        <f>IF(OR('Případy DB'!$N3475="(blank)",'Případy DB'!$N3475=""),"",IF($N3475=$W$6,1,""))</f>
        <v/>
      </c>
      <c r="X3475" s="12" t="str">
        <f>IF(OR('Případy DB'!$R3475="(blank)",'Případy DB'!$R3475=""),"",IF($R3475=$X$6,1,""))</f>
        <v/>
      </c>
      <c r="Y3475" s="12" t="str">
        <f>IF(OR('Případy DB'!$R3475="(blank)",'Případy DB'!$R3475=""),"",IF($R3475=$Y$6,1,""))</f>
        <v/>
      </c>
    </row>
    <row r="3476" spans="1:25" x14ac:dyDescent="0.3">
      <c r="A3476" s="41" t="str">
        <f t="shared" si="280"/>
        <v/>
      </c>
      <c r="H3476" s="30" t="str">
        <f>IFERROR(IF(G3476="","",VLOOKUP(G3476,'Zakladní DB'!$F$6:$K$21,4,0)),"")</f>
        <v/>
      </c>
      <c r="I3476" s="30" t="str">
        <f>IFERROR(IF(G3476="","",VLOOKUP(G3476,'Zakladní DB'!$F$6:$K$21,5,0)),"")</f>
        <v/>
      </c>
      <c r="J3476" s="30" t="str">
        <f>IFERROR(IF(G3476="","",VLOOKUP(G3476,'Zakladní DB'!$F$6:$K$21,6,0)),"")</f>
        <v/>
      </c>
      <c r="K3476" s="31" t="str">
        <f t="shared" si="277"/>
        <v/>
      </c>
      <c r="L3476" s="32"/>
      <c r="M3476" s="33" t="str">
        <f t="shared" si="278"/>
        <v/>
      </c>
      <c r="N3476" s="30" t="str">
        <f t="shared" si="276"/>
        <v/>
      </c>
      <c r="R3476" s="30" t="str">
        <f t="shared" si="279"/>
        <v/>
      </c>
      <c r="U3476" s="12" t="str">
        <f>IF(OR('Případy DB'!$N3476="(blank)",'Případy DB'!$N3476=""),"",IF($N3476=$U$6,1,""))</f>
        <v/>
      </c>
      <c r="V3476" s="12" t="str">
        <f>IF(OR('Případy DB'!$N3476="(blank)",'Případy DB'!$N3476=""),"",IF($N3476=$V$6,1,""))</f>
        <v/>
      </c>
      <c r="W3476" s="12" t="str">
        <f>IF(OR('Případy DB'!$N3476="(blank)",'Případy DB'!$N3476=""),"",IF($N3476=$W$6,1,""))</f>
        <v/>
      </c>
      <c r="X3476" s="12" t="str">
        <f>IF(OR('Případy DB'!$R3476="(blank)",'Případy DB'!$R3476=""),"",IF($R3476=$X$6,1,""))</f>
        <v/>
      </c>
      <c r="Y3476" s="12" t="str">
        <f>IF(OR('Případy DB'!$R3476="(blank)",'Případy DB'!$R3476=""),"",IF($R3476=$Y$6,1,""))</f>
        <v/>
      </c>
    </row>
    <row r="3477" spans="1:25" x14ac:dyDescent="0.3">
      <c r="A3477" s="41" t="str">
        <f t="shared" si="280"/>
        <v/>
      </c>
      <c r="H3477" s="30" t="str">
        <f>IFERROR(IF(G3477="","",VLOOKUP(G3477,'Zakladní DB'!$F$6:$K$21,4,0)),"")</f>
        <v/>
      </c>
      <c r="I3477" s="30" t="str">
        <f>IFERROR(IF(G3477="","",VLOOKUP(G3477,'Zakladní DB'!$F$6:$K$21,5,0)),"")</f>
        <v/>
      </c>
      <c r="J3477" s="30" t="str">
        <f>IFERROR(IF(G3477="","",VLOOKUP(G3477,'Zakladní DB'!$F$6:$K$21,6,0)),"")</f>
        <v/>
      </c>
      <c r="K3477" s="31" t="str">
        <f t="shared" si="277"/>
        <v/>
      </c>
      <c r="L3477" s="32"/>
      <c r="M3477" s="33" t="str">
        <f t="shared" si="278"/>
        <v/>
      </c>
      <c r="N3477" s="30" t="str">
        <f t="shared" si="276"/>
        <v/>
      </c>
      <c r="R3477" s="30" t="str">
        <f t="shared" si="279"/>
        <v/>
      </c>
      <c r="U3477" s="12" t="str">
        <f>IF(OR('Případy DB'!$N3477="(blank)",'Případy DB'!$N3477=""),"",IF($N3477=$U$6,1,""))</f>
        <v/>
      </c>
      <c r="V3477" s="12" t="str">
        <f>IF(OR('Případy DB'!$N3477="(blank)",'Případy DB'!$N3477=""),"",IF($N3477=$V$6,1,""))</f>
        <v/>
      </c>
      <c r="W3477" s="12" t="str">
        <f>IF(OR('Případy DB'!$N3477="(blank)",'Případy DB'!$N3477=""),"",IF($N3477=$W$6,1,""))</f>
        <v/>
      </c>
      <c r="X3477" s="12" t="str">
        <f>IF(OR('Případy DB'!$R3477="(blank)",'Případy DB'!$R3477=""),"",IF($R3477=$X$6,1,""))</f>
        <v/>
      </c>
      <c r="Y3477" s="12" t="str">
        <f>IF(OR('Případy DB'!$R3477="(blank)",'Případy DB'!$R3477=""),"",IF($R3477=$Y$6,1,""))</f>
        <v/>
      </c>
    </row>
    <row r="3478" spans="1:25" x14ac:dyDescent="0.3">
      <c r="A3478" s="41" t="str">
        <f t="shared" si="280"/>
        <v/>
      </c>
      <c r="H3478" s="30" t="str">
        <f>IFERROR(IF(G3478="","",VLOOKUP(G3478,'Zakladní DB'!$F$6:$K$21,4,0)),"")</f>
        <v/>
      </c>
      <c r="I3478" s="30" t="str">
        <f>IFERROR(IF(G3478="","",VLOOKUP(G3478,'Zakladní DB'!$F$6:$K$21,5,0)),"")</f>
        <v/>
      </c>
      <c r="J3478" s="30" t="str">
        <f>IFERROR(IF(G3478="","",VLOOKUP(G3478,'Zakladní DB'!$F$6:$K$21,6,0)),"")</f>
        <v/>
      </c>
      <c r="K3478" s="31" t="str">
        <f t="shared" si="277"/>
        <v/>
      </c>
      <c r="L3478" s="32"/>
      <c r="M3478" s="33" t="str">
        <f t="shared" si="278"/>
        <v/>
      </c>
      <c r="N3478" s="30" t="str">
        <f t="shared" si="276"/>
        <v/>
      </c>
      <c r="R3478" s="30" t="str">
        <f t="shared" si="279"/>
        <v/>
      </c>
      <c r="U3478" s="12" t="str">
        <f>IF(OR('Případy DB'!$N3478="(blank)",'Případy DB'!$N3478=""),"",IF($N3478=$U$6,1,""))</f>
        <v/>
      </c>
      <c r="V3478" s="12" t="str">
        <f>IF(OR('Případy DB'!$N3478="(blank)",'Případy DB'!$N3478=""),"",IF($N3478=$V$6,1,""))</f>
        <v/>
      </c>
      <c r="W3478" s="12" t="str">
        <f>IF(OR('Případy DB'!$N3478="(blank)",'Případy DB'!$N3478=""),"",IF($N3478=$W$6,1,""))</f>
        <v/>
      </c>
      <c r="X3478" s="12" t="str">
        <f>IF(OR('Případy DB'!$R3478="(blank)",'Případy DB'!$R3478=""),"",IF($R3478=$X$6,1,""))</f>
        <v/>
      </c>
      <c r="Y3478" s="12" t="str">
        <f>IF(OR('Případy DB'!$R3478="(blank)",'Případy DB'!$R3478=""),"",IF($R3478=$Y$6,1,""))</f>
        <v/>
      </c>
    </row>
    <row r="3479" spans="1:25" x14ac:dyDescent="0.3">
      <c r="A3479" s="41" t="str">
        <f t="shared" si="280"/>
        <v/>
      </c>
      <c r="H3479" s="30" t="str">
        <f>IFERROR(IF(G3479="","",VLOOKUP(G3479,'Zakladní DB'!$F$6:$K$21,4,0)),"")</f>
        <v/>
      </c>
      <c r="I3479" s="30" t="str">
        <f>IFERROR(IF(G3479="","",VLOOKUP(G3479,'Zakladní DB'!$F$6:$K$21,5,0)),"")</f>
        <v/>
      </c>
      <c r="J3479" s="30" t="str">
        <f>IFERROR(IF(G3479="","",VLOOKUP(G3479,'Zakladní DB'!$F$6:$K$21,6,0)),"")</f>
        <v/>
      </c>
      <c r="K3479" s="31" t="str">
        <f t="shared" si="277"/>
        <v/>
      </c>
      <c r="L3479" s="32"/>
      <c r="M3479" s="33" t="str">
        <f t="shared" si="278"/>
        <v/>
      </c>
      <c r="N3479" s="30" t="str">
        <f t="shared" si="276"/>
        <v/>
      </c>
      <c r="R3479" s="30" t="str">
        <f t="shared" si="279"/>
        <v/>
      </c>
      <c r="U3479" s="12" t="str">
        <f>IF(OR('Případy DB'!$N3479="(blank)",'Případy DB'!$N3479=""),"",IF($N3479=$U$6,1,""))</f>
        <v/>
      </c>
      <c r="V3479" s="12" t="str">
        <f>IF(OR('Případy DB'!$N3479="(blank)",'Případy DB'!$N3479=""),"",IF($N3479=$V$6,1,""))</f>
        <v/>
      </c>
      <c r="W3479" s="12" t="str">
        <f>IF(OR('Případy DB'!$N3479="(blank)",'Případy DB'!$N3479=""),"",IF($N3479=$W$6,1,""))</f>
        <v/>
      </c>
      <c r="X3479" s="12" t="str">
        <f>IF(OR('Případy DB'!$R3479="(blank)",'Případy DB'!$R3479=""),"",IF($R3479=$X$6,1,""))</f>
        <v/>
      </c>
      <c r="Y3479" s="12" t="str">
        <f>IF(OR('Případy DB'!$R3479="(blank)",'Případy DB'!$R3479=""),"",IF($R3479=$Y$6,1,""))</f>
        <v/>
      </c>
    </row>
    <row r="3480" spans="1:25" x14ac:dyDescent="0.3">
      <c r="A3480" s="41" t="str">
        <f t="shared" si="280"/>
        <v/>
      </c>
      <c r="H3480" s="30" t="str">
        <f>IFERROR(IF(G3480="","",VLOOKUP(G3480,'Zakladní DB'!$F$6:$K$21,4,0)),"")</f>
        <v/>
      </c>
      <c r="I3480" s="30" t="str">
        <f>IFERROR(IF(G3480="","",VLOOKUP(G3480,'Zakladní DB'!$F$6:$K$21,5,0)),"")</f>
        <v/>
      </c>
      <c r="J3480" s="30" t="str">
        <f>IFERROR(IF(G3480="","",VLOOKUP(G3480,'Zakladní DB'!$F$6:$K$21,6,0)),"")</f>
        <v/>
      </c>
      <c r="K3480" s="31" t="str">
        <f t="shared" si="277"/>
        <v/>
      </c>
      <c r="L3480" s="32"/>
      <c r="M3480" s="33" t="str">
        <f t="shared" si="278"/>
        <v/>
      </c>
      <c r="N3480" s="30" t="str">
        <f t="shared" si="276"/>
        <v/>
      </c>
      <c r="R3480" s="30" t="str">
        <f t="shared" si="279"/>
        <v/>
      </c>
      <c r="U3480" s="12" t="str">
        <f>IF(OR('Případy DB'!$N3480="(blank)",'Případy DB'!$N3480=""),"",IF($N3480=$U$6,1,""))</f>
        <v/>
      </c>
      <c r="V3480" s="12" t="str">
        <f>IF(OR('Případy DB'!$N3480="(blank)",'Případy DB'!$N3480=""),"",IF($N3480=$V$6,1,""))</f>
        <v/>
      </c>
      <c r="W3480" s="12" t="str">
        <f>IF(OR('Případy DB'!$N3480="(blank)",'Případy DB'!$N3480=""),"",IF($N3480=$W$6,1,""))</f>
        <v/>
      </c>
      <c r="X3480" s="12" t="str">
        <f>IF(OR('Případy DB'!$R3480="(blank)",'Případy DB'!$R3480=""),"",IF($R3480=$X$6,1,""))</f>
        <v/>
      </c>
      <c r="Y3480" s="12" t="str">
        <f>IF(OR('Případy DB'!$R3480="(blank)",'Případy DB'!$R3480=""),"",IF($R3480=$Y$6,1,""))</f>
        <v/>
      </c>
    </row>
    <row r="3481" spans="1:25" x14ac:dyDescent="0.3">
      <c r="A3481" s="41" t="str">
        <f t="shared" si="280"/>
        <v/>
      </c>
      <c r="H3481" s="30" t="str">
        <f>IFERROR(IF(G3481="","",VLOOKUP(G3481,'Zakladní DB'!$F$6:$K$21,4,0)),"")</f>
        <v/>
      </c>
      <c r="I3481" s="30" t="str">
        <f>IFERROR(IF(G3481="","",VLOOKUP(G3481,'Zakladní DB'!$F$6:$K$21,5,0)),"")</f>
        <v/>
      </c>
      <c r="J3481" s="30" t="str">
        <f>IFERROR(IF(G3481="","",VLOOKUP(G3481,'Zakladní DB'!$F$6:$K$21,6,0)),"")</f>
        <v/>
      </c>
      <c r="K3481" s="31" t="str">
        <f t="shared" si="277"/>
        <v/>
      </c>
      <c r="L3481" s="32"/>
      <c r="M3481" s="33" t="str">
        <f t="shared" si="278"/>
        <v/>
      </c>
      <c r="N3481" s="30" t="str">
        <f t="shared" si="276"/>
        <v/>
      </c>
      <c r="R3481" s="30" t="str">
        <f t="shared" si="279"/>
        <v/>
      </c>
      <c r="U3481" s="12" t="str">
        <f>IF(OR('Případy DB'!$N3481="(blank)",'Případy DB'!$N3481=""),"",IF($N3481=$U$6,1,""))</f>
        <v/>
      </c>
      <c r="V3481" s="12" t="str">
        <f>IF(OR('Případy DB'!$N3481="(blank)",'Případy DB'!$N3481=""),"",IF($N3481=$V$6,1,""))</f>
        <v/>
      </c>
      <c r="W3481" s="12" t="str">
        <f>IF(OR('Případy DB'!$N3481="(blank)",'Případy DB'!$N3481=""),"",IF($N3481=$W$6,1,""))</f>
        <v/>
      </c>
      <c r="X3481" s="12" t="str">
        <f>IF(OR('Případy DB'!$R3481="(blank)",'Případy DB'!$R3481=""),"",IF($R3481=$X$6,1,""))</f>
        <v/>
      </c>
      <c r="Y3481" s="12" t="str">
        <f>IF(OR('Případy DB'!$R3481="(blank)",'Případy DB'!$R3481=""),"",IF($R3481=$Y$6,1,""))</f>
        <v/>
      </c>
    </row>
    <row r="3482" spans="1:25" x14ac:dyDescent="0.3">
      <c r="A3482" s="41" t="str">
        <f t="shared" si="280"/>
        <v/>
      </c>
      <c r="H3482" s="30" t="str">
        <f>IFERROR(IF(G3482="","",VLOOKUP(G3482,'Zakladní DB'!$F$6:$K$21,4,0)),"")</f>
        <v/>
      </c>
      <c r="I3482" s="30" t="str">
        <f>IFERROR(IF(G3482="","",VLOOKUP(G3482,'Zakladní DB'!$F$6:$K$21,5,0)),"")</f>
        <v/>
      </c>
      <c r="J3482" s="30" t="str">
        <f>IFERROR(IF(G3482="","",VLOOKUP(G3482,'Zakladní DB'!$F$6:$K$21,6,0)),"")</f>
        <v/>
      </c>
      <c r="K3482" s="31" t="str">
        <f t="shared" si="277"/>
        <v/>
      </c>
      <c r="L3482" s="32"/>
      <c r="M3482" s="33" t="str">
        <f t="shared" si="278"/>
        <v/>
      </c>
      <c r="N3482" s="30" t="str">
        <f t="shared" si="276"/>
        <v/>
      </c>
      <c r="R3482" s="30" t="str">
        <f t="shared" si="279"/>
        <v/>
      </c>
      <c r="U3482" s="12" t="str">
        <f>IF(OR('Případy DB'!$N3482="(blank)",'Případy DB'!$N3482=""),"",IF($N3482=$U$6,1,""))</f>
        <v/>
      </c>
      <c r="V3482" s="12" t="str">
        <f>IF(OR('Případy DB'!$N3482="(blank)",'Případy DB'!$N3482=""),"",IF($N3482=$V$6,1,""))</f>
        <v/>
      </c>
      <c r="W3482" s="12" t="str">
        <f>IF(OR('Případy DB'!$N3482="(blank)",'Případy DB'!$N3482=""),"",IF($N3482=$W$6,1,""))</f>
        <v/>
      </c>
      <c r="X3482" s="12" t="str">
        <f>IF(OR('Případy DB'!$R3482="(blank)",'Případy DB'!$R3482=""),"",IF($R3482=$X$6,1,""))</f>
        <v/>
      </c>
      <c r="Y3482" s="12" t="str">
        <f>IF(OR('Případy DB'!$R3482="(blank)",'Případy DB'!$R3482=""),"",IF($R3482=$Y$6,1,""))</f>
        <v/>
      </c>
    </row>
    <row r="3483" spans="1:25" x14ac:dyDescent="0.3">
      <c r="A3483" s="41" t="str">
        <f t="shared" si="280"/>
        <v/>
      </c>
      <c r="H3483" s="30" t="str">
        <f>IFERROR(IF(G3483="","",VLOOKUP(G3483,'Zakladní DB'!$F$6:$K$21,4,0)),"")</f>
        <v/>
      </c>
      <c r="I3483" s="30" t="str">
        <f>IFERROR(IF(G3483="","",VLOOKUP(G3483,'Zakladní DB'!$F$6:$K$21,5,0)),"")</f>
        <v/>
      </c>
      <c r="J3483" s="30" t="str">
        <f>IFERROR(IF(G3483="","",VLOOKUP(G3483,'Zakladní DB'!$F$6:$K$21,6,0)),"")</f>
        <v/>
      </c>
      <c r="K3483" s="31" t="str">
        <f t="shared" si="277"/>
        <v/>
      </c>
      <c r="L3483" s="32"/>
      <c r="M3483" s="33" t="str">
        <f t="shared" si="278"/>
        <v/>
      </c>
      <c r="N3483" s="30" t="str">
        <f t="shared" si="276"/>
        <v/>
      </c>
      <c r="R3483" s="30" t="str">
        <f t="shared" si="279"/>
        <v/>
      </c>
      <c r="U3483" s="12" t="str">
        <f>IF(OR('Případy DB'!$N3483="(blank)",'Případy DB'!$N3483=""),"",IF($N3483=$U$6,1,""))</f>
        <v/>
      </c>
      <c r="V3483" s="12" t="str">
        <f>IF(OR('Případy DB'!$N3483="(blank)",'Případy DB'!$N3483=""),"",IF($N3483=$V$6,1,""))</f>
        <v/>
      </c>
      <c r="W3483" s="12" t="str">
        <f>IF(OR('Případy DB'!$N3483="(blank)",'Případy DB'!$N3483=""),"",IF($N3483=$W$6,1,""))</f>
        <v/>
      </c>
      <c r="X3483" s="12" t="str">
        <f>IF(OR('Případy DB'!$R3483="(blank)",'Případy DB'!$R3483=""),"",IF($R3483=$X$6,1,""))</f>
        <v/>
      </c>
      <c r="Y3483" s="12" t="str">
        <f>IF(OR('Případy DB'!$R3483="(blank)",'Případy DB'!$R3483=""),"",IF($R3483=$Y$6,1,""))</f>
        <v/>
      </c>
    </row>
    <row r="3484" spans="1:25" x14ac:dyDescent="0.3">
      <c r="A3484" s="41" t="str">
        <f t="shared" si="280"/>
        <v/>
      </c>
      <c r="H3484" s="30" t="str">
        <f>IFERROR(IF(G3484="","",VLOOKUP(G3484,'Zakladní DB'!$F$6:$K$21,4,0)),"")</f>
        <v/>
      </c>
      <c r="I3484" s="30" t="str">
        <f>IFERROR(IF(G3484="","",VLOOKUP(G3484,'Zakladní DB'!$F$6:$K$21,5,0)),"")</f>
        <v/>
      </c>
      <c r="J3484" s="30" t="str">
        <f>IFERROR(IF(G3484="","",VLOOKUP(G3484,'Zakladní DB'!$F$6:$K$21,6,0)),"")</f>
        <v/>
      </c>
      <c r="K3484" s="31" t="str">
        <f t="shared" si="277"/>
        <v/>
      </c>
      <c r="L3484" s="32"/>
      <c r="M3484" s="33" t="str">
        <f t="shared" si="278"/>
        <v/>
      </c>
      <c r="N3484" s="30" t="str">
        <f t="shared" si="276"/>
        <v/>
      </c>
      <c r="R3484" s="30" t="str">
        <f t="shared" si="279"/>
        <v/>
      </c>
      <c r="U3484" s="12" t="str">
        <f>IF(OR('Případy DB'!$N3484="(blank)",'Případy DB'!$N3484=""),"",IF($N3484=$U$6,1,""))</f>
        <v/>
      </c>
      <c r="V3484" s="12" t="str">
        <f>IF(OR('Případy DB'!$N3484="(blank)",'Případy DB'!$N3484=""),"",IF($N3484=$V$6,1,""))</f>
        <v/>
      </c>
      <c r="W3484" s="12" t="str">
        <f>IF(OR('Případy DB'!$N3484="(blank)",'Případy DB'!$N3484=""),"",IF($N3484=$W$6,1,""))</f>
        <v/>
      </c>
      <c r="X3484" s="12" t="str">
        <f>IF(OR('Případy DB'!$R3484="(blank)",'Případy DB'!$R3484=""),"",IF($R3484=$X$6,1,""))</f>
        <v/>
      </c>
      <c r="Y3484" s="12" t="str">
        <f>IF(OR('Případy DB'!$R3484="(blank)",'Případy DB'!$R3484=""),"",IF($R3484=$Y$6,1,""))</f>
        <v/>
      </c>
    </row>
    <row r="3485" spans="1:25" x14ac:dyDescent="0.3">
      <c r="A3485" s="41" t="str">
        <f t="shared" si="280"/>
        <v/>
      </c>
      <c r="H3485" s="30" t="str">
        <f>IFERROR(IF(G3485="","",VLOOKUP(G3485,'Zakladní DB'!$F$6:$K$21,4,0)),"")</f>
        <v/>
      </c>
      <c r="I3485" s="30" t="str">
        <f>IFERROR(IF(G3485="","",VLOOKUP(G3485,'Zakladní DB'!$F$6:$K$21,5,0)),"")</f>
        <v/>
      </c>
      <c r="J3485" s="30" t="str">
        <f>IFERROR(IF(G3485="","",VLOOKUP(G3485,'Zakladní DB'!$F$6:$K$21,6,0)),"")</f>
        <v/>
      </c>
      <c r="K3485" s="31" t="str">
        <f t="shared" si="277"/>
        <v/>
      </c>
      <c r="L3485" s="32"/>
      <c r="M3485" s="33" t="str">
        <f t="shared" si="278"/>
        <v/>
      </c>
      <c r="N3485" s="30" t="str">
        <f t="shared" si="276"/>
        <v/>
      </c>
      <c r="R3485" s="30" t="str">
        <f t="shared" si="279"/>
        <v/>
      </c>
      <c r="U3485" s="12" t="str">
        <f>IF(OR('Případy DB'!$N3485="(blank)",'Případy DB'!$N3485=""),"",IF($N3485=$U$6,1,""))</f>
        <v/>
      </c>
      <c r="V3485" s="12" t="str">
        <f>IF(OR('Případy DB'!$N3485="(blank)",'Případy DB'!$N3485=""),"",IF($N3485=$V$6,1,""))</f>
        <v/>
      </c>
      <c r="W3485" s="12" t="str">
        <f>IF(OR('Případy DB'!$N3485="(blank)",'Případy DB'!$N3485=""),"",IF($N3485=$W$6,1,""))</f>
        <v/>
      </c>
      <c r="X3485" s="12" t="str">
        <f>IF(OR('Případy DB'!$R3485="(blank)",'Případy DB'!$R3485=""),"",IF($R3485=$X$6,1,""))</f>
        <v/>
      </c>
      <c r="Y3485" s="12" t="str">
        <f>IF(OR('Případy DB'!$R3485="(blank)",'Případy DB'!$R3485=""),"",IF($R3485=$Y$6,1,""))</f>
        <v/>
      </c>
    </row>
    <row r="3486" spans="1:25" x14ac:dyDescent="0.3">
      <c r="A3486" s="41" t="str">
        <f t="shared" si="280"/>
        <v/>
      </c>
      <c r="H3486" s="30" t="str">
        <f>IFERROR(IF(G3486="","",VLOOKUP(G3486,'Zakladní DB'!$F$6:$K$21,4,0)),"")</f>
        <v/>
      </c>
      <c r="I3486" s="30" t="str">
        <f>IFERROR(IF(G3486="","",VLOOKUP(G3486,'Zakladní DB'!$F$6:$K$21,5,0)),"")</f>
        <v/>
      </c>
      <c r="J3486" s="30" t="str">
        <f>IFERROR(IF(G3486="","",VLOOKUP(G3486,'Zakladní DB'!$F$6:$K$21,6,0)),"")</f>
        <v/>
      </c>
      <c r="K3486" s="31" t="str">
        <f t="shared" si="277"/>
        <v/>
      </c>
      <c r="L3486" s="32"/>
      <c r="M3486" s="33" t="str">
        <f t="shared" si="278"/>
        <v/>
      </c>
      <c r="N3486" s="30" t="str">
        <f t="shared" si="276"/>
        <v/>
      </c>
      <c r="R3486" s="30" t="str">
        <f t="shared" si="279"/>
        <v/>
      </c>
      <c r="U3486" s="12" t="str">
        <f>IF(OR('Případy DB'!$N3486="(blank)",'Případy DB'!$N3486=""),"",IF($N3486=$U$6,1,""))</f>
        <v/>
      </c>
      <c r="V3486" s="12" t="str">
        <f>IF(OR('Případy DB'!$N3486="(blank)",'Případy DB'!$N3486=""),"",IF($N3486=$V$6,1,""))</f>
        <v/>
      </c>
      <c r="W3486" s="12" t="str">
        <f>IF(OR('Případy DB'!$N3486="(blank)",'Případy DB'!$N3486=""),"",IF($N3486=$W$6,1,""))</f>
        <v/>
      </c>
      <c r="X3486" s="12" t="str">
        <f>IF(OR('Případy DB'!$R3486="(blank)",'Případy DB'!$R3486=""),"",IF($R3486=$X$6,1,""))</f>
        <v/>
      </c>
      <c r="Y3486" s="12" t="str">
        <f>IF(OR('Případy DB'!$R3486="(blank)",'Případy DB'!$R3486=""),"",IF($R3486=$Y$6,1,""))</f>
        <v/>
      </c>
    </row>
    <row r="3487" spans="1:25" x14ac:dyDescent="0.3">
      <c r="A3487" s="41" t="str">
        <f t="shared" si="280"/>
        <v/>
      </c>
      <c r="H3487" s="30" t="str">
        <f>IFERROR(IF(G3487="","",VLOOKUP(G3487,'Zakladní DB'!$F$6:$K$21,4,0)),"")</f>
        <v/>
      </c>
      <c r="I3487" s="30" t="str">
        <f>IFERROR(IF(G3487="","",VLOOKUP(G3487,'Zakladní DB'!$F$6:$K$21,5,0)),"")</f>
        <v/>
      </c>
      <c r="J3487" s="30" t="str">
        <f>IFERROR(IF(G3487="","",VLOOKUP(G3487,'Zakladní DB'!$F$6:$K$21,6,0)),"")</f>
        <v/>
      </c>
      <c r="K3487" s="31" t="str">
        <f t="shared" si="277"/>
        <v/>
      </c>
      <c r="L3487" s="32"/>
      <c r="M3487" s="33" t="str">
        <f t="shared" si="278"/>
        <v/>
      </c>
      <c r="N3487" s="30" t="str">
        <f t="shared" si="276"/>
        <v/>
      </c>
      <c r="R3487" s="30" t="str">
        <f t="shared" si="279"/>
        <v/>
      </c>
      <c r="U3487" s="12" t="str">
        <f>IF(OR('Případy DB'!$N3487="(blank)",'Případy DB'!$N3487=""),"",IF($N3487=$U$6,1,""))</f>
        <v/>
      </c>
      <c r="V3487" s="12" t="str">
        <f>IF(OR('Případy DB'!$N3487="(blank)",'Případy DB'!$N3487=""),"",IF($N3487=$V$6,1,""))</f>
        <v/>
      </c>
      <c r="W3487" s="12" t="str">
        <f>IF(OR('Případy DB'!$N3487="(blank)",'Případy DB'!$N3487=""),"",IF($N3487=$W$6,1,""))</f>
        <v/>
      </c>
      <c r="X3487" s="12" t="str">
        <f>IF(OR('Případy DB'!$R3487="(blank)",'Případy DB'!$R3487=""),"",IF($R3487=$X$6,1,""))</f>
        <v/>
      </c>
      <c r="Y3487" s="12" t="str">
        <f>IF(OR('Případy DB'!$R3487="(blank)",'Případy DB'!$R3487=""),"",IF($R3487=$Y$6,1,""))</f>
        <v/>
      </c>
    </row>
    <row r="3488" spans="1:25" x14ac:dyDescent="0.3">
      <c r="A3488" s="41" t="str">
        <f t="shared" si="280"/>
        <v/>
      </c>
      <c r="H3488" s="30" t="str">
        <f>IFERROR(IF(G3488="","",VLOOKUP(G3488,'Zakladní DB'!$F$6:$K$21,4,0)),"")</f>
        <v/>
      </c>
      <c r="I3488" s="30" t="str">
        <f>IFERROR(IF(G3488="","",VLOOKUP(G3488,'Zakladní DB'!$F$6:$K$21,5,0)),"")</f>
        <v/>
      </c>
      <c r="J3488" s="30" t="str">
        <f>IFERROR(IF(G3488="","",VLOOKUP(G3488,'Zakladní DB'!$F$6:$K$21,6,0)),"")</f>
        <v/>
      </c>
      <c r="K3488" s="31" t="str">
        <f t="shared" si="277"/>
        <v/>
      </c>
      <c r="L3488" s="32"/>
      <c r="M3488" s="33" t="str">
        <f t="shared" si="278"/>
        <v/>
      </c>
      <c r="N3488" s="30" t="str">
        <f t="shared" si="276"/>
        <v/>
      </c>
      <c r="R3488" s="30" t="str">
        <f t="shared" si="279"/>
        <v/>
      </c>
      <c r="U3488" s="12" t="str">
        <f>IF(OR('Případy DB'!$N3488="(blank)",'Případy DB'!$N3488=""),"",IF($N3488=$U$6,1,""))</f>
        <v/>
      </c>
      <c r="V3488" s="12" t="str">
        <f>IF(OR('Případy DB'!$N3488="(blank)",'Případy DB'!$N3488=""),"",IF($N3488=$V$6,1,""))</f>
        <v/>
      </c>
      <c r="W3488" s="12" t="str">
        <f>IF(OR('Případy DB'!$N3488="(blank)",'Případy DB'!$N3488=""),"",IF($N3488=$W$6,1,""))</f>
        <v/>
      </c>
      <c r="X3488" s="12" t="str">
        <f>IF(OR('Případy DB'!$R3488="(blank)",'Případy DB'!$R3488=""),"",IF($R3488=$X$6,1,""))</f>
        <v/>
      </c>
      <c r="Y3488" s="12" t="str">
        <f>IF(OR('Případy DB'!$R3488="(blank)",'Případy DB'!$R3488=""),"",IF($R3488=$Y$6,1,""))</f>
        <v/>
      </c>
    </row>
    <row r="3489" spans="1:25" x14ac:dyDescent="0.3">
      <c r="A3489" s="41" t="str">
        <f t="shared" si="280"/>
        <v/>
      </c>
      <c r="H3489" s="30" t="str">
        <f>IFERROR(IF(G3489="","",VLOOKUP(G3489,'Zakladní DB'!$F$6:$K$21,4,0)),"")</f>
        <v/>
      </c>
      <c r="I3489" s="30" t="str">
        <f>IFERROR(IF(G3489="","",VLOOKUP(G3489,'Zakladní DB'!$F$6:$K$21,5,0)),"")</f>
        <v/>
      </c>
      <c r="J3489" s="30" t="str">
        <f>IFERROR(IF(G3489="","",VLOOKUP(G3489,'Zakladní DB'!$F$6:$K$21,6,0)),"")</f>
        <v/>
      </c>
      <c r="K3489" s="31" t="str">
        <f t="shared" si="277"/>
        <v/>
      </c>
      <c r="L3489" s="32"/>
      <c r="M3489" s="33" t="str">
        <f t="shared" si="278"/>
        <v/>
      </c>
      <c r="N3489" s="30" t="str">
        <f t="shared" si="276"/>
        <v/>
      </c>
      <c r="R3489" s="30" t="str">
        <f t="shared" si="279"/>
        <v/>
      </c>
      <c r="U3489" s="12" t="str">
        <f>IF(OR('Případy DB'!$N3489="(blank)",'Případy DB'!$N3489=""),"",IF($N3489=$U$6,1,""))</f>
        <v/>
      </c>
      <c r="V3489" s="12" t="str">
        <f>IF(OR('Případy DB'!$N3489="(blank)",'Případy DB'!$N3489=""),"",IF($N3489=$V$6,1,""))</f>
        <v/>
      </c>
      <c r="W3489" s="12" t="str">
        <f>IF(OR('Případy DB'!$N3489="(blank)",'Případy DB'!$N3489=""),"",IF($N3489=$W$6,1,""))</f>
        <v/>
      </c>
      <c r="X3489" s="12" t="str">
        <f>IF(OR('Případy DB'!$R3489="(blank)",'Případy DB'!$R3489=""),"",IF($R3489=$X$6,1,""))</f>
        <v/>
      </c>
      <c r="Y3489" s="12" t="str">
        <f>IF(OR('Případy DB'!$R3489="(blank)",'Případy DB'!$R3489=""),"",IF($R3489=$Y$6,1,""))</f>
        <v/>
      </c>
    </row>
    <row r="3490" spans="1:25" x14ac:dyDescent="0.3">
      <c r="A3490" s="41" t="str">
        <f t="shared" si="280"/>
        <v/>
      </c>
      <c r="H3490" s="30" t="str">
        <f>IFERROR(IF(G3490="","",VLOOKUP(G3490,'Zakladní DB'!$F$6:$K$21,4,0)),"")</f>
        <v/>
      </c>
      <c r="I3490" s="30" t="str">
        <f>IFERROR(IF(G3490="","",VLOOKUP(G3490,'Zakladní DB'!$F$6:$K$21,5,0)),"")</f>
        <v/>
      </c>
      <c r="J3490" s="30" t="str">
        <f>IFERROR(IF(G3490="","",VLOOKUP(G3490,'Zakladní DB'!$F$6:$K$21,6,0)),"")</f>
        <v/>
      </c>
      <c r="K3490" s="31" t="str">
        <f t="shared" si="277"/>
        <v/>
      </c>
      <c r="L3490" s="32"/>
      <c r="M3490" s="33" t="str">
        <f t="shared" si="278"/>
        <v/>
      </c>
      <c r="N3490" s="30" t="str">
        <f t="shared" si="276"/>
        <v/>
      </c>
      <c r="R3490" s="30" t="str">
        <f t="shared" si="279"/>
        <v/>
      </c>
      <c r="U3490" s="12" t="str">
        <f>IF(OR('Případy DB'!$N3490="(blank)",'Případy DB'!$N3490=""),"",IF($N3490=$U$6,1,""))</f>
        <v/>
      </c>
      <c r="V3490" s="12" t="str">
        <f>IF(OR('Případy DB'!$N3490="(blank)",'Případy DB'!$N3490=""),"",IF($N3490=$V$6,1,""))</f>
        <v/>
      </c>
      <c r="W3490" s="12" t="str">
        <f>IF(OR('Případy DB'!$N3490="(blank)",'Případy DB'!$N3490=""),"",IF($N3490=$W$6,1,""))</f>
        <v/>
      </c>
      <c r="X3490" s="12" t="str">
        <f>IF(OR('Případy DB'!$R3490="(blank)",'Případy DB'!$R3490=""),"",IF($R3490=$X$6,1,""))</f>
        <v/>
      </c>
      <c r="Y3490" s="12" t="str">
        <f>IF(OR('Případy DB'!$R3490="(blank)",'Případy DB'!$R3490=""),"",IF($R3490=$Y$6,1,""))</f>
        <v/>
      </c>
    </row>
    <row r="3491" spans="1:25" x14ac:dyDescent="0.3">
      <c r="A3491" s="41" t="str">
        <f t="shared" si="280"/>
        <v/>
      </c>
      <c r="H3491" s="30" t="str">
        <f>IFERROR(IF(G3491="","",VLOOKUP(G3491,'Zakladní DB'!$F$6:$K$21,4,0)),"")</f>
        <v/>
      </c>
      <c r="I3491" s="30" t="str">
        <f>IFERROR(IF(G3491="","",VLOOKUP(G3491,'Zakladní DB'!$F$6:$K$21,5,0)),"")</f>
        <v/>
      </c>
      <c r="J3491" s="30" t="str">
        <f>IFERROR(IF(G3491="","",VLOOKUP(G3491,'Zakladní DB'!$F$6:$K$21,6,0)),"")</f>
        <v/>
      </c>
      <c r="K3491" s="31" t="str">
        <f t="shared" si="277"/>
        <v/>
      </c>
      <c r="L3491" s="32"/>
      <c r="M3491" s="33" t="str">
        <f t="shared" si="278"/>
        <v/>
      </c>
      <c r="N3491" s="30" t="str">
        <f t="shared" si="276"/>
        <v/>
      </c>
      <c r="R3491" s="30" t="str">
        <f t="shared" si="279"/>
        <v/>
      </c>
      <c r="U3491" s="12" t="str">
        <f>IF(OR('Případy DB'!$N3491="(blank)",'Případy DB'!$N3491=""),"",IF($N3491=$U$6,1,""))</f>
        <v/>
      </c>
      <c r="V3491" s="12" t="str">
        <f>IF(OR('Případy DB'!$N3491="(blank)",'Případy DB'!$N3491=""),"",IF($N3491=$V$6,1,""))</f>
        <v/>
      </c>
      <c r="W3491" s="12" t="str">
        <f>IF(OR('Případy DB'!$N3491="(blank)",'Případy DB'!$N3491=""),"",IF($N3491=$W$6,1,""))</f>
        <v/>
      </c>
      <c r="X3491" s="12" t="str">
        <f>IF(OR('Případy DB'!$R3491="(blank)",'Případy DB'!$R3491=""),"",IF($R3491=$X$6,1,""))</f>
        <v/>
      </c>
      <c r="Y3491" s="12" t="str">
        <f>IF(OR('Případy DB'!$R3491="(blank)",'Případy DB'!$R3491=""),"",IF($R3491=$Y$6,1,""))</f>
        <v/>
      </c>
    </row>
    <row r="3492" spans="1:25" x14ac:dyDescent="0.3">
      <c r="A3492" s="41" t="str">
        <f t="shared" si="280"/>
        <v/>
      </c>
      <c r="H3492" s="30" t="str">
        <f>IFERROR(IF(G3492="","",VLOOKUP(G3492,'Zakladní DB'!$F$6:$K$21,4,0)),"")</f>
        <v/>
      </c>
      <c r="I3492" s="30" t="str">
        <f>IFERROR(IF(G3492="","",VLOOKUP(G3492,'Zakladní DB'!$F$6:$K$21,5,0)),"")</f>
        <v/>
      </c>
      <c r="J3492" s="30" t="str">
        <f>IFERROR(IF(G3492="","",VLOOKUP(G3492,'Zakladní DB'!$F$6:$K$21,6,0)),"")</f>
        <v/>
      </c>
      <c r="K3492" s="31" t="str">
        <f t="shared" si="277"/>
        <v/>
      </c>
      <c r="L3492" s="32"/>
      <c r="M3492" s="33" t="str">
        <f t="shared" si="278"/>
        <v/>
      </c>
      <c r="N3492" s="30" t="str">
        <f t="shared" si="276"/>
        <v/>
      </c>
      <c r="R3492" s="30" t="str">
        <f t="shared" si="279"/>
        <v/>
      </c>
      <c r="U3492" s="12" t="str">
        <f>IF(OR('Případy DB'!$N3492="(blank)",'Případy DB'!$N3492=""),"",IF($N3492=$U$6,1,""))</f>
        <v/>
      </c>
      <c r="V3492" s="12" t="str">
        <f>IF(OR('Případy DB'!$N3492="(blank)",'Případy DB'!$N3492=""),"",IF($N3492=$V$6,1,""))</f>
        <v/>
      </c>
      <c r="W3492" s="12" t="str">
        <f>IF(OR('Případy DB'!$N3492="(blank)",'Případy DB'!$N3492=""),"",IF($N3492=$W$6,1,""))</f>
        <v/>
      </c>
      <c r="X3492" s="12" t="str">
        <f>IF(OR('Případy DB'!$R3492="(blank)",'Případy DB'!$R3492=""),"",IF($R3492=$X$6,1,""))</f>
        <v/>
      </c>
      <c r="Y3492" s="12" t="str">
        <f>IF(OR('Případy DB'!$R3492="(blank)",'Případy DB'!$R3492=""),"",IF($R3492=$Y$6,1,""))</f>
        <v/>
      </c>
    </row>
    <row r="3493" spans="1:25" x14ac:dyDescent="0.3">
      <c r="A3493" s="41" t="str">
        <f t="shared" si="280"/>
        <v/>
      </c>
      <c r="H3493" s="30" t="str">
        <f>IFERROR(IF(G3493="","",VLOOKUP(G3493,'Zakladní DB'!$F$6:$K$21,4,0)),"")</f>
        <v/>
      </c>
      <c r="I3493" s="30" t="str">
        <f>IFERROR(IF(G3493="","",VLOOKUP(G3493,'Zakladní DB'!$F$6:$K$21,5,0)),"")</f>
        <v/>
      </c>
      <c r="J3493" s="30" t="str">
        <f>IFERROR(IF(G3493="","",VLOOKUP(G3493,'Zakladní DB'!$F$6:$K$21,6,0)),"")</f>
        <v/>
      </c>
      <c r="K3493" s="31" t="str">
        <f t="shared" si="277"/>
        <v/>
      </c>
      <c r="L3493" s="32"/>
      <c r="M3493" s="33" t="str">
        <f t="shared" si="278"/>
        <v/>
      </c>
      <c r="N3493" s="30" t="str">
        <f t="shared" si="276"/>
        <v/>
      </c>
      <c r="R3493" s="30" t="str">
        <f t="shared" si="279"/>
        <v/>
      </c>
      <c r="U3493" s="12" t="str">
        <f>IF(OR('Případy DB'!$N3493="(blank)",'Případy DB'!$N3493=""),"",IF($N3493=$U$6,1,""))</f>
        <v/>
      </c>
      <c r="V3493" s="12" t="str">
        <f>IF(OR('Případy DB'!$N3493="(blank)",'Případy DB'!$N3493=""),"",IF($N3493=$V$6,1,""))</f>
        <v/>
      </c>
      <c r="W3493" s="12" t="str">
        <f>IF(OR('Případy DB'!$N3493="(blank)",'Případy DB'!$N3493=""),"",IF($N3493=$W$6,1,""))</f>
        <v/>
      </c>
      <c r="X3493" s="12" t="str">
        <f>IF(OR('Případy DB'!$R3493="(blank)",'Případy DB'!$R3493=""),"",IF($R3493=$X$6,1,""))</f>
        <v/>
      </c>
      <c r="Y3493" s="12" t="str">
        <f>IF(OR('Případy DB'!$R3493="(blank)",'Případy DB'!$R3493=""),"",IF($R3493=$Y$6,1,""))</f>
        <v/>
      </c>
    </row>
    <row r="3494" spans="1:25" x14ac:dyDescent="0.3">
      <c r="A3494" s="41" t="str">
        <f t="shared" si="280"/>
        <v/>
      </c>
      <c r="H3494" s="30" t="str">
        <f>IFERROR(IF(G3494="","",VLOOKUP(G3494,'Zakladní DB'!$F$6:$K$21,4,0)),"")</f>
        <v/>
      </c>
      <c r="I3494" s="30" t="str">
        <f>IFERROR(IF(G3494="","",VLOOKUP(G3494,'Zakladní DB'!$F$6:$K$21,5,0)),"")</f>
        <v/>
      </c>
      <c r="J3494" s="30" t="str">
        <f>IFERROR(IF(G3494="","",VLOOKUP(G3494,'Zakladní DB'!$F$6:$K$21,6,0)),"")</f>
        <v/>
      </c>
      <c r="K3494" s="31" t="str">
        <f t="shared" si="277"/>
        <v/>
      </c>
      <c r="L3494" s="32"/>
      <c r="M3494" s="33" t="str">
        <f t="shared" si="278"/>
        <v/>
      </c>
      <c r="N3494" s="30" t="str">
        <f t="shared" si="276"/>
        <v/>
      </c>
      <c r="R3494" s="30" t="str">
        <f t="shared" si="279"/>
        <v/>
      </c>
      <c r="U3494" s="12" t="str">
        <f>IF(OR('Případy DB'!$N3494="(blank)",'Případy DB'!$N3494=""),"",IF($N3494=$U$6,1,""))</f>
        <v/>
      </c>
      <c r="V3494" s="12" t="str">
        <f>IF(OR('Případy DB'!$N3494="(blank)",'Případy DB'!$N3494=""),"",IF($N3494=$V$6,1,""))</f>
        <v/>
      </c>
      <c r="W3494" s="12" t="str">
        <f>IF(OR('Případy DB'!$N3494="(blank)",'Případy DB'!$N3494=""),"",IF($N3494=$W$6,1,""))</f>
        <v/>
      </c>
      <c r="X3494" s="12" t="str">
        <f>IF(OR('Případy DB'!$R3494="(blank)",'Případy DB'!$R3494=""),"",IF($R3494=$X$6,1,""))</f>
        <v/>
      </c>
      <c r="Y3494" s="12" t="str">
        <f>IF(OR('Případy DB'!$R3494="(blank)",'Případy DB'!$R3494=""),"",IF($R3494=$Y$6,1,""))</f>
        <v/>
      </c>
    </row>
    <row r="3495" spans="1:25" x14ac:dyDescent="0.3">
      <c r="A3495" s="41" t="str">
        <f t="shared" si="280"/>
        <v/>
      </c>
      <c r="H3495" s="30" t="str">
        <f>IFERROR(IF(G3495="","",VLOOKUP(G3495,'Zakladní DB'!$F$6:$K$21,4,0)),"")</f>
        <v/>
      </c>
      <c r="I3495" s="30" t="str">
        <f>IFERROR(IF(G3495="","",VLOOKUP(G3495,'Zakladní DB'!$F$6:$K$21,5,0)),"")</f>
        <v/>
      </c>
      <c r="J3495" s="30" t="str">
        <f>IFERROR(IF(G3495="","",VLOOKUP(G3495,'Zakladní DB'!$F$6:$K$21,6,0)),"")</f>
        <v/>
      </c>
      <c r="K3495" s="31" t="str">
        <f t="shared" si="277"/>
        <v/>
      </c>
      <c r="L3495" s="32"/>
      <c r="M3495" s="33" t="str">
        <f t="shared" si="278"/>
        <v/>
      </c>
      <c r="N3495" s="30" t="str">
        <f t="shared" si="276"/>
        <v/>
      </c>
      <c r="R3495" s="30" t="str">
        <f t="shared" si="279"/>
        <v/>
      </c>
      <c r="U3495" s="12" t="str">
        <f>IF(OR('Případy DB'!$N3495="(blank)",'Případy DB'!$N3495=""),"",IF($N3495=$U$6,1,""))</f>
        <v/>
      </c>
      <c r="V3495" s="12" t="str">
        <f>IF(OR('Případy DB'!$N3495="(blank)",'Případy DB'!$N3495=""),"",IF($N3495=$V$6,1,""))</f>
        <v/>
      </c>
      <c r="W3495" s="12" t="str">
        <f>IF(OR('Případy DB'!$N3495="(blank)",'Případy DB'!$N3495=""),"",IF($N3495=$W$6,1,""))</f>
        <v/>
      </c>
      <c r="X3495" s="12" t="str">
        <f>IF(OR('Případy DB'!$R3495="(blank)",'Případy DB'!$R3495=""),"",IF($R3495=$X$6,1,""))</f>
        <v/>
      </c>
      <c r="Y3495" s="12" t="str">
        <f>IF(OR('Případy DB'!$R3495="(blank)",'Případy DB'!$R3495=""),"",IF($R3495=$Y$6,1,""))</f>
        <v/>
      </c>
    </row>
    <row r="3496" spans="1:25" x14ac:dyDescent="0.3">
      <c r="A3496" s="41" t="str">
        <f t="shared" si="280"/>
        <v/>
      </c>
      <c r="H3496" s="30" t="str">
        <f>IFERROR(IF(G3496="","",VLOOKUP(G3496,'Zakladní DB'!$F$6:$K$21,4,0)),"")</f>
        <v/>
      </c>
      <c r="I3496" s="30" t="str">
        <f>IFERROR(IF(G3496="","",VLOOKUP(G3496,'Zakladní DB'!$F$6:$K$21,5,0)),"")</f>
        <v/>
      </c>
      <c r="J3496" s="30" t="str">
        <f>IFERROR(IF(G3496="","",VLOOKUP(G3496,'Zakladní DB'!$F$6:$K$21,6,0)),"")</f>
        <v/>
      </c>
      <c r="K3496" s="31" t="str">
        <f t="shared" si="277"/>
        <v/>
      </c>
      <c r="L3496" s="32"/>
      <c r="M3496" s="33" t="str">
        <f t="shared" si="278"/>
        <v/>
      </c>
      <c r="N3496" s="30" t="str">
        <f t="shared" si="276"/>
        <v/>
      </c>
      <c r="R3496" s="30" t="str">
        <f t="shared" si="279"/>
        <v/>
      </c>
      <c r="U3496" s="12" t="str">
        <f>IF(OR('Případy DB'!$N3496="(blank)",'Případy DB'!$N3496=""),"",IF($N3496=$U$6,1,""))</f>
        <v/>
      </c>
      <c r="V3496" s="12" t="str">
        <f>IF(OR('Případy DB'!$N3496="(blank)",'Případy DB'!$N3496=""),"",IF($N3496=$V$6,1,""))</f>
        <v/>
      </c>
      <c r="W3496" s="12" t="str">
        <f>IF(OR('Případy DB'!$N3496="(blank)",'Případy DB'!$N3496=""),"",IF($N3496=$W$6,1,""))</f>
        <v/>
      </c>
      <c r="X3496" s="12" t="str">
        <f>IF(OR('Případy DB'!$R3496="(blank)",'Případy DB'!$R3496=""),"",IF($R3496=$X$6,1,""))</f>
        <v/>
      </c>
      <c r="Y3496" s="12" t="str">
        <f>IF(OR('Případy DB'!$R3496="(blank)",'Případy DB'!$R3496=""),"",IF($R3496=$Y$6,1,""))</f>
        <v/>
      </c>
    </row>
    <row r="3497" spans="1:25" x14ac:dyDescent="0.3">
      <c r="A3497" s="41" t="str">
        <f t="shared" si="280"/>
        <v/>
      </c>
      <c r="H3497" s="30" t="str">
        <f>IFERROR(IF(G3497="","",VLOOKUP(G3497,'Zakladní DB'!$F$6:$K$21,4,0)),"")</f>
        <v/>
      </c>
      <c r="I3497" s="30" t="str">
        <f>IFERROR(IF(G3497="","",VLOOKUP(G3497,'Zakladní DB'!$F$6:$K$21,5,0)),"")</f>
        <v/>
      </c>
      <c r="J3497" s="30" t="str">
        <f>IFERROR(IF(G3497="","",VLOOKUP(G3497,'Zakladní DB'!$F$6:$K$21,6,0)),"")</f>
        <v/>
      </c>
      <c r="K3497" s="31" t="str">
        <f t="shared" si="277"/>
        <v/>
      </c>
      <c r="L3497" s="32"/>
      <c r="M3497" s="33" t="str">
        <f t="shared" si="278"/>
        <v/>
      </c>
      <c r="N3497" s="30" t="str">
        <f t="shared" si="276"/>
        <v/>
      </c>
      <c r="R3497" s="30" t="str">
        <f t="shared" si="279"/>
        <v/>
      </c>
      <c r="U3497" s="12" t="str">
        <f>IF(OR('Případy DB'!$N3497="(blank)",'Případy DB'!$N3497=""),"",IF($N3497=$U$6,1,""))</f>
        <v/>
      </c>
      <c r="V3497" s="12" t="str">
        <f>IF(OR('Případy DB'!$N3497="(blank)",'Případy DB'!$N3497=""),"",IF($N3497=$V$6,1,""))</f>
        <v/>
      </c>
      <c r="W3497" s="12" t="str">
        <f>IF(OR('Případy DB'!$N3497="(blank)",'Případy DB'!$N3497=""),"",IF($N3497=$W$6,1,""))</f>
        <v/>
      </c>
      <c r="X3497" s="12" t="str">
        <f>IF(OR('Případy DB'!$R3497="(blank)",'Případy DB'!$R3497=""),"",IF($R3497=$X$6,1,""))</f>
        <v/>
      </c>
      <c r="Y3497" s="12" t="str">
        <f>IF(OR('Případy DB'!$R3497="(blank)",'Případy DB'!$R3497=""),"",IF($R3497=$Y$6,1,""))</f>
        <v/>
      </c>
    </row>
    <row r="3498" spans="1:25" x14ac:dyDescent="0.3">
      <c r="A3498" s="41" t="str">
        <f t="shared" si="280"/>
        <v/>
      </c>
      <c r="H3498" s="30" t="str">
        <f>IFERROR(IF(G3498="","",VLOOKUP(G3498,'Zakladní DB'!$F$6:$K$21,4,0)),"")</f>
        <v/>
      </c>
      <c r="I3498" s="30" t="str">
        <f>IFERROR(IF(G3498="","",VLOOKUP(G3498,'Zakladní DB'!$F$6:$K$21,5,0)),"")</f>
        <v/>
      </c>
      <c r="J3498" s="30" t="str">
        <f>IFERROR(IF(G3498="","",VLOOKUP(G3498,'Zakladní DB'!$F$6:$K$21,6,0)),"")</f>
        <v/>
      </c>
      <c r="K3498" s="31" t="str">
        <f t="shared" si="277"/>
        <v/>
      </c>
      <c r="L3498" s="32"/>
      <c r="M3498" s="33" t="str">
        <f t="shared" si="278"/>
        <v/>
      </c>
      <c r="N3498" s="30" t="str">
        <f t="shared" si="276"/>
        <v/>
      </c>
      <c r="R3498" s="30" t="str">
        <f t="shared" si="279"/>
        <v/>
      </c>
      <c r="U3498" s="12" t="str">
        <f>IF(OR('Případy DB'!$N3498="(blank)",'Případy DB'!$N3498=""),"",IF($N3498=$U$6,1,""))</f>
        <v/>
      </c>
      <c r="V3498" s="12" t="str">
        <f>IF(OR('Případy DB'!$N3498="(blank)",'Případy DB'!$N3498=""),"",IF($N3498=$V$6,1,""))</f>
        <v/>
      </c>
      <c r="W3498" s="12" t="str">
        <f>IF(OR('Případy DB'!$N3498="(blank)",'Případy DB'!$N3498=""),"",IF($N3498=$W$6,1,""))</f>
        <v/>
      </c>
      <c r="X3498" s="12" t="str">
        <f>IF(OR('Případy DB'!$R3498="(blank)",'Případy DB'!$R3498=""),"",IF($R3498=$X$6,1,""))</f>
        <v/>
      </c>
      <c r="Y3498" s="12" t="str">
        <f>IF(OR('Případy DB'!$R3498="(blank)",'Případy DB'!$R3498=""),"",IF($R3498=$Y$6,1,""))</f>
        <v/>
      </c>
    </row>
    <row r="3499" spans="1:25" x14ac:dyDescent="0.3">
      <c r="A3499" s="41" t="str">
        <f t="shared" si="280"/>
        <v/>
      </c>
      <c r="H3499" s="30" t="str">
        <f>IFERROR(IF(G3499="","",VLOOKUP(G3499,'Zakladní DB'!$F$6:$K$21,4,0)),"")</f>
        <v/>
      </c>
      <c r="I3499" s="30" t="str">
        <f>IFERROR(IF(G3499="","",VLOOKUP(G3499,'Zakladní DB'!$F$6:$K$21,5,0)),"")</f>
        <v/>
      </c>
      <c r="J3499" s="30" t="str">
        <f>IFERROR(IF(G3499="","",VLOOKUP(G3499,'Zakladní DB'!$F$6:$K$21,6,0)),"")</f>
        <v/>
      </c>
      <c r="K3499" s="31" t="str">
        <f t="shared" si="277"/>
        <v/>
      </c>
      <c r="L3499" s="32"/>
      <c r="M3499" s="33" t="str">
        <f t="shared" si="278"/>
        <v/>
      </c>
      <c r="N3499" s="30" t="str">
        <f t="shared" si="276"/>
        <v/>
      </c>
      <c r="R3499" s="30" t="str">
        <f t="shared" si="279"/>
        <v/>
      </c>
      <c r="U3499" s="12" t="str">
        <f>IF(OR('Případy DB'!$N3499="(blank)",'Případy DB'!$N3499=""),"",IF($N3499=$U$6,1,""))</f>
        <v/>
      </c>
      <c r="V3499" s="12" t="str">
        <f>IF(OR('Případy DB'!$N3499="(blank)",'Případy DB'!$N3499=""),"",IF($N3499=$V$6,1,""))</f>
        <v/>
      </c>
      <c r="W3499" s="12" t="str">
        <f>IF(OR('Případy DB'!$N3499="(blank)",'Případy DB'!$N3499=""),"",IF($N3499=$W$6,1,""))</f>
        <v/>
      </c>
      <c r="X3499" s="12" t="str">
        <f>IF(OR('Případy DB'!$R3499="(blank)",'Případy DB'!$R3499=""),"",IF($R3499=$X$6,1,""))</f>
        <v/>
      </c>
      <c r="Y3499" s="12" t="str">
        <f>IF(OR('Případy DB'!$R3499="(blank)",'Případy DB'!$R3499=""),"",IF($R3499=$Y$6,1,""))</f>
        <v/>
      </c>
    </row>
    <row r="3500" spans="1:25" x14ac:dyDescent="0.3">
      <c r="A3500" s="41" t="str">
        <f t="shared" si="280"/>
        <v/>
      </c>
      <c r="H3500" s="30" t="str">
        <f>IFERROR(IF(G3500="","",VLOOKUP(G3500,'Zakladní DB'!$F$6:$K$21,4,0)),"")</f>
        <v/>
      </c>
      <c r="I3500" s="30" t="str">
        <f>IFERROR(IF(G3500="","",VLOOKUP(G3500,'Zakladní DB'!$F$6:$K$21,5,0)),"")</f>
        <v/>
      </c>
      <c r="J3500" s="30" t="str">
        <f>IFERROR(IF(G3500="","",VLOOKUP(G3500,'Zakladní DB'!$F$6:$K$21,6,0)),"")</f>
        <v/>
      </c>
      <c r="K3500" s="31" t="str">
        <f t="shared" si="277"/>
        <v/>
      </c>
      <c r="L3500" s="32"/>
      <c r="M3500" s="33" t="str">
        <f t="shared" si="278"/>
        <v/>
      </c>
      <c r="N3500" s="30" t="str">
        <f t="shared" si="276"/>
        <v/>
      </c>
      <c r="R3500" s="30" t="str">
        <f t="shared" si="279"/>
        <v/>
      </c>
      <c r="U3500" s="12" t="str">
        <f>IF(OR('Případy DB'!$N3500="(blank)",'Případy DB'!$N3500=""),"",IF($N3500=$U$6,1,""))</f>
        <v/>
      </c>
      <c r="V3500" s="12" t="str">
        <f>IF(OR('Případy DB'!$N3500="(blank)",'Případy DB'!$N3500=""),"",IF($N3500=$V$6,1,""))</f>
        <v/>
      </c>
      <c r="W3500" s="12" t="str">
        <f>IF(OR('Případy DB'!$N3500="(blank)",'Případy DB'!$N3500=""),"",IF($N3500=$W$6,1,""))</f>
        <v/>
      </c>
      <c r="X3500" s="12" t="str">
        <f>IF(OR('Případy DB'!$R3500="(blank)",'Případy DB'!$R3500=""),"",IF($R3500=$X$6,1,""))</f>
        <v/>
      </c>
      <c r="Y3500" s="12" t="str">
        <f>IF(OR('Případy DB'!$R3500="(blank)",'Případy DB'!$R3500=""),"",IF($R3500=$Y$6,1,""))</f>
        <v/>
      </c>
    </row>
    <row r="3501" spans="1:25" x14ac:dyDescent="0.3">
      <c r="A3501" s="41" t="str">
        <f t="shared" si="280"/>
        <v/>
      </c>
      <c r="H3501" s="30" t="str">
        <f>IFERROR(IF(G3501="","",VLOOKUP(G3501,'Zakladní DB'!$F$6:$K$21,4,0)),"")</f>
        <v/>
      </c>
      <c r="I3501" s="30" t="str">
        <f>IFERROR(IF(G3501="","",VLOOKUP(G3501,'Zakladní DB'!$F$6:$K$21,5,0)),"")</f>
        <v/>
      </c>
      <c r="J3501" s="30" t="str">
        <f>IFERROR(IF(G3501="","",VLOOKUP(G3501,'Zakladní DB'!$F$6:$K$21,6,0)),"")</f>
        <v/>
      </c>
      <c r="K3501" s="31" t="str">
        <f t="shared" si="277"/>
        <v/>
      </c>
      <c r="L3501" s="32"/>
      <c r="M3501" s="33" t="str">
        <f t="shared" si="278"/>
        <v/>
      </c>
      <c r="N3501" s="30" t="str">
        <f t="shared" si="276"/>
        <v/>
      </c>
      <c r="R3501" s="30" t="str">
        <f t="shared" si="279"/>
        <v/>
      </c>
      <c r="U3501" s="12" t="str">
        <f>IF(OR('Případy DB'!$N3501="(blank)",'Případy DB'!$N3501=""),"",IF($N3501=$U$6,1,""))</f>
        <v/>
      </c>
      <c r="V3501" s="12" t="str">
        <f>IF(OR('Případy DB'!$N3501="(blank)",'Případy DB'!$N3501=""),"",IF($N3501=$V$6,1,""))</f>
        <v/>
      </c>
      <c r="W3501" s="12" t="str">
        <f>IF(OR('Případy DB'!$N3501="(blank)",'Případy DB'!$N3501=""),"",IF($N3501=$W$6,1,""))</f>
        <v/>
      </c>
      <c r="X3501" s="12" t="str">
        <f>IF(OR('Případy DB'!$R3501="(blank)",'Případy DB'!$R3501=""),"",IF($R3501=$X$6,1,""))</f>
        <v/>
      </c>
      <c r="Y3501" s="12" t="str">
        <f>IF(OR('Případy DB'!$R3501="(blank)",'Případy DB'!$R3501=""),"",IF($R3501=$Y$6,1,""))</f>
        <v/>
      </c>
    </row>
    <row r="3502" spans="1:25" x14ac:dyDescent="0.3">
      <c r="A3502" s="41" t="str">
        <f t="shared" si="280"/>
        <v/>
      </c>
      <c r="H3502" s="30" t="str">
        <f>IFERROR(IF(G3502="","",VLOOKUP(G3502,'Zakladní DB'!$F$6:$K$21,4,0)),"")</f>
        <v/>
      </c>
      <c r="I3502" s="30" t="str">
        <f>IFERROR(IF(G3502="","",VLOOKUP(G3502,'Zakladní DB'!$F$6:$K$21,5,0)),"")</f>
        <v/>
      </c>
      <c r="J3502" s="30" t="str">
        <f>IFERROR(IF(G3502="","",VLOOKUP(G3502,'Zakladní DB'!$F$6:$K$21,6,0)),"")</f>
        <v/>
      </c>
      <c r="K3502" s="31" t="str">
        <f t="shared" si="277"/>
        <v/>
      </c>
      <c r="L3502" s="32"/>
      <c r="M3502" s="33" t="str">
        <f t="shared" si="278"/>
        <v/>
      </c>
      <c r="N3502" s="30" t="str">
        <f t="shared" si="276"/>
        <v/>
      </c>
      <c r="R3502" s="30" t="str">
        <f t="shared" si="279"/>
        <v/>
      </c>
      <c r="U3502" s="12" t="str">
        <f>IF(OR('Případy DB'!$N3502="(blank)",'Případy DB'!$N3502=""),"",IF($N3502=$U$6,1,""))</f>
        <v/>
      </c>
      <c r="V3502" s="12" t="str">
        <f>IF(OR('Případy DB'!$N3502="(blank)",'Případy DB'!$N3502=""),"",IF($N3502=$V$6,1,""))</f>
        <v/>
      </c>
      <c r="W3502" s="12" t="str">
        <f>IF(OR('Případy DB'!$N3502="(blank)",'Případy DB'!$N3502=""),"",IF($N3502=$W$6,1,""))</f>
        <v/>
      </c>
      <c r="X3502" s="12" t="str">
        <f>IF(OR('Případy DB'!$R3502="(blank)",'Případy DB'!$R3502=""),"",IF($R3502=$X$6,1,""))</f>
        <v/>
      </c>
      <c r="Y3502" s="12" t="str">
        <f>IF(OR('Případy DB'!$R3502="(blank)",'Případy DB'!$R3502=""),"",IF($R3502=$Y$6,1,""))</f>
        <v/>
      </c>
    </row>
    <row r="3503" spans="1:25" x14ac:dyDescent="0.3">
      <c r="A3503" s="41" t="str">
        <f t="shared" si="280"/>
        <v/>
      </c>
      <c r="H3503" s="30" t="str">
        <f>IFERROR(IF(G3503="","",VLOOKUP(G3503,'Zakladní DB'!$F$6:$K$21,4,0)),"")</f>
        <v/>
      </c>
      <c r="I3503" s="30" t="str">
        <f>IFERROR(IF(G3503="","",VLOOKUP(G3503,'Zakladní DB'!$F$6:$K$21,5,0)),"")</f>
        <v/>
      </c>
      <c r="J3503" s="30" t="str">
        <f>IFERROR(IF(G3503="","",VLOOKUP(G3503,'Zakladní DB'!$F$6:$K$21,6,0)),"")</f>
        <v/>
      </c>
      <c r="K3503" s="31" t="str">
        <f t="shared" si="277"/>
        <v/>
      </c>
      <c r="L3503" s="32"/>
      <c r="M3503" s="33" t="str">
        <f t="shared" si="278"/>
        <v/>
      </c>
      <c r="N3503" s="30" t="str">
        <f t="shared" si="276"/>
        <v/>
      </c>
      <c r="R3503" s="30" t="str">
        <f t="shared" si="279"/>
        <v/>
      </c>
      <c r="U3503" s="12" t="str">
        <f>IF(OR('Případy DB'!$N3503="(blank)",'Případy DB'!$N3503=""),"",IF($N3503=$U$6,1,""))</f>
        <v/>
      </c>
      <c r="V3503" s="12" t="str">
        <f>IF(OR('Případy DB'!$N3503="(blank)",'Případy DB'!$N3503=""),"",IF($N3503=$V$6,1,""))</f>
        <v/>
      </c>
      <c r="W3503" s="12" t="str">
        <f>IF(OR('Případy DB'!$N3503="(blank)",'Případy DB'!$N3503=""),"",IF($N3503=$W$6,1,""))</f>
        <v/>
      </c>
      <c r="X3503" s="12" t="str">
        <f>IF(OR('Případy DB'!$R3503="(blank)",'Případy DB'!$R3503=""),"",IF($R3503=$X$6,1,""))</f>
        <v/>
      </c>
      <c r="Y3503" s="12" t="str">
        <f>IF(OR('Případy DB'!$R3503="(blank)",'Případy DB'!$R3503=""),"",IF($R3503=$Y$6,1,""))</f>
        <v/>
      </c>
    </row>
    <row r="3504" spans="1:25" x14ac:dyDescent="0.3">
      <c r="A3504" s="41" t="str">
        <f t="shared" si="280"/>
        <v/>
      </c>
      <c r="H3504" s="30" t="str">
        <f>IFERROR(IF(G3504="","",VLOOKUP(G3504,'Zakladní DB'!$F$6:$K$21,4,0)),"")</f>
        <v/>
      </c>
      <c r="I3504" s="30" t="str">
        <f>IFERROR(IF(G3504="","",VLOOKUP(G3504,'Zakladní DB'!$F$6:$K$21,5,0)),"")</f>
        <v/>
      </c>
      <c r="J3504" s="30" t="str">
        <f>IFERROR(IF(G3504="","",VLOOKUP(G3504,'Zakladní DB'!$F$6:$K$21,6,0)),"")</f>
        <v/>
      </c>
      <c r="K3504" s="31" t="str">
        <f t="shared" si="277"/>
        <v/>
      </c>
      <c r="L3504" s="32"/>
      <c r="M3504" s="33" t="str">
        <f t="shared" si="278"/>
        <v/>
      </c>
      <c r="N3504" s="30" t="str">
        <f t="shared" si="276"/>
        <v/>
      </c>
      <c r="R3504" s="30" t="str">
        <f t="shared" si="279"/>
        <v/>
      </c>
      <c r="U3504" s="12" t="str">
        <f>IF(OR('Případy DB'!$N3504="(blank)",'Případy DB'!$N3504=""),"",IF($N3504=$U$6,1,""))</f>
        <v/>
      </c>
      <c r="V3504" s="12" t="str">
        <f>IF(OR('Případy DB'!$N3504="(blank)",'Případy DB'!$N3504=""),"",IF($N3504=$V$6,1,""))</f>
        <v/>
      </c>
      <c r="W3504" s="12" t="str">
        <f>IF(OR('Případy DB'!$N3504="(blank)",'Případy DB'!$N3504=""),"",IF($N3504=$W$6,1,""))</f>
        <v/>
      </c>
      <c r="X3504" s="12" t="str">
        <f>IF(OR('Případy DB'!$R3504="(blank)",'Případy DB'!$R3504=""),"",IF($R3504=$X$6,1,""))</f>
        <v/>
      </c>
      <c r="Y3504" s="12" t="str">
        <f>IF(OR('Případy DB'!$R3504="(blank)",'Případy DB'!$R3504=""),"",IF($R3504=$Y$6,1,""))</f>
        <v/>
      </c>
    </row>
    <row r="3505" spans="1:25" x14ac:dyDescent="0.3">
      <c r="A3505" s="41" t="str">
        <f t="shared" si="280"/>
        <v/>
      </c>
      <c r="H3505" s="30" t="str">
        <f>IFERROR(IF(G3505="","",VLOOKUP(G3505,'Zakladní DB'!$F$6:$K$21,4,0)),"")</f>
        <v/>
      </c>
      <c r="I3505" s="30" t="str">
        <f>IFERROR(IF(G3505="","",VLOOKUP(G3505,'Zakladní DB'!$F$6:$K$21,5,0)),"")</f>
        <v/>
      </c>
      <c r="J3505" s="30" t="str">
        <f>IFERROR(IF(G3505="","",VLOOKUP(G3505,'Zakladní DB'!$F$6:$K$21,6,0)),"")</f>
        <v/>
      </c>
      <c r="K3505" s="31" t="str">
        <f t="shared" si="277"/>
        <v/>
      </c>
      <c r="L3505" s="32"/>
      <c r="M3505" s="33" t="str">
        <f t="shared" si="278"/>
        <v/>
      </c>
      <c r="N3505" s="30" t="str">
        <f t="shared" si="276"/>
        <v/>
      </c>
      <c r="R3505" s="30" t="str">
        <f t="shared" si="279"/>
        <v/>
      </c>
      <c r="U3505" s="12" t="str">
        <f>IF(OR('Případy DB'!$N3505="(blank)",'Případy DB'!$N3505=""),"",IF($N3505=$U$6,1,""))</f>
        <v/>
      </c>
      <c r="V3505" s="12" t="str">
        <f>IF(OR('Případy DB'!$N3505="(blank)",'Případy DB'!$N3505=""),"",IF($N3505=$V$6,1,""))</f>
        <v/>
      </c>
      <c r="W3505" s="12" t="str">
        <f>IF(OR('Případy DB'!$N3505="(blank)",'Případy DB'!$N3505=""),"",IF($N3505=$W$6,1,""))</f>
        <v/>
      </c>
      <c r="X3505" s="12" t="str">
        <f>IF(OR('Případy DB'!$R3505="(blank)",'Případy DB'!$R3505=""),"",IF($R3505=$X$6,1,""))</f>
        <v/>
      </c>
      <c r="Y3505" s="12" t="str">
        <f>IF(OR('Případy DB'!$R3505="(blank)",'Případy DB'!$R3505=""),"",IF($R3505=$Y$6,1,""))</f>
        <v/>
      </c>
    </row>
    <row r="3506" spans="1:25" x14ac:dyDescent="0.3">
      <c r="A3506" s="41" t="str">
        <f t="shared" si="280"/>
        <v/>
      </c>
      <c r="H3506" s="30" t="str">
        <f>IFERROR(IF(G3506="","",VLOOKUP(G3506,'Zakladní DB'!$F$6:$K$21,4,0)),"")</f>
        <v/>
      </c>
      <c r="I3506" s="30" t="str">
        <f>IFERROR(IF(G3506="","",VLOOKUP(G3506,'Zakladní DB'!$F$6:$K$21,5,0)),"")</f>
        <v/>
      </c>
      <c r="J3506" s="30" t="str">
        <f>IFERROR(IF(G3506="","",VLOOKUP(G3506,'Zakladní DB'!$F$6:$K$21,6,0)),"")</f>
        <v/>
      </c>
      <c r="K3506" s="31" t="str">
        <f t="shared" si="277"/>
        <v/>
      </c>
      <c r="L3506" s="32"/>
      <c r="M3506" s="33" t="str">
        <f t="shared" si="278"/>
        <v/>
      </c>
      <c r="N3506" s="30" t="str">
        <f t="shared" si="276"/>
        <v/>
      </c>
      <c r="R3506" s="30" t="str">
        <f t="shared" si="279"/>
        <v/>
      </c>
      <c r="U3506" s="12" t="str">
        <f>IF(OR('Případy DB'!$N3506="(blank)",'Případy DB'!$N3506=""),"",IF($N3506=$U$6,1,""))</f>
        <v/>
      </c>
      <c r="V3506" s="12" t="str">
        <f>IF(OR('Případy DB'!$N3506="(blank)",'Případy DB'!$N3506=""),"",IF($N3506=$V$6,1,""))</f>
        <v/>
      </c>
      <c r="W3506" s="12" t="str">
        <f>IF(OR('Případy DB'!$N3506="(blank)",'Případy DB'!$N3506=""),"",IF($N3506=$W$6,1,""))</f>
        <v/>
      </c>
      <c r="X3506" s="12" t="str">
        <f>IF(OR('Případy DB'!$R3506="(blank)",'Případy DB'!$R3506=""),"",IF($R3506=$X$6,1,""))</f>
        <v/>
      </c>
      <c r="Y3506" s="12" t="str">
        <f>IF(OR('Případy DB'!$R3506="(blank)",'Případy DB'!$R3506=""),"",IF($R3506=$Y$6,1,""))</f>
        <v/>
      </c>
    </row>
    <row r="3507" spans="1:25" x14ac:dyDescent="0.3">
      <c r="A3507" s="41" t="str">
        <f t="shared" si="280"/>
        <v/>
      </c>
      <c r="H3507" s="30" t="str">
        <f>IFERROR(IF(G3507="","",VLOOKUP(G3507,'Zakladní DB'!$F$6:$K$21,4,0)),"")</f>
        <v/>
      </c>
      <c r="I3507" s="30" t="str">
        <f>IFERROR(IF(G3507="","",VLOOKUP(G3507,'Zakladní DB'!$F$6:$K$21,5,0)),"")</f>
        <v/>
      </c>
      <c r="J3507" s="30" t="str">
        <f>IFERROR(IF(G3507="","",VLOOKUP(G3507,'Zakladní DB'!$F$6:$K$21,6,0)),"")</f>
        <v/>
      </c>
      <c r="K3507" s="31" t="str">
        <f t="shared" si="277"/>
        <v/>
      </c>
      <c r="L3507" s="32"/>
      <c r="M3507" s="33" t="str">
        <f t="shared" si="278"/>
        <v/>
      </c>
      <c r="N3507" s="30" t="str">
        <f t="shared" si="276"/>
        <v/>
      </c>
      <c r="R3507" s="30" t="str">
        <f t="shared" si="279"/>
        <v/>
      </c>
      <c r="U3507" s="12" t="str">
        <f>IF(OR('Případy DB'!$N3507="(blank)",'Případy DB'!$N3507=""),"",IF($N3507=$U$6,1,""))</f>
        <v/>
      </c>
      <c r="V3507" s="12" t="str">
        <f>IF(OR('Případy DB'!$N3507="(blank)",'Případy DB'!$N3507=""),"",IF($N3507=$V$6,1,""))</f>
        <v/>
      </c>
      <c r="W3507" s="12" t="str">
        <f>IF(OR('Případy DB'!$N3507="(blank)",'Případy DB'!$N3507=""),"",IF($N3507=$W$6,1,""))</f>
        <v/>
      </c>
      <c r="X3507" s="12" t="str">
        <f>IF(OR('Případy DB'!$R3507="(blank)",'Případy DB'!$R3507=""),"",IF($R3507=$X$6,1,""))</f>
        <v/>
      </c>
      <c r="Y3507" s="12" t="str">
        <f>IF(OR('Případy DB'!$R3507="(blank)",'Případy DB'!$R3507=""),"",IF($R3507=$Y$6,1,""))</f>
        <v/>
      </c>
    </row>
    <row r="3508" spans="1:25" x14ac:dyDescent="0.3">
      <c r="A3508" s="41" t="str">
        <f t="shared" si="280"/>
        <v/>
      </c>
      <c r="H3508" s="30" t="str">
        <f>IFERROR(IF(G3508="","",VLOOKUP(G3508,'Zakladní DB'!$F$6:$K$21,4,0)),"")</f>
        <v/>
      </c>
      <c r="I3508" s="30" t="str">
        <f>IFERROR(IF(G3508="","",VLOOKUP(G3508,'Zakladní DB'!$F$6:$K$21,5,0)),"")</f>
        <v/>
      </c>
      <c r="J3508" s="30" t="str">
        <f>IFERROR(IF(G3508="","",VLOOKUP(G3508,'Zakladní DB'!$F$6:$K$21,6,0)),"")</f>
        <v/>
      </c>
      <c r="K3508" s="31" t="str">
        <f t="shared" si="277"/>
        <v/>
      </c>
      <c r="L3508" s="32"/>
      <c r="M3508" s="33" t="str">
        <f t="shared" si="278"/>
        <v/>
      </c>
      <c r="N3508" s="30" t="str">
        <f t="shared" si="276"/>
        <v/>
      </c>
      <c r="R3508" s="30" t="str">
        <f t="shared" si="279"/>
        <v/>
      </c>
      <c r="U3508" s="12" t="str">
        <f>IF(OR('Případy DB'!$N3508="(blank)",'Případy DB'!$N3508=""),"",IF($N3508=$U$6,1,""))</f>
        <v/>
      </c>
      <c r="V3508" s="12" t="str">
        <f>IF(OR('Případy DB'!$N3508="(blank)",'Případy DB'!$N3508=""),"",IF($N3508=$V$6,1,""))</f>
        <v/>
      </c>
      <c r="W3508" s="12" t="str">
        <f>IF(OR('Případy DB'!$N3508="(blank)",'Případy DB'!$N3508=""),"",IF($N3508=$W$6,1,""))</f>
        <v/>
      </c>
      <c r="X3508" s="12" t="str">
        <f>IF(OR('Případy DB'!$R3508="(blank)",'Případy DB'!$R3508=""),"",IF($R3508=$X$6,1,""))</f>
        <v/>
      </c>
      <c r="Y3508" s="12" t="str">
        <f>IF(OR('Případy DB'!$R3508="(blank)",'Případy DB'!$R3508=""),"",IF($R3508=$Y$6,1,""))</f>
        <v/>
      </c>
    </row>
    <row r="3509" spans="1:25" x14ac:dyDescent="0.3">
      <c r="A3509" s="41" t="str">
        <f t="shared" si="280"/>
        <v/>
      </c>
      <c r="H3509" s="30" t="str">
        <f>IFERROR(IF(G3509="","",VLOOKUP(G3509,'Zakladní DB'!$F$6:$K$21,4,0)),"")</f>
        <v/>
      </c>
      <c r="I3509" s="30" t="str">
        <f>IFERROR(IF(G3509="","",VLOOKUP(G3509,'Zakladní DB'!$F$6:$K$21,5,0)),"")</f>
        <v/>
      </c>
      <c r="J3509" s="30" t="str">
        <f>IFERROR(IF(G3509="","",VLOOKUP(G3509,'Zakladní DB'!$F$6:$K$21,6,0)),"")</f>
        <v/>
      </c>
      <c r="K3509" s="31" t="str">
        <f t="shared" si="277"/>
        <v/>
      </c>
      <c r="L3509" s="32"/>
      <c r="M3509" s="33" t="str">
        <f t="shared" si="278"/>
        <v/>
      </c>
      <c r="N3509" s="30" t="str">
        <f t="shared" si="276"/>
        <v/>
      </c>
      <c r="R3509" s="30" t="str">
        <f t="shared" si="279"/>
        <v/>
      </c>
      <c r="U3509" s="12" t="str">
        <f>IF(OR('Případy DB'!$N3509="(blank)",'Případy DB'!$N3509=""),"",IF($N3509=$U$6,1,""))</f>
        <v/>
      </c>
      <c r="V3509" s="12" t="str">
        <f>IF(OR('Případy DB'!$N3509="(blank)",'Případy DB'!$N3509=""),"",IF($N3509=$V$6,1,""))</f>
        <v/>
      </c>
      <c r="W3509" s="12" t="str">
        <f>IF(OR('Případy DB'!$N3509="(blank)",'Případy DB'!$N3509=""),"",IF($N3509=$W$6,1,""))</f>
        <v/>
      </c>
      <c r="X3509" s="12" t="str">
        <f>IF(OR('Případy DB'!$R3509="(blank)",'Případy DB'!$R3509=""),"",IF($R3509=$X$6,1,""))</f>
        <v/>
      </c>
      <c r="Y3509" s="12" t="str">
        <f>IF(OR('Případy DB'!$R3509="(blank)",'Případy DB'!$R3509=""),"",IF($R3509=$Y$6,1,""))</f>
        <v/>
      </c>
    </row>
    <row r="3510" spans="1:25" x14ac:dyDescent="0.3">
      <c r="A3510" s="41" t="str">
        <f t="shared" si="280"/>
        <v/>
      </c>
      <c r="H3510" s="30" t="str">
        <f>IFERROR(IF(G3510="","",VLOOKUP(G3510,'Zakladní DB'!$F$6:$K$21,4,0)),"")</f>
        <v/>
      </c>
      <c r="I3510" s="30" t="str">
        <f>IFERROR(IF(G3510="","",VLOOKUP(G3510,'Zakladní DB'!$F$6:$K$21,5,0)),"")</f>
        <v/>
      </c>
      <c r="J3510" s="30" t="str">
        <f>IFERROR(IF(G3510="","",VLOOKUP(G3510,'Zakladní DB'!$F$6:$K$21,6,0)),"")</f>
        <v/>
      </c>
      <c r="K3510" s="31" t="str">
        <f t="shared" si="277"/>
        <v/>
      </c>
      <c r="L3510" s="32"/>
      <c r="M3510" s="33" t="str">
        <f t="shared" si="278"/>
        <v/>
      </c>
      <c r="N3510" s="30" t="str">
        <f t="shared" si="276"/>
        <v/>
      </c>
      <c r="R3510" s="30" t="str">
        <f t="shared" si="279"/>
        <v/>
      </c>
      <c r="U3510" s="12" t="str">
        <f>IF(OR('Případy DB'!$N3510="(blank)",'Případy DB'!$N3510=""),"",IF($N3510=$U$6,1,""))</f>
        <v/>
      </c>
      <c r="V3510" s="12" t="str">
        <f>IF(OR('Případy DB'!$N3510="(blank)",'Případy DB'!$N3510=""),"",IF($N3510=$V$6,1,""))</f>
        <v/>
      </c>
      <c r="W3510" s="12" t="str">
        <f>IF(OR('Případy DB'!$N3510="(blank)",'Případy DB'!$N3510=""),"",IF($N3510=$W$6,1,""))</f>
        <v/>
      </c>
      <c r="X3510" s="12" t="str">
        <f>IF(OR('Případy DB'!$R3510="(blank)",'Případy DB'!$R3510=""),"",IF($R3510=$X$6,1,""))</f>
        <v/>
      </c>
      <c r="Y3510" s="12" t="str">
        <f>IF(OR('Případy DB'!$R3510="(blank)",'Případy DB'!$R3510=""),"",IF($R3510=$Y$6,1,""))</f>
        <v/>
      </c>
    </row>
    <row r="3511" spans="1:25" x14ac:dyDescent="0.3">
      <c r="A3511" s="41" t="str">
        <f t="shared" si="280"/>
        <v/>
      </c>
      <c r="H3511" s="30" t="str">
        <f>IFERROR(IF(G3511="","",VLOOKUP(G3511,'Zakladní DB'!$F$6:$K$21,4,0)),"")</f>
        <v/>
      </c>
      <c r="I3511" s="30" t="str">
        <f>IFERROR(IF(G3511="","",VLOOKUP(G3511,'Zakladní DB'!$F$6:$K$21,5,0)),"")</f>
        <v/>
      </c>
      <c r="J3511" s="30" t="str">
        <f>IFERROR(IF(G3511="","",VLOOKUP(G3511,'Zakladní DB'!$F$6:$K$21,6,0)),"")</f>
        <v/>
      </c>
      <c r="K3511" s="31" t="str">
        <f t="shared" si="277"/>
        <v/>
      </c>
      <c r="L3511" s="32"/>
      <c r="M3511" s="33" t="str">
        <f t="shared" si="278"/>
        <v/>
      </c>
      <c r="N3511" s="30" t="str">
        <f t="shared" si="276"/>
        <v/>
      </c>
      <c r="R3511" s="30" t="str">
        <f t="shared" si="279"/>
        <v/>
      </c>
      <c r="U3511" s="12" t="str">
        <f>IF(OR('Případy DB'!$N3511="(blank)",'Případy DB'!$N3511=""),"",IF($N3511=$U$6,1,""))</f>
        <v/>
      </c>
      <c r="V3511" s="12" t="str">
        <f>IF(OR('Případy DB'!$N3511="(blank)",'Případy DB'!$N3511=""),"",IF($N3511=$V$6,1,""))</f>
        <v/>
      </c>
      <c r="W3511" s="12" t="str">
        <f>IF(OR('Případy DB'!$N3511="(blank)",'Případy DB'!$N3511=""),"",IF($N3511=$W$6,1,""))</f>
        <v/>
      </c>
      <c r="X3511" s="12" t="str">
        <f>IF(OR('Případy DB'!$R3511="(blank)",'Případy DB'!$R3511=""),"",IF($R3511=$X$6,1,""))</f>
        <v/>
      </c>
      <c r="Y3511" s="12" t="str">
        <f>IF(OR('Případy DB'!$R3511="(blank)",'Případy DB'!$R3511=""),"",IF($R3511=$Y$6,1,""))</f>
        <v/>
      </c>
    </row>
    <row r="3512" spans="1:25" x14ac:dyDescent="0.3">
      <c r="A3512" s="41" t="str">
        <f t="shared" si="280"/>
        <v/>
      </c>
      <c r="H3512" s="30" t="str">
        <f>IFERROR(IF(G3512="","",VLOOKUP(G3512,'Zakladní DB'!$F$6:$K$21,4,0)),"")</f>
        <v/>
      </c>
      <c r="I3512" s="30" t="str">
        <f>IFERROR(IF(G3512="","",VLOOKUP(G3512,'Zakladní DB'!$F$6:$K$21,5,0)),"")</f>
        <v/>
      </c>
      <c r="J3512" s="30" t="str">
        <f>IFERROR(IF(G3512="","",VLOOKUP(G3512,'Zakladní DB'!$F$6:$K$21,6,0)),"")</f>
        <v/>
      </c>
      <c r="K3512" s="31" t="str">
        <f t="shared" si="277"/>
        <v/>
      </c>
      <c r="L3512" s="32"/>
      <c r="M3512" s="33" t="str">
        <f t="shared" si="278"/>
        <v/>
      </c>
      <c r="N3512" s="30" t="str">
        <f t="shared" si="276"/>
        <v/>
      </c>
      <c r="R3512" s="30" t="str">
        <f t="shared" si="279"/>
        <v/>
      </c>
      <c r="U3512" s="12" t="str">
        <f>IF(OR('Případy DB'!$N3512="(blank)",'Případy DB'!$N3512=""),"",IF($N3512=$U$6,1,""))</f>
        <v/>
      </c>
      <c r="V3512" s="12" t="str">
        <f>IF(OR('Případy DB'!$N3512="(blank)",'Případy DB'!$N3512=""),"",IF($N3512=$V$6,1,""))</f>
        <v/>
      </c>
      <c r="W3512" s="12" t="str">
        <f>IF(OR('Případy DB'!$N3512="(blank)",'Případy DB'!$N3512=""),"",IF($N3512=$W$6,1,""))</f>
        <v/>
      </c>
      <c r="X3512" s="12" t="str">
        <f>IF(OR('Případy DB'!$R3512="(blank)",'Případy DB'!$R3512=""),"",IF($R3512=$X$6,1,""))</f>
        <v/>
      </c>
      <c r="Y3512" s="12" t="str">
        <f>IF(OR('Případy DB'!$R3512="(blank)",'Případy DB'!$R3512=""),"",IF($R3512=$Y$6,1,""))</f>
        <v/>
      </c>
    </row>
    <row r="3513" spans="1:25" x14ac:dyDescent="0.3">
      <c r="A3513" s="41" t="str">
        <f t="shared" si="280"/>
        <v/>
      </c>
      <c r="H3513" s="30" t="str">
        <f>IFERROR(IF(G3513="","",VLOOKUP(G3513,'Zakladní DB'!$F$6:$K$21,4,0)),"")</f>
        <v/>
      </c>
      <c r="I3513" s="30" t="str">
        <f>IFERROR(IF(G3513="","",VLOOKUP(G3513,'Zakladní DB'!$F$6:$K$21,5,0)),"")</f>
        <v/>
      </c>
      <c r="J3513" s="30" t="str">
        <f>IFERROR(IF(G3513="","",VLOOKUP(G3513,'Zakladní DB'!$F$6:$K$21,6,0)),"")</f>
        <v/>
      </c>
      <c r="K3513" s="31" t="str">
        <f t="shared" si="277"/>
        <v/>
      </c>
      <c r="L3513" s="32"/>
      <c r="M3513" s="33" t="str">
        <f t="shared" si="278"/>
        <v/>
      </c>
      <c r="N3513" s="30" t="str">
        <f t="shared" si="276"/>
        <v/>
      </c>
      <c r="R3513" s="30" t="str">
        <f t="shared" si="279"/>
        <v/>
      </c>
      <c r="U3513" s="12" t="str">
        <f>IF(OR('Případy DB'!$N3513="(blank)",'Případy DB'!$N3513=""),"",IF($N3513=$U$6,1,""))</f>
        <v/>
      </c>
      <c r="V3513" s="12" t="str">
        <f>IF(OR('Případy DB'!$N3513="(blank)",'Případy DB'!$N3513=""),"",IF($N3513=$V$6,1,""))</f>
        <v/>
      </c>
      <c r="W3513" s="12" t="str">
        <f>IF(OR('Případy DB'!$N3513="(blank)",'Případy DB'!$N3513=""),"",IF($N3513=$W$6,1,""))</f>
        <v/>
      </c>
      <c r="X3513" s="12" t="str">
        <f>IF(OR('Případy DB'!$R3513="(blank)",'Případy DB'!$R3513=""),"",IF($R3513=$X$6,1,""))</f>
        <v/>
      </c>
      <c r="Y3513" s="12" t="str">
        <f>IF(OR('Případy DB'!$R3513="(blank)",'Případy DB'!$R3513=""),"",IF($R3513=$Y$6,1,""))</f>
        <v/>
      </c>
    </row>
    <row r="3514" spans="1:25" x14ac:dyDescent="0.3">
      <c r="A3514" s="41" t="str">
        <f t="shared" si="280"/>
        <v/>
      </c>
      <c r="H3514" s="30" t="str">
        <f>IFERROR(IF(G3514="","",VLOOKUP(G3514,'Zakladní DB'!$F$6:$K$21,4,0)),"")</f>
        <v/>
      </c>
      <c r="I3514" s="30" t="str">
        <f>IFERROR(IF(G3514="","",VLOOKUP(G3514,'Zakladní DB'!$F$6:$K$21,5,0)),"")</f>
        <v/>
      </c>
      <c r="J3514" s="30" t="str">
        <f>IFERROR(IF(G3514="","",VLOOKUP(G3514,'Zakladní DB'!$F$6:$K$21,6,0)),"")</f>
        <v/>
      </c>
      <c r="K3514" s="31" t="str">
        <f t="shared" si="277"/>
        <v/>
      </c>
      <c r="L3514" s="32"/>
      <c r="M3514" s="33" t="str">
        <f t="shared" si="278"/>
        <v/>
      </c>
      <c r="N3514" s="30" t="str">
        <f t="shared" si="276"/>
        <v/>
      </c>
      <c r="R3514" s="30" t="str">
        <f t="shared" si="279"/>
        <v/>
      </c>
      <c r="U3514" s="12" t="str">
        <f>IF(OR('Případy DB'!$N3514="(blank)",'Případy DB'!$N3514=""),"",IF($N3514=$U$6,1,""))</f>
        <v/>
      </c>
      <c r="V3514" s="12" t="str">
        <f>IF(OR('Případy DB'!$N3514="(blank)",'Případy DB'!$N3514=""),"",IF($N3514=$V$6,1,""))</f>
        <v/>
      </c>
      <c r="W3514" s="12" t="str">
        <f>IF(OR('Případy DB'!$N3514="(blank)",'Případy DB'!$N3514=""),"",IF($N3514=$W$6,1,""))</f>
        <v/>
      </c>
      <c r="X3514" s="12" t="str">
        <f>IF(OR('Případy DB'!$R3514="(blank)",'Případy DB'!$R3514=""),"",IF($R3514=$X$6,1,""))</f>
        <v/>
      </c>
      <c r="Y3514" s="12" t="str">
        <f>IF(OR('Případy DB'!$R3514="(blank)",'Případy DB'!$R3514=""),"",IF($R3514=$Y$6,1,""))</f>
        <v/>
      </c>
    </row>
    <row r="3515" spans="1:25" x14ac:dyDescent="0.3">
      <c r="A3515" s="41" t="str">
        <f t="shared" si="280"/>
        <v/>
      </c>
      <c r="H3515" s="30" t="str">
        <f>IFERROR(IF(G3515="","",VLOOKUP(G3515,'Zakladní DB'!$F$6:$K$21,4,0)),"")</f>
        <v/>
      </c>
      <c r="I3515" s="30" t="str">
        <f>IFERROR(IF(G3515="","",VLOOKUP(G3515,'Zakladní DB'!$F$6:$K$21,5,0)),"")</f>
        <v/>
      </c>
      <c r="J3515" s="30" t="str">
        <f>IFERROR(IF(G3515="","",VLOOKUP(G3515,'Zakladní DB'!$F$6:$K$21,6,0)),"")</f>
        <v/>
      </c>
      <c r="K3515" s="31" t="str">
        <f t="shared" si="277"/>
        <v/>
      </c>
      <c r="L3515" s="32"/>
      <c r="M3515" s="33" t="str">
        <f t="shared" si="278"/>
        <v/>
      </c>
      <c r="N3515" s="30" t="str">
        <f t="shared" si="276"/>
        <v/>
      </c>
      <c r="R3515" s="30" t="str">
        <f t="shared" si="279"/>
        <v/>
      </c>
      <c r="U3515" s="12" t="str">
        <f>IF(OR('Případy DB'!$N3515="(blank)",'Případy DB'!$N3515=""),"",IF($N3515=$U$6,1,""))</f>
        <v/>
      </c>
      <c r="V3515" s="12" t="str">
        <f>IF(OR('Případy DB'!$N3515="(blank)",'Případy DB'!$N3515=""),"",IF($N3515=$V$6,1,""))</f>
        <v/>
      </c>
      <c r="W3515" s="12" t="str">
        <f>IF(OR('Případy DB'!$N3515="(blank)",'Případy DB'!$N3515=""),"",IF($N3515=$W$6,1,""))</f>
        <v/>
      </c>
      <c r="X3515" s="12" t="str">
        <f>IF(OR('Případy DB'!$R3515="(blank)",'Případy DB'!$R3515=""),"",IF($R3515=$X$6,1,""))</f>
        <v/>
      </c>
      <c r="Y3515" s="12" t="str">
        <f>IF(OR('Případy DB'!$R3515="(blank)",'Případy DB'!$R3515=""),"",IF($R3515=$Y$6,1,""))</f>
        <v/>
      </c>
    </row>
    <row r="3516" spans="1:25" x14ac:dyDescent="0.3">
      <c r="A3516" s="41" t="str">
        <f t="shared" si="280"/>
        <v/>
      </c>
      <c r="H3516" s="30" t="str">
        <f>IFERROR(IF(G3516="","",VLOOKUP(G3516,'Zakladní DB'!$F$6:$K$21,4,0)),"")</f>
        <v/>
      </c>
      <c r="I3516" s="30" t="str">
        <f>IFERROR(IF(G3516="","",VLOOKUP(G3516,'Zakladní DB'!$F$6:$K$21,5,0)),"")</f>
        <v/>
      </c>
      <c r="J3516" s="30" t="str">
        <f>IFERROR(IF(G3516="","",VLOOKUP(G3516,'Zakladní DB'!$F$6:$K$21,6,0)),"")</f>
        <v/>
      </c>
      <c r="K3516" s="31" t="str">
        <f t="shared" si="277"/>
        <v/>
      </c>
      <c r="L3516" s="32"/>
      <c r="M3516" s="33" t="str">
        <f t="shared" si="278"/>
        <v/>
      </c>
      <c r="N3516" s="30" t="str">
        <f t="shared" si="276"/>
        <v/>
      </c>
      <c r="R3516" s="30" t="str">
        <f t="shared" si="279"/>
        <v/>
      </c>
      <c r="U3516" s="12" t="str">
        <f>IF(OR('Případy DB'!$N3516="(blank)",'Případy DB'!$N3516=""),"",IF($N3516=$U$6,1,""))</f>
        <v/>
      </c>
      <c r="V3516" s="12" t="str">
        <f>IF(OR('Případy DB'!$N3516="(blank)",'Případy DB'!$N3516=""),"",IF($N3516=$V$6,1,""))</f>
        <v/>
      </c>
      <c r="W3516" s="12" t="str">
        <f>IF(OR('Případy DB'!$N3516="(blank)",'Případy DB'!$N3516=""),"",IF($N3516=$W$6,1,""))</f>
        <v/>
      </c>
      <c r="X3516" s="12" t="str">
        <f>IF(OR('Případy DB'!$R3516="(blank)",'Případy DB'!$R3516=""),"",IF($R3516=$X$6,1,""))</f>
        <v/>
      </c>
      <c r="Y3516" s="12" t="str">
        <f>IF(OR('Případy DB'!$R3516="(blank)",'Případy DB'!$R3516=""),"",IF($R3516=$Y$6,1,""))</f>
        <v/>
      </c>
    </row>
    <row r="3517" spans="1:25" x14ac:dyDescent="0.3">
      <c r="A3517" s="41" t="str">
        <f t="shared" si="280"/>
        <v/>
      </c>
      <c r="H3517" s="30" t="str">
        <f>IFERROR(IF(G3517="","",VLOOKUP(G3517,'Zakladní DB'!$F$6:$K$21,4,0)),"")</f>
        <v/>
      </c>
      <c r="I3517" s="30" t="str">
        <f>IFERROR(IF(G3517="","",VLOOKUP(G3517,'Zakladní DB'!$F$6:$K$21,5,0)),"")</f>
        <v/>
      </c>
      <c r="J3517" s="30" t="str">
        <f>IFERROR(IF(G3517="","",VLOOKUP(G3517,'Zakladní DB'!$F$6:$K$21,6,0)),"")</f>
        <v/>
      </c>
      <c r="K3517" s="31" t="str">
        <f t="shared" si="277"/>
        <v/>
      </c>
      <c r="L3517" s="32"/>
      <c r="M3517" s="33" t="str">
        <f t="shared" si="278"/>
        <v/>
      </c>
      <c r="N3517" s="30" t="str">
        <f t="shared" si="276"/>
        <v/>
      </c>
      <c r="R3517" s="30" t="str">
        <f t="shared" si="279"/>
        <v/>
      </c>
      <c r="U3517" s="12" t="str">
        <f>IF(OR('Případy DB'!$N3517="(blank)",'Případy DB'!$N3517=""),"",IF($N3517=$U$6,1,""))</f>
        <v/>
      </c>
      <c r="V3517" s="12" t="str">
        <f>IF(OR('Případy DB'!$N3517="(blank)",'Případy DB'!$N3517=""),"",IF($N3517=$V$6,1,""))</f>
        <v/>
      </c>
      <c r="W3517" s="12" t="str">
        <f>IF(OR('Případy DB'!$N3517="(blank)",'Případy DB'!$N3517=""),"",IF($N3517=$W$6,1,""))</f>
        <v/>
      </c>
      <c r="X3517" s="12" t="str">
        <f>IF(OR('Případy DB'!$R3517="(blank)",'Případy DB'!$R3517=""),"",IF($R3517=$X$6,1,""))</f>
        <v/>
      </c>
      <c r="Y3517" s="12" t="str">
        <f>IF(OR('Případy DB'!$R3517="(blank)",'Případy DB'!$R3517=""),"",IF($R3517=$Y$6,1,""))</f>
        <v/>
      </c>
    </row>
    <row r="3518" spans="1:25" x14ac:dyDescent="0.3">
      <c r="A3518" s="41" t="str">
        <f t="shared" si="280"/>
        <v/>
      </c>
      <c r="H3518" s="30" t="str">
        <f>IFERROR(IF(G3518="","",VLOOKUP(G3518,'Zakladní DB'!$F$6:$K$21,4,0)),"")</f>
        <v/>
      </c>
      <c r="I3518" s="30" t="str">
        <f>IFERROR(IF(G3518="","",VLOOKUP(G3518,'Zakladní DB'!$F$6:$K$21,5,0)),"")</f>
        <v/>
      </c>
      <c r="J3518" s="30" t="str">
        <f>IFERROR(IF(G3518="","",VLOOKUP(G3518,'Zakladní DB'!$F$6:$K$21,6,0)),"")</f>
        <v/>
      </c>
      <c r="K3518" s="31" t="str">
        <f t="shared" si="277"/>
        <v/>
      </c>
      <c r="L3518" s="32"/>
      <c r="M3518" s="33" t="str">
        <f t="shared" si="278"/>
        <v/>
      </c>
      <c r="N3518" s="30" t="str">
        <f t="shared" si="276"/>
        <v/>
      </c>
      <c r="R3518" s="30" t="str">
        <f t="shared" si="279"/>
        <v/>
      </c>
      <c r="U3518" s="12" t="str">
        <f>IF(OR('Případy DB'!$N3518="(blank)",'Případy DB'!$N3518=""),"",IF($N3518=$U$6,1,""))</f>
        <v/>
      </c>
      <c r="V3518" s="12" t="str">
        <f>IF(OR('Případy DB'!$N3518="(blank)",'Případy DB'!$N3518=""),"",IF($N3518=$V$6,1,""))</f>
        <v/>
      </c>
      <c r="W3518" s="12" t="str">
        <f>IF(OR('Případy DB'!$N3518="(blank)",'Případy DB'!$N3518=""),"",IF($N3518=$W$6,1,""))</f>
        <v/>
      </c>
      <c r="X3518" s="12" t="str">
        <f>IF(OR('Případy DB'!$R3518="(blank)",'Případy DB'!$R3518=""),"",IF($R3518=$X$6,1,""))</f>
        <v/>
      </c>
      <c r="Y3518" s="12" t="str">
        <f>IF(OR('Případy DB'!$R3518="(blank)",'Případy DB'!$R3518=""),"",IF($R3518=$Y$6,1,""))</f>
        <v/>
      </c>
    </row>
    <row r="3519" spans="1:25" x14ac:dyDescent="0.3">
      <c r="A3519" s="41" t="str">
        <f t="shared" si="280"/>
        <v/>
      </c>
      <c r="H3519" s="30" t="str">
        <f>IFERROR(IF(G3519="","",VLOOKUP(G3519,'Zakladní DB'!$F$6:$K$21,4,0)),"")</f>
        <v/>
      </c>
      <c r="I3519" s="30" t="str">
        <f>IFERROR(IF(G3519="","",VLOOKUP(G3519,'Zakladní DB'!$F$6:$K$21,5,0)),"")</f>
        <v/>
      </c>
      <c r="J3519" s="30" t="str">
        <f>IFERROR(IF(G3519="","",VLOOKUP(G3519,'Zakladní DB'!$F$6:$K$21,6,0)),"")</f>
        <v/>
      </c>
      <c r="K3519" s="31" t="str">
        <f t="shared" si="277"/>
        <v/>
      </c>
      <c r="L3519" s="32"/>
      <c r="M3519" s="33" t="str">
        <f t="shared" si="278"/>
        <v/>
      </c>
      <c r="N3519" s="30" t="str">
        <f t="shared" si="276"/>
        <v/>
      </c>
      <c r="R3519" s="30" t="str">
        <f t="shared" si="279"/>
        <v/>
      </c>
      <c r="U3519" s="12" t="str">
        <f>IF(OR('Případy DB'!$N3519="(blank)",'Případy DB'!$N3519=""),"",IF($N3519=$U$6,1,""))</f>
        <v/>
      </c>
      <c r="V3519" s="12" t="str">
        <f>IF(OR('Případy DB'!$N3519="(blank)",'Případy DB'!$N3519=""),"",IF($N3519=$V$6,1,""))</f>
        <v/>
      </c>
      <c r="W3519" s="12" t="str">
        <f>IF(OR('Případy DB'!$N3519="(blank)",'Případy DB'!$N3519=""),"",IF($N3519=$W$6,1,""))</f>
        <v/>
      </c>
      <c r="X3519" s="12" t="str">
        <f>IF(OR('Případy DB'!$R3519="(blank)",'Případy DB'!$R3519=""),"",IF($R3519=$X$6,1,""))</f>
        <v/>
      </c>
      <c r="Y3519" s="12" t="str">
        <f>IF(OR('Případy DB'!$R3519="(blank)",'Případy DB'!$R3519=""),"",IF($R3519=$Y$6,1,""))</f>
        <v/>
      </c>
    </row>
    <row r="3520" spans="1:25" x14ac:dyDescent="0.3">
      <c r="A3520" s="41" t="str">
        <f t="shared" si="280"/>
        <v/>
      </c>
      <c r="H3520" s="30" t="str">
        <f>IFERROR(IF(G3520="","",VLOOKUP(G3520,'Zakladní DB'!$F$6:$K$21,4,0)),"")</f>
        <v/>
      </c>
      <c r="I3520" s="30" t="str">
        <f>IFERROR(IF(G3520="","",VLOOKUP(G3520,'Zakladní DB'!$F$6:$K$21,5,0)),"")</f>
        <v/>
      </c>
      <c r="J3520" s="30" t="str">
        <f>IFERROR(IF(G3520="","",VLOOKUP(G3520,'Zakladní DB'!$F$6:$K$21,6,0)),"")</f>
        <v/>
      </c>
      <c r="K3520" s="31" t="str">
        <f t="shared" si="277"/>
        <v/>
      </c>
      <c r="L3520" s="32"/>
      <c r="M3520" s="33" t="str">
        <f t="shared" si="278"/>
        <v/>
      </c>
      <c r="N3520" s="30" t="str">
        <f t="shared" si="276"/>
        <v/>
      </c>
      <c r="R3520" s="30" t="str">
        <f t="shared" si="279"/>
        <v/>
      </c>
      <c r="U3520" s="12" t="str">
        <f>IF(OR('Případy DB'!$N3520="(blank)",'Případy DB'!$N3520=""),"",IF($N3520=$U$6,1,""))</f>
        <v/>
      </c>
      <c r="V3520" s="12" t="str">
        <f>IF(OR('Případy DB'!$N3520="(blank)",'Případy DB'!$N3520=""),"",IF($N3520=$V$6,1,""))</f>
        <v/>
      </c>
      <c r="W3520" s="12" t="str">
        <f>IF(OR('Případy DB'!$N3520="(blank)",'Případy DB'!$N3520=""),"",IF($N3520=$W$6,1,""))</f>
        <v/>
      </c>
      <c r="X3520" s="12" t="str">
        <f>IF(OR('Případy DB'!$R3520="(blank)",'Případy DB'!$R3520=""),"",IF($R3520=$X$6,1,""))</f>
        <v/>
      </c>
      <c r="Y3520" s="12" t="str">
        <f>IF(OR('Případy DB'!$R3520="(blank)",'Případy DB'!$R3520=""),"",IF($R3520=$Y$6,1,""))</f>
        <v/>
      </c>
    </row>
    <row r="3521" spans="1:25" x14ac:dyDescent="0.3">
      <c r="A3521" s="41" t="str">
        <f t="shared" si="280"/>
        <v/>
      </c>
      <c r="H3521" s="30" t="str">
        <f>IFERROR(IF(G3521="","",VLOOKUP(G3521,'Zakladní DB'!$F$6:$K$21,4,0)),"")</f>
        <v/>
      </c>
      <c r="I3521" s="30" t="str">
        <f>IFERROR(IF(G3521="","",VLOOKUP(G3521,'Zakladní DB'!$F$6:$K$21,5,0)),"")</f>
        <v/>
      </c>
      <c r="J3521" s="30" t="str">
        <f>IFERROR(IF(G3521="","",VLOOKUP(G3521,'Zakladní DB'!$F$6:$K$21,6,0)),"")</f>
        <v/>
      </c>
      <c r="K3521" s="31" t="str">
        <f t="shared" si="277"/>
        <v/>
      </c>
      <c r="L3521" s="32"/>
      <c r="M3521" s="33" t="str">
        <f t="shared" si="278"/>
        <v/>
      </c>
      <c r="N3521" s="30" t="str">
        <f t="shared" si="276"/>
        <v/>
      </c>
      <c r="R3521" s="30" t="str">
        <f t="shared" si="279"/>
        <v/>
      </c>
      <c r="U3521" s="12" t="str">
        <f>IF(OR('Případy DB'!$N3521="(blank)",'Případy DB'!$N3521=""),"",IF($N3521=$U$6,1,""))</f>
        <v/>
      </c>
      <c r="V3521" s="12" t="str">
        <f>IF(OR('Případy DB'!$N3521="(blank)",'Případy DB'!$N3521=""),"",IF($N3521=$V$6,1,""))</f>
        <v/>
      </c>
      <c r="W3521" s="12" t="str">
        <f>IF(OR('Případy DB'!$N3521="(blank)",'Případy DB'!$N3521=""),"",IF($N3521=$W$6,1,""))</f>
        <v/>
      </c>
      <c r="X3521" s="12" t="str">
        <f>IF(OR('Případy DB'!$R3521="(blank)",'Případy DB'!$R3521=""),"",IF($R3521=$X$6,1,""))</f>
        <v/>
      </c>
      <c r="Y3521" s="12" t="str">
        <f>IF(OR('Případy DB'!$R3521="(blank)",'Případy DB'!$R3521=""),"",IF($R3521=$Y$6,1,""))</f>
        <v/>
      </c>
    </row>
    <row r="3522" spans="1:25" x14ac:dyDescent="0.3">
      <c r="A3522" s="41" t="str">
        <f t="shared" si="280"/>
        <v/>
      </c>
      <c r="H3522" s="30" t="str">
        <f>IFERROR(IF(G3522="","",VLOOKUP(G3522,'Zakladní DB'!$F$6:$K$21,4,0)),"")</f>
        <v/>
      </c>
      <c r="I3522" s="30" t="str">
        <f>IFERROR(IF(G3522="","",VLOOKUP(G3522,'Zakladní DB'!$F$6:$K$21,5,0)),"")</f>
        <v/>
      </c>
      <c r="J3522" s="30" t="str">
        <f>IFERROR(IF(G3522="","",VLOOKUP(G3522,'Zakladní DB'!$F$6:$K$21,6,0)),"")</f>
        <v/>
      </c>
      <c r="K3522" s="31" t="str">
        <f t="shared" si="277"/>
        <v/>
      </c>
      <c r="L3522" s="32"/>
      <c r="M3522" s="33" t="str">
        <f t="shared" si="278"/>
        <v/>
      </c>
      <c r="N3522" s="30" t="str">
        <f t="shared" si="276"/>
        <v/>
      </c>
      <c r="R3522" s="30" t="str">
        <f t="shared" si="279"/>
        <v/>
      </c>
      <c r="U3522" s="12" t="str">
        <f>IF(OR('Případy DB'!$N3522="(blank)",'Případy DB'!$N3522=""),"",IF($N3522=$U$6,1,""))</f>
        <v/>
      </c>
      <c r="V3522" s="12" t="str">
        <f>IF(OR('Případy DB'!$N3522="(blank)",'Případy DB'!$N3522=""),"",IF($N3522=$V$6,1,""))</f>
        <v/>
      </c>
      <c r="W3522" s="12" t="str">
        <f>IF(OR('Případy DB'!$N3522="(blank)",'Případy DB'!$N3522=""),"",IF($N3522=$W$6,1,""))</f>
        <v/>
      </c>
      <c r="X3522" s="12" t="str">
        <f>IF(OR('Případy DB'!$R3522="(blank)",'Případy DB'!$R3522=""),"",IF($R3522=$X$6,1,""))</f>
        <v/>
      </c>
      <c r="Y3522" s="12" t="str">
        <f>IF(OR('Případy DB'!$R3522="(blank)",'Případy DB'!$R3522=""),"",IF($R3522=$Y$6,1,""))</f>
        <v/>
      </c>
    </row>
    <row r="3523" spans="1:25" x14ac:dyDescent="0.3">
      <c r="A3523" s="41" t="str">
        <f t="shared" si="280"/>
        <v/>
      </c>
      <c r="H3523" s="30" t="str">
        <f>IFERROR(IF(G3523="","",VLOOKUP(G3523,'Zakladní DB'!$F$6:$K$21,4,0)),"")</f>
        <v/>
      </c>
      <c r="I3523" s="30" t="str">
        <f>IFERROR(IF(G3523="","",VLOOKUP(G3523,'Zakladní DB'!$F$6:$K$21,5,0)),"")</f>
        <v/>
      </c>
      <c r="J3523" s="30" t="str">
        <f>IFERROR(IF(G3523="","",VLOOKUP(G3523,'Zakladní DB'!$F$6:$K$21,6,0)),"")</f>
        <v/>
      </c>
      <c r="K3523" s="31" t="str">
        <f t="shared" si="277"/>
        <v/>
      </c>
      <c r="L3523" s="32"/>
      <c r="M3523" s="33" t="str">
        <f t="shared" si="278"/>
        <v/>
      </c>
      <c r="N3523" s="30" t="str">
        <f t="shared" si="276"/>
        <v/>
      </c>
      <c r="R3523" s="30" t="str">
        <f t="shared" si="279"/>
        <v/>
      </c>
      <c r="U3523" s="12" t="str">
        <f>IF(OR('Případy DB'!$N3523="(blank)",'Případy DB'!$N3523=""),"",IF($N3523=$U$6,1,""))</f>
        <v/>
      </c>
      <c r="V3523" s="12" t="str">
        <f>IF(OR('Případy DB'!$N3523="(blank)",'Případy DB'!$N3523=""),"",IF($N3523=$V$6,1,""))</f>
        <v/>
      </c>
      <c r="W3523" s="12" t="str">
        <f>IF(OR('Případy DB'!$N3523="(blank)",'Případy DB'!$N3523=""),"",IF($N3523=$W$6,1,""))</f>
        <v/>
      </c>
      <c r="X3523" s="12" t="str">
        <f>IF(OR('Případy DB'!$R3523="(blank)",'Případy DB'!$R3523=""),"",IF($R3523=$X$6,1,""))</f>
        <v/>
      </c>
      <c r="Y3523" s="12" t="str">
        <f>IF(OR('Případy DB'!$R3523="(blank)",'Případy DB'!$R3523=""),"",IF($R3523=$Y$6,1,""))</f>
        <v/>
      </c>
    </row>
    <row r="3524" spans="1:25" x14ac:dyDescent="0.3">
      <c r="A3524" s="41" t="str">
        <f t="shared" si="280"/>
        <v/>
      </c>
      <c r="H3524" s="30" t="str">
        <f>IFERROR(IF(G3524="","",VLOOKUP(G3524,'Zakladní DB'!$F$6:$K$21,4,0)),"")</f>
        <v/>
      </c>
      <c r="I3524" s="30" t="str">
        <f>IFERROR(IF(G3524="","",VLOOKUP(G3524,'Zakladní DB'!$F$6:$K$21,5,0)),"")</f>
        <v/>
      </c>
      <c r="J3524" s="30" t="str">
        <f>IFERROR(IF(G3524="","",VLOOKUP(G3524,'Zakladní DB'!$F$6:$K$21,6,0)),"")</f>
        <v/>
      </c>
      <c r="K3524" s="31" t="str">
        <f t="shared" si="277"/>
        <v/>
      </c>
      <c r="L3524" s="32"/>
      <c r="M3524" s="33" t="str">
        <f t="shared" si="278"/>
        <v/>
      </c>
      <c r="N3524" s="30" t="str">
        <f t="shared" si="276"/>
        <v/>
      </c>
      <c r="R3524" s="30" t="str">
        <f t="shared" si="279"/>
        <v/>
      </c>
      <c r="U3524" s="12" t="str">
        <f>IF(OR('Případy DB'!$N3524="(blank)",'Případy DB'!$N3524=""),"",IF($N3524=$U$6,1,""))</f>
        <v/>
      </c>
      <c r="V3524" s="12" t="str">
        <f>IF(OR('Případy DB'!$N3524="(blank)",'Případy DB'!$N3524=""),"",IF($N3524=$V$6,1,""))</f>
        <v/>
      </c>
      <c r="W3524" s="12" t="str">
        <f>IF(OR('Případy DB'!$N3524="(blank)",'Případy DB'!$N3524=""),"",IF($N3524=$W$6,1,""))</f>
        <v/>
      </c>
      <c r="X3524" s="12" t="str">
        <f>IF(OR('Případy DB'!$R3524="(blank)",'Případy DB'!$R3524=""),"",IF($R3524=$X$6,1,""))</f>
        <v/>
      </c>
      <c r="Y3524" s="12" t="str">
        <f>IF(OR('Případy DB'!$R3524="(blank)",'Případy DB'!$R3524=""),"",IF($R3524=$Y$6,1,""))</f>
        <v/>
      </c>
    </row>
    <row r="3525" spans="1:25" x14ac:dyDescent="0.3">
      <c r="A3525" s="41" t="str">
        <f t="shared" si="280"/>
        <v/>
      </c>
      <c r="H3525" s="30" t="str">
        <f>IFERROR(IF(G3525="","",VLOOKUP(G3525,'Zakladní DB'!$F$6:$K$21,4,0)),"")</f>
        <v/>
      </c>
      <c r="I3525" s="30" t="str">
        <f>IFERROR(IF(G3525="","",VLOOKUP(G3525,'Zakladní DB'!$F$6:$K$21,5,0)),"")</f>
        <v/>
      </c>
      <c r="J3525" s="30" t="str">
        <f>IFERROR(IF(G3525="","",VLOOKUP(G3525,'Zakladní DB'!$F$6:$K$21,6,0)),"")</f>
        <v/>
      </c>
      <c r="K3525" s="31" t="str">
        <f t="shared" si="277"/>
        <v/>
      </c>
      <c r="L3525" s="32"/>
      <c r="M3525" s="33" t="str">
        <f t="shared" si="278"/>
        <v/>
      </c>
      <c r="N3525" s="30" t="str">
        <f t="shared" si="276"/>
        <v/>
      </c>
      <c r="R3525" s="30" t="str">
        <f t="shared" si="279"/>
        <v/>
      </c>
      <c r="U3525" s="12" t="str">
        <f>IF(OR('Případy DB'!$N3525="(blank)",'Případy DB'!$N3525=""),"",IF($N3525=$U$6,1,""))</f>
        <v/>
      </c>
      <c r="V3525" s="12" t="str">
        <f>IF(OR('Případy DB'!$N3525="(blank)",'Případy DB'!$N3525=""),"",IF($N3525=$V$6,1,""))</f>
        <v/>
      </c>
      <c r="W3525" s="12" t="str">
        <f>IF(OR('Případy DB'!$N3525="(blank)",'Případy DB'!$N3525=""),"",IF($N3525=$W$6,1,""))</f>
        <v/>
      </c>
      <c r="X3525" s="12" t="str">
        <f>IF(OR('Případy DB'!$R3525="(blank)",'Případy DB'!$R3525=""),"",IF($R3525=$X$6,1,""))</f>
        <v/>
      </c>
      <c r="Y3525" s="12" t="str">
        <f>IF(OR('Případy DB'!$R3525="(blank)",'Případy DB'!$R3525=""),"",IF($R3525=$Y$6,1,""))</f>
        <v/>
      </c>
    </row>
    <row r="3526" spans="1:25" x14ac:dyDescent="0.3">
      <c r="A3526" s="41" t="str">
        <f t="shared" si="280"/>
        <v/>
      </c>
      <c r="H3526" s="30" t="str">
        <f>IFERROR(IF(G3526="","",VLOOKUP(G3526,'Zakladní DB'!$F$6:$K$21,4,0)),"")</f>
        <v/>
      </c>
      <c r="I3526" s="30" t="str">
        <f>IFERROR(IF(G3526="","",VLOOKUP(G3526,'Zakladní DB'!$F$6:$K$21,5,0)),"")</f>
        <v/>
      </c>
      <c r="J3526" s="30" t="str">
        <f>IFERROR(IF(G3526="","",VLOOKUP(G3526,'Zakladní DB'!$F$6:$K$21,6,0)),"")</f>
        <v/>
      </c>
      <c r="K3526" s="31" t="str">
        <f t="shared" si="277"/>
        <v/>
      </c>
      <c r="L3526" s="32"/>
      <c r="M3526" s="33" t="str">
        <f t="shared" si="278"/>
        <v/>
      </c>
      <c r="N3526" s="30" t="str">
        <f t="shared" si="276"/>
        <v/>
      </c>
      <c r="R3526" s="30" t="str">
        <f t="shared" si="279"/>
        <v/>
      </c>
      <c r="U3526" s="12" t="str">
        <f>IF(OR('Případy DB'!$N3526="(blank)",'Případy DB'!$N3526=""),"",IF($N3526=$U$6,1,""))</f>
        <v/>
      </c>
      <c r="V3526" s="12" t="str">
        <f>IF(OR('Případy DB'!$N3526="(blank)",'Případy DB'!$N3526=""),"",IF($N3526=$V$6,1,""))</f>
        <v/>
      </c>
      <c r="W3526" s="12" t="str">
        <f>IF(OR('Případy DB'!$N3526="(blank)",'Případy DB'!$N3526=""),"",IF($N3526=$W$6,1,""))</f>
        <v/>
      </c>
      <c r="X3526" s="12" t="str">
        <f>IF(OR('Případy DB'!$R3526="(blank)",'Případy DB'!$R3526=""),"",IF($R3526=$X$6,1,""))</f>
        <v/>
      </c>
      <c r="Y3526" s="12" t="str">
        <f>IF(OR('Případy DB'!$R3526="(blank)",'Případy DB'!$R3526=""),"",IF($R3526=$Y$6,1,""))</f>
        <v/>
      </c>
    </row>
    <row r="3527" spans="1:25" x14ac:dyDescent="0.3">
      <c r="A3527" s="41" t="str">
        <f t="shared" si="280"/>
        <v/>
      </c>
      <c r="H3527" s="30" t="str">
        <f>IFERROR(IF(G3527="","",VLOOKUP(G3527,'Zakladní DB'!$F$6:$K$21,4,0)),"")</f>
        <v/>
      </c>
      <c r="I3527" s="30" t="str">
        <f>IFERROR(IF(G3527="","",VLOOKUP(G3527,'Zakladní DB'!$F$6:$K$21,5,0)),"")</f>
        <v/>
      </c>
      <c r="J3527" s="30" t="str">
        <f>IFERROR(IF(G3527="","",VLOOKUP(G3527,'Zakladní DB'!$F$6:$K$21,6,0)),"")</f>
        <v/>
      </c>
      <c r="K3527" s="31" t="str">
        <f t="shared" si="277"/>
        <v/>
      </c>
      <c r="L3527" s="32"/>
      <c r="M3527" s="33" t="str">
        <f t="shared" si="278"/>
        <v/>
      </c>
      <c r="N3527" s="30" t="str">
        <f t="shared" si="276"/>
        <v/>
      </c>
      <c r="R3527" s="30" t="str">
        <f t="shared" si="279"/>
        <v/>
      </c>
      <c r="U3527" s="12" t="str">
        <f>IF(OR('Případy DB'!$N3527="(blank)",'Případy DB'!$N3527=""),"",IF($N3527=$U$6,1,""))</f>
        <v/>
      </c>
      <c r="V3527" s="12" t="str">
        <f>IF(OR('Případy DB'!$N3527="(blank)",'Případy DB'!$N3527=""),"",IF($N3527=$V$6,1,""))</f>
        <v/>
      </c>
      <c r="W3527" s="12" t="str">
        <f>IF(OR('Případy DB'!$N3527="(blank)",'Případy DB'!$N3527=""),"",IF($N3527=$W$6,1,""))</f>
        <v/>
      </c>
      <c r="X3527" s="12" t="str">
        <f>IF(OR('Případy DB'!$R3527="(blank)",'Případy DB'!$R3527=""),"",IF($R3527=$X$6,1,""))</f>
        <v/>
      </c>
      <c r="Y3527" s="12" t="str">
        <f>IF(OR('Případy DB'!$R3527="(blank)",'Případy DB'!$R3527=""),"",IF($R3527=$Y$6,1,""))</f>
        <v/>
      </c>
    </row>
    <row r="3528" spans="1:25" x14ac:dyDescent="0.3">
      <c r="A3528" s="41" t="str">
        <f t="shared" si="280"/>
        <v/>
      </c>
      <c r="H3528" s="30" t="str">
        <f>IFERROR(IF(G3528="","",VLOOKUP(G3528,'Zakladní DB'!$F$6:$K$21,4,0)),"")</f>
        <v/>
      </c>
      <c r="I3528" s="30" t="str">
        <f>IFERROR(IF(G3528="","",VLOOKUP(G3528,'Zakladní DB'!$F$6:$K$21,5,0)),"")</f>
        <v/>
      </c>
      <c r="J3528" s="30" t="str">
        <f>IFERROR(IF(G3528="","",VLOOKUP(G3528,'Zakladní DB'!$F$6:$K$21,6,0)),"")</f>
        <v/>
      </c>
      <c r="K3528" s="31" t="str">
        <f t="shared" si="277"/>
        <v/>
      </c>
      <c r="L3528" s="32"/>
      <c r="M3528" s="33" t="str">
        <f t="shared" si="278"/>
        <v/>
      </c>
      <c r="N3528" s="30" t="str">
        <f t="shared" ref="N3528:N3591" si="281">IFERROR(IF(B3528&lt;&gt;"",(IF(H3528=2,IF(L3528="",IF(F3528="","NE","nedokončeno"),"ANO"),IF(H3528=1,IF(F3528="","nedokončeno","ANO"),"NE"))),""),"NE")</f>
        <v/>
      </c>
      <c r="R3528" s="30" t="str">
        <f t="shared" si="279"/>
        <v/>
      </c>
      <c r="U3528" s="12" t="str">
        <f>IF(OR('Případy DB'!$N3528="(blank)",'Případy DB'!$N3528=""),"",IF($N3528=$U$6,1,""))</f>
        <v/>
      </c>
      <c r="V3528" s="12" t="str">
        <f>IF(OR('Případy DB'!$N3528="(blank)",'Případy DB'!$N3528=""),"",IF($N3528=$V$6,1,""))</f>
        <v/>
      </c>
      <c r="W3528" s="12" t="str">
        <f>IF(OR('Případy DB'!$N3528="(blank)",'Případy DB'!$N3528=""),"",IF($N3528=$W$6,1,""))</f>
        <v/>
      </c>
      <c r="X3528" s="12" t="str">
        <f>IF(OR('Případy DB'!$R3528="(blank)",'Případy DB'!$R3528=""),"",IF($R3528=$X$6,1,""))</f>
        <v/>
      </c>
      <c r="Y3528" s="12" t="str">
        <f>IF(OR('Případy DB'!$R3528="(blank)",'Případy DB'!$R3528=""),"",IF($R3528=$Y$6,1,""))</f>
        <v/>
      </c>
    </row>
    <row r="3529" spans="1:25" x14ac:dyDescent="0.3">
      <c r="A3529" s="41" t="str">
        <f t="shared" si="280"/>
        <v/>
      </c>
      <c r="H3529" s="30" t="str">
        <f>IFERROR(IF(G3529="","",VLOOKUP(G3529,'Zakladní DB'!$F$6:$K$21,4,0)),"")</f>
        <v/>
      </c>
      <c r="I3529" s="30" t="str">
        <f>IFERROR(IF(G3529="","",VLOOKUP(G3529,'Zakladní DB'!$F$6:$K$21,5,0)),"")</f>
        <v/>
      </c>
      <c r="J3529" s="30" t="str">
        <f>IFERROR(IF(G3529="","",VLOOKUP(G3529,'Zakladní DB'!$F$6:$K$21,6,0)),"")</f>
        <v/>
      </c>
      <c r="K3529" s="31" t="str">
        <f t="shared" si="277"/>
        <v/>
      </c>
      <c r="L3529" s="32"/>
      <c r="M3529" s="33" t="str">
        <f t="shared" si="278"/>
        <v/>
      </c>
      <c r="N3529" s="30" t="str">
        <f t="shared" si="281"/>
        <v/>
      </c>
      <c r="R3529" s="30" t="str">
        <f t="shared" si="279"/>
        <v/>
      </c>
      <c r="U3529" s="12" t="str">
        <f>IF(OR('Případy DB'!$N3529="(blank)",'Případy DB'!$N3529=""),"",IF($N3529=$U$6,1,""))</f>
        <v/>
      </c>
      <c r="V3529" s="12" t="str">
        <f>IF(OR('Případy DB'!$N3529="(blank)",'Případy DB'!$N3529=""),"",IF($N3529=$V$6,1,""))</f>
        <v/>
      </c>
      <c r="W3529" s="12" t="str">
        <f>IF(OR('Případy DB'!$N3529="(blank)",'Případy DB'!$N3529=""),"",IF($N3529=$W$6,1,""))</f>
        <v/>
      </c>
      <c r="X3529" s="12" t="str">
        <f>IF(OR('Případy DB'!$R3529="(blank)",'Případy DB'!$R3529=""),"",IF($R3529=$X$6,1,""))</f>
        <v/>
      </c>
      <c r="Y3529" s="12" t="str">
        <f>IF(OR('Případy DB'!$R3529="(blank)",'Případy DB'!$R3529=""),"",IF($R3529=$Y$6,1,""))</f>
        <v/>
      </c>
    </row>
    <row r="3530" spans="1:25" x14ac:dyDescent="0.3">
      <c r="A3530" s="41" t="str">
        <f t="shared" si="280"/>
        <v/>
      </c>
      <c r="H3530" s="30" t="str">
        <f>IFERROR(IF(G3530="","",VLOOKUP(G3530,'Zakladní DB'!$F$6:$K$21,4,0)),"")</f>
        <v/>
      </c>
      <c r="I3530" s="30" t="str">
        <f>IFERROR(IF(G3530="","",VLOOKUP(G3530,'Zakladní DB'!$F$6:$K$21,5,0)),"")</f>
        <v/>
      </c>
      <c r="J3530" s="30" t="str">
        <f>IFERROR(IF(G3530="","",VLOOKUP(G3530,'Zakladní DB'!$F$6:$K$21,6,0)),"")</f>
        <v/>
      </c>
      <c r="K3530" s="31" t="str">
        <f t="shared" si="277"/>
        <v/>
      </c>
      <c r="L3530" s="32"/>
      <c r="M3530" s="33" t="str">
        <f t="shared" si="278"/>
        <v/>
      </c>
      <c r="N3530" s="30" t="str">
        <f t="shared" si="281"/>
        <v/>
      </c>
      <c r="R3530" s="30" t="str">
        <f t="shared" si="279"/>
        <v/>
      </c>
      <c r="U3530" s="12" t="str">
        <f>IF(OR('Případy DB'!$N3530="(blank)",'Případy DB'!$N3530=""),"",IF($N3530=$U$6,1,""))</f>
        <v/>
      </c>
      <c r="V3530" s="12" t="str">
        <f>IF(OR('Případy DB'!$N3530="(blank)",'Případy DB'!$N3530=""),"",IF($N3530=$V$6,1,""))</f>
        <v/>
      </c>
      <c r="W3530" s="12" t="str">
        <f>IF(OR('Případy DB'!$N3530="(blank)",'Případy DB'!$N3530=""),"",IF($N3530=$W$6,1,""))</f>
        <v/>
      </c>
      <c r="X3530" s="12" t="str">
        <f>IF(OR('Případy DB'!$R3530="(blank)",'Případy DB'!$R3530=""),"",IF($R3530=$X$6,1,""))</f>
        <v/>
      </c>
      <c r="Y3530" s="12" t="str">
        <f>IF(OR('Případy DB'!$R3530="(blank)",'Případy DB'!$R3530=""),"",IF($R3530=$Y$6,1,""))</f>
        <v/>
      </c>
    </row>
    <row r="3531" spans="1:25" x14ac:dyDescent="0.3">
      <c r="A3531" s="41" t="str">
        <f t="shared" si="280"/>
        <v/>
      </c>
      <c r="H3531" s="30" t="str">
        <f>IFERROR(IF(G3531="","",VLOOKUP(G3531,'Zakladní DB'!$F$6:$K$21,4,0)),"")</f>
        <v/>
      </c>
      <c r="I3531" s="30" t="str">
        <f>IFERROR(IF(G3531="","",VLOOKUP(G3531,'Zakladní DB'!$F$6:$K$21,5,0)),"")</f>
        <v/>
      </c>
      <c r="J3531" s="30" t="str">
        <f>IFERROR(IF(G3531="","",VLOOKUP(G3531,'Zakladní DB'!$F$6:$K$21,6,0)),"")</f>
        <v/>
      </c>
      <c r="K3531" s="31" t="str">
        <f t="shared" ref="K3531:K3594" si="282">IFERROR(IF(H3531=2,IF(F3531="","",F3531+I3531),""),"")</f>
        <v/>
      </c>
      <c r="L3531" s="32"/>
      <c r="M3531" s="33" t="str">
        <f t="shared" ref="M3531:M3594" si="283">IFERROR(IF(L3531&lt;&gt;"",K3531-L3531,""),"")</f>
        <v/>
      </c>
      <c r="N3531" s="30" t="str">
        <f t="shared" si="281"/>
        <v/>
      </c>
      <c r="R3531" s="30" t="str">
        <f t="shared" ref="R3531:R3594" si="284">IFERROR(IF(B3531&lt;&gt;"",(IF(O3531="",IF(P3531="",IF(Q3531="","NE","ANO"),"ANO"),"ANO")),""),"NE")</f>
        <v/>
      </c>
      <c r="U3531" s="12" t="str">
        <f>IF(OR('Případy DB'!$N3531="(blank)",'Případy DB'!$N3531=""),"",IF($N3531=$U$6,1,""))</f>
        <v/>
      </c>
      <c r="V3531" s="12" t="str">
        <f>IF(OR('Případy DB'!$N3531="(blank)",'Případy DB'!$N3531=""),"",IF($N3531=$V$6,1,""))</f>
        <v/>
      </c>
      <c r="W3531" s="12" t="str">
        <f>IF(OR('Případy DB'!$N3531="(blank)",'Případy DB'!$N3531=""),"",IF($N3531=$W$6,1,""))</f>
        <v/>
      </c>
      <c r="X3531" s="12" t="str">
        <f>IF(OR('Případy DB'!$R3531="(blank)",'Případy DB'!$R3531=""),"",IF($R3531=$X$6,1,""))</f>
        <v/>
      </c>
      <c r="Y3531" s="12" t="str">
        <f>IF(OR('Případy DB'!$R3531="(blank)",'Případy DB'!$R3531=""),"",IF($R3531=$Y$6,1,""))</f>
        <v/>
      </c>
    </row>
    <row r="3532" spans="1:25" x14ac:dyDescent="0.3">
      <c r="A3532" s="41" t="str">
        <f t="shared" ref="A3532:A3595" si="285">IF(AND(B3531&lt;&gt;"",B3532=""),"---&gt;","")</f>
        <v/>
      </c>
      <c r="H3532" s="30" t="str">
        <f>IFERROR(IF(G3532="","",VLOOKUP(G3532,'Zakladní DB'!$F$6:$K$21,4,0)),"")</f>
        <v/>
      </c>
      <c r="I3532" s="30" t="str">
        <f>IFERROR(IF(G3532="","",VLOOKUP(G3532,'Zakladní DB'!$F$6:$K$21,5,0)),"")</f>
        <v/>
      </c>
      <c r="J3532" s="30" t="str">
        <f>IFERROR(IF(G3532="","",VLOOKUP(G3532,'Zakladní DB'!$F$6:$K$21,6,0)),"")</f>
        <v/>
      </c>
      <c r="K3532" s="31" t="str">
        <f t="shared" si="282"/>
        <v/>
      </c>
      <c r="L3532" s="32"/>
      <c r="M3532" s="33" t="str">
        <f t="shared" si="283"/>
        <v/>
      </c>
      <c r="N3532" s="30" t="str">
        <f t="shared" si="281"/>
        <v/>
      </c>
      <c r="R3532" s="30" t="str">
        <f t="shared" si="284"/>
        <v/>
      </c>
      <c r="U3532" s="12" t="str">
        <f>IF(OR('Případy DB'!$N3532="(blank)",'Případy DB'!$N3532=""),"",IF($N3532=$U$6,1,""))</f>
        <v/>
      </c>
      <c r="V3532" s="12" t="str">
        <f>IF(OR('Případy DB'!$N3532="(blank)",'Případy DB'!$N3532=""),"",IF($N3532=$V$6,1,""))</f>
        <v/>
      </c>
      <c r="W3532" s="12" t="str">
        <f>IF(OR('Případy DB'!$N3532="(blank)",'Případy DB'!$N3532=""),"",IF($N3532=$W$6,1,""))</f>
        <v/>
      </c>
      <c r="X3532" s="12" t="str">
        <f>IF(OR('Případy DB'!$R3532="(blank)",'Případy DB'!$R3532=""),"",IF($R3532=$X$6,1,""))</f>
        <v/>
      </c>
      <c r="Y3532" s="12" t="str">
        <f>IF(OR('Případy DB'!$R3532="(blank)",'Případy DB'!$R3532=""),"",IF($R3532=$Y$6,1,""))</f>
        <v/>
      </c>
    </row>
    <row r="3533" spans="1:25" x14ac:dyDescent="0.3">
      <c r="A3533" s="41" t="str">
        <f t="shared" si="285"/>
        <v/>
      </c>
      <c r="H3533" s="30" t="str">
        <f>IFERROR(IF(G3533="","",VLOOKUP(G3533,'Zakladní DB'!$F$6:$K$21,4,0)),"")</f>
        <v/>
      </c>
      <c r="I3533" s="30" t="str">
        <f>IFERROR(IF(G3533="","",VLOOKUP(G3533,'Zakladní DB'!$F$6:$K$21,5,0)),"")</f>
        <v/>
      </c>
      <c r="J3533" s="30" t="str">
        <f>IFERROR(IF(G3533="","",VLOOKUP(G3533,'Zakladní DB'!$F$6:$K$21,6,0)),"")</f>
        <v/>
      </c>
      <c r="K3533" s="31" t="str">
        <f t="shared" si="282"/>
        <v/>
      </c>
      <c r="L3533" s="32"/>
      <c r="M3533" s="33" t="str">
        <f t="shared" si="283"/>
        <v/>
      </c>
      <c r="N3533" s="30" t="str">
        <f t="shared" si="281"/>
        <v/>
      </c>
      <c r="R3533" s="30" t="str">
        <f t="shared" si="284"/>
        <v/>
      </c>
      <c r="U3533" s="12" t="str">
        <f>IF(OR('Případy DB'!$N3533="(blank)",'Případy DB'!$N3533=""),"",IF($N3533=$U$6,1,""))</f>
        <v/>
      </c>
      <c r="V3533" s="12" t="str">
        <f>IF(OR('Případy DB'!$N3533="(blank)",'Případy DB'!$N3533=""),"",IF($N3533=$V$6,1,""))</f>
        <v/>
      </c>
      <c r="W3533" s="12" t="str">
        <f>IF(OR('Případy DB'!$N3533="(blank)",'Případy DB'!$N3533=""),"",IF($N3533=$W$6,1,""))</f>
        <v/>
      </c>
      <c r="X3533" s="12" t="str">
        <f>IF(OR('Případy DB'!$R3533="(blank)",'Případy DB'!$R3533=""),"",IF($R3533=$X$6,1,""))</f>
        <v/>
      </c>
      <c r="Y3533" s="12" t="str">
        <f>IF(OR('Případy DB'!$R3533="(blank)",'Případy DB'!$R3533=""),"",IF($R3533=$Y$6,1,""))</f>
        <v/>
      </c>
    </row>
    <row r="3534" spans="1:25" x14ac:dyDescent="0.3">
      <c r="A3534" s="41" t="str">
        <f t="shared" si="285"/>
        <v/>
      </c>
      <c r="H3534" s="30" t="str">
        <f>IFERROR(IF(G3534="","",VLOOKUP(G3534,'Zakladní DB'!$F$6:$K$21,4,0)),"")</f>
        <v/>
      </c>
      <c r="I3534" s="30" t="str">
        <f>IFERROR(IF(G3534="","",VLOOKUP(G3534,'Zakladní DB'!$F$6:$K$21,5,0)),"")</f>
        <v/>
      </c>
      <c r="J3534" s="30" t="str">
        <f>IFERROR(IF(G3534="","",VLOOKUP(G3534,'Zakladní DB'!$F$6:$K$21,6,0)),"")</f>
        <v/>
      </c>
      <c r="K3534" s="31" t="str">
        <f t="shared" si="282"/>
        <v/>
      </c>
      <c r="L3534" s="32"/>
      <c r="M3534" s="33" t="str">
        <f t="shared" si="283"/>
        <v/>
      </c>
      <c r="N3534" s="30" t="str">
        <f t="shared" si="281"/>
        <v/>
      </c>
      <c r="R3534" s="30" t="str">
        <f t="shared" si="284"/>
        <v/>
      </c>
      <c r="U3534" s="12" t="str">
        <f>IF(OR('Případy DB'!$N3534="(blank)",'Případy DB'!$N3534=""),"",IF($N3534=$U$6,1,""))</f>
        <v/>
      </c>
      <c r="V3534" s="12" t="str">
        <f>IF(OR('Případy DB'!$N3534="(blank)",'Případy DB'!$N3534=""),"",IF($N3534=$V$6,1,""))</f>
        <v/>
      </c>
      <c r="W3534" s="12" t="str">
        <f>IF(OR('Případy DB'!$N3534="(blank)",'Případy DB'!$N3534=""),"",IF($N3534=$W$6,1,""))</f>
        <v/>
      </c>
      <c r="X3534" s="12" t="str">
        <f>IF(OR('Případy DB'!$R3534="(blank)",'Případy DB'!$R3534=""),"",IF($R3534=$X$6,1,""))</f>
        <v/>
      </c>
      <c r="Y3534" s="12" t="str">
        <f>IF(OR('Případy DB'!$R3534="(blank)",'Případy DB'!$R3534=""),"",IF($R3534=$Y$6,1,""))</f>
        <v/>
      </c>
    </row>
    <row r="3535" spans="1:25" x14ac:dyDescent="0.3">
      <c r="A3535" s="41" t="str">
        <f t="shared" si="285"/>
        <v/>
      </c>
      <c r="H3535" s="30" t="str">
        <f>IFERROR(IF(G3535="","",VLOOKUP(G3535,'Zakladní DB'!$F$6:$K$21,4,0)),"")</f>
        <v/>
      </c>
      <c r="I3535" s="30" t="str">
        <f>IFERROR(IF(G3535="","",VLOOKUP(G3535,'Zakladní DB'!$F$6:$K$21,5,0)),"")</f>
        <v/>
      </c>
      <c r="J3535" s="30" t="str">
        <f>IFERROR(IF(G3535="","",VLOOKUP(G3535,'Zakladní DB'!$F$6:$K$21,6,0)),"")</f>
        <v/>
      </c>
      <c r="K3535" s="31" t="str">
        <f t="shared" si="282"/>
        <v/>
      </c>
      <c r="L3535" s="32"/>
      <c r="M3535" s="33" t="str">
        <f t="shared" si="283"/>
        <v/>
      </c>
      <c r="N3535" s="30" t="str">
        <f t="shared" si="281"/>
        <v/>
      </c>
      <c r="R3535" s="30" t="str">
        <f t="shared" si="284"/>
        <v/>
      </c>
      <c r="U3535" s="12" t="str">
        <f>IF(OR('Případy DB'!$N3535="(blank)",'Případy DB'!$N3535=""),"",IF($N3535=$U$6,1,""))</f>
        <v/>
      </c>
      <c r="V3535" s="12" t="str">
        <f>IF(OR('Případy DB'!$N3535="(blank)",'Případy DB'!$N3535=""),"",IF($N3535=$V$6,1,""))</f>
        <v/>
      </c>
      <c r="W3535" s="12" t="str">
        <f>IF(OR('Případy DB'!$N3535="(blank)",'Případy DB'!$N3535=""),"",IF($N3535=$W$6,1,""))</f>
        <v/>
      </c>
      <c r="X3535" s="12" t="str">
        <f>IF(OR('Případy DB'!$R3535="(blank)",'Případy DB'!$R3535=""),"",IF($R3535=$X$6,1,""))</f>
        <v/>
      </c>
      <c r="Y3535" s="12" t="str">
        <f>IF(OR('Případy DB'!$R3535="(blank)",'Případy DB'!$R3535=""),"",IF($R3535=$Y$6,1,""))</f>
        <v/>
      </c>
    </row>
    <row r="3536" spans="1:25" x14ac:dyDescent="0.3">
      <c r="A3536" s="41" t="str">
        <f t="shared" si="285"/>
        <v/>
      </c>
      <c r="H3536" s="30" t="str">
        <f>IFERROR(IF(G3536="","",VLOOKUP(G3536,'Zakladní DB'!$F$6:$K$21,4,0)),"")</f>
        <v/>
      </c>
      <c r="I3536" s="30" t="str">
        <f>IFERROR(IF(G3536="","",VLOOKUP(G3536,'Zakladní DB'!$F$6:$K$21,5,0)),"")</f>
        <v/>
      </c>
      <c r="J3536" s="30" t="str">
        <f>IFERROR(IF(G3536="","",VLOOKUP(G3536,'Zakladní DB'!$F$6:$K$21,6,0)),"")</f>
        <v/>
      </c>
      <c r="K3536" s="31" t="str">
        <f t="shared" si="282"/>
        <v/>
      </c>
      <c r="L3536" s="32"/>
      <c r="M3536" s="33" t="str">
        <f t="shared" si="283"/>
        <v/>
      </c>
      <c r="N3536" s="30" t="str">
        <f t="shared" si="281"/>
        <v/>
      </c>
      <c r="R3536" s="30" t="str">
        <f t="shared" si="284"/>
        <v/>
      </c>
      <c r="U3536" s="12" t="str">
        <f>IF(OR('Případy DB'!$N3536="(blank)",'Případy DB'!$N3536=""),"",IF($N3536=$U$6,1,""))</f>
        <v/>
      </c>
      <c r="V3536" s="12" t="str">
        <f>IF(OR('Případy DB'!$N3536="(blank)",'Případy DB'!$N3536=""),"",IF($N3536=$V$6,1,""))</f>
        <v/>
      </c>
      <c r="W3536" s="12" t="str">
        <f>IF(OR('Případy DB'!$N3536="(blank)",'Případy DB'!$N3536=""),"",IF($N3536=$W$6,1,""))</f>
        <v/>
      </c>
      <c r="X3536" s="12" t="str">
        <f>IF(OR('Případy DB'!$R3536="(blank)",'Případy DB'!$R3536=""),"",IF($R3536=$X$6,1,""))</f>
        <v/>
      </c>
      <c r="Y3536" s="12" t="str">
        <f>IF(OR('Případy DB'!$R3536="(blank)",'Případy DB'!$R3536=""),"",IF($R3536=$Y$6,1,""))</f>
        <v/>
      </c>
    </row>
    <row r="3537" spans="1:25" x14ac:dyDescent="0.3">
      <c r="A3537" s="41" t="str">
        <f t="shared" si="285"/>
        <v/>
      </c>
      <c r="H3537" s="30" t="str">
        <f>IFERROR(IF(G3537="","",VLOOKUP(G3537,'Zakladní DB'!$F$6:$K$21,4,0)),"")</f>
        <v/>
      </c>
      <c r="I3537" s="30" t="str">
        <f>IFERROR(IF(G3537="","",VLOOKUP(G3537,'Zakladní DB'!$F$6:$K$21,5,0)),"")</f>
        <v/>
      </c>
      <c r="J3537" s="30" t="str">
        <f>IFERROR(IF(G3537="","",VLOOKUP(G3537,'Zakladní DB'!$F$6:$K$21,6,0)),"")</f>
        <v/>
      </c>
      <c r="K3537" s="31" t="str">
        <f t="shared" si="282"/>
        <v/>
      </c>
      <c r="L3537" s="32"/>
      <c r="M3537" s="33" t="str">
        <f t="shared" si="283"/>
        <v/>
      </c>
      <c r="N3537" s="30" t="str">
        <f t="shared" si="281"/>
        <v/>
      </c>
      <c r="R3537" s="30" t="str">
        <f t="shared" si="284"/>
        <v/>
      </c>
      <c r="U3537" s="12" t="str">
        <f>IF(OR('Případy DB'!$N3537="(blank)",'Případy DB'!$N3537=""),"",IF($N3537=$U$6,1,""))</f>
        <v/>
      </c>
      <c r="V3537" s="12" t="str">
        <f>IF(OR('Případy DB'!$N3537="(blank)",'Případy DB'!$N3537=""),"",IF($N3537=$V$6,1,""))</f>
        <v/>
      </c>
      <c r="W3537" s="12" t="str">
        <f>IF(OR('Případy DB'!$N3537="(blank)",'Případy DB'!$N3537=""),"",IF($N3537=$W$6,1,""))</f>
        <v/>
      </c>
      <c r="X3537" s="12" t="str">
        <f>IF(OR('Případy DB'!$R3537="(blank)",'Případy DB'!$R3537=""),"",IF($R3537=$X$6,1,""))</f>
        <v/>
      </c>
      <c r="Y3537" s="12" t="str">
        <f>IF(OR('Případy DB'!$R3537="(blank)",'Případy DB'!$R3537=""),"",IF($R3537=$Y$6,1,""))</f>
        <v/>
      </c>
    </row>
    <row r="3538" spans="1:25" x14ac:dyDescent="0.3">
      <c r="A3538" s="41" t="str">
        <f t="shared" si="285"/>
        <v/>
      </c>
      <c r="H3538" s="30" t="str">
        <f>IFERROR(IF(G3538="","",VLOOKUP(G3538,'Zakladní DB'!$F$6:$K$21,4,0)),"")</f>
        <v/>
      </c>
      <c r="I3538" s="30" t="str">
        <f>IFERROR(IF(G3538="","",VLOOKUP(G3538,'Zakladní DB'!$F$6:$K$21,5,0)),"")</f>
        <v/>
      </c>
      <c r="J3538" s="30" t="str">
        <f>IFERROR(IF(G3538="","",VLOOKUP(G3538,'Zakladní DB'!$F$6:$K$21,6,0)),"")</f>
        <v/>
      </c>
      <c r="K3538" s="31" t="str">
        <f t="shared" si="282"/>
        <v/>
      </c>
      <c r="L3538" s="32"/>
      <c r="M3538" s="33" t="str">
        <f t="shared" si="283"/>
        <v/>
      </c>
      <c r="N3538" s="30" t="str">
        <f t="shared" si="281"/>
        <v/>
      </c>
      <c r="R3538" s="30" t="str">
        <f t="shared" si="284"/>
        <v/>
      </c>
      <c r="U3538" s="12" t="str">
        <f>IF(OR('Případy DB'!$N3538="(blank)",'Případy DB'!$N3538=""),"",IF($N3538=$U$6,1,""))</f>
        <v/>
      </c>
      <c r="V3538" s="12" t="str">
        <f>IF(OR('Případy DB'!$N3538="(blank)",'Případy DB'!$N3538=""),"",IF($N3538=$V$6,1,""))</f>
        <v/>
      </c>
      <c r="W3538" s="12" t="str">
        <f>IF(OR('Případy DB'!$N3538="(blank)",'Případy DB'!$N3538=""),"",IF($N3538=$W$6,1,""))</f>
        <v/>
      </c>
      <c r="X3538" s="12" t="str">
        <f>IF(OR('Případy DB'!$R3538="(blank)",'Případy DB'!$R3538=""),"",IF($R3538=$X$6,1,""))</f>
        <v/>
      </c>
      <c r="Y3538" s="12" t="str">
        <f>IF(OR('Případy DB'!$R3538="(blank)",'Případy DB'!$R3538=""),"",IF($R3538=$Y$6,1,""))</f>
        <v/>
      </c>
    </row>
    <row r="3539" spans="1:25" x14ac:dyDescent="0.3">
      <c r="A3539" s="41" t="str">
        <f t="shared" si="285"/>
        <v/>
      </c>
      <c r="H3539" s="30" t="str">
        <f>IFERROR(IF(G3539="","",VLOOKUP(G3539,'Zakladní DB'!$F$6:$K$21,4,0)),"")</f>
        <v/>
      </c>
      <c r="I3539" s="30" t="str">
        <f>IFERROR(IF(G3539="","",VLOOKUP(G3539,'Zakladní DB'!$F$6:$K$21,5,0)),"")</f>
        <v/>
      </c>
      <c r="J3539" s="30" t="str">
        <f>IFERROR(IF(G3539="","",VLOOKUP(G3539,'Zakladní DB'!$F$6:$K$21,6,0)),"")</f>
        <v/>
      </c>
      <c r="K3539" s="31" t="str">
        <f t="shared" si="282"/>
        <v/>
      </c>
      <c r="L3539" s="32"/>
      <c r="M3539" s="33" t="str">
        <f t="shared" si="283"/>
        <v/>
      </c>
      <c r="N3539" s="30" t="str">
        <f t="shared" si="281"/>
        <v/>
      </c>
      <c r="R3539" s="30" t="str">
        <f t="shared" si="284"/>
        <v/>
      </c>
      <c r="U3539" s="12" t="str">
        <f>IF(OR('Případy DB'!$N3539="(blank)",'Případy DB'!$N3539=""),"",IF($N3539=$U$6,1,""))</f>
        <v/>
      </c>
      <c r="V3539" s="12" t="str">
        <f>IF(OR('Případy DB'!$N3539="(blank)",'Případy DB'!$N3539=""),"",IF($N3539=$V$6,1,""))</f>
        <v/>
      </c>
      <c r="W3539" s="12" t="str">
        <f>IF(OR('Případy DB'!$N3539="(blank)",'Případy DB'!$N3539=""),"",IF($N3539=$W$6,1,""))</f>
        <v/>
      </c>
      <c r="X3539" s="12" t="str">
        <f>IF(OR('Případy DB'!$R3539="(blank)",'Případy DB'!$R3539=""),"",IF($R3539=$X$6,1,""))</f>
        <v/>
      </c>
      <c r="Y3539" s="12" t="str">
        <f>IF(OR('Případy DB'!$R3539="(blank)",'Případy DB'!$R3539=""),"",IF($R3539=$Y$6,1,""))</f>
        <v/>
      </c>
    </row>
    <row r="3540" spans="1:25" x14ac:dyDescent="0.3">
      <c r="A3540" s="41" t="str">
        <f t="shared" si="285"/>
        <v/>
      </c>
      <c r="H3540" s="30" t="str">
        <f>IFERROR(IF(G3540="","",VLOOKUP(G3540,'Zakladní DB'!$F$6:$K$21,4,0)),"")</f>
        <v/>
      </c>
      <c r="I3540" s="30" t="str">
        <f>IFERROR(IF(G3540="","",VLOOKUP(G3540,'Zakladní DB'!$F$6:$K$21,5,0)),"")</f>
        <v/>
      </c>
      <c r="J3540" s="30" t="str">
        <f>IFERROR(IF(G3540="","",VLOOKUP(G3540,'Zakladní DB'!$F$6:$K$21,6,0)),"")</f>
        <v/>
      </c>
      <c r="K3540" s="31" t="str">
        <f t="shared" si="282"/>
        <v/>
      </c>
      <c r="L3540" s="32"/>
      <c r="M3540" s="33" t="str">
        <f t="shared" si="283"/>
        <v/>
      </c>
      <c r="N3540" s="30" t="str">
        <f t="shared" si="281"/>
        <v/>
      </c>
      <c r="R3540" s="30" t="str">
        <f t="shared" si="284"/>
        <v/>
      </c>
      <c r="U3540" s="12" t="str">
        <f>IF(OR('Případy DB'!$N3540="(blank)",'Případy DB'!$N3540=""),"",IF($N3540=$U$6,1,""))</f>
        <v/>
      </c>
      <c r="V3540" s="12" t="str">
        <f>IF(OR('Případy DB'!$N3540="(blank)",'Případy DB'!$N3540=""),"",IF($N3540=$V$6,1,""))</f>
        <v/>
      </c>
      <c r="W3540" s="12" t="str">
        <f>IF(OR('Případy DB'!$N3540="(blank)",'Případy DB'!$N3540=""),"",IF($N3540=$W$6,1,""))</f>
        <v/>
      </c>
      <c r="X3540" s="12" t="str">
        <f>IF(OR('Případy DB'!$R3540="(blank)",'Případy DB'!$R3540=""),"",IF($R3540=$X$6,1,""))</f>
        <v/>
      </c>
      <c r="Y3540" s="12" t="str">
        <f>IF(OR('Případy DB'!$R3540="(blank)",'Případy DB'!$R3540=""),"",IF($R3540=$Y$6,1,""))</f>
        <v/>
      </c>
    </row>
    <row r="3541" spans="1:25" x14ac:dyDescent="0.3">
      <c r="A3541" s="41" t="str">
        <f t="shared" si="285"/>
        <v/>
      </c>
      <c r="H3541" s="30" t="str">
        <f>IFERROR(IF(G3541="","",VLOOKUP(G3541,'Zakladní DB'!$F$6:$K$21,4,0)),"")</f>
        <v/>
      </c>
      <c r="I3541" s="30" t="str">
        <f>IFERROR(IF(G3541="","",VLOOKUP(G3541,'Zakladní DB'!$F$6:$K$21,5,0)),"")</f>
        <v/>
      </c>
      <c r="J3541" s="30" t="str">
        <f>IFERROR(IF(G3541="","",VLOOKUP(G3541,'Zakladní DB'!$F$6:$K$21,6,0)),"")</f>
        <v/>
      </c>
      <c r="K3541" s="31" t="str">
        <f t="shared" si="282"/>
        <v/>
      </c>
      <c r="L3541" s="32"/>
      <c r="M3541" s="33" t="str">
        <f t="shared" si="283"/>
        <v/>
      </c>
      <c r="N3541" s="30" t="str">
        <f t="shared" si="281"/>
        <v/>
      </c>
      <c r="R3541" s="30" t="str">
        <f t="shared" si="284"/>
        <v/>
      </c>
      <c r="U3541" s="12" t="str">
        <f>IF(OR('Případy DB'!$N3541="(blank)",'Případy DB'!$N3541=""),"",IF($N3541=$U$6,1,""))</f>
        <v/>
      </c>
      <c r="V3541" s="12" t="str">
        <f>IF(OR('Případy DB'!$N3541="(blank)",'Případy DB'!$N3541=""),"",IF($N3541=$V$6,1,""))</f>
        <v/>
      </c>
      <c r="W3541" s="12" t="str">
        <f>IF(OR('Případy DB'!$N3541="(blank)",'Případy DB'!$N3541=""),"",IF($N3541=$W$6,1,""))</f>
        <v/>
      </c>
      <c r="X3541" s="12" t="str">
        <f>IF(OR('Případy DB'!$R3541="(blank)",'Případy DB'!$R3541=""),"",IF($R3541=$X$6,1,""))</f>
        <v/>
      </c>
      <c r="Y3541" s="12" t="str">
        <f>IF(OR('Případy DB'!$R3541="(blank)",'Případy DB'!$R3541=""),"",IF($R3541=$Y$6,1,""))</f>
        <v/>
      </c>
    </row>
    <row r="3542" spans="1:25" x14ac:dyDescent="0.3">
      <c r="A3542" s="41" t="str">
        <f t="shared" si="285"/>
        <v/>
      </c>
      <c r="H3542" s="30" t="str">
        <f>IFERROR(IF(G3542="","",VLOOKUP(G3542,'Zakladní DB'!$F$6:$K$21,4,0)),"")</f>
        <v/>
      </c>
      <c r="I3542" s="30" t="str">
        <f>IFERROR(IF(G3542="","",VLOOKUP(G3542,'Zakladní DB'!$F$6:$K$21,5,0)),"")</f>
        <v/>
      </c>
      <c r="J3542" s="30" t="str">
        <f>IFERROR(IF(G3542="","",VLOOKUP(G3542,'Zakladní DB'!$F$6:$K$21,6,0)),"")</f>
        <v/>
      </c>
      <c r="K3542" s="31" t="str">
        <f t="shared" si="282"/>
        <v/>
      </c>
      <c r="L3542" s="32"/>
      <c r="M3542" s="33" t="str">
        <f t="shared" si="283"/>
        <v/>
      </c>
      <c r="N3542" s="30" t="str">
        <f t="shared" si="281"/>
        <v/>
      </c>
      <c r="R3542" s="30" t="str">
        <f t="shared" si="284"/>
        <v/>
      </c>
      <c r="U3542" s="12" t="str">
        <f>IF(OR('Případy DB'!$N3542="(blank)",'Případy DB'!$N3542=""),"",IF($N3542=$U$6,1,""))</f>
        <v/>
      </c>
      <c r="V3542" s="12" t="str">
        <f>IF(OR('Případy DB'!$N3542="(blank)",'Případy DB'!$N3542=""),"",IF($N3542=$V$6,1,""))</f>
        <v/>
      </c>
      <c r="W3542" s="12" t="str">
        <f>IF(OR('Případy DB'!$N3542="(blank)",'Případy DB'!$N3542=""),"",IF($N3542=$W$6,1,""))</f>
        <v/>
      </c>
      <c r="X3542" s="12" t="str">
        <f>IF(OR('Případy DB'!$R3542="(blank)",'Případy DB'!$R3542=""),"",IF($R3542=$X$6,1,""))</f>
        <v/>
      </c>
      <c r="Y3542" s="12" t="str">
        <f>IF(OR('Případy DB'!$R3542="(blank)",'Případy DB'!$R3542=""),"",IF($R3542=$Y$6,1,""))</f>
        <v/>
      </c>
    </row>
    <row r="3543" spans="1:25" x14ac:dyDescent="0.3">
      <c r="A3543" s="41" t="str">
        <f t="shared" si="285"/>
        <v/>
      </c>
      <c r="H3543" s="30" t="str">
        <f>IFERROR(IF(G3543="","",VLOOKUP(G3543,'Zakladní DB'!$F$6:$K$21,4,0)),"")</f>
        <v/>
      </c>
      <c r="I3543" s="30" t="str">
        <f>IFERROR(IF(G3543="","",VLOOKUP(G3543,'Zakladní DB'!$F$6:$K$21,5,0)),"")</f>
        <v/>
      </c>
      <c r="J3543" s="30" t="str">
        <f>IFERROR(IF(G3543="","",VLOOKUP(G3543,'Zakladní DB'!$F$6:$K$21,6,0)),"")</f>
        <v/>
      </c>
      <c r="K3543" s="31" t="str">
        <f t="shared" si="282"/>
        <v/>
      </c>
      <c r="L3543" s="32"/>
      <c r="M3543" s="33" t="str">
        <f t="shared" si="283"/>
        <v/>
      </c>
      <c r="N3543" s="30" t="str">
        <f t="shared" si="281"/>
        <v/>
      </c>
      <c r="R3543" s="30" t="str">
        <f t="shared" si="284"/>
        <v/>
      </c>
      <c r="U3543" s="12" t="str">
        <f>IF(OR('Případy DB'!$N3543="(blank)",'Případy DB'!$N3543=""),"",IF($N3543=$U$6,1,""))</f>
        <v/>
      </c>
      <c r="V3543" s="12" t="str">
        <f>IF(OR('Případy DB'!$N3543="(blank)",'Případy DB'!$N3543=""),"",IF($N3543=$V$6,1,""))</f>
        <v/>
      </c>
      <c r="W3543" s="12" t="str">
        <f>IF(OR('Případy DB'!$N3543="(blank)",'Případy DB'!$N3543=""),"",IF($N3543=$W$6,1,""))</f>
        <v/>
      </c>
      <c r="X3543" s="12" t="str">
        <f>IF(OR('Případy DB'!$R3543="(blank)",'Případy DB'!$R3543=""),"",IF($R3543=$X$6,1,""))</f>
        <v/>
      </c>
      <c r="Y3543" s="12" t="str">
        <f>IF(OR('Případy DB'!$R3543="(blank)",'Případy DB'!$R3543=""),"",IF($R3543=$Y$6,1,""))</f>
        <v/>
      </c>
    </row>
    <row r="3544" spans="1:25" x14ac:dyDescent="0.3">
      <c r="A3544" s="41" t="str">
        <f t="shared" si="285"/>
        <v/>
      </c>
      <c r="H3544" s="30" t="str">
        <f>IFERROR(IF(G3544="","",VLOOKUP(G3544,'Zakladní DB'!$F$6:$K$21,4,0)),"")</f>
        <v/>
      </c>
      <c r="I3544" s="30" t="str">
        <f>IFERROR(IF(G3544="","",VLOOKUP(G3544,'Zakladní DB'!$F$6:$K$21,5,0)),"")</f>
        <v/>
      </c>
      <c r="J3544" s="30" t="str">
        <f>IFERROR(IF(G3544="","",VLOOKUP(G3544,'Zakladní DB'!$F$6:$K$21,6,0)),"")</f>
        <v/>
      </c>
      <c r="K3544" s="31" t="str">
        <f t="shared" si="282"/>
        <v/>
      </c>
      <c r="L3544" s="32"/>
      <c r="M3544" s="33" t="str">
        <f t="shared" si="283"/>
        <v/>
      </c>
      <c r="N3544" s="30" t="str">
        <f t="shared" si="281"/>
        <v/>
      </c>
      <c r="R3544" s="30" t="str">
        <f t="shared" si="284"/>
        <v/>
      </c>
      <c r="U3544" s="12" t="str">
        <f>IF(OR('Případy DB'!$N3544="(blank)",'Případy DB'!$N3544=""),"",IF($N3544=$U$6,1,""))</f>
        <v/>
      </c>
      <c r="V3544" s="12" t="str">
        <f>IF(OR('Případy DB'!$N3544="(blank)",'Případy DB'!$N3544=""),"",IF($N3544=$V$6,1,""))</f>
        <v/>
      </c>
      <c r="W3544" s="12" t="str">
        <f>IF(OR('Případy DB'!$N3544="(blank)",'Případy DB'!$N3544=""),"",IF($N3544=$W$6,1,""))</f>
        <v/>
      </c>
      <c r="X3544" s="12" t="str">
        <f>IF(OR('Případy DB'!$R3544="(blank)",'Případy DB'!$R3544=""),"",IF($R3544=$X$6,1,""))</f>
        <v/>
      </c>
      <c r="Y3544" s="12" t="str">
        <f>IF(OR('Případy DB'!$R3544="(blank)",'Případy DB'!$R3544=""),"",IF($R3544=$Y$6,1,""))</f>
        <v/>
      </c>
    </row>
    <row r="3545" spans="1:25" x14ac:dyDescent="0.3">
      <c r="A3545" s="41" t="str">
        <f t="shared" si="285"/>
        <v/>
      </c>
      <c r="H3545" s="30" t="str">
        <f>IFERROR(IF(G3545="","",VLOOKUP(G3545,'Zakladní DB'!$F$6:$K$21,4,0)),"")</f>
        <v/>
      </c>
      <c r="I3545" s="30" t="str">
        <f>IFERROR(IF(G3545="","",VLOOKUP(G3545,'Zakladní DB'!$F$6:$K$21,5,0)),"")</f>
        <v/>
      </c>
      <c r="J3545" s="30" t="str">
        <f>IFERROR(IF(G3545="","",VLOOKUP(G3545,'Zakladní DB'!$F$6:$K$21,6,0)),"")</f>
        <v/>
      </c>
      <c r="K3545" s="31" t="str">
        <f t="shared" si="282"/>
        <v/>
      </c>
      <c r="L3545" s="32"/>
      <c r="M3545" s="33" t="str">
        <f t="shared" si="283"/>
        <v/>
      </c>
      <c r="N3545" s="30" t="str">
        <f t="shared" si="281"/>
        <v/>
      </c>
      <c r="R3545" s="30" t="str">
        <f t="shared" si="284"/>
        <v/>
      </c>
      <c r="U3545" s="12" t="str">
        <f>IF(OR('Případy DB'!$N3545="(blank)",'Případy DB'!$N3545=""),"",IF($N3545=$U$6,1,""))</f>
        <v/>
      </c>
      <c r="V3545" s="12" t="str">
        <f>IF(OR('Případy DB'!$N3545="(blank)",'Případy DB'!$N3545=""),"",IF($N3545=$V$6,1,""))</f>
        <v/>
      </c>
      <c r="W3545" s="12" t="str">
        <f>IF(OR('Případy DB'!$N3545="(blank)",'Případy DB'!$N3545=""),"",IF($N3545=$W$6,1,""))</f>
        <v/>
      </c>
      <c r="X3545" s="12" t="str">
        <f>IF(OR('Případy DB'!$R3545="(blank)",'Případy DB'!$R3545=""),"",IF($R3545=$X$6,1,""))</f>
        <v/>
      </c>
      <c r="Y3545" s="12" t="str">
        <f>IF(OR('Případy DB'!$R3545="(blank)",'Případy DB'!$R3545=""),"",IF($R3545=$Y$6,1,""))</f>
        <v/>
      </c>
    </row>
    <row r="3546" spans="1:25" x14ac:dyDescent="0.3">
      <c r="A3546" s="41" t="str">
        <f t="shared" si="285"/>
        <v/>
      </c>
      <c r="H3546" s="30" t="str">
        <f>IFERROR(IF(G3546="","",VLOOKUP(G3546,'Zakladní DB'!$F$6:$K$21,4,0)),"")</f>
        <v/>
      </c>
      <c r="I3546" s="30" t="str">
        <f>IFERROR(IF(G3546="","",VLOOKUP(G3546,'Zakladní DB'!$F$6:$K$21,5,0)),"")</f>
        <v/>
      </c>
      <c r="J3546" s="30" t="str">
        <f>IFERROR(IF(G3546="","",VLOOKUP(G3546,'Zakladní DB'!$F$6:$K$21,6,0)),"")</f>
        <v/>
      </c>
      <c r="K3546" s="31" t="str">
        <f t="shared" si="282"/>
        <v/>
      </c>
      <c r="L3546" s="32"/>
      <c r="M3546" s="33" t="str">
        <f t="shared" si="283"/>
        <v/>
      </c>
      <c r="N3546" s="30" t="str">
        <f t="shared" si="281"/>
        <v/>
      </c>
      <c r="R3546" s="30" t="str">
        <f t="shared" si="284"/>
        <v/>
      </c>
      <c r="U3546" s="12" t="str">
        <f>IF(OR('Případy DB'!$N3546="(blank)",'Případy DB'!$N3546=""),"",IF($N3546=$U$6,1,""))</f>
        <v/>
      </c>
      <c r="V3546" s="12" t="str">
        <f>IF(OR('Případy DB'!$N3546="(blank)",'Případy DB'!$N3546=""),"",IF($N3546=$V$6,1,""))</f>
        <v/>
      </c>
      <c r="W3546" s="12" t="str">
        <f>IF(OR('Případy DB'!$N3546="(blank)",'Případy DB'!$N3546=""),"",IF($N3546=$W$6,1,""))</f>
        <v/>
      </c>
      <c r="X3546" s="12" t="str">
        <f>IF(OR('Případy DB'!$R3546="(blank)",'Případy DB'!$R3546=""),"",IF($R3546=$X$6,1,""))</f>
        <v/>
      </c>
      <c r="Y3546" s="12" t="str">
        <f>IF(OR('Případy DB'!$R3546="(blank)",'Případy DB'!$R3546=""),"",IF($R3546=$Y$6,1,""))</f>
        <v/>
      </c>
    </row>
    <row r="3547" spans="1:25" x14ac:dyDescent="0.3">
      <c r="A3547" s="41" t="str">
        <f t="shared" si="285"/>
        <v/>
      </c>
      <c r="H3547" s="30" t="str">
        <f>IFERROR(IF(G3547="","",VLOOKUP(G3547,'Zakladní DB'!$F$6:$K$21,4,0)),"")</f>
        <v/>
      </c>
      <c r="I3547" s="30" t="str">
        <f>IFERROR(IF(G3547="","",VLOOKUP(G3547,'Zakladní DB'!$F$6:$K$21,5,0)),"")</f>
        <v/>
      </c>
      <c r="J3547" s="30" t="str">
        <f>IFERROR(IF(G3547="","",VLOOKUP(G3547,'Zakladní DB'!$F$6:$K$21,6,0)),"")</f>
        <v/>
      </c>
      <c r="K3547" s="31" t="str">
        <f t="shared" si="282"/>
        <v/>
      </c>
      <c r="L3547" s="32"/>
      <c r="M3547" s="33" t="str">
        <f t="shared" si="283"/>
        <v/>
      </c>
      <c r="N3547" s="30" t="str">
        <f t="shared" si="281"/>
        <v/>
      </c>
      <c r="R3547" s="30" t="str">
        <f t="shared" si="284"/>
        <v/>
      </c>
      <c r="U3547" s="12" t="str">
        <f>IF(OR('Případy DB'!$N3547="(blank)",'Případy DB'!$N3547=""),"",IF($N3547=$U$6,1,""))</f>
        <v/>
      </c>
      <c r="V3547" s="12" t="str">
        <f>IF(OR('Případy DB'!$N3547="(blank)",'Případy DB'!$N3547=""),"",IF($N3547=$V$6,1,""))</f>
        <v/>
      </c>
      <c r="W3547" s="12" t="str">
        <f>IF(OR('Případy DB'!$N3547="(blank)",'Případy DB'!$N3547=""),"",IF($N3547=$W$6,1,""))</f>
        <v/>
      </c>
      <c r="X3547" s="12" t="str">
        <f>IF(OR('Případy DB'!$R3547="(blank)",'Případy DB'!$R3547=""),"",IF($R3547=$X$6,1,""))</f>
        <v/>
      </c>
      <c r="Y3547" s="12" t="str">
        <f>IF(OR('Případy DB'!$R3547="(blank)",'Případy DB'!$R3547=""),"",IF($R3547=$Y$6,1,""))</f>
        <v/>
      </c>
    </row>
    <row r="3548" spans="1:25" x14ac:dyDescent="0.3">
      <c r="A3548" s="41" t="str">
        <f t="shared" si="285"/>
        <v/>
      </c>
      <c r="H3548" s="30" t="str">
        <f>IFERROR(IF(G3548="","",VLOOKUP(G3548,'Zakladní DB'!$F$6:$K$21,4,0)),"")</f>
        <v/>
      </c>
      <c r="I3548" s="30" t="str">
        <f>IFERROR(IF(G3548="","",VLOOKUP(G3548,'Zakladní DB'!$F$6:$K$21,5,0)),"")</f>
        <v/>
      </c>
      <c r="J3548" s="30" t="str">
        <f>IFERROR(IF(G3548="","",VLOOKUP(G3548,'Zakladní DB'!$F$6:$K$21,6,0)),"")</f>
        <v/>
      </c>
      <c r="K3548" s="31" t="str">
        <f t="shared" si="282"/>
        <v/>
      </c>
      <c r="L3548" s="32"/>
      <c r="M3548" s="33" t="str">
        <f t="shared" si="283"/>
        <v/>
      </c>
      <c r="N3548" s="30" t="str">
        <f t="shared" si="281"/>
        <v/>
      </c>
      <c r="R3548" s="30" t="str">
        <f t="shared" si="284"/>
        <v/>
      </c>
      <c r="U3548" s="12" t="str">
        <f>IF(OR('Případy DB'!$N3548="(blank)",'Případy DB'!$N3548=""),"",IF($N3548=$U$6,1,""))</f>
        <v/>
      </c>
      <c r="V3548" s="12" t="str">
        <f>IF(OR('Případy DB'!$N3548="(blank)",'Případy DB'!$N3548=""),"",IF($N3548=$V$6,1,""))</f>
        <v/>
      </c>
      <c r="W3548" s="12" t="str">
        <f>IF(OR('Případy DB'!$N3548="(blank)",'Případy DB'!$N3548=""),"",IF($N3548=$W$6,1,""))</f>
        <v/>
      </c>
      <c r="X3548" s="12" t="str">
        <f>IF(OR('Případy DB'!$R3548="(blank)",'Případy DB'!$R3548=""),"",IF($R3548=$X$6,1,""))</f>
        <v/>
      </c>
      <c r="Y3548" s="12" t="str">
        <f>IF(OR('Případy DB'!$R3548="(blank)",'Případy DB'!$R3548=""),"",IF($R3548=$Y$6,1,""))</f>
        <v/>
      </c>
    </row>
    <row r="3549" spans="1:25" x14ac:dyDescent="0.3">
      <c r="A3549" s="41" t="str">
        <f t="shared" si="285"/>
        <v/>
      </c>
      <c r="H3549" s="30" t="str">
        <f>IFERROR(IF(G3549="","",VLOOKUP(G3549,'Zakladní DB'!$F$6:$K$21,4,0)),"")</f>
        <v/>
      </c>
      <c r="I3549" s="30" t="str">
        <f>IFERROR(IF(G3549="","",VLOOKUP(G3549,'Zakladní DB'!$F$6:$K$21,5,0)),"")</f>
        <v/>
      </c>
      <c r="J3549" s="30" t="str">
        <f>IFERROR(IF(G3549="","",VLOOKUP(G3549,'Zakladní DB'!$F$6:$K$21,6,0)),"")</f>
        <v/>
      </c>
      <c r="K3549" s="31" t="str">
        <f t="shared" si="282"/>
        <v/>
      </c>
      <c r="L3549" s="32"/>
      <c r="M3549" s="33" t="str">
        <f t="shared" si="283"/>
        <v/>
      </c>
      <c r="N3549" s="30" t="str">
        <f t="shared" si="281"/>
        <v/>
      </c>
      <c r="R3549" s="30" t="str">
        <f t="shared" si="284"/>
        <v/>
      </c>
      <c r="U3549" s="12" t="str">
        <f>IF(OR('Případy DB'!$N3549="(blank)",'Případy DB'!$N3549=""),"",IF($N3549=$U$6,1,""))</f>
        <v/>
      </c>
      <c r="V3549" s="12" t="str">
        <f>IF(OR('Případy DB'!$N3549="(blank)",'Případy DB'!$N3549=""),"",IF($N3549=$V$6,1,""))</f>
        <v/>
      </c>
      <c r="W3549" s="12" t="str">
        <f>IF(OR('Případy DB'!$N3549="(blank)",'Případy DB'!$N3549=""),"",IF($N3549=$W$6,1,""))</f>
        <v/>
      </c>
      <c r="X3549" s="12" t="str">
        <f>IF(OR('Případy DB'!$R3549="(blank)",'Případy DB'!$R3549=""),"",IF($R3549=$X$6,1,""))</f>
        <v/>
      </c>
      <c r="Y3549" s="12" t="str">
        <f>IF(OR('Případy DB'!$R3549="(blank)",'Případy DB'!$R3549=""),"",IF($R3549=$Y$6,1,""))</f>
        <v/>
      </c>
    </row>
    <row r="3550" spans="1:25" x14ac:dyDescent="0.3">
      <c r="A3550" s="41" t="str">
        <f t="shared" si="285"/>
        <v/>
      </c>
      <c r="H3550" s="30" t="str">
        <f>IFERROR(IF(G3550="","",VLOOKUP(G3550,'Zakladní DB'!$F$6:$K$21,4,0)),"")</f>
        <v/>
      </c>
      <c r="I3550" s="30" t="str">
        <f>IFERROR(IF(G3550="","",VLOOKUP(G3550,'Zakladní DB'!$F$6:$K$21,5,0)),"")</f>
        <v/>
      </c>
      <c r="J3550" s="30" t="str">
        <f>IFERROR(IF(G3550="","",VLOOKUP(G3550,'Zakladní DB'!$F$6:$K$21,6,0)),"")</f>
        <v/>
      </c>
      <c r="K3550" s="31" t="str">
        <f t="shared" si="282"/>
        <v/>
      </c>
      <c r="L3550" s="32"/>
      <c r="M3550" s="33" t="str">
        <f t="shared" si="283"/>
        <v/>
      </c>
      <c r="N3550" s="30" t="str">
        <f t="shared" si="281"/>
        <v/>
      </c>
      <c r="R3550" s="30" t="str">
        <f t="shared" si="284"/>
        <v/>
      </c>
      <c r="U3550" s="12" t="str">
        <f>IF(OR('Případy DB'!$N3550="(blank)",'Případy DB'!$N3550=""),"",IF($N3550=$U$6,1,""))</f>
        <v/>
      </c>
      <c r="V3550" s="12" t="str">
        <f>IF(OR('Případy DB'!$N3550="(blank)",'Případy DB'!$N3550=""),"",IF($N3550=$V$6,1,""))</f>
        <v/>
      </c>
      <c r="W3550" s="12" t="str">
        <f>IF(OR('Případy DB'!$N3550="(blank)",'Případy DB'!$N3550=""),"",IF($N3550=$W$6,1,""))</f>
        <v/>
      </c>
      <c r="X3550" s="12" t="str">
        <f>IF(OR('Případy DB'!$R3550="(blank)",'Případy DB'!$R3550=""),"",IF($R3550=$X$6,1,""))</f>
        <v/>
      </c>
      <c r="Y3550" s="12" t="str">
        <f>IF(OR('Případy DB'!$R3550="(blank)",'Případy DB'!$R3550=""),"",IF($R3550=$Y$6,1,""))</f>
        <v/>
      </c>
    </row>
    <row r="3551" spans="1:25" x14ac:dyDescent="0.3">
      <c r="A3551" s="41" t="str">
        <f t="shared" si="285"/>
        <v/>
      </c>
      <c r="H3551" s="30" t="str">
        <f>IFERROR(IF(G3551="","",VLOOKUP(G3551,'Zakladní DB'!$F$6:$K$21,4,0)),"")</f>
        <v/>
      </c>
      <c r="I3551" s="30" t="str">
        <f>IFERROR(IF(G3551="","",VLOOKUP(G3551,'Zakladní DB'!$F$6:$K$21,5,0)),"")</f>
        <v/>
      </c>
      <c r="J3551" s="30" t="str">
        <f>IFERROR(IF(G3551="","",VLOOKUP(G3551,'Zakladní DB'!$F$6:$K$21,6,0)),"")</f>
        <v/>
      </c>
      <c r="K3551" s="31" t="str">
        <f t="shared" si="282"/>
        <v/>
      </c>
      <c r="L3551" s="32"/>
      <c r="M3551" s="33" t="str">
        <f t="shared" si="283"/>
        <v/>
      </c>
      <c r="N3551" s="30" t="str">
        <f t="shared" si="281"/>
        <v/>
      </c>
      <c r="R3551" s="30" t="str">
        <f t="shared" si="284"/>
        <v/>
      </c>
      <c r="U3551" s="12" t="str">
        <f>IF(OR('Případy DB'!$N3551="(blank)",'Případy DB'!$N3551=""),"",IF($N3551=$U$6,1,""))</f>
        <v/>
      </c>
      <c r="V3551" s="12" t="str">
        <f>IF(OR('Případy DB'!$N3551="(blank)",'Případy DB'!$N3551=""),"",IF($N3551=$V$6,1,""))</f>
        <v/>
      </c>
      <c r="W3551" s="12" t="str">
        <f>IF(OR('Případy DB'!$N3551="(blank)",'Případy DB'!$N3551=""),"",IF($N3551=$W$6,1,""))</f>
        <v/>
      </c>
      <c r="X3551" s="12" t="str">
        <f>IF(OR('Případy DB'!$R3551="(blank)",'Případy DB'!$R3551=""),"",IF($R3551=$X$6,1,""))</f>
        <v/>
      </c>
      <c r="Y3551" s="12" t="str">
        <f>IF(OR('Případy DB'!$R3551="(blank)",'Případy DB'!$R3551=""),"",IF($R3551=$Y$6,1,""))</f>
        <v/>
      </c>
    </row>
    <row r="3552" spans="1:25" x14ac:dyDescent="0.3">
      <c r="A3552" s="41" t="str">
        <f t="shared" si="285"/>
        <v/>
      </c>
      <c r="H3552" s="30" t="str">
        <f>IFERROR(IF(G3552="","",VLOOKUP(G3552,'Zakladní DB'!$F$6:$K$21,4,0)),"")</f>
        <v/>
      </c>
      <c r="I3552" s="30" t="str">
        <f>IFERROR(IF(G3552="","",VLOOKUP(G3552,'Zakladní DB'!$F$6:$K$21,5,0)),"")</f>
        <v/>
      </c>
      <c r="J3552" s="30" t="str">
        <f>IFERROR(IF(G3552="","",VLOOKUP(G3552,'Zakladní DB'!$F$6:$K$21,6,0)),"")</f>
        <v/>
      </c>
      <c r="K3552" s="31" t="str">
        <f t="shared" si="282"/>
        <v/>
      </c>
      <c r="L3552" s="32"/>
      <c r="M3552" s="33" t="str">
        <f t="shared" si="283"/>
        <v/>
      </c>
      <c r="N3552" s="30" t="str">
        <f t="shared" si="281"/>
        <v/>
      </c>
      <c r="R3552" s="30" t="str">
        <f t="shared" si="284"/>
        <v/>
      </c>
      <c r="U3552" s="12" t="str">
        <f>IF(OR('Případy DB'!$N3552="(blank)",'Případy DB'!$N3552=""),"",IF($N3552=$U$6,1,""))</f>
        <v/>
      </c>
      <c r="V3552" s="12" t="str">
        <f>IF(OR('Případy DB'!$N3552="(blank)",'Případy DB'!$N3552=""),"",IF($N3552=$V$6,1,""))</f>
        <v/>
      </c>
      <c r="W3552" s="12" t="str">
        <f>IF(OR('Případy DB'!$N3552="(blank)",'Případy DB'!$N3552=""),"",IF($N3552=$W$6,1,""))</f>
        <v/>
      </c>
      <c r="X3552" s="12" t="str">
        <f>IF(OR('Případy DB'!$R3552="(blank)",'Případy DB'!$R3552=""),"",IF($R3552=$X$6,1,""))</f>
        <v/>
      </c>
      <c r="Y3552" s="12" t="str">
        <f>IF(OR('Případy DB'!$R3552="(blank)",'Případy DB'!$R3552=""),"",IF($R3552=$Y$6,1,""))</f>
        <v/>
      </c>
    </row>
    <row r="3553" spans="1:25" x14ac:dyDescent="0.3">
      <c r="A3553" s="41" t="str">
        <f t="shared" si="285"/>
        <v/>
      </c>
      <c r="H3553" s="30" t="str">
        <f>IFERROR(IF(G3553="","",VLOOKUP(G3553,'Zakladní DB'!$F$6:$K$21,4,0)),"")</f>
        <v/>
      </c>
      <c r="I3553" s="30" t="str">
        <f>IFERROR(IF(G3553="","",VLOOKUP(G3553,'Zakladní DB'!$F$6:$K$21,5,0)),"")</f>
        <v/>
      </c>
      <c r="J3553" s="30" t="str">
        <f>IFERROR(IF(G3553="","",VLOOKUP(G3553,'Zakladní DB'!$F$6:$K$21,6,0)),"")</f>
        <v/>
      </c>
      <c r="K3553" s="31" t="str">
        <f t="shared" si="282"/>
        <v/>
      </c>
      <c r="L3553" s="32"/>
      <c r="M3553" s="33" t="str">
        <f t="shared" si="283"/>
        <v/>
      </c>
      <c r="N3553" s="30" t="str">
        <f t="shared" si="281"/>
        <v/>
      </c>
      <c r="R3553" s="30" t="str">
        <f t="shared" si="284"/>
        <v/>
      </c>
      <c r="U3553" s="12" t="str">
        <f>IF(OR('Případy DB'!$N3553="(blank)",'Případy DB'!$N3553=""),"",IF($N3553=$U$6,1,""))</f>
        <v/>
      </c>
      <c r="V3553" s="12" t="str">
        <f>IF(OR('Případy DB'!$N3553="(blank)",'Případy DB'!$N3553=""),"",IF($N3553=$V$6,1,""))</f>
        <v/>
      </c>
      <c r="W3553" s="12" t="str">
        <f>IF(OR('Případy DB'!$N3553="(blank)",'Případy DB'!$N3553=""),"",IF($N3553=$W$6,1,""))</f>
        <v/>
      </c>
      <c r="X3553" s="12" t="str">
        <f>IF(OR('Případy DB'!$R3553="(blank)",'Případy DB'!$R3553=""),"",IF($R3553=$X$6,1,""))</f>
        <v/>
      </c>
      <c r="Y3553" s="12" t="str">
        <f>IF(OR('Případy DB'!$R3553="(blank)",'Případy DB'!$R3553=""),"",IF($R3553=$Y$6,1,""))</f>
        <v/>
      </c>
    </row>
    <row r="3554" spans="1:25" x14ac:dyDescent="0.3">
      <c r="A3554" s="41" t="str">
        <f t="shared" si="285"/>
        <v/>
      </c>
      <c r="H3554" s="30" t="str">
        <f>IFERROR(IF(G3554="","",VLOOKUP(G3554,'Zakladní DB'!$F$6:$K$21,4,0)),"")</f>
        <v/>
      </c>
      <c r="I3554" s="30" t="str">
        <f>IFERROR(IF(G3554="","",VLOOKUP(G3554,'Zakladní DB'!$F$6:$K$21,5,0)),"")</f>
        <v/>
      </c>
      <c r="J3554" s="30" t="str">
        <f>IFERROR(IF(G3554="","",VLOOKUP(G3554,'Zakladní DB'!$F$6:$K$21,6,0)),"")</f>
        <v/>
      </c>
      <c r="K3554" s="31" t="str">
        <f t="shared" si="282"/>
        <v/>
      </c>
      <c r="L3554" s="32"/>
      <c r="M3554" s="33" t="str">
        <f t="shared" si="283"/>
        <v/>
      </c>
      <c r="N3554" s="30" t="str">
        <f t="shared" si="281"/>
        <v/>
      </c>
      <c r="R3554" s="30" t="str">
        <f t="shared" si="284"/>
        <v/>
      </c>
      <c r="U3554" s="12" t="str">
        <f>IF(OR('Případy DB'!$N3554="(blank)",'Případy DB'!$N3554=""),"",IF($N3554=$U$6,1,""))</f>
        <v/>
      </c>
      <c r="V3554" s="12" t="str">
        <f>IF(OR('Případy DB'!$N3554="(blank)",'Případy DB'!$N3554=""),"",IF($N3554=$V$6,1,""))</f>
        <v/>
      </c>
      <c r="W3554" s="12" t="str">
        <f>IF(OR('Případy DB'!$N3554="(blank)",'Případy DB'!$N3554=""),"",IF($N3554=$W$6,1,""))</f>
        <v/>
      </c>
      <c r="X3554" s="12" t="str">
        <f>IF(OR('Případy DB'!$R3554="(blank)",'Případy DB'!$R3554=""),"",IF($R3554=$X$6,1,""))</f>
        <v/>
      </c>
      <c r="Y3554" s="12" t="str">
        <f>IF(OR('Případy DB'!$R3554="(blank)",'Případy DB'!$R3554=""),"",IF($R3554=$Y$6,1,""))</f>
        <v/>
      </c>
    </row>
    <row r="3555" spans="1:25" x14ac:dyDescent="0.3">
      <c r="A3555" s="41" t="str">
        <f t="shared" si="285"/>
        <v/>
      </c>
      <c r="H3555" s="30" t="str">
        <f>IFERROR(IF(G3555="","",VLOOKUP(G3555,'Zakladní DB'!$F$6:$K$21,4,0)),"")</f>
        <v/>
      </c>
      <c r="I3555" s="30" t="str">
        <f>IFERROR(IF(G3555="","",VLOOKUP(G3555,'Zakladní DB'!$F$6:$K$21,5,0)),"")</f>
        <v/>
      </c>
      <c r="J3555" s="30" t="str">
        <f>IFERROR(IF(G3555="","",VLOOKUP(G3555,'Zakladní DB'!$F$6:$K$21,6,0)),"")</f>
        <v/>
      </c>
      <c r="K3555" s="31" t="str">
        <f t="shared" si="282"/>
        <v/>
      </c>
      <c r="L3555" s="32"/>
      <c r="M3555" s="33" t="str">
        <f t="shared" si="283"/>
        <v/>
      </c>
      <c r="N3555" s="30" t="str">
        <f t="shared" si="281"/>
        <v/>
      </c>
      <c r="R3555" s="30" t="str">
        <f t="shared" si="284"/>
        <v/>
      </c>
      <c r="U3555" s="12" t="str">
        <f>IF(OR('Případy DB'!$N3555="(blank)",'Případy DB'!$N3555=""),"",IF($N3555=$U$6,1,""))</f>
        <v/>
      </c>
      <c r="V3555" s="12" t="str">
        <f>IF(OR('Případy DB'!$N3555="(blank)",'Případy DB'!$N3555=""),"",IF($N3555=$V$6,1,""))</f>
        <v/>
      </c>
      <c r="W3555" s="12" t="str">
        <f>IF(OR('Případy DB'!$N3555="(blank)",'Případy DB'!$N3555=""),"",IF($N3555=$W$6,1,""))</f>
        <v/>
      </c>
      <c r="X3555" s="12" t="str">
        <f>IF(OR('Případy DB'!$R3555="(blank)",'Případy DB'!$R3555=""),"",IF($R3555=$X$6,1,""))</f>
        <v/>
      </c>
      <c r="Y3555" s="12" t="str">
        <f>IF(OR('Případy DB'!$R3555="(blank)",'Případy DB'!$R3555=""),"",IF($R3555=$Y$6,1,""))</f>
        <v/>
      </c>
    </row>
    <row r="3556" spans="1:25" x14ac:dyDescent="0.3">
      <c r="A3556" s="41" t="str">
        <f t="shared" si="285"/>
        <v/>
      </c>
      <c r="H3556" s="30" t="str">
        <f>IFERROR(IF(G3556="","",VLOOKUP(G3556,'Zakladní DB'!$F$6:$K$21,4,0)),"")</f>
        <v/>
      </c>
      <c r="I3556" s="30" t="str">
        <f>IFERROR(IF(G3556="","",VLOOKUP(G3556,'Zakladní DB'!$F$6:$K$21,5,0)),"")</f>
        <v/>
      </c>
      <c r="J3556" s="30" t="str">
        <f>IFERROR(IF(G3556="","",VLOOKUP(G3556,'Zakladní DB'!$F$6:$K$21,6,0)),"")</f>
        <v/>
      </c>
      <c r="K3556" s="31" t="str">
        <f t="shared" si="282"/>
        <v/>
      </c>
      <c r="L3556" s="32"/>
      <c r="M3556" s="33" t="str">
        <f t="shared" si="283"/>
        <v/>
      </c>
      <c r="N3556" s="30" t="str">
        <f t="shared" si="281"/>
        <v/>
      </c>
      <c r="R3556" s="30" t="str">
        <f t="shared" si="284"/>
        <v/>
      </c>
      <c r="U3556" s="12" t="str">
        <f>IF(OR('Případy DB'!$N3556="(blank)",'Případy DB'!$N3556=""),"",IF($N3556=$U$6,1,""))</f>
        <v/>
      </c>
      <c r="V3556" s="12" t="str">
        <f>IF(OR('Případy DB'!$N3556="(blank)",'Případy DB'!$N3556=""),"",IF($N3556=$V$6,1,""))</f>
        <v/>
      </c>
      <c r="W3556" s="12" t="str">
        <f>IF(OR('Případy DB'!$N3556="(blank)",'Případy DB'!$N3556=""),"",IF($N3556=$W$6,1,""))</f>
        <v/>
      </c>
      <c r="X3556" s="12" t="str">
        <f>IF(OR('Případy DB'!$R3556="(blank)",'Případy DB'!$R3556=""),"",IF($R3556=$X$6,1,""))</f>
        <v/>
      </c>
      <c r="Y3556" s="12" t="str">
        <f>IF(OR('Případy DB'!$R3556="(blank)",'Případy DB'!$R3556=""),"",IF($R3556=$Y$6,1,""))</f>
        <v/>
      </c>
    </row>
    <row r="3557" spans="1:25" x14ac:dyDescent="0.3">
      <c r="A3557" s="41" t="str">
        <f t="shared" si="285"/>
        <v/>
      </c>
      <c r="H3557" s="30" t="str">
        <f>IFERROR(IF(G3557="","",VLOOKUP(G3557,'Zakladní DB'!$F$6:$K$21,4,0)),"")</f>
        <v/>
      </c>
      <c r="I3557" s="30" t="str">
        <f>IFERROR(IF(G3557="","",VLOOKUP(G3557,'Zakladní DB'!$F$6:$K$21,5,0)),"")</f>
        <v/>
      </c>
      <c r="J3557" s="30" t="str">
        <f>IFERROR(IF(G3557="","",VLOOKUP(G3557,'Zakladní DB'!$F$6:$K$21,6,0)),"")</f>
        <v/>
      </c>
      <c r="K3557" s="31" t="str">
        <f t="shared" si="282"/>
        <v/>
      </c>
      <c r="L3557" s="32"/>
      <c r="M3557" s="33" t="str">
        <f t="shared" si="283"/>
        <v/>
      </c>
      <c r="N3557" s="30" t="str">
        <f t="shared" si="281"/>
        <v/>
      </c>
      <c r="R3557" s="30" t="str">
        <f t="shared" si="284"/>
        <v/>
      </c>
      <c r="U3557" s="12" t="str">
        <f>IF(OR('Případy DB'!$N3557="(blank)",'Případy DB'!$N3557=""),"",IF($N3557=$U$6,1,""))</f>
        <v/>
      </c>
      <c r="V3557" s="12" t="str">
        <f>IF(OR('Případy DB'!$N3557="(blank)",'Případy DB'!$N3557=""),"",IF($N3557=$V$6,1,""))</f>
        <v/>
      </c>
      <c r="W3557" s="12" t="str">
        <f>IF(OR('Případy DB'!$N3557="(blank)",'Případy DB'!$N3557=""),"",IF($N3557=$W$6,1,""))</f>
        <v/>
      </c>
      <c r="X3557" s="12" t="str">
        <f>IF(OR('Případy DB'!$R3557="(blank)",'Případy DB'!$R3557=""),"",IF($R3557=$X$6,1,""))</f>
        <v/>
      </c>
      <c r="Y3557" s="12" t="str">
        <f>IF(OR('Případy DB'!$R3557="(blank)",'Případy DB'!$R3557=""),"",IF($R3557=$Y$6,1,""))</f>
        <v/>
      </c>
    </row>
    <row r="3558" spans="1:25" x14ac:dyDescent="0.3">
      <c r="A3558" s="41" t="str">
        <f t="shared" si="285"/>
        <v/>
      </c>
      <c r="H3558" s="30" t="str">
        <f>IFERROR(IF(G3558="","",VLOOKUP(G3558,'Zakladní DB'!$F$6:$K$21,4,0)),"")</f>
        <v/>
      </c>
      <c r="I3558" s="30" t="str">
        <f>IFERROR(IF(G3558="","",VLOOKUP(G3558,'Zakladní DB'!$F$6:$K$21,5,0)),"")</f>
        <v/>
      </c>
      <c r="J3558" s="30" t="str">
        <f>IFERROR(IF(G3558="","",VLOOKUP(G3558,'Zakladní DB'!$F$6:$K$21,6,0)),"")</f>
        <v/>
      </c>
      <c r="K3558" s="31" t="str">
        <f t="shared" si="282"/>
        <v/>
      </c>
      <c r="L3558" s="32"/>
      <c r="M3558" s="33" t="str">
        <f t="shared" si="283"/>
        <v/>
      </c>
      <c r="N3558" s="30" t="str">
        <f t="shared" si="281"/>
        <v/>
      </c>
      <c r="R3558" s="30" t="str">
        <f t="shared" si="284"/>
        <v/>
      </c>
      <c r="U3558" s="12" t="str">
        <f>IF(OR('Případy DB'!$N3558="(blank)",'Případy DB'!$N3558=""),"",IF($N3558=$U$6,1,""))</f>
        <v/>
      </c>
      <c r="V3558" s="12" t="str">
        <f>IF(OR('Případy DB'!$N3558="(blank)",'Případy DB'!$N3558=""),"",IF($N3558=$V$6,1,""))</f>
        <v/>
      </c>
      <c r="W3558" s="12" t="str">
        <f>IF(OR('Případy DB'!$N3558="(blank)",'Případy DB'!$N3558=""),"",IF($N3558=$W$6,1,""))</f>
        <v/>
      </c>
      <c r="X3558" s="12" t="str">
        <f>IF(OR('Případy DB'!$R3558="(blank)",'Případy DB'!$R3558=""),"",IF($R3558=$X$6,1,""))</f>
        <v/>
      </c>
      <c r="Y3558" s="12" t="str">
        <f>IF(OR('Případy DB'!$R3558="(blank)",'Případy DB'!$R3558=""),"",IF($R3558=$Y$6,1,""))</f>
        <v/>
      </c>
    </row>
    <row r="3559" spans="1:25" x14ac:dyDescent="0.3">
      <c r="A3559" s="41" t="str">
        <f t="shared" si="285"/>
        <v/>
      </c>
      <c r="H3559" s="30" t="str">
        <f>IFERROR(IF(G3559="","",VLOOKUP(G3559,'Zakladní DB'!$F$6:$K$21,4,0)),"")</f>
        <v/>
      </c>
      <c r="I3559" s="30" t="str">
        <f>IFERROR(IF(G3559="","",VLOOKUP(G3559,'Zakladní DB'!$F$6:$K$21,5,0)),"")</f>
        <v/>
      </c>
      <c r="J3559" s="30" t="str">
        <f>IFERROR(IF(G3559="","",VLOOKUP(G3559,'Zakladní DB'!$F$6:$K$21,6,0)),"")</f>
        <v/>
      </c>
      <c r="K3559" s="31" t="str">
        <f t="shared" si="282"/>
        <v/>
      </c>
      <c r="L3559" s="32"/>
      <c r="M3559" s="33" t="str">
        <f t="shared" si="283"/>
        <v/>
      </c>
      <c r="N3559" s="30" t="str">
        <f t="shared" si="281"/>
        <v/>
      </c>
      <c r="R3559" s="30" t="str">
        <f t="shared" si="284"/>
        <v/>
      </c>
      <c r="U3559" s="12" t="str">
        <f>IF(OR('Případy DB'!$N3559="(blank)",'Případy DB'!$N3559=""),"",IF($N3559=$U$6,1,""))</f>
        <v/>
      </c>
      <c r="V3559" s="12" t="str">
        <f>IF(OR('Případy DB'!$N3559="(blank)",'Případy DB'!$N3559=""),"",IF($N3559=$V$6,1,""))</f>
        <v/>
      </c>
      <c r="W3559" s="12" t="str">
        <f>IF(OR('Případy DB'!$N3559="(blank)",'Případy DB'!$N3559=""),"",IF($N3559=$W$6,1,""))</f>
        <v/>
      </c>
      <c r="X3559" s="12" t="str">
        <f>IF(OR('Případy DB'!$R3559="(blank)",'Případy DB'!$R3559=""),"",IF($R3559=$X$6,1,""))</f>
        <v/>
      </c>
      <c r="Y3559" s="12" t="str">
        <f>IF(OR('Případy DB'!$R3559="(blank)",'Případy DB'!$R3559=""),"",IF($R3559=$Y$6,1,""))</f>
        <v/>
      </c>
    </row>
    <row r="3560" spans="1:25" x14ac:dyDescent="0.3">
      <c r="A3560" s="41" t="str">
        <f t="shared" si="285"/>
        <v/>
      </c>
      <c r="H3560" s="30" t="str">
        <f>IFERROR(IF(G3560="","",VLOOKUP(G3560,'Zakladní DB'!$F$6:$K$21,4,0)),"")</f>
        <v/>
      </c>
      <c r="I3560" s="30" t="str">
        <f>IFERROR(IF(G3560="","",VLOOKUP(G3560,'Zakladní DB'!$F$6:$K$21,5,0)),"")</f>
        <v/>
      </c>
      <c r="J3560" s="30" t="str">
        <f>IFERROR(IF(G3560="","",VLOOKUP(G3560,'Zakladní DB'!$F$6:$K$21,6,0)),"")</f>
        <v/>
      </c>
      <c r="K3560" s="31" t="str">
        <f t="shared" si="282"/>
        <v/>
      </c>
      <c r="L3560" s="32"/>
      <c r="M3560" s="33" t="str">
        <f t="shared" si="283"/>
        <v/>
      </c>
      <c r="N3560" s="30" t="str">
        <f t="shared" si="281"/>
        <v/>
      </c>
      <c r="R3560" s="30" t="str">
        <f t="shared" si="284"/>
        <v/>
      </c>
      <c r="U3560" s="12" t="str">
        <f>IF(OR('Případy DB'!$N3560="(blank)",'Případy DB'!$N3560=""),"",IF($N3560=$U$6,1,""))</f>
        <v/>
      </c>
      <c r="V3560" s="12" t="str">
        <f>IF(OR('Případy DB'!$N3560="(blank)",'Případy DB'!$N3560=""),"",IF($N3560=$V$6,1,""))</f>
        <v/>
      </c>
      <c r="W3560" s="12" t="str">
        <f>IF(OR('Případy DB'!$N3560="(blank)",'Případy DB'!$N3560=""),"",IF($N3560=$W$6,1,""))</f>
        <v/>
      </c>
      <c r="X3560" s="12" t="str">
        <f>IF(OR('Případy DB'!$R3560="(blank)",'Případy DB'!$R3560=""),"",IF($R3560=$X$6,1,""))</f>
        <v/>
      </c>
      <c r="Y3560" s="12" t="str">
        <f>IF(OR('Případy DB'!$R3560="(blank)",'Případy DB'!$R3560=""),"",IF($R3560=$Y$6,1,""))</f>
        <v/>
      </c>
    </row>
    <row r="3561" spans="1:25" x14ac:dyDescent="0.3">
      <c r="A3561" s="41" t="str">
        <f t="shared" si="285"/>
        <v/>
      </c>
      <c r="H3561" s="30" t="str">
        <f>IFERROR(IF(G3561="","",VLOOKUP(G3561,'Zakladní DB'!$F$6:$K$21,4,0)),"")</f>
        <v/>
      </c>
      <c r="I3561" s="30" t="str">
        <f>IFERROR(IF(G3561="","",VLOOKUP(G3561,'Zakladní DB'!$F$6:$K$21,5,0)),"")</f>
        <v/>
      </c>
      <c r="J3561" s="30" t="str">
        <f>IFERROR(IF(G3561="","",VLOOKUP(G3561,'Zakladní DB'!$F$6:$K$21,6,0)),"")</f>
        <v/>
      </c>
      <c r="K3561" s="31" t="str">
        <f t="shared" si="282"/>
        <v/>
      </c>
      <c r="L3561" s="32"/>
      <c r="M3561" s="33" t="str">
        <f t="shared" si="283"/>
        <v/>
      </c>
      <c r="N3561" s="30" t="str">
        <f t="shared" si="281"/>
        <v/>
      </c>
      <c r="R3561" s="30" t="str">
        <f t="shared" si="284"/>
        <v/>
      </c>
      <c r="U3561" s="12" t="str">
        <f>IF(OR('Případy DB'!$N3561="(blank)",'Případy DB'!$N3561=""),"",IF($N3561=$U$6,1,""))</f>
        <v/>
      </c>
      <c r="V3561" s="12" t="str">
        <f>IF(OR('Případy DB'!$N3561="(blank)",'Případy DB'!$N3561=""),"",IF($N3561=$V$6,1,""))</f>
        <v/>
      </c>
      <c r="W3561" s="12" t="str">
        <f>IF(OR('Případy DB'!$N3561="(blank)",'Případy DB'!$N3561=""),"",IF($N3561=$W$6,1,""))</f>
        <v/>
      </c>
      <c r="X3561" s="12" t="str">
        <f>IF(OR('Případy DB'!$R3561="(blank)",'Případy DB'!$R3561=""),"",IF($R3561=$X$6,1,""))</f>
        <v/>
      </c>
      <c r="Y3561" s="12" t="str">
        <f>IF(OR('Případy DB'!$R3561="(blank)",'Případy DB'!$R3561=""),"",IF($R3561=$Y$6,1,""))</f>
        <v/>
      </c>
    </row>
    <row r="3562" spans="1:25" x14ac:dyDescent="0.3">
      <c r="A3562" s="41" t="str">
        <f t="shared" si="285"/>
        <v/>
      </c>
      <c r="H3562" s="30" t="str">
        <f>IFERROR(IF(G3562="","",VLOOKUP(G3562,'Zakladní DB'!$F$6:$K$21,4,0)),"")</f>
        <v/>
      </c>
      <c r="I3562" s="30" t="str">
        <f>IFERROR(IF(G3562="","",VLOOKUP(G3562,'Zakladní DB'!$F$6:$K$21,5,0)),"")</f>
        <v/>
      </c>
      <c r="J3562" s="30" t="str">
        <f>IFERROR(IF(G3562="","",VLOOKUP(G3562,'Zakladní DB'!$F$6:$K$21,6,0)),"")</f>
        <v/>
      </c>
      <c r="K3562" s="31" t="str">
        <f t="shared" si="282"/>
        <v/>
      </c>
      <c r="L3562" s="32"/>
      <c r="M3562" s="33" t="str">
        <f t="shared" si="283"/>
        <v/>
      </c>
      <c r="N3562" s="30" t="str">
        <f t="shared" si="281"/>
        <v/>
      </c>
      <c r="R3562" s="30" t="str">
        <f t="shared" si="284"/>
        <v/>
      </c>
      <c r="U3562" s="12" t="str">
        <f>IF(OR('Případy DB'!$N3562="(blank)",'Případy DB'!$N3562=""),"",IF($N3562=$U$6,1,""))</f>
        <v/>
      </c>
      <c r="V3562" s="12" t="str">
        <f>IF(OR('Případy DB'!$N3562="(blank)",'Případy DB'!$N3562=""),"",IF($N3562=$V$6,1,""))</f>
        <v/>
      </c>
      <c r="W3562" s="12" t="str">
        <f>IF(OR('Případy DB'!$N3562="(blank)",'Případy DB'!$N3562=""),"",IF($N3562=$W$6,1,""))</f>
        <v/>
      </c>
      <c r="X3562" s="12" t="str">
        <f>IF(OR('Případy DB'!$R3562="(blank)",'Případy DB'!$R3562=""),"",IF($R3562=$X$6,1,""))</f>
        <v/>
      </c>
      <c r="Y3562" s="12" t="str">
        <f>IF(OR('Případy DB'!$R3562="(blank)",'Případy DB'!$R3562=""),"",IF($R3562=$Y$6,1,""))</f>
        <v/>
      </c>
    </row>
    <row r="3563" spans="1:25" x14ac:dyDescent="0.3">
      <c r="A3563" s="41" t="str">
        <f t="shared" si="285"/>
        <v/>
      </c>
      <c r="H3563" s="30" t="str">
        <f>IFERROR(IF(G3563="","",VLOOKUP(G3563,'Zakladní DB'!$F$6:$K$21,4,0)),"")</f>
        <v/>
      </c>
      <c r="I3563" s="30" t="str">
        <f>IFERROR(IF(G3563="","",VLOOKUP(G3563,'Zakladní DB'!$F$6:$K$21,5,0)),"")</f>
        <v/>
      </c>
      <c r="J3563" s="30" t="str">
        <f>IFERROR(IF(G3563="","",VLOOKUP(G3563,'Zakladní DB'!$F$6:$K$21,6,0)),"")</f>
        <v/>
      </c>
      <c r="K3563" s="31" t="str">
        <f t="shared" si="282"/>
        <v/>
      </c>
      <c r="L3563" s="32"/>
      <c r="M3563" s="33" t="str">
        <f t="shared" si="283"/>
        <v/>
      </c>
      <c r="N3563" s="30" t="str">
        <f t="shared" si="281"/>
        <v/>
      </c>
      <c r="R3563" s="30" t="str">
        <f t="shared" si="284"/>
        <v/>
      </c>
      <c r="U3563" s="12" t="str">
        <f>IF(OR('Případy DB'!$N3563="(blank)",'Případy DB'!$N3563=""),"",IF($N3563=$U$6,1,""))</f>
        <v/>
      </c>
      <c r="V3563" s="12" t="str">
        <f>IF(OR('Případy DB'!$N3563="(blank)",'Případy DB'!$N3563=""),"",IF($N3563=$V$6,1,""))</f>
        <v/>
      </c>
      <c r="W3563" s="12" t="str">
        <f>IF(OR('Případy DB'!$N3563="(blank)",'Případy DB'!$N3563=""),"",IF($N3563=$W$6,1,""))</f>
        <v/>
      </c>
      <c r="X3563" s="12" t="str">
        <f>IF(OR('Případy DB'!$R3563="(blank)",'Případy DB'!$R3563=""),"",IF($R3563=$X$6,1,""))</f>
        <v/>
      </c>
      <c r="Y3563" s="12" t="str">
        <f>IF(OR('Případy DB'!$R3563="(blank)",'Případy DB'!$R3563=""),"",IF($R3563=$Y$6,1,""))</f>
        <v/>
      </c>
    </row>
    <row r="3564" spans="1:25" x14ac:dyDescent="0.3">
      <c r="A3564" s="41" t="str">
        <f t="shared" si="285"/>
        <v/>
      </c>
      <c r="H3564" s="30" t="str">
        <f>IFERROR(IF(G3564="","",VLOOKUP(G3564,'Zakladní DB'!$F$6:$K$21,4,0)),"")</f>
        <v/>
      </c>
      <c r="I3564" s="30" t="str">
        <f>IFERROR(IF(G3564="","",VLOOKUP(G3564,'Zakladní DB'!$F$6:$K$21,5,0)),"")</f>
        <v/>
      </c>
      <c r="J3564" s="30" t="str">
        <f>IFERROR(IF(G3564="","",VLOOKUP(G3564,'Zakladní DB'!$F$6:$K$21,6,0)),"")</f>
        <v/>
      </c>
      <c r="K3564" s="31" t="str">
        <f t="shared" si="282"/>
        <v/>
      </c>
      <c r="L3564" s="32"/>
      <c r="M3564" s="33" t="str">
        <f t="shared" si="283"/>
        <v/>
      </c>
      <c r="N3564" s="30" t="str">
        <f t="shared" si="281"/>
        <v/>
      </c>
      <c r="R3564" s="30" t="str">
        <f t="shared" si="284"/>
        <v/>
      </c>
      <c r="U3564" s="12" t="str">
        <f>IF(OR('Případy DB'!$N3564="(blank)",'Případy DB'!$N3564=""),"",IF($N3564=$U$6,1,""))</f>
        <v/>
      </c>
      <c r="V3564" s="12" t="str">
        <f>IF(OR('Případy DB'!$N3564="(blank)",'Případy DB'!$N3564=""),"",IF($N3564=$V$6,1,""))</f>
        <v/>
      </c>
      <c r="W3564" s="12" t="str">
        <f>IF(OR('Případy DB'!$N3564="(blank)",'Případy DB'!$N3564=""),"",IF($N3564=$W$6,1,""))</f>
        <v/>
      </c>
      <c r="X3564" s="12" t="str">
        <f>IF(OR('Případy DB'!$R3564="(blank)",'Případy DB'!$R3564=""),"",IF($R3564=$X$6,1,""))</f>
        <v/>
      </c>
      <c r="Y3564" s="12" t="str">
        <f>IF(OR('Případy DB'!$R3564="(blank)",'Případy DB'!$R3564=""),"",IF($R3564=$Y$6,1,""))</f>
        <v/>
      </c>
    </row>
    <row r="3565" spans="1:25" x14ac:dyDescent="0.3">
      <c r="A3565" s="41" t="str">
        <f t="shared" si="285"/>
        <v/>
      </c>
      <c r="H3565" s="30" t="str">
        <f>IFERROR(IF(G3565="","",VLOOKUP(G3565,'Zakladní DB'!$F$6:$K$21,4,0)),"")</f>
        <v/>
      </c>
      <c r="I3565" s="30" t="str">
        <f>IFERROR(IF(G3565="","",VLOOKUP(G3565,'Zakladní DB'!$F$6:$K$21,5,0)),"")</f>
        <v/>
      </c>
      <c r="J3565" s="30" t="str">
        <f>IFERROR(IF(G3565="","",VLOOKUP(G3565,'Zakladní DB'!$F$6:$K$21,6,0)),"")</f>
        <v/>
      </c>
      <c r="K3565" s="31" t="str">
        <f t="shared" si="282"/>
        <v/>
      </c>
      <c r="L3565" s="32"/>
      <c r="M3565" s="33" t="str">
        <f t="shared" si="283"/>
        <v/>
      </c>
      <c r="N3565" s="30" t="str">
        <f t="shared" si="281"/>
        <v/>
      </c>
      <c r="R3565" s="30" t="str">
        <f t="shared" si="284"/>
        <v/>
      </c>
      <c r="U3565" s="12" t="str">
        <f>IF(OR('Případy DB'!$N3565="(blank)",'Případy DB'!$N3565=""),"",IF($N3565=$U$6,1,""))</f>
        <v/>
      </c>
      <c r="V3565" s="12" t="str">
        <f>IF(OR('Případy DB'!$N3565="(blank)",'Případy DB'!$N3565=""),"",IF($N3565=$V$6,1,""))</f>
        <v/>
      </c>
      <c r="W3565" s="12" t="str">
        <f>IF(OR('Případy DB'!$N3565="(blank)",'Případy DB'!$N3565=""),"",IF($N3565=$W$6,1,""))</f>
        <v/>
      </c>
      <c r="X3565" s="12" t="str">
        <f>IF(OR('Případy DB'!$R3565="(blank)",'Případy DB'!$R3565=""),"",IF($R3565=$X$6,1,""))</f>
        <v/>
      </c>
      <c r="Y3565" s="12" t="str">
        <f>IF(OR('Případy DB'!$R3565="(blank)",'Případy DB'!$R3565=""),"",IF($R3565=$Y$6,1,""))</f>
        <v/>
      </c>
    </row>
    <row r="3566" spans="1:25" x14ac:dyDescent="0.3">
      <c r="A3566" s="41" t="str">
        <f t="shared" si="285"/>
        <v/>
      </c>
      <c r="H3566" s="30" t="str">
        <f>IFERROR(IF(G3566="","",VLOOKUP(G3566,'Zakladní DB'!$F$6:$K$21,4,0)),"")</f>
        <v/>
      </c>
      <c r="I3566" s="30" t="str">
        <f>IFERROR(IF(G3566="","",VLOOKUP(G3566,'Zakladní DB'!$F$6:$K$21,5,0)),"")</f>
        <v/>
      </c>
      <c r="J3566" s="30" t="str">
        <f>IFERROR(IF(G3566="","",VLOOKUP(G3566,'Zakladní DB'!$F$6:$K$21,6,0)),"")</f>
        <v/>
      </c>
      <c r="K3566" s="31" t="str">
        <f t="shared" si="282"/>
        <v/>
      </c>
      <c r="L3566" s="32"/>
      <c r="M3566" s="33" t="str">
        <f t="shared" si="283"/>
        <v/>
      </c>
      <c r="N3566" s="30" t="str">
        <f t="shared" si="281"/>
        <v/>
      </c>
      <c r="R3566" s="30" t="str">
        <f t="shared" si="284"/>
        <v/>
      </c>
      <c r="U3566" s="12" t="str">
        <f>IF(OR('Případy DB'!$N3566="(blank)",'Případy DB'!$N3566=""),"",IF($N3566=$U$6,1,""))</f>
        <v/>
      </c>
      <c r="V3566" s="12" t="str">
        <f>IF(OR('Případy DB'!$N3566="(blank)",'Případy DB'!$N3566=""),"",IF($N3566=$V$6,1,""))</f>
        <v/>
      </c>
      <c r="W3566" s="12" t="str">
        <f>IF(OR('Případy DB'!$N3566="(blank)",'Případy DB'!$N3566=""),"",IF($N3566=$W$6,1,""))</f>
        <v/>
      </c>
      <c r="X3566" s="12" t="str">
        <f>IF(OR('Případy DB'!$R3566="(blank)",'Případy DB'!$R3566=""),"",IF($R3566=$X$6,1,""))</f>
        <v/>
      </c>
      <c r="Y3566" s="12" t="str">
        <f>IF(OR('Případy DB'!$R3566="(blank)",'Případy DB'!$R3566=""),"",IF($R3566=$Y$6,1,""))</f>
        <v/>
      </c>
    </row>
    <row r="3567" spans="1:25" x14ac:dyDescent="0.3">
      <c r="A3567" s="41" t="str">
        <f t="shared" si="285"/>
        <v/>
      </c>
      <c r="H3567" s="30" t="str">
        <f>IFERROR(IF(G3567="","",VLOOKUP(G3567,'Zakladní DB'!$F$6:$K$21,4,0)),"")</f>
        <v/>
      </c>
      <c r="I3567" s="30" t="str">
        <f>IFERROR(IF(G3567="","",VLOOKUP(G3567,'Zakladní DB'!$F$6:$K$21,5,0)),"")</f>
        <v/>
      </c>
      <c r="J3567" s="30" t="str">
        <f>IFERROR(IF(G3567="","",VLOOKUP(G3567,'Zakladní DB'!$F$6:$K$21,6,0)),"")</f>
        <v/>
      </c>
      <c r="K3567" s="31" t="str">
        <f t="shared" si="282"/>
        <v/>
      </c>
      <c r="L3567" s="32"/>
      <c r="M3567" s="33" t="str">
        <f t="shared" si="283"/>
        <v/>
      </c>
      <c r="N3567" s="30" t="str">
        <f t="shared" si="281"/>
        <v/>
      </c>
      <c r="R3567" s="30" t="str">
        <f t="shared" si="284"/>
        <v/>
      </c>
      <c r="U3567" s="12" t="str">
        <f>IF(OR('Případy DB'!$N3567="(blank)",'Případy DB'!$N3567=""),"",IF($N3567=$U$6,1,""))</f>
        <v/>
      </c>
      <c r="V3567" s="12" t="str">
        <f>IF(OR('Případy DB'!$N3567="(blank)",'Případy DB'!$N3567=""),"",IF($N3567=$V$6,1,""))</f>
        <v/>
      </c>
      <c r="W3567" s="12" t="str">
        <f>IF(OR('Případy DB'!$N3567="(blank)",'Případy DB'!$N3567=""),"",IF($N3567=$W$6,1,""))</f>
        <v/>
      </c>
      <c r="X3567" s="12" t="str">
        <f>IF(OR('Případy DB'!$R3567="(blank)",'Případy DB'!$R3567=""),"",IF($R3567=$X$6,1,""))</f>
        <v/>
      </c>
      <c r="Y3567" s="12" t="str">
        <f>IF(OR('Případy DB'!$R3567="(blank)",'Případy DB'!$R3567=""),"",IF($R3567=$Y$6,1,""))</f>
        <v/>
      </c>
    </row>
    <row r="3568" spans="1:25" x14ac:dyDescent="0.3">
      <c r="A3568" s="41" t="str">
        <f t="shared" si="285"/>
        <v/>
      </c>
      <c r="H3568" s="30" t="str">
        <f>IFERROR(IF(G3568="","",VLOOKUP(G3568,'Zakladní DB'!$F$6:$K$21,4,0)),"")</f>
        <v/>
      </c>
      <c r="I3568" s="30" t="str">
        <f>IFERROR(IF(G3568="","",VLOOKUP(G3568,'Zakladní DB'!$F$6:$K$21,5,0)),"")</f>
        <v/>
      </c>
      <c r="J3568" s="30" t="str">
        <f>IFERROR(IF(G3568="","",VLOOKUP(G3568,'Zakladní DB'!$F$6:$K$21,6,0)),"")</f>
        <v/>
      </c>
      <c r="K3568" s="31" t="str">
        <f t="shared" si="282"/>
        <v/>
      </c>
      <c r="L3568" s="32"/>
      <c r="M3568" s="33" t="str">
        <f t="shared" si="283"/>
        <v/>
      </c>
      <c r="N3568" s="30" t="str">
        <f t="shared" si="281"/>
        <v/>
      </c>
      <c r="R3568" s="30" t="str">
        <f t="shared" si="284"/>
        <v/>
      </c>
      <c r="U3568" s="12" t="str">
        <f>IF(OR('Případy DB'!$N3568="(blank)",'Případy DB'!$N3568=""),"",IF($N3568=$U$6,1,""))</f>
        <v/>
      </c>
      <c r="V3568" s="12" t="str">
        <f>IF(OR('Případy DB'!$N3568="(blank)",'Případy DB'!$N3568=""),"",IF($N3568=$V$6,1,""))</f>
        <v/>
      </c>
      <c r="W3568" s="12" t="str">
        <f>IF(OR('Případy DB'!$N3568="(blank)",'Případy DB'!$N3568=""),"",IF($N3568=$W$6,1,""))</f>
        <v/>
      </c>
      <c r="X3568" s="12" t="str">
        <f>IF(OR('Případy DB'!$R3568="(blank)",'Případy DB'!$R3568=""),"",IF($R3568=$X$6,1,""))</f>
        <v/>
      </c>
      <c r="Y3568" s="12" t="str">
        <f>IF(OR('Případy DB'!$R3568="(blank)",'Případy DB'!$R3568=""),"",IF($R3568=$Y$6,1,""))</f>
        <v/>
      </c>
    </row>
    <row r="3569" spans="1:25" x14ac:dyDescent="0.3">
      <c r="A3569" s="41" t="str">
        <f t="shared" si="285"/>
        <v/>
      </c>
      <c r="H3569" s="30" t="str">
        <f>IFERROR(IF(G3569="","",VLOOKUP(G3569,'Zakladní DB'!$F$6:$K$21,4,0)),"")</f>
        <v/>
      </c>
      <c r="I3569" s="30" t="str">
        <f>IFERROR(IF(G3569="","",VLOOKUP(G3569,'Zakladní DB'!$F$6:$K$21,5,0)),"")</f>
        <v/>
      </c>
      <c r="J3569" s="30" t="str">
        <f>IFERROR(IF(G3569="","",VLOOKUP(G3569,'Zakladní DB'!$F$6:$K$21,6,0)),"")</f>
        <v/>
      </c>
      <c r="K3569" s="31" t="str">
        <f t="shared" si="282"/>
        <v/>
      </c>
      <c r="L3569" s="32"/>
      <c r="M3569" s="33" t="str">
        <f t="shared" si="283"/>
        <v/>
      </c>
      <c r="N3569" s="30" t="str">
        <f t="shared" si="281"/>
        <v/>
      </c>
      <c r="R3569" s="30" t="str">
        <f t="shared" si="284"/>
        <v/>
      </c>
      <c r="U3569" s="12" t="str">
        <f>IF(OR('Případy DB'!$N3569="(blank)",'Případy DB'!$N3569=""),"",IF($N3569=$U$6,1,""))</f>
        <v/>
      </c>
      <c r="V3569" s="12" t="str">
        <f>IF(OR('Případy DB'!$N3569="(blank)",'Případy DB'!$N3569=""),"",IF($N3569=$V$6,1,""))</f>
        <v/>
      </c>
      <c r="W3569" s="12" t="str">
        <f>IF(OR('Případy DB'!$N3569="(blank)",'Případy DB'!$N3569=""),"",IF($N3569=$W$6,1,""))</f>
        <v/>
      </c>
      <c r="X3569" s="12" t="str">
        <f>IF(OR('Případy DB'!$R3569="(blank)",'Případy DB'!$R3569=""),"",IF($R3569=$X$6,1,""))</f>
        <v/>
      </c>
      <c r="Y3569" s="12" t="str">
        <f>IF(OR('Případy DB'!$R3569="(blank)",'Případy DB'!$R3569=""),"",IF($R3569=$Y$6,1,""))</f>
        <v/>
      </c>
    </row>
    <row r="3570" spans="1:25" x14ac:dyDescent="0.3">
      <c r="A3570" s="41" t="str">
        <f t="shared" si="285"/>
        <v/>
      </c>
      <c r="H3570" s="30" t="str">
        <f>IFERROR(IF(G3570="","",VLOOKUP(G3570,'Zakladní DB'!$F$6:$K$21,4,0)),"")</f>
        <v/>
      </c>
      <c r="I3570" s="30" t="str">
        <f>IFERROR(IF(G3570="","",VLOOKUP(G3570,'Zakladní DB'!$F$6:$K$21,5,0)),"")</f>
        <v/>
      </c>
      <c r="J3570" s="30" t="str">
        <f>IFERROR(IF(G3570="","",VLOOKUP(G3570,'Zakladní DB'!$F$6:$K$21,6,0)),"")</f>
        <v/>
      </c>
      <c r="K3570" s="31" t="str">
        <f t="shared" si="282"/>
        <v/>
      </c>
      <c r="L3570" s="32"/>
      <c r="M3570" s="33" t="str">
        <f t="shared" si="283"/>
        <v/>
      </c>
      <c r="N3570" s="30" t="str">
        <f t="shared" si="281"/>
        <v/>
      </c>
      <c r="R3570" s="30" t="str">
        <f t="shared" si="284"/>
        <v/>
      </c>
      <c r="U3570" s="12" t="str">
        <f>IF(OR('Případy DB'!$N3570="(blank)",'Případy DB'!$N3570=""),"",IF($N3570=$U$6,1,""))</f>
        <v/>
      </c>
      <c r="V3570" s="12" t="str">
        <f>IF(OR('Případy DB'!$N3570="(blank)",'Případy DB'!$N3570=""),"",IF($N3570=$V$6,1,""))</f>
        <v/>
      </c>
      <c r="W3570" s="12" t="str">
        <f>IF(OR('Případy DB'!$N3570="(blank)",'Případy DB'!$N3570=""),"",IF($N3570=$W$6,1,""))</f>
        <v/>
      </c>
      <c r="X3570" s="12" t="str">
        <f>IF(OR('Případy DB'!$R3570="(blank)",'Případy DB'!$R3570=""),"",IF($R3570=$X$6,1,""))</f>
        <v/>
      </c>
      <c r="Y3570" s="12" t="str">
        <f>IF(OR('Případy DB'!$R3570="(blank)",'Případy DB'!$R3570=""),"",IF($R3570=$Y$6,1,""))</f>
        <v/>
      </c>
    </row>
    <row r="3571" spans="1:25" x14ac:dyDescent="0.3">
      <c r="A3571" s="41" t="str">
        <f t="shared" si="285"/>
        <v/>
      </c>
      <c r="H3571" s="30" t="str">
        <f>IFERROR(IF(G3571="","",VLOOKUP(G3571,'Zakladní DB'!$F$6:$K$21,4,0)),"")</f>
        <v/>
      </c>
      <c r="I3571" s="30" t="str">
        <f>IFERROR(IF(G3571="","",VLOOKUP(G3571,'Zakladní DB'!$F$6:$K$21,5,0)),"")</f>
        <v/>
      </c>
      <c r="J3571" s="30" t="str">
        <f>IFERROR(IF(G3571="","",VLOOKUP(G3571,'Zakladní DB'!$F$6:$K$21,6,0)),"")</f>
        <v/>
      </c>
      <c r="K3571" s="31" t="str">
        <f t="shared" si="282"/>
        <v/>
      </c>
      <c r="L3571" s="32"/>
      <c r="M3571" s="33" t="str">
        <f t="shared" si="283"/>
        <v/>
      </c>
      <c r="N3571" s="30" t="str">
        <f t="shared" si="281"/>
        <v/>
      </c>
      <c r="R3571" s="30" t="str">
        <f t="shared" si="284"/>
        <v/>
      </c>
      <c r="U3571" s="12" t="str">
        <f>IF(OR('Případy DB'!$N3571="(blank)",'Případy DB'!$N3571=""),"",IF($N3571=$U$6,1,""))</f>
        <v/>
      </c>
      <c r="V3571" s="12" t="str">
        <f>IF(OR('Případy DB'!$N3571="(blank)",'Případy DB'!$N3571=""),"",IF($N3571=$V$6,1,""))</f>
        <v/>
      </c>
      <c r="W3571" s="12" t="str">
        <f>IF(OR('Případy DB'!$N3571="(blank)",'Případy DB'!$N3571=""),"",IF($N3571=$W$6,1,""))</f>
        <v/>
      </c>
      <c r="X3571" s="12" t="str">
        <f>IF(OR('Případy DB'!$R3571="(blank)",'Případy DB'!$R3571=""),"",IF($R3571=$X$6,1,""))</f>
        <v/>
      </c>
      <c r="Y3571" s="12" t="str">
        <f>IF(OR('Případy DB'!$R3571="(blank)",'Případy DB'!$R3571=""),"",IF($R3571=$Y$6,1,""))</f>
        <v/>
      </c>
    </row>
    <row r="3572" spans="1:25" x14ac:dyDescent="0.3">
      <c r="A3572" s="41" t="str">
        <f t="shared" si="285"/>
        <v/>
      </c>
      <c r="H3572" s="30" t="str">
        <f>IFERROR(IF(G3572="","",VLOOKUP(G3572,'Zakladní DB'!$F$6:$K$21,4,0)),"")</f>
        <v/>
      </c>
      <c r="I3572" s="30" t="str">
        <f>IFERROR(IF(G3572="","",VLOOKUP(G3572,'Zakladní DB'!$F$6:$K$21,5,0)),"")</f>
        <v/>
      </c>
      <c r="J3572" s="30" t="str">
        <f>IFERROR(IF(G3572="","",VLOOKUP(G3572,'Zakladní DB'!$F$6:$K$21,6,0)),"")</f>
        <v/>
      </c>
      <c r="K3572" s="31" t="str">
        <f t="shared" si="282"/>
        <v/>
      </c>
      <c r="L3572" s="32"/>
      <c r="M3572" s="33" t="str">
        <f t="shared" si="283"/>
        <v/>
      </c>
      <c r="N3572" s="30" t="str">
        <f t="shared" si="281"/>
        <v/>
      </c>
      <c r="R3572" s="30" t="str">
        <f t="shared" si="284"/>
        <v/>
      </c>
      <c r="U3572" s="12" t="str">
        <f>IF(OR('Případy DB'!$N3572="(blank)",'Případy DB'!$N3572=""),"",IF($N3572=$U$6,1,""))</f>
        <v/>
      </c>
      <c r="V3572" s="12" t="str">
        <f>IF(OR('Případy DB'!$N3572="(blank)",'Případy DB'!$N3572=""),"",IF($N3572=$V$6,1,""))</f>
        <v/>
      </c>
      <c r="W3572" s="12" t="str">
        <f>IF(OR('Případy DB'!$N3572="(blank)",'Případy DB'!$N3572=""),"",IF($N3572=$W$6,1,""))</f>
        <v/>
      </c>
      <c r="X3572" s="12" t="str">
        <f>IF(OR('Případy DB'!$R3572="(blank)",'Případy DB'!$R3572=""),"",IF($R3572=$X$6,1,""))</f>
        <v/>
      </c>
      <c r="Y3572" s="12" t="str">
        <f>IF(OR('Případy DB'!$R3572="(blank)",'Případy DB'!$R3572=""),"",IF($R3572=$Y$6,1,""))</f>
        <v/>
      </c>
    </row>
    <row r="3573" spans="1:25" x14ac:dyDescent="0.3">
      <c r="A3573" s="41" t="str">
        <f t="shared" si="285"/>
        <v/>
      </c>
      <c r="H3573" s="30" t="str">
        <f>IFERROR(IF(G3573="","",VLOOKUP(G3573,'Zakladní DB'!$F$6:$K$21,4,0)),"")</f>
        <v/>
      </c>
      <c r="I3573" s="30" t="str">
        <f>IFERROR(IF(G3573="","",VLOOKUP(G3573,'Zakladní DB'!$F$6:$K$21,5,0)),"")</f>
        <v/>
      </c>
      <c r="J3573" s="30" t="str">
        <f>IFERROR(IF(G3573="","",VLOOKUP(G3573,'Zakladní DB'!$F$6:$K$21,6,0)),"")</f>
        <v/>
      </c>
      <c r="K3573" s="31" t="str">
        <f t="shared" si="282"/>
        <v/>
      </c>
      <c r="L3573" s="32"/>
      <c r="M3573" s="33" t="str">
        <f t="shared" si="283"/>
        <v/>
      </c>
      <c r="N3573" s="30" t="str">
        <f t="shared" si="281"/>
        <v/>
      </c>
      <c r="R3573" s="30" t="str">
        <f t="shared" si="284"/>
        <v/>
      </c>
      <c r="U3573" s="12" t="str">
        <f>IF(OR('Případy DB'!$N3573="(blank)",'Případy DB'!$N3573=""),"",IF($N3573=$U$6,1,""))</f>
        <v/>
      </c>
      <c r="V3573" s="12" t="str">
        <f>IF(OR('Případy DB'!$N3573="(blank)",'Případy DB'!$N3573=""),"",IF($N3573=$V$6,1,""))</f>
        <v/>
      </c>
      <c r="W3573" s="12" t="str">
        <f>IF(OR('Případy DB'!$N3573="(blank)",'Případy DB'!$N3573=""),"",IF($N3573=$W$6,1,""))</f>
        <v/>
      </c>
      <c r="X3573" s="12" t="str">
        <f>IF(OR('Případy DB'!$R3573="(blank)",'Případy DB'!$R3573=""),"",IF($R3573=$X$6,1,""))</f>
        <v/>
      </c>
      <c r="Y3573" s="12" t="str">
        <f>IF(OR('Případy DB'!$R3573="(blank)",'Případy DB'!$R3573=""),"",IF($R3573=$Y$6,1,""))</f>
        <v/>
      </c>
    </row>
    <row r="3574" spans="1:25" x14ac:dyDescent="0.3">
      <c r="A3574" s="41" t="str">
        <f t="shared" si="285"/>
        <v/>
      </c>
      <c r="H3574" s="30" t="str">
        <f>IFERROR(IF(G3574="","",VLOOKUP(G3574,'Zakladní DB'!$F$6:$K$21,4,0)),"")</f>
        <v/>
      </c>
      <c r="I3574" s="30" t="str">
        <f>IFERROR(IF(G3574="","",VLOOKUP(G3574,'Zakladní DB'!$F$6:$K$21,5,0)),"")</f>
        <v/>
      </c>
      <c r="J3574" s="30" t="str">
        <f>IFERROR(IF(G3574="","",VLOOKUP(G3574,'Zakladní DB'!$F$6:$K$21,6,0)),"")</f>
        <v/>
      </c>
      <c r="K3574" s="31" t="str">
        <f t="shared" si="282"/>
        <v/>
      </c>
      <c r="L3574" s="32"/>
      <c r="M3574" s="33" t="str">
        <f t="shared" si="283"/>
        <v/>
      </c>
      <c r="N3574" s="30" t="str">
        <f t="shared" si="281"/>
        <v/>
      </c>
      <c r="R3574" s="30" t="str">
        <f t="shared" si="284"/>
        <v/>
      </c>
      <c r="U3574" s="12" t="str">
        <f>IF(OR('Případy DB'!$N3574="(blank)",'Případy DB'!$N3574=""),"",IF($N3574=$U$6,1,""))</f>
        <v/>
      </c>
      <c r="V3574" s="12" t="str">
        <f>IF(OR('Případy DB'!$N3574="(blank)",'Případy DB'!$N3574=""),"",IF($N3574=$V$6,1,""))</f>
        <v/>
      </c>
      <c r="W3574" s="12" t="str">
        <f>IF(OR('Případy DB'!$N3574="(blank)",'Případy DB'!$N3574=""),"",IF($N3574=$W$6,1,""))</f>
        <v/>
      </c>
      <c r="X3574" s="12" t="str">
        <f>IF(OR('Případy DB'!$R3574="(blank)",'Případy DB'!$R3574=""),"",IF($R3574=$X$6,1,""))</f>
        <v/>
      </c>
      <c r="Y3574" s="12" t="str">
        <f>IF(OR('Případy DB'!$R3574="(blank)",'Případy DB'!$R3574=""),"",IF($R3574=$Y$6,1,""))</f>
        <v/>
      </c>
    </row>
    <row r="3575" spans="1:25" x14ac:dyDescent="0.3">
      <c r="A3575" s="41" t="str">
        <f t="shared" si="285"/>
        <v/>
      </c>
      <c r="H3575" s="30" t="str">
        <f>IFERROR(IF(G3575="","",VLOOKUP(G3575,'Zakladní DB'!$F$6:$K$21,4,0)),"")</f>
        <v/>
      </c>
      <c r="I3575" s="30" t="str">
        <f>IFERROR(IF(G3575="","",VLOOKUP(G3575,'Zakladní DB'!$F$6:$K$21,5,0)),"")</f>
        <v/>
      </c>
      <c r="J3575" s="30" t="str">
        <f>IFERROR(IF(G3575="","",VLOOKUP(G3575,'Zakladní DB'!$F$6:$K$21,6,0)),"")</f>
        <v/>
      </c>
      <c r="K3575" s="31" t="str">
        <f t="shared" si="282"/>
        <v/>
      </c>
      <c r="L3575" s="32"/>
      <c r="M3575" s="33" t="str">
        <f t="shared" si="283"/>
        <v/>
      </c>
      <c r="N3575" s="30" t="str">
        <f t="shared" si="281"/>
        <v/>
      </c>
      <c r="R3575" s="30" t="str">
        <f t="shared" si="284"/>
        <v/>
      </c>
      <c r="U3575" s="12" t="str">
        <f>IF(OR('Případy DB'!$N3575="(blank)",'Případy DB'!$N3575=""),"",IF($N3575=$U$6,1,""))</f>
        <v/>
      </c>
      <c r="V3575" s="12" t="str">
        <f>IF(OR('Případy DB'!$N3575="(blank)",'Případy DB'!$N3575=""),"",IF($N3575=$V$6,1,""))</f>
        <v/>
      </c>
      <c r="W3575" s="12" t="str">
        <f>IF(OR('Případy DB'!$N3575="(blank)",'Případy DB'!$N3575=""),"",IF($N3575=$W$6,1,""))</f>
        <v/>
      </c>
      <c r="X3575" s="12" t="str">
        <f>IF(OR('Případy DB'!$R3575="(blank)",'Případy DB'!$R3575=""),"",IF($R3575=$X$6,1,""))</f>
        <v/>
      </c>
      <c r="Y3575" s="12" t="str">
        <f>IF(OR('Případy DB'!$R3575="(blank)",'Případy DB'!$R3575=""),"",IF($R3575=$Y$6,1,""))</f>
        <v/>
      </c>
    </row>
    <row r="3576" spans="1:25" x14ac:dyDescent="0.3">
      <c r="A3576" s="41" t="str">
        <f t="shared" si="285"/>
        <v/>
      </c>
      <c r="H3576" s="30" t="str">
        <f>IFERROR(IF(G3576="","",VLOOKUP(G3576,'Zakladní DB'!$F$6:$K$21,4,0)),"")</f>
        <v/>
      </c>
      <c r="I3576" s="30" t="str">
        <f>IFERROR(IF(G3576="","",VLOOKUP(G3576,'Zakladní DB'!$F$6:$K$21,5,0)),"")</f>
        <v/>
      </c>
      <c r="J3576" s="30" t="str">
        <f>IFERROR(IF(G3576="","",VLOOKUP(G3576,'Zakladní DB'!$F$6:$K$21,6,0)),"")</f>
        <v/>
      </c>
      <c r="K3576" s="31" t="str">
        <f t="shared" si="282"/>
        <v/>
      </c>
      <c r="L3576" s="32"/>
      <c r="M3576" s="33" t="str">
        <f t="shared" si="283"/>
        <v/>
      </c>
      <c r="N3576" s="30" t="str">
        <f t="shared" si="281"/>
        <v/>
      </c>
      <c r="R3576" s="30" t="str">
        <f t="shared" si="284"/>
        <v/>
      </c>
      <c r="U3576" s="12" t="str">
        <f>IF(OR('Případy DB'!$N3576="(blank)",'Případy DB'!$N3576=""),"",IF($N3576=$U$6,1,""))</f>
        <v/>
      </c>
      <c r="V3576" s="12" t="str">
        <f>IF(OR('Případy DB'!$N3576="(blank)",'Případy DB'!$N3576=""),"",IF($N3576=$V$6,1,""))</f>
        <v/>
      </c>
      <c r="W3576" s="12" t="str">
        <f>IF(OR('Případy DB'!$N3576="(blank)",'Případy DB'!$N3576=""),"",IF($N3576=$W$6,1,""))</f>
        <v/>
      </c>
      <c r="X3576" s="12" t="str">
        <f>IF(OR('Případy DB'!$R3576="(blank)",'Případy DB'!$R3576=""),"",IF($R3576=$X$6,1,""))</f>
        <v/>
      </c>
      <c r="Y3576" s="12" t="str">
        <f>IF(OR('Případy DB'!$R3576="(blank)",'Případy DB'!$R3576=""),"",IF($R3576=$Y$6,1,""))</f>
        <v/>
      </c>
    </row>
    <row r="3577" spans="1:25" x14ac:dyDescent="0.3">
      <c r="A3577" s="41" t="str">
        <f t="shared" si="285"/>
        <v/>
      </c>
      <c r="H3577" s="30" t="str">
        <f>IFERROR(IF(G3577="","",VLOOKUP(G3577,'Zakladní DB'!$F$6:$K$21,4,0)),"")</f>
        <v/>
      </c>
      <c r="I3577" s="30" t="str">
        <f>IFERROR(IF(G3577="","",VLOOKUP(G3577,'Zakladní DB'!$F$6:$K$21,5,0)),"")</f>
        <v/>
      </c>
      <c r="J3577" s="30" t="str">
        <f>IFERROR(IF(G3577="","",VLOOKUP(G3577,'Zakladní DB'!$F$6:$K$21,6,0)),"")</f>
        <v/>
      </c>
      <c r="K3577" s="31" t="str">
        <f t="shared" si="282"/>
        <v/>
      </c>
      <c r="L3577" s="32"/>
      <c r="M3577" s="33" t="str">
        <f t="shared" si="283"/>
        <v/>
      </c>
      <c r="N3577" s="30" t="str">
        <f t="shared" si="281"/>
        <v/>
      </c>
      <c r="R3577" s="30" t="str">
        <f t="shared" si="284"/>
        <v/>
      </c>
      <c r="U3577" s="12" t="str">
        <f>IF(OR('Případy DB'!$N3577="(blank)",'Případy DB'!$N3577=""),"",IF($N3577=$U$6,1,""))</f>
        <v/>
      </c>
      <c r="V3577" s="12" t="str">
        <f>IF(OR('Případy DB'!$N3577="(blank)",'Případy DB'!$N3577=""),"",IF($N3577=$V$6,1,""))</f>
        <v/>
      </c>
      <c r="W3577" s="12" t="str">
        <f>IF(OR('Případy DB'!$N3577="(blank)",'Případy DB'!$N3577=""),"",IF($N3577=$W$6,1,""))</f>
        <v/>
      </c>
      <c r="X3577" s="12" t="str">
        <f>IF(OR('Případy DB'!$R3577="(blank)",'Případy DB'!$R3577=""),"",IF($R3577=$X$6,1,""))</f>
        <v/>
      </c>
      <c r="Y3577" s="12" t="str">
        <f>IF(OR('Případy DB'!$R3577="(blank)",'Případy DB'!$R3577=""),"",IF($R3577=$Y$6,1,""))</f>
        <v/>
      </c>
    </row>
    <row r="3578" spans="1:25" x14ac:dyDescent="0.3">
      <c r="A3578" s="41" t="str">
        <f t="shared" si="285"/>
        <v/>
      </c>
      <c r="H3578" s="30" t="str">
        <f>IFERROR(IF(G3578="","",VLOOKUP(G3578,'Zakladní DB'!$F$6:$K$21,4,0)),"")</f>
        <v/>
      </c>
      <c r="I3578" s="30" t="str">
        <f>IFERROR(IF(G3578="","",VLOOKUP(G3578,'Zakladní DB'!$F$6:$K$21,5,0)),"")</f>
        <v/>
      </c>
      <c r="J3578" s="30" t="str">
        <f>IFERROR(IF(G3578="","",VLOOKUP(G3578,'Zakladní DB'!$F$6:$K$21,6,0)),"")</f>
        <v/>
      </c>
      <c r="K3578" s="31" t="str">
        <f t="shared" si="282"/>
        <v/>
      </c>
      <c r="L3578" s="32"/>
      <c r="M3578" s="33" t="str">
        <f t="shared" si="283"/>
        <v/>
      </c>
      <c r="N3578" s="30" t="str">
        <f t="shared" si="281"/>
        <v/>
      </c>
      <c r="R3578" s="30" t="str">
        <f t="shared" si="284"/>
        <v/>
      </c>
      <c r="U3578" s="12" t="str">
        <f>IF(OR('Případy DB'!$N3578="(blank)",'Případy DB'!$N3578=""),"",IF($N3578=$U$6,1,""))</f>
        <v/>
      </c>
      <c r="V3578" s="12" t="str">
        <f>IF(OR('Případy DB'!$N3578="(blank)",'Případy DB'!$N3578=""),"",IF($N3578=$V$6,1,""))</f>
        <v/>
      </c>
      <c r="W3578" s="12" t="str">
        <f>IF(OR('Případy DB'!$N3578="(blank)",'Případy DB'!$N3578=""),"",IF($N3578=$W$6,1,""))</f>
        <v/>
      </c>
      <c r="X3578" s="12" t="str">
        <f>IF(OR('Případy DB'!$R3578="(blank)",'Případy DB'!$R3578=""),"",IF($R3578=$X$6,1,""))</f>
        <v/>
      </c>
      <c r="Y3578" s="12" t="str">
        <f>IF(OR('Případy DB'!$R3578="(blank)",'Případy DB'!$R3578=""),"",IF($R3578=$Y$6,1,""))</f>
        <v/>
      </c>
    </row>
    <row r="3579" spans="1:25" x14ac:dyDescent="0.3">
      <c r="A3579" s="41" t="str">
        <f t="shared" si="285"/>
        <v/>
      </c>
      <c r="H3579" s="30" t="str">
        <f>IFERROR(IF(G3579="","",VLOOKUP(G3579,'Zakladní DB'!$F$6:$K$21,4,0)),"")</f>
        <v/>
      </c>
      <c r="I3579" s="30" t="str">
        <f>IFERROR(IF(G3579="","",VLOOKUP(G3579,'Zakladní DB'!$F$6:$K$21,5,0)),"")</f>
        <v/>
      </c>
      <c r="J3579" s="30" t="str">
        <f>IFERROR(IF(G3579="","",VLOOKUP(G3579,'Zakladní DB'!$F$6:$K$21,6,0)),"")</f>
        <v/>
      </c>
      <c r="K3579" s="31" t="str">
        <f t="shared" si="282"/>
        <v/>
      </c>
      <c r="L3579" s="32"/>
      <c r="M3579" s="33" t="str">
        <f t="shared" si="283"/>
        <v/>
      </c>
      <c r="N3579" s="30" t="str">
        <f t="shared" si="281"/>
        <v/>
      </c>
      <c r="R3579" s="30" t="str">
        <f t="shared" si="284"/>
        <v/>
      </c>
      <c r="U3579" s="12" t="str">
        <f>IF(OR('Případy DB'!$N3579="(blank)",'Případy DB'!$N3579=""),"",IF($N3579=$U$6,1,""))</f>
        <v/>
      </c>
      <c r="V3579" s="12" t="str">
        <f>IF(OR('Případy DB'!$N3579="(blank)",'Případy DB'!$N3579=""),"",IF($N3579=$V$6,1,""))</f>
        <v/>
      </c>
      <c r="W3579" s="12" t="str">
        <f>IF(OR('Případy DB'!$N3579="(blank)",'Případy DB'!$N3579=""),"",IF($N3579=$W$6,1,""))</f>
        <v/>
      </c>
      <c r="X3579" s="12" t="str">
        <f>IF(OR('Případy DB'!$R3579="(blank)",'Případy DB'!$R3579=""),"",IF($R3579=$X$6,1,""))</f>
        <v/>
      </c>
      <c r="Y3579" s="12" t="str">
        <f>IF(OR('Případy DB'!$R3579="(blank)",'Případy DB'!$R3579=""),"",IF($R3579=$Y$6,1,""))</f>
        <v/>
      </c>
    </row>
    <row r="3580" spans="1:25" x14ac:dyDescent="0.3">
      <c r="A3580" s="41" t="str">
        <f t="shared" si="285"/>
        <v/>
      </c>
      <c r="H3580" s="30" t="str">
        <f>IFERROR(IF(G3580="","",VLOOKUP(G3580,'Zakladní DB'!$F$6:$K$21,4,0)),"")</f>
        <v/>
      </c>
      <c r="I3580" s="30" t="str">
        <f>IFERROR(IF(G3580="","",VLOOKUP(G3580,'Zakladní DB'!$F$6:$K$21,5,0)),"")</f>
        <v/>
      </c>
      <c r="J3580" s="30" t="str">
        <f>IFERROR(IF(G3580="","",VLOOKUP(G3580,'Zakladní DB'!$F$6:$K$21,6,0)),"")</f>
        <v/>
      </c>
      <c r="K3580" s="31" t="str">
        <f t="shared" si="282"/>
        <v/>
      </c>
      <c r="L3580" s="32"/>
      <c r="M3580" s="33" t="str">
        <f t="shared" si="283"/>
        <v/>
      </c>
      <c r="N3580" s="30" t="str">
        <f t="shared" si="281"/>
        <v/>
      </c>
      <c r="R3580" s="30" t="str">
        <f t="shared" si="284"/>
        <v/>
      </c>
      <c r="U3580" s="12" t="str">
        <f>IF(OR('Případy DB'!$N3580="(blank)",'Případy DB'!$N3580=""),"",IF($N3580=$U$6,1,""))</f>
        <v/>
      </c>
      <c r="V3580" s="12" t="str">
        <f>IF(OR('Případy DB'!$N3580="(blank)",'Případy DB'!$N3580=""),"",IF($N3580=$V$6,1,""))</f>
        <v/>
      </c>
      <c r="W3580" s="12" t="str">
        <f>IF(OR('Případy DB'!$N3580="(blank)",'Případy DB'!$N3580=""),"",IF($N3580=$W$6,1,""))</f>
        <v/>
      </c>
      <c r="X3580" s="12" t="str">
        <f>IF(OR('Případy DB'!$R3580="(blank)",'Případy DB'!$R3580=""),"",IF($R3580=$X$6,1,""))</f>
        <v/>
      </c>
      <c r="Y3580" s="12" t="str">
        <f>IF(OR('Případy DB'!$R3580="(blank)",'Případy DB'!$R3580=""),"",IF($R3580=$Y$6,1,""))</f>
        <v/>
      </c>
    </row>
    <row r="3581" spans="1:25" x14ac:dyDescent="0.3">
      <c r="A3581" s="41" t="str">
        <f t="shared" si="285"/>
        <v/>
      </c>
      <c r="H3581" s="30" t="str">
        <f>IFERROR(IF(G3581="","",VLOOKUP(G3581,'Zakladní DB'!$F$6:$K$21,4,0)),"")</f>
        <v/>
      </c>
      <c r="I3581" s="30" t="str">
        <f>IFERROR(IF(G3581="","",VLOOKUP(G3581,'Zakladní DB'!$F$6:$K$21,5,0)),"")</f>
        <v/>
      </c>
      <c r="J3581" s="30" t="str">
        <f>IFERROR(IF(G3581="","",VLOOKUP(G3581,'Zakladní DB'!$F$6:$K$21,6,0)),"")</f>
        <v/>
      </c>
      <c r="K3581" s="31" t="str">
        <f t="shared" si="282"/>
        <v/>
      </c>
      <c r="L3581" s="32"/>
      <c r="M3581" s="33" t="str">
        <f t="shared" si="283"/>
        <v/>
      </c>
      <c r="N3581" s="30" t="str">
        <f t="shared" si="281"/>
        <v/>
      </c>
      <c r="R3581" s="30" t="str">
        <f t="shared" si="284"/>
        <v/>
      </c>
      <c r="U3581" s="12" t="str">
        <f>IF(OR('Případy DB'!$N3581="(blank)",'Případy DB'!$N3581=""),"",IF($N3581=$U$6,1,""))</f>
        <v/>
      </c>
      <c r="V3581" s="12" t="str">
        <f>IF(OR('Případy DB'!$N3581="(blank)",'Případy DB'!$N3581=""),"",IF($N3581=$V$6,1,""))</f>
        <v/>
      </c>
      <c r="W3581" s="12" t="str">
        <f>IF(OR('Případy DB'!$N3581="(blank)",'Případy DB'!$N3581=""),"",IF($N3581=$W$6,1,""))</f>
        <v/>
      </c>
      <c r="X3581" s="12" t="str">
        <f>IF(OR('Případy DB'!$R3581="(blank)",'Případy DB'!$R3581=""),"",IF($R3581=$X$6,1,""))</f>
        <v/>
      </c>
      <c r="Y3581" s="12" t="str">
        <f>IF(OR('Případy DB'!$R3581="(blank)",'Případy DB'!$R3581=""),"",IF($R3581=$Y$6,1,""))</f>
        <v/>
      </c>
    </row>
    <row r="3582" spans="1:25" x14ac:dyDescent="0.3">
      <c r="A3582" s="41" t="str">
        <f t="shared" si="285"/>
        <v/>
      </c>
      <c r="H3582" s="30" t="str">
        <f>IFERROR(IF(G3582="","",VLOOKUP(G3582,'Zakladní DB'!$F$6:$K$21,4,0)),"")</f>
        <v/>
      </c>
      <c r="I3582" s="30" t="str">
        <f>IFERROR(IF(G3582="","",VLOOKUP(G3582,'Zakladní DB'!$F$6:$K$21,5,0)),"")</f>
        <v/>
      </c>
      <c r="J3582" s="30" t="str">
        <f>IFERROR(IF(G3582="","",VLOOKUP(G3582,'Zakladní DB'!$F$6:$K$21,6,0)),"")</f>
        <v/>
      </c>
      <c r="K3582" s="31" t="str">
        <f t="shared" si="282"/>
        <v/>
      </c>
      <c r="L3582" s="32"/>
      <c r="M3582" s="33" t="str">
        <f t="shared" si="283"/>
        <v/>
      </c>
      <c r="N3582" s="30" t="str">
        <f t="shared" si="281"/>
        <v/>
      </c>
      <c r="R3582" s="30" t="str">
        <f t="shared" si="284"/>
        <v/>
      </c>
      <c r="U3582" s="12" t="str">
        <f>IF(OR('Případy DB'!$N3582="(blank)",'Případy DB'!$N3582=""),"",IF($N3582=$U$6,1,""))</f>
        <v/>
      </c>
      <c r="V3582" s="12" t="str">
        <f>IF(OR('Případy DB'!$N3582="(blank)",'Případy DB'!$N3582=""),"",IF($N3582=$V$6,1,""))</f>
        <v/>
      </c>
      <c r="W3582" s="12" t="str">
        <f>IF(OR('Případy DB'!$N3582="(blank)",'Případy DB'!$N3582=""),"",IF($N3582=$W$6,1,""))</f>
        <v/>
      </c>
      <c r="X3582" s="12" t="str">
        <f>IF(OR('Případy DB'!$R3582="(blank)",'Případy DB'!$R3582=""),"",IF($R3582=$X$6,1,""))</f>
        <v/>
      </c>
      <c r="Y3582" s="12" t="str">
        <f>IF(OR('Případy DB'!$R3582="(blank)",'Případy DB'!$R3582=""),"",IF($R3582=$Y$6,1,""))</f>
        <v/>
      </c>
    </row>
    <row r="3583" spans="1:25" x14ac:dyDescent="0.3">
      <c r="A3583" s="41" t="str">
        <f t="shared" si="285"/>
        <v/>
      </c>
      <c r="H3583" s="30" t="str">
        <f>IFERROR(IF(G3583="","",VLOOKUP(G3583,'Zakladní DB'!$F$6:$K$21,4,0)),"")</f>
        <v/>
      </c>
      <c r="I3583" s="30" t="str">
        <f>IFERROR(IF(G3583="","",VLOOKUP(G3583,'Zakladní DB'!$F$6:$K$21,5,0)),"")</f>
        <v/>
      </c>
      <c r="J3583" s="30" t="str">
        <f>IFERROR(IF(G3583="","",VLOOKUP(G3583,'Zakladní DB'!$F$6:$K$21,6,0)),"")</f>
        <v/>
      </c>
      <c r="K3583" s="31" t="str">
        <f t="shared" si="282"/>
        <v/>
      </c>
      <c r="L3583" s="32"/>
      <c r="M3583" s="33" t="str">
        <f t="shared" si="283"/>
        <v/>
      </c>
      <c r="N3583" s="30" t="str">
        <f t="shared" si="281"/>
        <v/>
      </c>
      <c r="R3583" s="30" t="str">
        <f t="shared" si="284"/>
        <v/>
      </c>
      <c r="U3583" s="12" t="str">
        <f>IF(OR('Případy DB'!$N3583="(blank)",'Případy DB'!$N3583=""),"",IF($N3583=$U$6,1,""))</f>
        <v/>
      </c>
      <c r="V3583" s="12" t="str">
        <f>IF(OR('Případy DB'!$N3583="(blank)",'Případy DB'!$N3583=""),"",IF($N3583=$V$6,1,""))</f>
        <v/>
      </c>
      <c r="W3583" s="12" t="str">
        <f>IF(OR('Případy DB'!$N3583="(blank)",'Případy DB'!$N3583=""),"",IF($N3583=$W$6,1,""))</f>
        <v/>
      </c>
      <c r="X3583" s="12" t="str">
        <f>IF(OR('Případy DB'!$R3583="(blank)",'Případy DB'!$R3583=""),"",IF($R3583=$X$6,1,""))</f>
        <v/>
      </c>
      <c r="Y3583" s="12" t="str">
        <f>IF(OR('Případy DB'!$R3583="(blank)",'Případy DB'!$R3583=""),"",IF($R3583=$Y$6,1,""))</f>
        <v/>
      </c>
    </row>
    <row r="3584" spans="1:25" x14ac:dyDescent="0.3">
      <c r="A3584" s="41" t="str">
        <f t="shared" si="285"/>
        <v/>
      </c>
      <c r="H3584" s="30" t="str">
        <f>IFERROR(IF(G3584="","",VLOOKUP(G3584,'Zakladní DB'!$F$6:$K$21,4,0)),"")</f>
        <v/>
      </c>
      <c r="I3584" s="30" t="str">
        <f>IFERROR(IF(G3584="","",VLOOKUP(G3584,'Zakladní DB'!$F$6:$K$21,5,0)),"")</f>
        <v/>
      </c>
      <c r="J3584" s="30" t="str">
        <f>IFERROR(IF(G3584="","",VLOOKUP(G3584,'Zakladní DB'!$F$6:$K$21,6,0)),"")</f>
        <v/>
      </c>
      <c r="K3584" s="31" t="str">
        <f t="shared" si="282"/>
        <v/>
      </c>
      <c r="L3584" s="32"/>
      <c r="M3584" s="33" t="str">
        <f t="shared" si="283"/>
        <v/>
      </c>
      <c r="N3584" s="30" t="str">
        <f t="shared" si="281"/>
        <v/>
      </c>
      <c r="R3584" s="30" t="str">
        <f t="shared" si="284"/>
        <v/>
      </c>
      <c r="U3584" s="12" t="str">
        <f>IF(OR('Případy DB'!$N3584="(blank)",'Případy DB'!$N3584=""),"",IF($N3584=$U$6,1,""))</f>
        <v/>
      </c>
      <c r="V3584" s="12" t="str">
        <f>IF(OR('Případy DB'!$N3584="(blank)",'Případy DB'!$N3584=""),"",IF($N3584=$V$6,1,""))</f>
        <v/>
      </c>
      <c r="W3584" s="12" t="str">
        <f>IF(OR('Případy DB'!$N3584="(blank)",'Případy DB'!$N3584=""),"",IF($N3584=$W$6,1,""))</f>
        <v/>
      </c>
      <c r="X3584" s="12" t="str">
        <f>IF(OR('Případy DB'!$R3584="(blank)",'Případy DB'!$R3584=""),"",IF($R3584=$X$6,1,""))</f>
        <v/>
      </c>
      <c r="Y3584" s="12" t="str">
        <f>IF(OR('Případy DB'!$R3584="(blank)",'Případy DB'!$R3584=""),"",IF($R3584=$Y$6,1,""))</f>
        <v/>
      </c>
    </row>
    <row r="3585" spans="1:25" x14ac:dyDescent="0.3">
      <c r="A3585" s="41" t="str">
        <f t="shared" si="285"/>
        <v/>
      </c>
      <c r="H3585" s="30" t="str">
        <f>IFERROR(IF(G3585="","",VLOOKUP(G3585,'Zakladní DB'!$F$6:$K$21,4,0)),"")</f>
        <v/>
      </c>
      <c r="I3585" s="30" t="str">
        <f>IFERROR(IF(G3585="","",VLOOKUP(G3585,'Zakladní DB'!$F$6:$K$21,5,0)),"")</f>
        <v/>
      </c>
      <c r="J3585" s="30" t="str">
        <f>IFERROR(IF(G3585="","",VLOOKUP(G3585,'Zakladní DB'!$F$6:$K$21,6,0)),"")</f>
        <v/>
      </c>
      <c r="K3585" s="31" t="str">
        <f t="shared" si="282"/>
        <v/>
      </c>
      <c r="L3585" s="32"/>
      <c r="M3585" s="33" t="str">
        <f t="shared" si="283"/>
        <v/>
      </c>
      <c r="N3585" s="30" t="str">
        <f t="shared" si="281"/>
        <v/>
      </c>
      <c r="R3585" s="30" t="str">
        <f t="shared" si="284"/>
        <v/>
      </c>
      <c r="U3585" s="12" t="str">
        <f>IF(OR('Případy DB'!$N3585="(blank)",'Případy DB'!$N3585=""),"",IF($N3585=$U$6,1,""))</f>
        <v/>
      </c>
      <c r="V3585" s="12" t="str">
        <f>IF(OR('Případy DB'!$N3585="(blank)",'Případy DB'!$N3585=""),"",IF($N3585=$V$6,1,""))</f>
        <v/>
      </c>
      <c r="W3585" s="12" t="str">
        <f>IF(OR('Případy DB'!$N3585="(blank)",'Případy DB'!$N3585=""),"",IF($N3585=$W$6,1,""))</f>
        <v/>
      </c>
      <c r="X3585" s="12" t="str">
        <f>IF(OR('Případy DB'!$R3585="(blank)",'Případy DB'!$R3585=""),"",IF($R3585=$X$6,1,""))</f>
        <v/>
      </c>
      <c r="Y3585" s="12" t="str">
        <f>IF(OR('Případy DB'!$R3585="(blank)",'Případy DB'!$R3585=""),"",IF($R3585=$Y$6,1,""))</f>
        <v/>
      </c>
    </row>
    <row r="3586" spans="1:25" x14ac:dyDescent="0.3">
      <c r="A3586" s="41" t="str">
        <f t="shared" si="285"/>
        <v/>
      </c>
      <c r="H3586" s="30" t="str">
        <f>IFERROR(IF(G3586="","",VLOOKUP(G3586,'Zakladní DB'!$F$6:$K$21,4,0)),"")</f>
        <v/>
      </c>
      <c r="I3586" s="30" t="str">
        <f>IFERROR(IF(G3586="","",VLOOKUP(G3586,'Zakladní DB'!$F$6:$K$21,5,0)),"")</f>
        <v/>
      </c>
      <c r="J3586" s="30" t="str">
        <f>IFERROR(IF(G3586="","",VLOOKUP(G3586,'Zakladní DB'!$F$6:$K$21,6,0)),"")</f>
        <v/>
      </c>
      <c r="K3586" s="31" t="str">
        <f t="shared" si="282"/>
        <v/>
      </c>
      <c r="L3586" s="32"/>
      <c r="M3586" s="33" t="str">
        <f t="shared" si="283"/>
        <v/>
      </c>
      <c r="N3586" s="30" t="str">
        <f t="shared" si="281"/>
        <v/>
      </c>
      <c r="R3586" s="30" t="str">
        <f t="shared" si="284"/>
        <v/>
      </c>
      <c r="U3586" s="12" t="str">
        <f>IF(OR('Případy DB'!$N3586="(blank)",'Případy DB'!$N3586=""),"",IF($N3586=$U$6,1,""))</f>
        <v/>
      </c>
      <c r="V3586" s="12" t="str">
        <f>IF(OR('Případy DB'!$N3586="(blank)",'Případy DB'!$N3586=""),"",IF($N3586=$V$6,1,""))</f>
        <v/>
      </c>
      <c r="W3586" s="12" t="str">
        <f>IF(OR('Případy DB'!$N3586="(blank)",'Případy DB'!$N3586=""),"",IF($N3586=$W$6,1,""))</f>
        <v/>
      </c>
      <c r="X3586" s="12" t="str">
        <f>IF(OR('Případy DB'!$R3586="(blank)",'Případy DB'!$R3586=""),"",IF($R3586=$X$6,1,""))</f>
        <v/>
      </c>
      <c r="Y3586" s="12" t="str">
        <f>IF(OR('Případy DB'!$R3586="(blank)",'Případy DB'!$R3586=""),"",IF($R3586=$Y$6,1,""))</f>
        <v/>
      </c>
    </row>
    <row r="3587" spans="1:25" x14ac:dyDescent="0.3">
      <c r="A3587" s="41" t="str">
        <f t="shared" si="285"/>
        <v/>
      </c>
      <c r="H3587" s="30" t="str">
        <f>IFERROR(IF(G3587="","",VLOOKUP(G3587,'Zakladní DB'!$F$6:$K$21,4,0)),"")</f>
        <v/>
      </c>
      <c r="I3587" s="30" t="str">
        <f>IFERROR(IF(G3587="","",VLOOKUP(G3587,'Zakladní DB'!$F$6:$K$21,5,0)),"")</f>
        <v/>
      </c>
      <c r="J3587" s="30" t="str">
        <f>IFERROR(IF(G3587="","",VLOOKUP(G3587,'Zakladní DB'!$F$6:$K$21,6,0)),"")</f>
        <v/>
      </c>
      <c r="K3587" s="31" t="str">
        <f t="shared" si="282"/>
        <v/>
      </c>
      <c r="L3587" s="32"/>
      <c r="M3587" s="33" t="str">
        <f t="shared" si="283"/>
        <v/>
      </c>
      <c r="N3587" s="30" t="str">
        <f t="shared" si="281"/>
        <v/>
      </c>
      <c r="R3587" s="30" t="str">
        <f t="shared" si="284"/>
        <v/>
      </c>
      <c r="U3587" s="12" t="str">
        <f>IF(OR('Případy DB'!$N3587="(blank)",'Případy DB'!$N3587=""),"",IF($N3587=$U$6,1,""))</f>
        <v/>
      </c>
      <c r="V3587" s="12" t="str">
        <f>IF(OR('Případy DB'!$N3587="(blank)",'Případy DB'!$N3587=""),"",IF($N3587=$V$6,1,""))</f>
        <v/>
      </c>
      <c r="W3587" s="12" t="str">
        <f>IF(OR('Případy DB'!$N3587="(blank)",'Případy DB'!$N3587=""),"",IF($N3587=$W$6,1,""))</f>
        <v/>
      </c>
      <c r="X3587" s="12" t="str">
        <f>IF(OR('Případy DB'!$R3587="(blank)",'Případy DB'!$R3587=""),"",IF($R3587=$X$6,1,""))</f>
        <v/>
      </c>
      <c r="Y3587" s="12" t="str">
        <f>IF(OR('Případy DB'!$R3587="(blank)",'Případy DB'!$R3587=""),"",IF($R3587=$Y$6,1,""))</f>
        <v/>
      </c>
    </row>
    <row r="3588" spans="1:25" x14ac:dyDescent="0.3">
      <c r="A3588" s="41" t="str">
        <f t="shared" si="285"/>
        <v/>
      </c>
      <c r="H3588" s="30" t="str">
        <f>IFERROR(IF(G3588="","",VLOOKUP(G3588,'Zakladní DB'!$F$6:$K$21,4,0)),"")</f>
        <v/>
      </c>
      <c r="I3588" s="30" t="str">
        <f>IFERROR(IF(G3588="","",VLOOKUP(G3588,'Zakladní DB'!$F$6:$K$21,5,0)),"")</f>
        <v/>
      </c>
      <c r="J3588" s="30" t="str">
        <f>IFERROR(IF(G3588="","",VLOOKUP(G3588,'Zakladní DB'!$F$6:$K$21,6,0)),"")</f>
        <v/>
      </c>
      <c r="K3588" s="31" t="str">
        <f t="shared" si="282"/>
        <v/>
      </c>
      <c r="L3588" s="32"/>
      <c r="M3588" s="33" t="str">
        <f t="shared" si="283"/>
        <v/>
      </c>
      <c r="N3588" s="30" t="str">
        <f t="shared" si="281"/>
        <v/>
      </c>
      <c r="R3588" s="30" t="str">
        <f t="shared" si="284"/>
        <v/>
      </c>
      <c r="U3588" s="12" t="str">
        <f>IF(OR('Případy DB'!$N3588="(blank)",'Případy DB'!$N3588=""),"",IF($N3588=$U$6,1,""))</f>
        <v/>
      </c>
      <c r="V3588" s="12" t="str">
        <f>IF(OR('Případy DB'!$N3588="(blank)",'Případy DB'!$N3588=""),"",IF($N3588=$V$6,1,""))</f>
        <v/>
      </c>
      <c r="W3588" s="12" t="str">
        <f>IF(OR('Případy DB'!$N3588="(blank)",'Případy DB'!$N3588=""),"",IF($N3588=$W$6,1,""))</f>
        <v/>
      </c>
      <c r="X3588" s="12" t="str">
        <f>IF(OR('Případy DB'!$R3588="(blank)",'Případy DB'!$R3588=""),"",IF($R3588=$X$6,1,""))</f>
        <v/>
      </c>
      <c r="Y3588" s="12" t="str">
        <f>IF(OR('Případy DB'!$R3588="(blank)",'Případy DB'!$R3588=""),"",IF($R3588=$Y$6,1,""))</f>
        <v/>
      </c>
    </row>
    <row r="3589" spans="1:25" x14ac:dyDescent="0.3">
      <c r="A3589" s="41" t="str">
        <f t="shared" si="285"/>
        <v/>
      </c>
      <c r="H3589" s="30" t="str">
        <f>IFERROR(IF(G3589="","",VLOOKUP(G3589,'Zakladní DB'!$F$6:$K$21,4,0)),"")</f>
        <v/>
      </c>
      <c r="I3589" s="30" t="str">
        <f>IFERROR(IF(G3589="","",VLOOKUP(G3589,'Zakladní DB'!$F$6:$K$21,5,0)),"")</f>
        <v/>
      </c>
      <c r="J3589" s="30" t="str">
        <f>IFERROR(IF(G3589="","",VLOOKUP(G3589,'Zakladní DB'!$F$6:$K$21,6,0)),"")</f>
        <v/>
      </c>
      <c r="K3589" s="31" t="str">
        <f t="shared" si="282"/>
        <v/>
      </c>
      <c r="L3589" s="32"/>
      <c r="M3589" s="33" t="str">
        <f t="shared" si="283"/>
        <v/>
      </c>
      <c r="N3589" s="30" t="str">
        <f t="shared" si="281"/>
        <v/>
      </c>
      <c r="R3589" s="30" t="str">
        <f t="shared" si="284"/>
        <v/>
      </c>
      <c r="U3589" s="12" t="str">
        <f>IF(OR('Případy DB'!$N3589="(blank)",'Případy DB'!$N3589=""),"",IF($N3589=$U$6,1,""))</f>
        <v/>
      </c>
      <c r="V3589" s="12" t="str">
        <f>IF(OR('Případy DB'!$N3589="(blank)",'Případy DB'!$N3589=""),"",IF($N3589=$V$6,1,""))</f>
        <v/>
      </c>
      <c r="W3589" s="12" t="str">
        <f>IF(OR('Případy DB'!$N3589="(blank)",'Případy DB'!$N3589=""),"",IF($N3589=$W$6,1,""))</f>
        <v/>
      </c>
      <c r="X3589" s="12" t="str">
        <f>IF(OR('Případy DB'!$R3589="(blank)",'Případy DB'!$R3589=""),"",IF($R3589=$X$6,1,""))</f>
        <v/>
      </c>
      <c r="Y3589" s="12" t="str">
        <f>IF(OR('Případy DB'!$R3589="(blank)",'Případy DB'!$R3589=""),"",IF($R3589=$Y$6,1,""))</f>
        <v/>
      </c>
    </row>
    <row r="3590" spans="1:25" x14ac:dyDescent="0.3">
      <c r="A3590" s="41" t="str">
        <f t="shared" si="285"/>
        <v/>
      </c>
      <c r="H3590" s="30" t="str">
        <f>IFERROR(IF(G3590="","",VLOOKUP(G3590,'Zakladní DB'!$F$6:$K$21,4,0)),"")</f>
        <v/>
      </c>
      <c r="I3590" s="30" t="str">
        <f>IFERROR(IF(G3590="","",VLOOKUP(G3590,'Zakladní DB'!$F$6:$K$21,5,0)),"")</f>
        <v/>
      </c>
      <c r="J3590" s="30" t="str">
        <f>IFERROR(IF(G3590="","",VLOOKUP(G3590,'Zakladní DB'!$F$6:$K$21,6,0)),"")</f>
        <v/>
      </c>
      <c r="K3590" s="31" t="str">
        <f t="shared" si="282"/>
        <v/>
      </c>
      <c r="L3590" s="32"/>
      <c r="M3590" s="33" t="str">
        <f t="shared" si="283"/>
        <v/>
      </c>
      <c r="N3590" s="30" t="str">
        <f t="shared" si="281"/>
        <v/>
      </c>
      <c r="R3590" s="30" t="str">
        <f t="shared" si="284"/>
        <v/>
      </c>
      <c r="U3590" s="12" t="str">
        <f>IF(OR('Případy DB'!$N3590="(blank)",'Případy DB'!$N3590=""),"",IF($N3590=$U$6,1,""))</f>
        <v/>
      </c>
      <c r="V3590" s="12" t="str">
        <f>IF(OR('Případy DB'!$N3590="(blank)",'Případy DB'!$N3590=""),"",IF($N3590=$V$6,1,""))</f>
        <v/>
      </c>
      <c r="W3590" s="12" t="str">
        <f>IF(OR('Případy DB'!$N3590="(blank)",'Případy DB'!$N3590=""),"",IF($N3590=$W$6,1,""))</f>
        <v/>
      </c>
      <c r="X3590" s="12" t="str">
        <f>IF(OR('Případy DB'!$R3590="(blank)",'Případy DB'!$R3590=""),"",IF($R3590=$X$6,1,""))</f>
        <v/>
      </c>
      <c r="Y3590" s="12" t="str">
        <f>IF(OR('Případy DB'!$R3590="(blank)",'Případy DB'!$R3590=""),"",IF($R3590=$Y$6,1,""))</f>
        <v/>
      </c>
    </row>
    <row r="3591" spans="1:25" x14ac:dyDescent="0.3">
      <c r="A3591" s="41" t="str">
        <f t="shared" si="285"/>
        <v/>
      </c>
      <c r="H3591" s="30" t="str">
        <f>IFERROR(IF(G3591="","",VLOOKUP(G3591,'Zakladní DB'!$F$6:$K$21,4,0)),"")</f>
        <v/>
      </c>
      <c r="I3591" s="30" t="str">
        <f>IFERROR(IF(G3591="","",VLOOKUP(G3591,'Zakladní DB'!$F$6:$K$21,5,0)),"")</f>
        <v/>
      </c>
      <c r="J3591" s="30" t="str">
        <f>IFERROR(IF(G3591="","",VLOOKUP(G3591,'Zakladní DB'!$F$6:$K$21,6,0)),"")</f>
        <v/>
      </c>
      <c r="K3591" s="31" t="str">
        <f t="shared" si="282"/>
        <v/>
      </c>
      <c r="L3591" s="32"/>
      <c r="M3591" s="33" t="str">
        <f t="shared" si="283"/>
        <v/>
      </c>
      <c r="N3591" s="30" t="str">
        <f t="shared" si="281"/>
        <v/>
      </c>
      <c r="R3591" s="30" t="str">
        <f t="shared" si="284"/>
        <v/>
      </c>
      <c r="U3591" s="12" t="str">
        <f>IF(OR('Případy DB'!$N3591="(blank)",'Případy DB'!$N3591=""),"",IF($N3591=$U$6,1,""))</f>
        <v/>
      </c>
      <c r="V3591" s="12" t="str">
        <f>IF(OR('Případy DB'!$N3591="(blank)",'Případy DB'!$N3591=""),"",IF($N3591=$V$6,1,""))</f>
        <v/>
      </c>
      <c r="W3591" s="12" t="str">
        <f>IF(OR('Případy DB'!$N3591="(blank)",'Případy DB'!$N3591=""),"",IF($N3591=$W$6,1,""))</f>
        <v/>
      </c>
      <c r="X3591" s="12" t="str">
        <f>IF(OR('Případy DB'!$R3591="(blank)",'Případy DB'!$R3591=""),"",IF($R3591=$X$6,1,""))</f>
        <v/>
      </c>
      <c r="Y3591" s="12" t="str">
        <f>IF(OR('Případy DB'!$R3591="(blank)",'Případy DB'!$R3591=""),"",IF($R3591=$Y$6,1,""))</f>
        <v/>
      </c>
    </row>
    <row r="3592" spans="1:25" x14ac:dyDescent="0.3">
      <c r="A3592" s="41" t="str">
        <f t="shared" si="285"/>
        <v/>
      </c>
      <c r="H3592" s="30" t="str">
        <f>IFERROR(IF(G3592="","",VLOOKUP(G3592,'Zakladní DB'!$F$6:$K$21,4,0)),"")</f>
        <v/>
      </c>
      <c r="I3592" s="30" t="str">
        <f>IFERROR(IF(G3592="","",VLOOKUP(G3592,'Zakladní DB'!$F$6:$K$21,5,0)),"")</f>
        <v/>
      </c>
      <c r="J3592" s="30" t="str">
        <f>IFERROR(IF(G3592="","",VLOOKUP(G3592,'Zakladní DB'!$F$6:$K$21,6,0)),"")</f>
        <v/>
      </c>
      <c r="K3592" s="31" t="str">
        <f t="shared" si="282"/>
        <v/>
      </c>
      <c r="L3592" s="32"/>
      <c r="M3592" s="33" t="str">
        <f t="shared" si="283"/>
        <v/>
      </c>
      <c r="N3592" s="30" t="str">
        <f t="shared" ref="N3592:N3655" si="286">IFERROR(IF(B3592&lt;&gt;"",(IF(H3592=2,IF(L3592="",IF(F3592="","NE","nedokončeno"),"ANO"),IF(H3592=1,IF(F3592="","nedokončeno","ANO"),"NE"))),""),"NE")</f>
        <v/>
      </c>
      <c r="R3592" s="30" t="str">
        <f t="shared" si="284"/>
        <v/>
      </c>
      <c r="U3592" s="12" t="str">
        <f>IF(OR('Případy DB'!$N3592="(blank)",'Případy DB'!$N3592=""),"",IF($N3592=$U$6,1,""))</f>
        <v/>
      </c>
      <c r="V3592" s="12" t="str">
        <f>IF(OR('Případy DB'!$N3592="(blank)",'Případy DB'!$N3592=""),"",IF($N3592=$V$6,1,""))</f>
        <v/>
      </c>
      <c r="W3592" s="12" t="str">
        <f>IF(OR('Případy DB'!$N3592="(blank)",'Případy DB'!$N3592=""),"",IF($N3592=$W$6,1,""))</f>
        <v/>
      </c>
      <c r="X3592" s="12" t="str">
        <f>IF(OR('Případy DB'!$R3592="(blank)",'Případy DB'!$R3592=""),"",IF($R3592=$X$6,1,""))</f>
        <v/>
      </c>
      <c r="Y3592" s="12" t="str">
        <f>IF(OR('Případy DB'!$R3592="(blank)",'Případy DB'!$R3592=""),"",IF($R3592=$Y$6,1,""))</f>
        <v/>
      </c>
    </row>
    <row r="3593" spans="1:25" x14ac:dyDescent="0.3">
      <c r="A3593" s="41" t="str">
        <f t="shared" si="285"/>
        <v/>
      </c>
      <c r="H3593" s="30" t="str">
        <f>IFERROR(IF(G3593="","",VLOOKUP(G3593,'Zakladní DB'!$F$6:$K$21,4,0)),"")</f>
        <v/>
      </c>
      <c r="I3593" s="30" t="str">
        <f>IFERROR(IF(G3593="","",VLOOKUP(G3593,'Zakladní DB'!$F$6:$K$21,5,0)),"")</f>
        <v/>
      </c>
      <c r="J3593" s="30" t="str">
        <f>IFERROR(IF(G3593="","",VLOOKUP(G3593,'Zakladní DB'!$F$6:$K$21,6,0)),"")</f>
        <v/>
      </c>
      <c r="K3593" s="31" t="str">
        <f t="shared" si="282"/>
        <v/>
      </c>
      <c r="L3593" s="32"/>
      <c r="M3593" s="33" t="str">
        <f t="shared" si="283"/>
        <v/>
      </c>
      <c r="N3593" s="30" t="str">
        <f t="shared" si="286"/>
        <v/>
      </c>
      <c r="R3593" s="30" t="str">
        <f t="shared" si="284"/>
        <v/>
      </c>
      <c r="U3593" s="12" t="str">
        <f>IF(OR('Případy DB'!$N3593="(blank)",'Případy DB'!$N3593=""),"",IF($N3593=$U$6,1,""))</f>
        <v/>
      </c>
      <c r="V3593" s="12" t="str">
        <f>IF(OR('Případy DB'!$N3593="(blank)",'Případy DB'!$N3593=""),"",IF($N3593=$V$6,1,""))</f>
        <v/>
      </c>
      <c r="W3593" s="12" t="str">
        <f>IF(OR('Případy DB'!$N3593="(blank)",'Případy DB'!$N3593=""),"",IF($N3593=$W$6,1,""))</f>
        <v/>
      </c>
      <c r="X3593" s="12" t="str">
        <f>IF(OR('Případy DB'!$R3593="(blank)",'Případy DB'!$R3593=""),"",IF($R3593=$X$6,1,""))</f>
        <v/>
      </c>
      <c r="Y3593" s="12" t="str">
        <f>IF(OR('Případy DB'!$R3593="(blank)",'Případy DB'!$R3593=""),"",IF($R3593=$Y$6,1,""))</f>
        <v/>
      </c>
    </row>
    <row r="3594" spans="1:25" x14ac:dyDescent="0.3">
      <c r="A3594" s="41" t="str">
        <f t="shared" si="285"/>
        <v/>
      </c>
      <c r="H3594" s="30" t="str">
        <f>IFERROR(IF(G3594="","",VLOOKUP(G3594,'Zakladní DB'!$F$6:$K$21,4,0)),"")</f>
        <v/>
      </c>
      <c r="I3594" s="30" t="str">
        <f>IFERROR(IF(G3594="","",VLOOKUP(G3594,'Zakladní DB'!$F$6:$K$21,5,0)),"")</f>
        <v/>
      </c>
      <c r="J3594" s="30" t="str">
        <f>IFERROR(IF(G3594="","",VLOOKUP(G3594,'Zakladní DB'!$F$6:$K$21,6,0)),"")</f>
        <v/>
      </c>
      <c r="K3594" s="31" t="str">
        <f t="shared" si="282"/>
        <v/>
      </c>
      <c r="L3594" s="32"/>
      <c r="M3594" s="33" t="str">
        <f t="shared" si="283"/>
        <v/>
      </c>
      <c r="N3594" s="30" t="str">
        <f t="shared" si="286"/>
        <v/>
      </c>
      <c r="R3594" s="30" t="str">
        <f t="shared" si="284"/>
        <v/>
      </c>
      <c r="U3594" s="12" t="str">
        <f>IF(OR('Případy DB'!$N3594="(blank)",'Případy DB'!$N3594=""),"",IF($N3594=$U$6,1,""))</f>
        <v/>
      </c>
      <c r="V3594" s="12" t="str">
        <f>IF(OR('Případy DB'!$N3594="(blank)",'Případy DB'!$N3594=""),"",IF($N3594=$V$6,1,""))</f>
        <v/>
      </c>
      <c r="W3594" s="12" t="str">
        <f>IF(OR('Případy DB'!$N3594="(blank)",'Případy DB'!$N3594=""),"",IF($N3594=$W$6,1,""))</f>
        <v/>
      </c>
      <c r="X3594" s="12" t="str">
        <f>IF(OR('Případy DB'!$R3594="(blank)",'Případy DB'!$R3594=""),"",IF($R3594=$X$6,1,""))</f>
        <v/>
      </c>
      <c r="Y3594" s="12" t="str">
        <f>IF(OR('Případy DB'!$R3594="(blank)",'Případy DB'!$R3594=""),"",IF($R3594=$Y$6,1,""))</f>
        <v/>
      </c>
    </row>
    <row r="3595" spans="1:25" x14ac:dyDescent="0.3">
      <c r="A3595" s="41" t="str">
        <f t="shared" si="285"/>
        <v/>
      </c>
      <c r="H3595" s="30" t="str">
        <f>IFERROR(IF(G3595="","",VLOOKUP(G3595,'Zakladní DB'!$F$6:$K$21,4,0)),"")</f>
        <v/>
      </c>
      <c r="I3595" s="30" t="str">
        <f>IFERROR(IF(G3595="","",VLOOKUP(G3595,'Zakladní DB'!$F$6:$K$21,5,0)),"")</f>
        <v/>
      </c>
      <c r="J3595" s="30" t="str">
        <f>IFERROR(IF(G3595="","",VLOOKUP(G3595,'Zakladní DB'!$F$6:$K$21,6,0)),"")</f>
        <v/>
      </c>
      <c r="K3595" s="31" t="str">
        <f t="shared" ref="K3595:K3658" si="287">IFERROR(IF(H3595=2,IF(F3595="","",F3595+I3595),""),"")</f>
        <v/>
      </c>
      <c r="L3595" s="32"/>
      <c r="M3595" s="33" t="str">
        <f t="shared" ref="M3595:M3658" si="288">IFERROR(IF(L3595&lt;&gt;"",K3595-L3595,""),"")</f>
        <v/>
      </c>
      <c r="N3595" s="30" t="str">
        <f t="shared" si="286"/>
        <v/>
      </c>
      <c r="R3595" s="30" t="str">
        <f t="shared" ref="R3595:R3658" si="289">IFERROR(IF(B3595&lt;&gt;"",(IF(O3595="",IF(P3595="",IF(Q3595="","NE","ANO"),"ANO"),"ANO")),""),"NE")</f>
        <v/>
      </c>
      <c r="U3595" s="12" t="str">
        <f>IF(OR('Případy DB'!$N3595="(blank)",'Případy DB'!$N3595=""),"",IF($N3595=$U$6,1,""))</f>
        <v/>
      </c>
      <c r="V3595" s="12" t="str">
        <f>IF(OR('Případy DB'!$N3595="(blank)",'Případy DB'!$N3595=""),"",IF($N3595=$V$6,1,""))</f>
        <v/>
      </c>
      <c r="W3595" s="12" t="str">
        <f>IF(OR('Případy DB'!$N3595="(blank)",'Případy DB'!$N3595=""),"",IF($N3595=$W$6,1,""))</f>
        <v/>
      </c>
      <c r="X3595" s="12" t="str">
        <f>IF(OR('Případy DB'!$R3595="(blank)",'Případy DB'!$R3595=""),"",IF($R3595=$X$6,1,""))</f>
        <v/>
      </c>
      <c r="Y3595" s="12" t="str">
        <f>IF(OR('Případy DB'!$R3595="(blank)",'Případy DB'!$R3595=""),"",IF($R3595=$Y$6,1,""))</f>
        <v/>
      </c>
    </row>
    <row r="3596" spans="1:25" x14ac:dyDescent="0.3">
      <c r="A3596" s="41" t="str">
        <f t="shared" ref="A3596:A3659" si="290">IF(AND(B3595&lt;&gt;"",B3596=""),"---&gt;","")</f>
        <v/>
      </c>
      <c r="H3596" s="30" t="str">
        <f>IFERROR(IF(G3596="","",VLOOKUP(G3596,'Zakladní DB'!$F$6:$K$21,4,0)),"")</f>
        <v/>
      </c>
      <c r="I3596" s="30" t="str">
        <f>IFERROR(IF(G3596="","",VLOOKUP(G3596,'Zakladní DB'!$F$6:$K$21,5,0)),"")</f>
        <v/>
      </c>
      <c r="J3596" s="30" t="str">
        <f>IFERROR(IF(G3596="","",VLOOKUP(G3596,'Zakladní DB'!$F$6:$K$21,6,0)),"")</f>
        <v/>
      </c>
      <c r="K3596" s="31" t="str">
        <f t="shared" si="287"/>
        <v/>
      </c>
      <c r="L3596" s="32"/>
      <c r="M3596" s="33" t="str">
        <f t="shared" si="288"/>
        <v/>
      </c>
      <c r="N3596" s="30" t="str">
        <f t="shared" si="286"/>
        <v/>
      </c>
      <c r="R3596" s="30" t="str">
        <f t="shared" si="289"/>
        <v/>
      </c>
      <c r="U3596" s="12" t="str">
        <f>IF(OR('Případy DB'!$N3596="(blank)",'Případy DB'!$N3596=""),"",IF($N3596=$U$6,1,""))</f>
        <v/>
      </c>
      <c r="V3596" s="12" t="str">
        <f>IF(OR('Případy DB'!$N3596="(blank)",'Případy DB'!$N3596=""),"",IF($N3596=$V$6,1,""))</f>
        <v/>
      </c>
      <c r="W3596" s="12" t="str">
        <f>IF(OR('Případy DB'!$N3596="(blank)",'Případy DB'!$N3596=""),"",IF($N3596=$W$6,1,""))</f>
        <v/>
      </c>
      <c r="X3596" s="12" t="str">
        <f>IF(OR('Případy DB'!$R3596="(blank)",'Případy DB'!$R3596=""),"",IF($R3596=$X$6,1,""))</f>
        <v/>
      </c>
      <c r="Y3596" s="12" t="str">
        <f>IF(OR('Případy DB'!$R3596="(blank)",'Případy DB'!$R3596=""),"",IF($R3596=$Y$6,1,""))</f>
        <v/>
      </c>
    </row>
    <row r="3597" spans="1:25" x14ac:dyDescent="0.3">
      <c r="A3597" s="41" t="str">
        <f t="shared" si="290"/>
        <v/>
      </c>
      <c r="H3597" s="30" t="str">
        <f>IFERROR(IF(G3597="","",VLOOKUP(G3597,'Zakladní DB'!$F$6:$K$21,4,0)),"")</f>
        <v/>
      </c>
      <c r="I3597" s="30" t="str">
        <f>IFERROR(IF(G3597="","",VLOOKUP(G3597,'Zakladní DB'!$F$6:$K$21,5,0)),"")</f>
        <v/>
      </c>
      <c r="J3597" s="30" t="str">
        <f>IFERROR(IF(G3597="","",VLOOKUP(G3597,'Zakladní DB'!$F$6:$K$21,6,0)),"")</f>
        <v/>
      </c>
      <c r="K3597" s="31" t="str">
        <f t="shared" si="287"/>
        <v/>
      </c>
      <c r="L3597" s="32"/>
      <c r="M3597" s="33" t="str">
        <f t="shared" si="288"/>
        <v/>
      </c>
      <c r="N3597" s="30" t="str">
        <f t="shared" si="286"/>
        <v/>
      </c>
      <c r="R3597" s="30" t="str">
        <f t="shared" si="289"/>
        <v/>
      </c>
      <c r="U3597" s="12" t="str">
        <f>IF(OR('Případy DB'!$N3597="(blank)",'Případy DB'!$N3597=""),"",IF($N3597=$U$6,1,""))</f>
        <v/>
      </c>
      <c r="V3597" s="12" t="str">
        <f>IF(OR('Případy DB'!$N3597="(blank)",'Případy DB'!$N3597=""),"",IF($N3597=$V$6,1,""))</f>
        <v/>
      </c>
      <c r="W3597" s="12" t="str">
        <f>IF(OR('Případy DB'!$N3597="(blank)",'Případy DB'!$N3597=""),"",IF($N3597=$W$6,1,""))</f>
        <v/>
      </c>
      <c r="X3597" s="12" t="str">
        <f>IF(OR('Případy DB'!$R3597="(blank)",'Případy DB'!$R3597=""),"",IF($R3597=$X$6,1,""))</f>
        <v/>
      </c>
      <c r="Y3597" s="12" t="str">
        <f>IF(OR('Případy DB'!$R3597="(blank)",'Případy DB'!$R3597=""),"",IF($R3597=$Y$6,1,""))</f>
        <v/>
      </c>
    </row>
    <row r="3598" spans="1:25" x14ac:dyDescent="0.3">
      <c r="A3598" s="41" t="str">
        <f t="shared" si="290"/>
        <v/>
      </c>
      <c r="H3598" s="30" t="str">
        <f>IFERROR(IF(G3598="","",VLOOKUP(G3598,'Zakladní DB'!$F$6:$K$21,4,0)),"")</f>
        <v/>
      </c>
      <c r="I3598" s="30" t="str">
        <f>IFERROR(IF(G3598="","",VLOOKUP(G3598,'Zakladní DB'!$F$6:$K$21,5,0)),"")</f>
        <v/>
      </c>
      <c r="J3598" s="30" t="str">
        <f>IFERROR(IF(G3598="","",VLOOKUP(G3598,'Zakladní DB'!$F$6:$K$21,6,0)),"")</f>
        <v/>
      </c>
      <c r="K3598" s="31" t="str">
        <f t="shared" si="287"/>
        <v/>
      </c>
      <c r="L3598" s="32"/>
      <c r="M3598" s="33" t="str">
        <f t="shared" si="288"/>
        <v/>
      </c>
      <c r="N3598" s="30" t="str">
        <f t="shared" si="286"/>
        <v/>
      </c>
      <c r="R3598" s="30" t="str">
        <f t="shared" si="289"/>
        <v/>
      </c>
      <c r="U3598" s="12" t="str">
        <f>IF(OR('Případy DB'!$N3598="(blank)",'Případy DB'!$N3598=""),"",IF($N3598=$U$6,1,""))</f>
        <v/>
      </c>
      <c r="V3598" s="12" t="str">
        <f>IF(OR('Případy DB'!$N3598="(blank)",'Případy DB'!$N3598=""),"",IF($N3598=$V$6,1,""))</f>
        <v/>
      </c>
      <c r="W3598" s="12" t="str">
        <f>IF(OR('Případy DB'!$N3598="(blank)",'Případy DB'!$N3598=""),"",IF($N3598=$W$6,1,""))</f>
        <v/>
      </c>
      <c r="X3598" s="12" t="str">
        <f>IF(OR('Případy DB'!$R3598="(blank)",'Případy DB'!$R3598=""),"",IF($R3598=$X$6,1,""))</f>
        <v/>
      </c>
      <c r="Y3598" s="12" t="str">
        <f>IF(OR('Případy DB'!$R3598="(blank)",'Případy DB'!$R3598=""),"",IF($R3598=$Y$6,1,""))</f>
        <v/>
      </c>
    </row>
    <row r="3599" spans="1:25" x14ac:dyDescent="0.3">
      <c r="A3599" s="41" t="str">
        <f t="shared" si="290"/>
        <v/>
      </c>
      <c r="H3599" s="30" t="str">
        <f>IFERROR(IF(G3599="","",VLOOKUP(G3599,'Zakladní DB'!$F$6:$K$21,4,0)),"")</f>
        <v/>
      </c>
      <c r="I3599" s="30" t="str">
        <f>IFERROR(IF(G3599="","",VLOOKUP(G3599,'Zakladní DB'!$F$6:$K$21,5,0)),"")</f>
        <v/>
      </c>
      <c r="J3599" s="30" t="str">
        <f>IFERROR(IF(G3599="","",VLOOKUP(G3599,'Zakladní DB'!$F$6:$K$21,6,0)),"")</f>
        <v/>
      </c>
      <c r="K3599" s="31" t="str">
        <f t="shared" si="287"/>
        <v/>
      </c>
      <c r="L3599" s="32"/>
      <c r="M3599" s="33" t="str">
        <f t="shared" si="288"/>
        <v/>
      </c>
      <c r="N3599" s="30" t="str">
        <f t="shared" si="286"/>
        <v/>
      </c>
      <c r="R3599" s="30" t="str">
        <f t="shared" si="289"/>
        <v/>
      </c>
      <c r="U3599" s="12" t="str">
        <f>IF(OR('Případy DB'!$N3599="(blank)",'Případy DB'!$N3599=""),"",IF($N3599=$U$6,1,""))</f>
        <v/>
      </c>
      <c r="V3599" s="12" t="str">
        <f>IF(OR('Případy DB'!$N3599="(blank)",'Případy DB'!$N3599=""),"",IF($N3599=$V$6,1,""))</f>
        <v/>
      </c>
      <c r="W3599" s="12" t="str">
        <f>IF(OR('Případy DB'!$N3599="(blank)",'Případy DB'!$N3599=""),"",IF($N3599=$W$6,1,""))</f>
        <v/>
      </c>
      <c r="X3599" s="12" t="str">
        <f>IF(OR('Případy DB'!$R3599="(blank)",'Případy DB'!$R3599=""),"",IF($R3599=$X$6,1,""))</f>
        <v/>
      </c>
      <c r="Y3599" s="12" t="str">
        <f>IF(OR('Případy DB'!$R3599="(blank)",'Případy DB'!$R3599=""),"",IF($R3599=$Y$6,1,""))</f>
        <v/>
      </c>
    </row>
    <row r="3600" spans="1:25" x14ac:dyDescent="0.3">
      <c r="A3600" s="41" t="str">
        <f t="shared" si="290"/>
        <v/>
      </c>
      <c r="H3600" s="30" t="str">
        <f>IFERROR(IF(G3600="","",VLOOKUP(G3600,'Zakladní DB'!$F$6:$K$21,4,0)),"")</f>
        <v/>
      </c>
      <c r="I3600" s="30" t="str">
        <f>IFERROR(IF(G3600="","",VLOOKUP(G3600,'Zakladní DB'!$F$6:$K$21,5,0)),"")</f>
        <v/>
      </c>
      <c r="J3600" s="30" t="str">
        <f>IFERROR(IF(G3600="","",VLOOKUP(G3600,'Zakladní DB'!$F$6:$K$21,6,0)),"")</f>
        <v/>
      </c>
      <c r="K3600" s="31" t="str">
        <f t="shared" si="287"/>
        <v/>
      </c>
      <c r="L3600" s="32"/>
      <c r="M3600" s="33" t="str">
        <f t="shared" si="288"/>
        <v/>
      </c>
      <c r="N3600" s="30" t="str">
        <f t="shared" si="286"/>
        <v/>
      </c>
      <c r="R3600" s="30" t="str">
        <f t="shared" si="289"/>
        <v/>
      </c>
      <c r="U3600" s="12" t="str">
        <f>IF(OR('Případy DB'!$N3600="(blank)",'Případy DB'!$N3600=""),"",IF($N3600=$U$6,1,""))</f>
        <v/>
      </c>
      <c r="V3600" s="12" t="str">
        <f>IF(OR('Případy DB'!$N3600="(blank)",'Případy DB'!$N3600=""),"",IF($N3600=$V$6,1,""))</f>
        <v/>
      </c>
      <c r="W3600" s="12" t="str">
        <f>IF(OR('Případy DB'!$N3600="(blank)",'Případy DB'!$N3600=""),"",IF($N3600=$W$6,1,""))</f>
        <v/>
      </c>
      <c r="X3600" s="12" t="str">
        <f>IF(OR('Případy DB'!$R3600="(blank)",'Případy DB'!$R3600=""),"",IF($R3600=$X$6,1,""))</f>
        <v/>
      </c>
      <c r="Y3600" s="12" t="str">
        <f>IF(OR('Případy DB'!$R3600="(blank)",'Případy DB'!$R3600=""),"",IF($R3600=$Y$6,1,""))</f>
        <v/>
      </c>
    </row>
    <row r="3601" spans="1:25" x14ac:dyDescent="0.3">
      <c r="A3601" s="41" t="str">
        <f t="shared" si="290"/>
        <v/>
      </c>
      <c r="H3601" s="30" t="str">
        <f>IFERROR(IF(G3601="","",VLOOKUP(G3601,'Zakladní DB'!$F$6:$K$21,4,0)),"")</f>
        <v/>
      </c>
      <c r="I3601" s="30" t="str">
        <f>IFERROR(IF(G3601="","",VLOOKUP(G3601,'Zakladní DB'!$F$6:$K$21,5,0)),"")</f>
        <v/>
      </c>
      <c r="J3601" s="30" t="str">
        <f>IFERROR(IF(G3601="","",VLOOKUP(G3601,'Zakladní DB'!$F$6:$K$21,6,0)),"")</f>
        <v/>
      </c>
      <c r="K3601" s="31" t="str">
        <f t="shared" si="287"/>
        <v/>
      </c>
      <c r="L3601" s="32"/>
      <c r="M3601" s="33" t="str">
        <f t="shared" si="288"/>
        <v/>
      </c>
      <c r="N3601" s="30" t="str">
        <f t="shared" si="286"/>
        <v/>
      </c>
      <c r="R3601" s="30" t="str">
        <f t="shared" si="289"/>
        <v/>
      </c>
      <c r="U3601" s="12" t="str">
        <f>IF(OR('Případy DB'!$N3601="(blank)",'Případy DB'!$N3601=""),"",IF($N3601=$U$6,1,""))</f>
        <v/>
      </c>
      <c r="V3601" s="12" t="str">
        <f>IF(OR('Případy DB'!$N3601="(blank)",'Případy DB'!$N3601=""),"",IF($N3601=$V$6,1,""))</f>
        <v/>
      </c>
      <c r="W3601" s="12" t="str">
        <f>IF(OR('Případy DB'!$N3601="(blank)",'Případy DB'!$N3601=""),"",IF($N3601=$W$6,1,""))</f>
        <v/>
      </c>
      <c r="X3601" s="12" t="str">
        <f>IF(OR('Případy DB'!$R3601="(blank)",'Případy DB'!$R3601=""),"",IF($R3601=$X$6,1,""))</f>
        <v/>
      </c>
      <c r="Y3601" s="12" t="str">
        <f>IF(OR('Případy DB'!$R3601="(blank)",'Případy DB'!$R3601=""),"",IF($R3601=$Y$6,1,""))</f>
        <v/>
      </c>
    </row>
    <row r="3602" spans="1:25" x14ac:dyDescent="0.3">
      <c r="A3602" s="41" t="str">
        <f t="shared" si="290"/>
        <v/>
      </c>
      <c r="H3602" s="30" t="str">
        <f>IFERROR(IF(G3602="","",VLOOKUP(G3602,'Zakladní DB'!$F$6:$K$21,4,0)),"")</f>
        <v/>
      </c>
      <c r="I3602" s="30" t="str">
        <f>IFERROR(IF(G3602="","",VLOOKUP(G3602,'Zakladní DB'!$F$6:$K$21,5,0)),"")</f>
        <v/>
      </c>
      <c r="J3602" s="30" t="str">
        <f>IFERROR(IF(G3602="","",VLOOKUP(G3602,'Zakladní DB'!$F$6:$K$21,6,0)),"")</f>
        <v/>
      </c>
      <c r="K3602" s="31" t="str">
        <f t="shared" si="287"/>
        <v/>
      </c>
      <c r="L3602" s="32"/>
      <c r="M3602" s="33" t="str">
        <f t="shared" si="288"/>
        <v/>
      </c>
      <c r="N3602" s="30" t="str">
        <f t="shared" si="286"/>
        <v/>
      </c>
      <c r="R3602" s="30" t="str">
        <f t="shared" si="289"/>
        <v/>
      </c>
      <c r="U3602" s="12" t="str">
        <f>IF(OR('Případy DB'!$N3602="(blank)",'Případy DB'!$N3602=""),"",IF($N3602=$U$6,1,""))</f>
        <v/>
      </c>
      <c r="V3602" s="12" t="str">
        <f>IF(OR('Případy DB'!$N3602="(blank)",'Případy DB'!$N3602=""),"",IF($N3602=$V$6,1,""))</f>
        <v/>
      </c>
      <c r="W3602" s="12" t="str">
        <f>IF(OR('Případy DB'!$N3602="(blank)",'Případy DB'!$N3602=""),"",IF($N3602=$W$6,1,""))</f>
        <v/>
      </c>
      <c r="X3602" s="12" t="str">
        <f>IF(OR('Případy DB'!$R3602="(blank)",'Případy DB'!$R3602=""),"",IF($R3602=$X$6,1,""))</f>
        <v/>
      </c>
      <c r="Y3602" s="12" t="str">
        <f>IF(OR('Případy DB'!$R3602="(blank)",'Případy DB'!$R3602=""),"",IF($R3602=$Y$6,1,""))</f>
        <v/>
      </c>
    </row>
    <row r="3603" spans="1:25" x14ac:dyDescent="0.3">
      <c r="A3603" s="41" t="str">
        <f t="shared" si="290"/>
        <v/>
      </c>
      <c r="H3603" s="30" t="str">
        <f>IFERROR(IF(G3603="","",VLOOKUP(G3603,'Zakladní DB'!$F$6:$K$21,4,0)),"")</f>
        <v/>
      </c>
      <c r="I3603" s="30" t="str">
        <f>IFERROR(IF(G3603="","",VLOOKUP(G3603,'Zakladní DB'!$F$6:$K$21,5,0)),"")</f>
        <v/>
      </c>
      <c r="J3603" s="30" t="str">
        <f>IFERROR(IF(G3603="","",VLOOKUP(G3603,'Zakladní DB'!$F$6:$K$21,6,0)),"")</f>
        <v/>
      </c>
      <c r="K3603" s="31" t="str">
        <f t="shared" si="287"/>
        <v/>
      </c>
      <c r="L3603" s="32"/>
      <c r="M3603" s="33" t="str">
        <f t="shared" si="288"/>
        <v/>
      </c>
      <c r="N3603" s="30" t="str">
        <f t="shared" si="286"/>
        <v/>
      </c>
      <c r="R3603" s="30" t="str">
        <f t="shared" si="289"/>
        <v/>
      </c>
      <c r="U3603" s="12" t="str">
        <f>IF(OR('Případy DB'!$N3603="(blank)",'Případy DB'!$N3603=""),"",IF($N3603=$U$6,1,""))</f>
        <v/>
      </c>
      <c r="V3603" s="12" t="str">
        <f>IF(OR('Případy DB'!$N3603="(blank)",'Případy DB'!$N3603=""),"",IF($N3603=$V$6,1,""))</f>
        <v/>
      </c>
      <c r="W3603" s="12" t="str">
        <f>IF(OR('Případy DB'!$N3603="(blank)",'Případy DB'!$N3603=""),"",IF($N3603=$W$6,1,""))</f>
        <v/>
      </c>
      <c r="X3603" s="12" t="str">
        <f>IF(OR('Případy DB'!$R3603="(blank)",'Případy DB'!$R3603=""),"",IF($R3603=$X$6,1,""))</f>
        <v/>
      </c>
      <c r="Y3603" s="12" t="str">
        <f>IF(OR('Případy DB'!$R3603="(blank)",'Případy DB'!$R3603=""),"",IF($R3603=$Y$6,1,""))</f>
        <v/>
      </c>
    </row>
    <row r="3604" spans="1:25" x14ac:dyDescent="0.3">
      <c r="A3604" s="41" t="str">
        <f t="shared" si="290"/>
        <v/>
      </c>
      <c r="H3604" s="30" t="str">
        <f>IFERROR(IF(G3604="","",VLOOKUP(G3604,'Zakladní DB'!$F$6:$K$21,4,0)),"")</f>
        <v/>
      </c>
      <c r="I3604" s="30" t="str">
        <f>IFERROR(IF(G3604="","",VLOOKUP(G3604,'Zakladní DB'!$F$6:$K$21,5,0)),"")</f>
        <v/>
      </c>
      <c r="J3604" s="30" t="str">
        <f>IFERROR(IF(G3604="","",VLOOKUP(G3604,'Zakladní DB'!$F$6:$K$21,6,0)),"")</f>
        <v/>
      </c>
      <c r="K3604" s="31" t="str">
        <f t="shared" si="287"/>
        <v/>
      </c>
      <c r="L3604" s="32"/>
      <c r="M3604" s="33" t="str">
        <f t="shared" si="288"/>
        <v/>
      </c>
      <c r="N3604" s="30" t="str">
        <f t="shared" si="286"/>
        <v/>
      </c>
      <c r="R3604" s="30" t="str">
        <f t="shared" si="289"/>
        <v/>
      </c>
      <c r="U3604" s="12" t="str">
        <f>IF(OR('Případy DB'!$N3604="(blank)",'Případy DB'!$N3604=""),"",IF($N3604=$U$6,1,""))</f>
        <v/>
      </c>
      <c r="V3604" s="12" t="str">
        <f>IF(OR('Případy DB'!$N3604="(blank)",'Případy DB'!$N3604=""),"",IF($N3604=$V$6,1,""))</f>
        <v/>
      </c>
      <c r="W3604" s="12" t="str">
        <f>IF(OR('Případy DB'!$N3604="(blank)",'Případy DB'!$N3604=""),"",IF($N3604=$W$6,1,""))</f>
        <v/>
      </c>
      <c r="X3604" s="12" t="str">
        <f>IF(OR('Případy DB'!$R3604="(blank)",'Případy DB'!$R3604=""),"",IF($R3604=$X$6,1,""))</f>
        <v/>
      </c>
      <c r="Y3604" s="12" t="str">
        <f>IF(OR('Případy DB'!$R3604="(blank)",'Případy DB'!$R3604=""),"",IF($R3604=$Y$6,1,""))</f>
        <v/>
      </c>
    </row>
    <row r="3605" spans="1:25" x14ac:dyDescent="0.3">
      <c r="A3605" s="41" t="str">
        <f t="shared" si="290"/>
        <v/>
      </c>
      <c r="H3605" s="30" t="str">
        <f>IFERROR(IF(G3605="","",VLOOKUP(G3605,'Zakladní DB'!$F$6:$K$21,4,0)),"")</f>
        <v/>
      </c>
      <c r="I3605" s="30" t="str">
        <f>IFERROR(IF(G3605="","",VLOOKUP(G3605,'Zakladní DB'!$F$6:$K$21,5,0)),"")</f>
        <v/>
      </c>
      <c r="J3605" s="30" t="str">
        <f>IFERROR(IF(G3605="","",VLOOKUP(G3605,'Zakladní DB'!$F$6:$K$21,6,0)),"")</f>
        <v/>
      </c>
      <c r="K3605" s="31" t="str">
        <f t="shared" si="287"/>
        <v/>
      </c>
      <c r="L3605" s="32"/>
      <c r="M3605" s="33" t="str">
        <f t="shared" si="288"/>
        <v/>
      </c>
      <c r="N3605" s="30" t="str">
        <f t="shared" si="286"/>
        <v/>
      </c>
      <c r="R3605" s="30" t="str">
        <f t="shared" si="289"/>
        <v/>
      </c>
      <c r="U3605" s="12" t="str">
        <f>IF(OR('Případy DB'!$N3605="(blank)",'Případy DB'!$N3605=""),"",IF($N3605=$U$6,1,""))</f>
        <v/>
      </c>
      <c r="V3605" s="12" t="str">
        <f>IF(OR('Případy DB'!$N3605="(blank)",'Případy DB'!$N3605=""),"",IF($N3605=$V$6,1,""))</f>
        <v/>
      </c>
      <c r="W3605" s="12" t="str">
        <f>IF(OR('Případy DB'!$N3605="(blank)",'Případy DB'!$N3605=""),"",IF($N3605=$W$6,1,""))</f>
        <v/>
      </c>
      <c r="X3605" s="12" t="str">
        <f>IF(OR('Případy DB'!$R3605="(blank)",'Případy DB'!$R3605=""),"",IF($R3605=$X$6,1,""))</f>
        <v/>
      </c>
      <c r="Y3605" s="12" t="str">
        <f>IF(OR('Případy DB'!$R3605="(blank)",'Případy DB'!$R3605=""),"",IF($R3605=$Y$6,1,""))</f>
        <v/>
      </c>
    </row>
    <row r="3606" spans="1:25" x14ac:dyDescent="0.3">
      <c r="A3606" s="41" t="str">
        <f t="shared" si="290"/>
        <v/>
      </c>
      <c r="H3606" s="30" t="str">
        <f>IFERROR(IF(G3606="","",VLOOKUP(G3606,'Zakladní DB'!$F$6:$K$21,4,0)),"")</f>
        <v/>
      </c>
      <c r="I3606" s="30" t="str">
        <f>IFERROR(IF(G3606="","",VLOOKUP(G3606,'Zakladní DB'!$F$6:$K$21,5,0)),"")</f>
        <v/>
      </c>
      <c r="J3606" s="30" t="str">
        <f>IFERROR(IF(G3606="","",VLOOKUP(G3606,'Zakladní DB'!$F$6:$K$21,6,0)),"")</f>
        <v/>
      </c>
      <c r="K3606" s="31" t="str">
        <f t="shared" si="287"/>
        <v/>
      </c>
      <c r="L3606" s="32"/>
      <c r="M3606" s="33" t="str">
        <f t="shared" si="288"/>
        <v/>
      </c>
      <c r="N3606" s="30" t="str">
        <f t="shared" si="286"/>
        <v/>
      </c>
      <c r="R3606" s="30" t="str">
        <f t="shared" si="289"/>
        <v/>
      </c>
      <c r="U3606" s="12" t="str">
        <f>IF(OR('Případy DB'!$N3606="(blank)",'Případy DB'!$N3606=""),"",IF($N3606=$U$6,1,""))</f>
        <v/>
      </c>
      <c r="V3606" s="12" t="str">
        <f>IF(OR('Případy DB'!$N3606="(blank)",'Případy DB'!$N3606=""),"",IF($N3606=$V$6,1,""))</f>
        <v/>
      </c>
      <c r="W3606" s="12" t="str">
        <f>IF(OR('Případy DB'!$N3606="(blank)",'Případy DB'!$N3606=""),"",IF($N3606=$W$6,1,""))</f>
        <v/>
      </c>
      <c r="X3606" s="12" t="str">
        <f>IF(OR('Případy DB'!$R3606="(blank)",'Případy DB'!$R3606=""),"",IF($R3606=$X$6,1,""))</f>
        <v/>
      </c>
      <c r="Y3606" s="12" t="str">
        <f>IF(OR('Případy DB'!$R3606="(blank)",'Případy DB'!$R3606=""),"",IF($R3606=$Y$6,1,""))</f>
        <v/>
      </c>
    </row>
    <row r="3607" spans="1:25" x14ac:dyDescent="0.3">
      <c r="A3607" s="41" t="str">
        <f t="shared" si="290"/>
        <v/>
      </c>
      <c r="H3607" s="30" t="str">
        <f>IFERROR(IF(G3607="","",VLOOKUP(G3607,'Zakladní DB'!$F$6:$K$21,4,0)),"")</f>
        <v/>
      </c>
      <c r="I3607" s="30" t="str">
        <f>IFERROR(IF(G3607="","",VLOOKUP(G3607,'Zakladní DB'!$F$6:$K$21,5,0)),"")</f>
        <v/>
      </c>
      <c r="J3607" s="30" t="str">
        <f>IFERROR(IF(G3607="","",VLOOKUP(G3607,'Zakladní DB'!$F$6:$K$21,6,0)),"")</f>
        <v/>
      </c>
      <c r="K3607" s="31" t="str">
        <f t="shared" si="287"/>
        <v/>
      </c>
      <c r="L3607" s="32"/>
      <c r="M3607" s="33" t="str">
        <f t="shared" si="288"/>
        <v/>
      </c>
      <c r="N3607" s="30" t="str">
        <f t="shared" si="286"/>
        <v/>
      </c>
      <c r="R3607" s="30" t="str">
        <f t="shared" si="289"/>
        <v/>
      </c>
      <c r="U3607" s="12" t="str">
        <f>IF(OR('Případy DB'!$N3607="(blank)",'Případy DB'!$N3607=""),"",IF($N3607=$U$6,1,""))</f>
        <v/>
      </c>
      <c r="V3607" s="12" t="str">
        <f>IF(OR('Případy DB'!$N3607="(blank)",'Případy DB'!$N3607=""),"",IF($N3607=$V$6,1,""))</f>
        <v/>
      </c>
      <c r="W3607" s="12" t="str">
        <f>IF(OR('Případy DB'!$N3607="(blank)",'Případy DB'!$N3607=""),"",IF($N3607=$W$6,1,""))</f>
        <v/>
      </c>
      <c r="X3607" s="12" t="str">
        <f>IF(OR('Případy DB'!$R3607="(blank)",'Případy DB'!$R3607=""),"",IF($R3607=$X$6,1,""))</f>
        <v/>
      </c>
      <c r="Y3607" s="12" t="str">
        <f>IF(OR('Případy DB'!$R3607="(blank)",'Případy DB'!$R3607=""),"",IF($R3607=$Y$6,1,""))</f>
        <v/>
      </c>
    </row>
    <row r="3608" spans="1:25" x14ac:dyDescent="0.3">
      <c r="A3608" s="41" t="str">
        <f t="shared" si="290"/>
        <v/>
      </c>
      <c r="H3608" s="30" t="str">
        <f>IFERROR(IF(G3608="","",VLOOKUP(G3608,'Zakladní DB'!$F$6:$K$21,4,0)),"")</f>
        <v/>
      </c>
      <c r="I3608" s="30" t="str">
        <f>IFERROR(IF(G3608="","",VLOOKUP(G3608,'Zakladní DB'!$F$6:$K$21,5,0)),"")</f>
        <v/>
      </c>
      <c r="J3608" s="30" t="str">
        <f>IFERROR(IF(G3608="","",VLOOKUP(G3608,'Zakladní DB'!$F$6:$K$21,6,0)),"")</f>
        <v/>
      </c>
      <c r="K3608" s="31" t="str">
        <f t="shared" si="287"/>
        <v/>
      </c>
      <c r="L3608" s="32"/>
      <c r="M3608" s="33" t="str">
        <f t="shared" si="288"/>
        <v/>
      </c>
      <c r="N3608" s="30" t="str">
        <f t="shared" si="286"/>
        <v/>
      </c>
      <c r="R3608" s="30" t="str">
        <f t="shared" si="289"/>
        <v/>
      </c>
      <c r="U3608" s="12" t="str">
        <f>IF(OR('Případy DB'!$N3608="(blank)",'Případy DB'!$N3608=""),"",IF($N3608=$U$6,1,""))</f>
        <v/>
      </c>
      <c r="V3608" s="12" t="str">
        <f>IF(OR('Případy DB'!$N3608="(blank)",'Případy DB'!$N3608=""),"",IF($N3608=$V$6,1,""))</f>
        <v/>
      </c>
      <c r="W3608" s="12" t="str">
        <f>IF(OR('Případy DB'!$N3608="(blank)",'Případy DB'!$N3608=""),"",IF($N3608=$W$6,1,""))</f>
        <v/>
      </c>
      <c r="X3608" s="12" t="str">
        <f>IF(OR('Případy DB'!$R3608="(blank)",'Případy DB'!$R3608=""),"",IF($R3608=$X$6,1,""))</f>
        <v/>
      </c>
      <c r="Y3608" s="12" t="str">
        <f>IF(OR('Případy DB'!$R3608="(blank)",'Případy DB'!$R3608=""),"",IF($R3608=$Y$6,1,""))</f>
        <v/>
      </c>
    </row>
    <row r="3609" spans="1:25" x14ac:dyDescent="0.3">
      <c r="A3609" s="41" t="str">
        <f t="shared" si="290"/>
        <v/>
      </c>
      <c r="H3609" s="30" t="str">
        <f>IFERROR(IF(G3609="","",VLOOKUP(G3609,'Zakladní DB'!$F$6:$K$21,4,0)),"")</f>
        <v/>
      </c>
      <c r="I3609" s="30" t="str">
        <f>IFERROR(IF(G3609="","",VLOOKUP(G3609,'Zakladní DB'!$F$6:$K$21,5,0)),"")</f>
        <v/>
      </c>
      <c r="J3609" s="30" t="str">
        <f>IFERROR(IF(G3609="","",VLOOKUP(G3609,'Zakladní DB'!$F$6:$K$21,6,0)),"")</f>
        <v/>
      </c>
      <c r="K3609" s="31" t="str">
        <f t="shared" si="287"/>
        <v/>
      </c>
      <c r="L3609" s="32"/>
      <c r="M3609" s="33" t="str">
        <f t="shared" si="288"/>
        <v/>
      </c>
      <c r="N3609" s="30" t="str">
        <f t="shared" si="286"/>
        <v/>
      </c>
      <c r="R3609" s="30" t="str">
        <f t="shared" si="289"/>
        <v/>
      </c>
      <c r="U3609" s="12" t="str">
        <f>IF(OR('Případy DB'!$N3609="(blank)",'Případy DB'!$N3609=""),"",IF($N3609=$U$6,1,""))</f>
        <v/>
      </c>
      <c r="V3609" s="12" t="str">
        <f>IF(OR('Případy DB'!$N3609="(blank)",'Případy DB'!$N3609=""),"",IF($N3609=$V$6,1,""))</f>
        <v/>
      </c>
      <c r="W3609" s="12" t="str">
        <f>IF(OR('Případy DB'!$N3609="(blank)",'Případy DB'!$N3609=""),"",IF($N3609=$W$6,1,""))</f>
        <v/>
      </c>
      <c r="X3609" s="12" t="str">
        <f>IF(OR('Případy DB'!$R3609="(blank)",'Případy DB'!$R3609=""),"",IF($R3609=$X$6,1,""))</f>
        <v/>
      </c>
      <c r="Y3609" s="12" t="str">
        <f>IF(OR('Případy DB'!$R3609="(blank)",'Případy DB'!$R3609=""),"",IF($R3609=$Y$6,1,""))</f>
        <v/>
      </c>
    </row>
    <row r="3610" spans="1:25" x14ac:dyDescent="0.3">
      <c r="A3610" s="41" t="str">
        <f t="shared" si="290"/>
        <v/>
      </c>
      <c r="H3610" s="30" t="str">
        <f>IFERROR(IF(G3610="","",VLOOKUP(G3610,'Zakladní DB'!$F$6:$K$21,4,0)),"")</f>
        <v/>
      </c>
      <c r="I3610" s="30" t="str">
        <f>IFERROR(IF(G3610="","",VLOOKUP(G3610,'Zakladní DB'!$F$6:$K$21,5,0)),"")</f>
        <v/>
      </c>
      <c r="J3610" s="30" t="str">
        <f>IFERROR(IF(G3610="","",VLOOKUP(G3610,'Zakladní DB'!$F$6:$K$21,6,0)),"")</f>
        <v/>
      </c>
      <c r="K3610" s="31" t="str">
        <f t="shared" si="287"/>
        <v/>
      </c>
      <c r="L3610" s="32"/>
      <c r="M3610" s="33" t="str">
        <f t="shared" si="288"/>
        <v/>
      </c>
      <c r="N3610" s="30" t="str">
        <f t="shared" si="286"/>
        <v/>
      </c>
      <c r="R3610" s="30" t="str">
        <f t="shared" si="289"/>
        <v/>
      </c>
      <c r="U3610" s="12" t="str">
        <f>IF(OR('Případy DB'!$N3610="(blank)",'Případy DB'!$N3610=""),"",IF($N3610=$U$6,1,""))</f>
        <v/>
      </c>
      <c r="V3610" s="12" t="str">
        <f>IF(OR('Případy DB'!$N3610="(blank)",'Případy DB'!$N3610=""),"",IF($N3610=$V$6,1,""))</f>
        <v/>
      </c>
      <c r="W3610" s="12" t="str">
        <f>IF(OR('Případy DB'!$N3610="(blank)",'Případy DB'!$N3610=""),"",IF($N3610=$W$6,1,""))</f>
        <v/>
      </c>
      <c r="X3610" s="12" t="str">
        <f>IF(OR('Případy DB'!$R3610="(blank)",'Případy DB'!$R3610=""),"",IF($R3610=$X$6,1,""))</f>
        <v/>
      </c>
      <c r="Y3610" s="12" t="str">
        <f>IF(OR('Případy DB'!$R3610="(blank)",'Případy DB'!$R3610=""),"",IF($R3610=$Y$6,1,""))</f>
        <v/>
      </c>
    </row>
    <row r="3611" spans="1:25" x14ac:dyDescent="0.3">
      <c r="A3611" s="41" t="str">
        <f t="shared" si="290"/>
        <v/>
      </c>
      <c r="H3611" s="30" t="str">
        <f>IFERROR(IF(G3611="","",VLOOKUP(G3611,'Zakladní DB'!$F$6:$K$21,4,0)),"")</f>
        <v/>
      </c>
      <c r="I3611" s="30" t="str">
        <f>IFERROR(IF(G3611="","",VLOOKUP(G3611,'Zakladní DB'!$F$6:$K$21,5,0)),"")</f>
        <v/>
      </c>
      <c r="J3611" s="30" t="str">
        <f>IFERROR(IF(G3611="","",VLOOKUP(G3611,'Zakladní DB'!$F$6:$K$21,6,0)),"")</f>
        <v/>
      </c>
      <c r="K3611" s="31" t="str">
        <f t="shared" si="287"/>
        <v/>
      </c>
      <c r="L3611" s="32"/>
      <c r="M3611" s="33" t="str">
        <f t="shared" si="288"/>
        <v/>
      </c>
      <c r="N3611" s="30" t="str">
        <f t="shared" si="286"/>
        <v/>
      </c>
      <c r="R3611" s="30" t="str">
        <f t="shared" si="289"/>
        <v/>
      </c>
      <c r="U3611" s="12" t="str">
        <f>IF(OR('Případy DB'!$N3611="(blank)",'Případy DB'!$N3611=""),"",IF($N3611=$U$6,1,""))</f>
        <v/>
      </c>
      <c r="V3611" s="12" t="str">
        <f>IF(OR('Případy DB'!$N3611="(blank)",'Případy DB'!$N3611=""),"",IF($N3611=$V$6,1,""))</f>
        <v/>
      </c>
      <c r="W3611" s="12" t="str">
        <f>IF(OR('Případy DB'!$N3611="(blank)",'Případy DB'!$N3611=""),"",IF($N3611=$W$6,1,""))</f>
        <v/>
      </c>
      <c r="X3611" s="12" t="str">
        <f>IF(OR('Případy DB'!$R3611="(blank)",'Případy DB'!$R3611=""),"",IF($R3611=$X$6,1,""))</f>
        <v/>
      </c>
      <c r="Y3611" s="12" t="str">
        <f>IF(OR('Případy DB'!$R3611="(blank)",'Případy DB'!$R3611=""),"",IF($R3611=$Y$6,1,""))</f>
        <v/>
      </c>
    </row>
    <row r="3612" spans="1:25" x14ac:dyDescent="0.3">
      <c r="A3612" s="41" t="str">
        <f t="shared" si="290"/>
        <v/>
      </c>
      <c r="H3612" s="30" t="str">
        <f>IFERROR(IF(G3612="","",VLOOKUP(G3612,'Zakladní DB'!$F$6:$K$21,4,0)),"")</f>
        <v/>
      </c>
      <c r="I3612" s="30" t="str">
        <f>IFERROR(IF(G3612="","",VLOOKUP(G3612,'Zakladní DB'!$F$6:$K$21,5,0)),"")</f>
        <v/>
      </c>
      <c r="J3612" s="30" t="str">
        <f>IFERROR(IF(G3612="","",VLOOKUP(G3612,'Zakladní DB'!$F$6:$K$21,6,0)),"")</f>
        <v/>
      </c>
      <c r="K3612" s="31" t="str">
        <f t="shared" si="287"/>
        <v/>
      </c>
      <c r="L3612" s="32"/>
      <c r="M3612" s="33" t="str">
        <f t="shared" si="288"/>
        <v/>
      </c>
      <c r="N3612" s="30" t="str">
        <f t="shared" si="286"/>
        <v/>
      </c>
      <c r="R3612" s="30" t="str">
        <f t="shared" si="289"/>
        <v/>
      </c>
      <c r="U3612" s="12" t="str">
        <f>IF(OR('Případy DB'!$N3612="(blank)",'Případy DB'!$N3612=""),"",IF($N3612=$U$6,1,""))</f>
        <v/>
      </c>
      <c r="V3612" s="12" t="str">
        <f>IF(OR('Případy DB'!$N3612="(blank)",'Případy DB'!$N3612=""),"",IF($N3612=$V$6,1,""))</f>
        <v/>
      </c>
      <c r="W3612" s="12" t="str">
        <f>IF(OR('Případy DB'!$N3612="(blank)",'Případy DB'!$N3612=""),"",IF($N3612=$W$6,1,""))</f>
        <v/>
      </c>
      <c r="X3612" s="12" t="str">
        <f>IF(OR('Případy DB'!$R3612="(blank)",'Případy DB'!$R3612=""),"",IF($R3612=$X$6,1,""))</f>
        <v/>
      </c>
      <c r="Y3612" s="12" t="str">
        <f>IF(OR('Případy DB'!$R3612="(blank)",'Případy DB'!$R3612=""),"",IF($R3612=$Y$6,1,""))</f>
        <v/>
      </c>
    </row>
    <row r="3613" spans="1:25" x14ac:dyDescent="0.3">
      <c r="A3613" s="41" t="str">
        <f t="shared" si="290"/>
        <v/>
      </c>
      <c r="H3613" s="30" t="str">
        <f>IFERROR(IF(G3613="","",VLOOKUP(G3613,'Zakladní DB'!$F$6:$K$21,4,0)),"")</f>
        <v/>
      </c>
      <c r="I3613" s="30" t="str">
        <f>IFERROR(IF(G3613="","",VLOOKUP(G3613,'Zakladní DB'!$F$6:$K$21,5,0)),"")</f>
        <v/>
      </c>
      <c r="J3613" s="30" t="str">
        <f>IFERROR(IF(G3613="","",VLOOKUP(G3613,'Zakladní DB'!$F$6:$K$21,6,0)),"")</f>
        <v/>
      </c>
      <c r="K3613" s="31" t="str">
        <f t="shared" si="287"/>
        <v/>
      </c>
      <c r="L3613" s="32"/>
      <c r="M3613" s="33" t="str">
        <f t="shared" si="288"/>
        <v/>
      </c>
      <c r="N3613" s="30" t="str">
        <f t="shared" si="286"/>
        <v/>
      </c>
      <c r="R3613" s="30" t="str">
        <f t="shared" si="289"/>
        <v/>
      </c>
      <c r="U3613" s="12" t="str">
        <f>IF(OR('Případy DB'!$N3613="(blank)",'Případy DB'!$N3613=""),"",IF($N3613=$U$6,1,""))</f>
        <v/>
      </c>
      <c r="V3613" s="12" t="str">
        <f>IF(OR('Případy DB'!$N3613="(blank)",'Případy DB'!$N3613=""),"",IF($N3613=$V$6,1,""))</f>
        <v/>
      </c>
      <c r="W3613" s="12" t="str">
        <f>IF(OR('Případy DB'!$N3613="(blank)",'Případy DB'!$N3613=""),"",IF($N3613=$W$6,1,""))</f>
        <v/>
      </c>
      <c r="X3613" s="12" t="str">
        <f>IF(OR('Případy DB'!$R3613="(blank)",'Případy DB'!$R3613=""),"",IF($R3613=$X$6,1,""))</f>
        <v/>
      </c>
      <c r="Y3613" s="12" t="str">
        <f>IF(OR('Případy DB'!$R3613="(blank)",'Případy DB'!$R3613=""),"",IF($R3613=$Y$6,1,""))</f>
        <v/>
      </c>
    </row>
    <row r="3614" spans="1:25" x14ac:dyDescent="0.3">
      <c r="A3614" s="41" t="str">
        <f t="shared" si="290"/>
        <v/>
      </c>
      <c r="H3614" s="30" t="str">
        <f>IFERROR(IF(G3614="","",VLOOKUP(G3614,'Zakladní DB'!$F$6:$K$21,4,0)),"")</f>
        <v/>
      </c>
      <c r="I3614" s="30" t="str">
        <f>IFERROR(IF(G3614="","",VLOOKUP(G3614,'Zakladní DB'!$F$6:$K$21,5,0)),"")</f>
        <v/>
      </c>
      <c r="J3614" s="30" t="str">
        <f>IFERROR(IF(G3614="","",VLOOKUP(G3614,'Zakladní DB'!$F$6:$K$21,6,0)),"")</f>
        <v/>
      </c>
      <c r="K3614" s="31" t="str">
        <f t="shared" si="287"/>
        <v/>
      </c>
      <c r="L3614" s="32"/>
      <c r="M3614" s="33" t="str">
        <f t="shared" si="288"/>
        <v/>
      </c>
      <c r="N3614" s="30" t="str">
        <f t="shared" si="286"/>
        <v/>
      </c>
      <c r="R3614" s="30" t="str">
        <f t="shared" si="289"/>
        <v/>
      </c>
      <c r="U3614" s="12" t="str">
        <f>IF(OR('Případy DB'!$N3614="(blank)",'Případy DB'!$N3614=""),"",IF($N3614=$U$6,1,""))</f>
        <v/>
      </c>
      <c r="V3614" s="12" t="str">
        <f>IF(OR('Případy DB'!$N3614="(blank)",'Případy DB'!$N3614=""),"",IF($N3614=$V$6,1,""))</f>
        <v/>
      </c>
      <c r="W3614" s="12" t="str">
        <f>IF(OR('Případy DB'!$N3614="(blank)",'Případy DB'!$N3614=""),"",IF($N3614=$W$6,1,""))</f>
        <v/>
      </c>
      <c r="X3614" s="12" t="str">
        <f>IF(OR('Případy DB'!$R3614="(blank)",'Případy DB'!$R3614=""),"",IF($R3614=$X$6,1,""))</f>
        <v/>
      </c>
      <c r="Y3614" s="12" t="str">
        <f>IF(OR('Případy DB'!$R3614="(blank)",'Případy DB'!$R3614=""),"",IF($R3614=$Y$6,1,""))</f>
        <v/>
      </c>
    </row>
    <row r="3615" spans="1:25" x14ac:dyDescent="0.3">
      <c r="A3615" s="41" t="str">
        <f t="shared" si="290"/>
        <v/>
      </c>
      <c r="H3615" s="30" t="str">
        <f>IFERROR(IF(G3615="","",VLOOKUP(G3615,'Zakladní DB'!$F$6:$K$21,4,0)),"")</f>
        <v/>
      </c>
      <c r="I3615" s="30" t="str">
        <f>IFERROR(IF(G3615="","",VLOOKUP(G3615,'Zakladní DB'!$F$6:$K$21,5,0)),"")</f>
        <v/>
      </c>
      <c r="J3615" s="30" t="str">
        <f>IFERROR(IF(G3615="","",VLOOKUP(G3615,'Zakladní DB'!$F$6:$K$21,6,0)),"")</f>
        <v/>
      </c>
      <c r="K3615" s="31" t="str">
        <f t="shared" si="287"/>
        <v/>
      </c>
      <c r="L3615" s="32"/>
      <c r="M3615" s="33" t="str">
        <f t="shared" si="288"/>
        <v/>
      </c>
      <c r="N3615" s="30" t="str">
        <f t="shared" si="286"/>
        <v/>
      </c>
      <c r="R3615" s="30" t="str">
        <f t="shared" si="289"/>
        <v/>
      </c>
      <c r="U3615" s="12" t="str">
        <f>IF(OR('Případy DB'!$N3615="(blank)",'Případy DB'!$N3615=""),"",IF($N3615=$U$6,1,""))</f>
        <v/>
      </c>
      <c r="V3615" s="12" t="str">
        <f>IF(OR('Případy DB'!$N3615="(blank)",'Případy DB'!$N3615=""),"",IF($N3615=$V$6,1,""))</f>
        <v/>
      </c>
      <c r="W3615" s="12" t="str">
        <f>IF(OR('Případy DB'!$N3615="(blank)",'Případy DB'!$N3615=""),"",IF($N3615=$W$6,1,""))</f>
        <v/>
      </c>
      <c r="X3615" s="12" t="str">
        <f>IF(OR('Případy DB'!$R3615="(blank)",'Případy DB'!$R3615=""),"",IF($R3615=$X$6,1,""))</f>
        <v/>
      </c>
      <c r="Y3615" s="12" t="str">
        <f>IF(OR('Případy DB'!$R3615="(blank)",'Případy DB'!$R3615=""),"",IF($R3615=$Y$6,1,""))</f>
        <v/>
      </c>
    </row>
    <row r="3616" spans="1:25" x14ac:dyDescent="0.3">
      <c r="A3616" s="41" t="str">
        <f t="shared" si="290"/>
        <v/>
      </c>
      <c r="H3616" s="30" t="str">
        <f>IFERROR(IF(G3616="","",VLOOKUP(G3616,'Zakladní DB'!$F$6:$K$21,4,0)),"")</f>
        <v/>
      </c>
      <c r="I3616" s="30" t="str">
        <f>IFERROR(IF(G3616="","",VLOOKUP(G3616,'Zakladní DB'!$F$6:$K$21,5,0)),"")</f>
        <v/>
      </c>
      <c r="J3616" s="30" t="str">
        <f>IFERROR(IF(G3616="","",VLOOKUP(G3616,'Zakladní DB'!$F$6:$K$21,6,0)),"")</f>
        <v/>
      </c>
      <c r="K3616" s="31" t="str">
        <f t="shared" si="287"/>
        <v/>
      </c>
      <c r="L3616" s="32"/>
      <c r="M3616" s="33" t="str">
        <f t="shared" si="288"/>
        <v/>
      </c>
      <c r="N3616" s="30" t="str">
        <f t="shared" si="286"/>
        <v/>
      </c>
      <c r="R3616" s="30" t="str">
        <f t="shared" si="289"/>
        <v/>
      </c>
      <c r="U3616" s="12" t="str">
        <f>IF(OR('Případy DB'!$N3616="(blank)",'Případy DB'!$N3616=""),"",IF($N3616=$U$6,1,""))</f>
        <v/>
      </c>
      <c r="V3616" s="12" t="str">
        <f>IF(OR('Případy DB'!$N3616="(blank)",'Případy DB'!$N3616=""),"",IF($N3616=$V$6,1,""))</f>
        <v/>
      </c>
      <c r="W3616" s="12" t="str">
        <f>IF(OR('Případy DB'!$N3616="(blank)",'Případy DB'!$N3616=""),"",IF($N3616=$W$6,1,""))</f>
        <v/>
      </c>
      <c r="X3616" s="12" t="str">
        <f>IF(OR('Případy DB'!$R3616="(blank)",'Případy DB'!$R3616=""),"",IF($R3616=$X$6,1,""))</f>
        <v/>
      </c>
      <c r="Y3616" s="12" t="str">
        <f>IF(OR('Případy DB'!$R3616="(blank)",'Případy DB'!$R3616=""),"",IF($R3616=$Y$6,1,""))</f>
        <v/>
      </c>
    </row>
    <row r="3617" spans="1:25" x14ac:dyDescent="0.3">
      <c r="A3617" s="41" t="str">
        <f t="shared" si="290"/>
        <v/>
      </c>
      <c r="H3617" s="30" t="str">
        <f>IFERROR(IF(G3617="","",VLOOKUP(G3617,'Zakladní DB'!$F$6:$K$21,4,0)),"")</f>
        <v/>
      </c>
      <c r="I3617" s="30" t="str">
        <f>IFERROR(IF(G3617="","",VLOOKUP(G3617,'Zakladní DB'!$F$6:$K$21,5,0)),"")</f>
        <v/>
      </c>
      <c r="J3617" s="30" t="str">
        <f>IFERROR(IF(G3617="","",VLOOKUP(G3617,'Zakladní DB'!$F$6:$K$21,6,0)),"")</f>
        <v/>
      </c>
      <c r="K3617" s="31" t="str">
        <f t="shared" si="287"/>
        <v/>
      </c>
      <c r="L3617" s="32"/>
      <c r="M3617" s="33" t="str">
        <f t="shared" si="288"/>
        <v/>
      </c>
      <c r="N3617" s="30" t="str">
        <f t="shared" si="286"/>
        <v/>
      </c>
      <c r="R3617" s="30" t="str">
        <f t="shared" si="289"/>
        <v/>
      </c>
      <c r="U3617" s="12" t="str">
        <f>IF(OR('Případy DB'!$N3617="(blank)",'Případy DB'!$N3617=""),"",IF($N3617=$U$6,1,""))</f>
        <v/>
      </c>
      <c r="V3617" s="12" t="str">
        <f>IF(OR('Případy DB'!$N3617="(blank)",'Případy DB'!$N3617=""),"",IF($N3617=$V$6,1,""))</f>
        <v/>
      </c>
      <c r="W3617" s="12" t="str">
        <f>IF(OR('Případy DB'!$N3617="(blank)",'Případy DB'!$N3617=""),"",IF($N3617=$W$6,1,""))</f>
        <v/>
      </c>
      <c r="X3617" s="12" t="str">
        <f>IF(OR('Případy DB'!$R3617="(blank)",'Případy DB'!$R3617=""),"",IF($R3617=$X$6,1,""))</f>
        <v/>
      </c>
      <c r="Y3617" s="12" t="str">
        <f>IF(OR('Případy DB'!$R3617="(blank)",'Případy DB'!$R3617=""),"",IF($R3617=$Y$6,1,""))</f>
        <v/>
      </c>
    </row>
    <row r="3618" spans="1:25" x14ac:dyDescent="0.3">
      <c r="A3618" s="41" t="str">
        <f t="shared" si="290"/>
        <v/>
      </c>
      <c r="H3618" s="30" t="str">
        <f>IFERROR(IF(G3618="","",VLOOKUP(G3618,'Zakladní DB'!$F$6:$K$21,4,0)),"")</f>
        <v/>
      </c>
      <c r="I3618" s="30" t="str">
        <f>IFERROR(IF(G3618="","",VLOOKUP(G3618,'Zakladní DB'!$F$6:$K$21,5,0)),"")</f>
        <v/>
      </c>
      <c r="J3618" s="30" t="str">
        <f>IFERROR(IF(G3618="","",VLOOKUP(G3618,'Zakladní DB'!$F$6:$K$21,6,0)),"")</f>
        <v/>
      </c>
      <c r="K3618" s="31" t="str">
        <f t="shared" si="287"/>
        <v/>
      </c>
      <c r="L3618" s="32"/>
      <c r="M3618" s="33" t="str">
        <f t="shared" si="288"/>
        <v/>
      </c>
      <c r="N3618" s="30" t="str">
        <f t="shared" si="286"/>
        <v/>
      </c>
      <c r="R3618" s="30" t="str">
        <f t="shared" si="289"/>
        <v/>
      </c>
      <c r="U3618" s="12" t="str">
        <f>IF(OR('Případy DB'!$N3618="(blank)",'Případy DB'!$N3618=""),"",IF($N3618=$U$6,1,""))</f>
        <v/>
      </c>
      <c r="V3618" s="12" t="str">
        <f>IF(OR('Případy DB'!$N3618="(blank)",'Případy DB'!$N3618=""),"",IF($N3618=$V$6,1,""))</f>
        <v/>
      </c>
      <c r="W3618" s="12" t="str">
        <f>IF(OR('Případy DB'!$N3618="(blank)",'Případy DB'!$N3618=""),"",IF($N3618=$W$6,1,""))</f>
        <v/>
      </c>
      <c r="X3618" s="12" t="str">
        <f>IF(OR('Případy DB'!$R3618="(blank)",'Případy DB'!$R3618=""),"",IF($R3618=$X$6,1,""))</f>
        <v/>
      </c>
      <c r="Y3618" s="12" t="str">
        <f>IF(OR('Případy DB'!$R3618="(blank)",'Případy DB'!$R3618=""),"",IF($R3618=$Y$6,1,""))</f>
        <v/>
      </c>
    </row>
    <row r="3619" spans="1:25" x14ac:dyDescent="0.3">
      <c r="A3619" s="41" t="str">
        <f t="shared" si="290"/>
        <v/>
      </c>
      <c r="H3619" s="30" t="str">
        <f>IFERROR(IF(G3619="","",VLOOKUP(G3619,'Zakladní DB'!$F$6:$K$21,4,0)),"")</f>
        <v/>
      </c>
      <c r="I3619" s="30" t="str">
        <f>IFERROR(IF(G3619="","",VLOOKUP(G3619,'Zakladní DB'!$F$6:$K$21,5,0)),"")</f>
        <v/>
      </c>
      <c r="J3619" s="30" t="str">
        <f>IFERROR(IF(G3619="","",VLOOKUP(G3619,'Zakladní DB'!$F$6:$K$21,6,0)),"")</f>
        <v/>
      </c>
      <c r="K3619" s="31" t="str">
        <f t="shared" si="287"/>
        <v/>
      </c>
      <c r="L3619" s="32"/>
      <c r="M3619" s="33" t="str">
        <f t="shared" si="288"/>
        <v/>
      </c>
      <c r="N3619" s="30" t="str">
        <f t="shared" si="286"/>
        <v/>
      </c>
      <c r="R3619" s="30" t="str">
        <f t="shared" si="289"/>
        <v/>
      </c>
      <c r="U3619" s="12" t="str">
        <f>IF(OR('Případy DB'!$N3619="(blank)",'Případy DB'!$N3619=""),"",IF($N3619=$U$6,1,""))</f>
        <v/>
      </c>
      <c r="V3619" s="12" t="str">
        <f>IF(OR('Případy DB'!$N3619="(blank)",'Případy DB'!$N3619=""),"",IF($N3619=$V$6,1,""))</f>
        <v/>
      </c>
      <c r="W3619" s="12" t="str">
        <f>IF(OR('Případy DB'!$N3619="(blank)",'Případy DB'!$N3619=""),"",IF($N3619=$W$6,1,""))</f>
        <v/>
      </c>
      <c r="X3619" s="12" t="str">
        <f>IF(OR('Případy DB'!$R3619="(blank)",'Případy DB'!$R3619=""),"",IF($R3619=$X$6,1,""))</f>
        <v/>
      </c>
      <c r="Y3619" s="12" t="str">
        <f>IF(OR('Případy DB'!$R3619="(blank)",'Případy DB'!$R3619=""),"",IF($R3619=$Y$6,1,""))</f>
        <v/>
      </c>
    </row>
    <row r="3620" spans="1:25" x14ac:dyDescent="0.3">
      <c r="A3620" s="41" t="str">
        <f t="shared" si="290"/>
        <v/>
      </c>
      <c r="H3620" s="30" t="str">
        <f>IFERROR(IF(G3620="","",VLOOKUP(G3620,'Zakladní DB'!$F$6:$K$21,4,0)),"")</f>
        <v/>
      </c>
      <c r="I3620" s="30" t="str">
        <f>IFERROR(IF(G3620="","",VLOOKUP(G3620,'Zakladní DB'!$F$6:$K$21,5,0)),"")</f>
        <v/>
      </c>
      <c r="J3620" s="30" t="str">
        <f>IFERROR(IF(G3620="","",VLOOKUP(G3620,'Zakladní DB'!$F$6:$K$21,6,0)),"")</f>
        <v/>
      </c>
      <c r="K3620" s="31" t="str">
        <f t="shared" si="287"/>
        <v/>
      </c>
      <c r="L3620" s="32"/>
      <c r="M3620" s="33" t="str">
        <f t="shared" si="288"/>
        <v/>
      </c>
      <c r="N3620" s="30" t="str">
        <f t="shared" si="286"/>
        <v/>
      </c>
      <c r="R3620" s="30" t="str">
        <f t="shared" si="289"/>
        <v/>
      </c>
      <c r="U3620" s="12" t="str">
        <f>IF(OR('Případy DB'!$N3620="(blank)",'Případy DB'!$N3620=""),"",IF($N3620=$U$6,1,""))</f>
        <v/>
      </c>
      <c r="V3620" s="12" t="str">
        <f>IF(OR('Případy DB'!$N3620="(blank)",'Případy DB'!$N3620=""),"",IF($N3620=$V$6,1,""))</f>
        <v/>
      </c>
      <c r="W3620" s="12" t="str">
        <f>IF(OR('Případy DB'!$N3620="(blank)",'Případy DB'!$N3620=""),"",IF($N3620=$W$6,1,""))</f>
        <v/>
      </c>
      <c r="X3620" s="12" t="str">
        <f>IF(OR('Případy DB'!$R3620="(blank)",'Případy DB'!$R3620=""),"",IF($R3620=$X$6,1,""))</f>
        <v/>
      </c>
      <c r="Y3620" s="12" t="str">
        <f>IF(OR('Případy DB'!$R3620="(blank)",'Případy DB'!$R3620=""),"",IF($R3620=$Y$6,1,""))</f>
        <v/>
      </c>
    </row>
    <row r="3621" spans="1:25" x14ac:dyDescent="0.3">
      <c r="A3621" s="41" t="str">
        <f t="shared" si="290"/>
        <v/>
      </c>
      <c r="H3621" s="30" t="str">
        <f>IFERROR(IF(G3621="","",VLOOKUP(G3621,'Zakladní DB'!$F$6:$K$21,4,0)),"")</f>
        <v/>
      </c>
      <c r="I3621" s="30" t="str">
        <f>IFERROR(IF(G3621="","",VLOOKUP(G3621,'Zakladní DB'!$F$6:$K$21,5,0)),"")</f>
        <v/>
      </c>
      <c r="J3621" s="30" t="str">
        <f>IFERROR(IF(G3621="","",VLOOKUP(G3621,'Zakladní DB'!$F$6:$K$21,6,0)),"")</f>
        <v/>
      </c>
      <c r="K3621" s="31" t="str">
        <f t="shared" si="287"/>
        <v/>
      </c>
      <c r="L3621" s="32"/>
      <c r="M3621" s="33" t="str">
        <f t="shared" si="288"/>
        <v/>
      </c>
      <c r="N3621" s="30" t="str">
        <f t="shared" si="286"/>
        <v/>
      </c>
      <c r="R3621" s="30" t="str">
        <f t="shared" si="289"/>
        <v/>
      </c>
      <c r="U3621" s="12" t="str">
        <f>IF(OR('Případy DB'!$N3621="(blank)",'Případy DB'!$N3621=""),"",IF($N3621=$U$6,1,""))</f>
        <v/>
      </c>
      <c r="V3621" s="12" t="str">
        <f>IF(OR('Případy DB'!$N3621="(blank)",'Případy DB'!$N3621=""),"",IF($N3621=$V$6,1,""))</f>
        <v/>
      </c>
      <c r="W3621" s="12" t="str">
        <f>IF(OR('Případy DB'!$N3621="(blank)",'Případy DB'!$N3621=""),"",IF($N3621=$W$6,1,""))</f>
        <v/>
      </c>
      <c r="X3621" s="12" t="str">
        <f>IF(OR('Případy DB'!$R3621="(blank)",'Případy DB'!$R3621=""),"",IF($R3621=$X$6,1,""))</f>
        <v/>
      </c>
      <c r="Y3621" s="12" t="str">
        <f>IF(OR('Případy DB'!$R3621="(blank)",'Případy DB'!$R3621=""),"",IF($R3621=$Y$6,1,""))</f>
        <v/>
      </c>
    </row>
    <row r="3622" spans="1:25" x14ac:dyDescent="0.3">
      <c r="A3622" s="41" t="str">
        <f t="shared" si="290"/>
        <v/>
      </c>
      <c r="H3622" s="30" t="str">
        <f>IFERROR(IF(G3622="","",VLOOKUP(G3622,'Zakladní DB'!$F$6:$K$21,4,0)),"")</f>
        <v/>
      </c>
      <c r="I3622" s="30" t="str">
        <f>IFERROR(IF(G3622="","",VLOOKUP(G3622,'Zakladní DB'!$F$6:$K$21,5,0)),"")</f>
        <v/>
      </c>
      <c r="J3622" s="30" t="str">
        <f>IFERROR(IF(G3622="","",VLOOKUP(G3622,'Zakladní DB'!$F$6:$K$21,6,0)),"")</f>
        <v/>
      </c>
      <c r="K3622" s="31" t="str">
        <f t="shared" si="287"/>
        <v/>
      </c>
      <c r="L3622" s="32"/>
      <c r="M3622" s="33" t="str">
        <f t="shared" si="288"/>
        <v/>
      </c>
      <c r="N3622" s="30" t="str">
        <f t="shared" si="286"/>
        <v/>
      </c>
      <c r="R3622" s="30" t="str">
        <f t="shared" si="289"/>
        <v/>
      </c>
      <c r="U3622" s="12" t="str">
        <f>IF(OR('Případy DB'!$N3622="(blank)",'Případy DB'!$N3622=""),"",IF($N3622=$U$6,1,""))</f>
        <v/>
      </c>
      <c r="V3622" s="12" t="str">
        <f>IF(OR('Případy DB'!$N3622="(blank)",'Případy DB'!$N3622=""),"",IF($N3622=$V$6,1,""))</f>
        <v/>
      </c>
      <c r="W3622" s="12" t="str">
        <f>IF(OR('Případy DB'!$N3622="(blank)",'Případy DB'!$N3622=""),"",IF($N3622=$W$6,1,""))</f>
        <v/>
      </c>
      <c r="X3622" s="12" t="str">
        <f>IF(OR('Případy DB'!$R3622="(blank)",'Případy DB'!$R3622=""),"",IF($R3622=$X$6,1,""))</f>
        <v/>
      </c>
      <c r="Y3622" s="12" t="str">
        <f>IF(OR('Případy DB'!$R3622="(blank)",'Případy DB'!$R3622=""),"",IF($R3622=$Y$6,1,""))</f>
        <v/>
      </c>
    </row>
    <row r="3623" spans="1:25" x14ac:dyDescent="0.3">
      <c r="A3623" s="41" t="str">
        <f t="shared" si="290"/>
        <v/>
      </c>
      <c r="H3623" s="30" t="str">
        <f>IFERROR(IF(G3623="","",VLOOKUP(G3623,'Zakladní DB'!$F$6:$K$21,4,0)),"")</f>
        <v/>
      </c>
      <c r="I3623" s="30" t="str">
        <f>IFERROR(IF(G3623="","",VLOOKUP(G3623,'Zakladní DB'!$F$6:$K$21,5,0)),"")</f>
        <v/>
      </c>
      <c r="J3623" s="30" t="str">
        <f>IFERROR(IF(G3623="","",VLOOKUP(G3623,'Zakladní DB'!$F$6:$K$21,6,0)),"")</f>
        <v/>
      </c>
      <c r="K3623" s="31" t="str">
        <f t="shared" si="287"/>
        <v/>
      </c>
      <c r="L3623" s="32"/>
      <c r="M3623" s="33" t="str">
        <f t="shared" si="288"/>
        <v/>
      </c>
      <c r="N3623" s="30" t="str">
        <f t="shared" si="286"/>
        <v/>
      </c>
      <c r="R3623" s="30" t="str">
        <f t="shared" si="289"/>
        <v/>
      </c>
      <c r="U3623" s="12" t="str">
        <f>IF(OR('Případy DB'!$N3623="(blank)",'Případy DB'!$N3623=""),"",IF($N3623=$U$6,1,""))</f>
        <v/>
      </c>
      <c r="V3623" s="12" t="str">
        <f>IF(OR('Případy DB'!$N3623="(blank)",'Případy DB'!$N3623=""),"",IF($N3623=$V$6,1,""))</f>
        <v/>
      </c>
      <c r="W3623" s="12" t="str">
        <f>IF(OR('Případy DB'!$N3623="(blank)",'Případy DB'!$N3623=""),"",IF($N3623=$W$6,1,""))</f>
        <v/>
      </c>
      <c r="X3623" s="12" t="str">
        <f>IF(OR('Případy DB'!$R3623="(blank)",'Případy DB'!$R3623=""),"",IF($R3623=$X$6,1,""))</f>
        <v/>
      </c>
      <c r="Y3623" s="12" t="str">
        <f>IF(OR('Případy DB'!$R3623="(blank)",'Případy DB'!$R3623=""),"",IF($R3623=$Y$6,1,""))</f>
        <v/>
      </c>
    </row>
    <row r="3624" spans="1:25" x14ac:dyDescent="0.3">
      <c r="A3624" s="41" t="str">
        <f t="shared" si="290"/>
        <v/>
      </c>
      <c r="H3624" s="30" t="str">
        <f>IFERROR(IF(G3624="","",VLOOKUP(G3624,'Zakladní DB'!$F$6:$K$21,4,0)),"")</f>
        <v/>
      </c>
      <c r="I3624" s="30" t="str">
        <f>IFERROR(IF(G3624="","",VLOOKUP(G3624,'Zakladní DB'!$F$6:$K$21,5,0)),"")</f>
        <v/>
      </c>
      <c r="J3624" s="30" t="str">
        <f>IFERROR(IF(G3624="","",VLOOKUP(G3624,'Zakladní DB'!$F$6:$K$21,6,0)),"")</f>
        <v/>
      </c>
      <c r="K3624" s="31" t="str">
        <f t="shared" si="287"/>
        <v/>
      </c>
      <c r="L3624" s="32"/>
      <c r="M3624" s="33" t="str">
        <f t="shared" si="288"/>
        <v/>
      </c>
      <c r="N3624" s="30" t="str">
        <f t="shared" si="286"/>
        <v/>
      </c>
      <c r="R3624" s="30" t="str">
        <f t="shared" si="289"/>
        <v/>
      </c>
      <c r="U3624" s="12" t="str">
        <f>IF(OR('Případy DB'!$N3624="(blank)",'Případy DB'!$N3624=""),"",IF($N3624=$U$6,1,""))</f>
        <v/>
      </c>
      <c r="V3624" s="12" t="str">
        <f>IF(OR('Případy DB'!$N3624="(blank)",'Případy DB'!$N3624=""),"",IF($N3624=$V$6,1,""))</f>
        <v/>
      </c>
      <c r="W3624" s="12" t="str">
        <f>IF(OR('Případy DB'!$N3624="(blank)",'Případy DB'!$N3624=""),"",IF($N3624=$W$6,1,""))</f>
        <v/>
      </c>
      <c r="X3624" s="12" t="str">
        <f>IF(OR('Případy DB'!$R3624="(blank)",'Případy DB'!$R3624=""),"",IF($R3624=$X$6,1,""))</f>
        <v/>
      </c>
      <c r="Y3624" s="12" t="str">
        <f>IF(OR('Případy DB'!$R3624="(blank)",'Případy DB'!$R3624=""),"",IF($R3624=$Y$6,1,""))</f>
        <v/>
      </c>
    </row>
    <row r="3625" spans="1:25" x14ac:dyDescent="0.3">
      <c r="A3625" s="41" t="str">
        <f t="shared" si="290"/>
        <v/>
      </c>
      <c r="H3625" s="30" t="str">
        <f>IFERROR(IF(G3625="","",VLOOKUP(G3625,'Zakladní DB'!$F$6:$K$21,4,0)),"")</f>
        <v/>
      </c>
      <c r="I3625" s="30" t="str">
        <f>IFERROR(IF(G3625="","",VLOOKUP(G3625,'Zakladní DB'!$F$6:$K$21,5,0)),"")</f>
        <v/>
      </c>
      <c r="J3625" s="30" t="str">
        <f>IFERROR(IF(G3625="","",VLOOKUP(G3625,'Zakladní DB'!$F$6:$K$21,6,0)),"")</f>
        <v/>
      </c>
      <c r="K3625" s="31" t="str">
        <f t="shared" si="287"/>
        <v/>
      </c>
      <c r="L3625" s="32"/>
      <c r="M3625" s="33" t="str">
        <f t="shared" si="288"/>
        <v/>
      </c>
      <c r="N3625" s="30" t="str">
        <f t="shared" si="286"/>
        <v/>
      </c>
      <c r="R3625" s="30" t="str">
        <f t="shared" si="289"/>
        <v/>
      </c>
      <c r="U3625" s="12" t="str">
        <f>IF(OR('Případy DB'!$N3625="(blank)",'Případy DB'!$N3625=""),"",IF($N3625=$U$6,1,""))</f>
        <v/>
      </c>
      <c r="V3625" s="12" t="str">
        <f>IF(OR('Případy DB'!$N3625="(blank)",'Případy DB'!$N3625=""),"",IF($N3625=$V$6,1,""))</f>
        <v/>
      </c>
      <c r="W3625" s="12" t="str">
        <f>IF(OR('Případy DB'!$N3625="(blank)",'Případy DB'!$N3625=""),"",IF($N3625=$W$6,1,""))</f>
        <v/>
      </c>
      <c r="X3625" s="12" t="str">
        <f>IF(OR('Případy DB'!$R3625="(blank)",'Případy DB'!$R3625=""),"",IF($R3625=$X$6,1,""))</f>
        <v/>
      </c>
      <c r="Y3625" s="12" t="str">
        <f>IF(OR('Případy DB'!$R3625="(blank)",'Případy DB'!$R3625=""),"",IF($R3625=$Y$6,1,""))</f>
        <v/>
      </c>
    </row>
    <row r="3626" spans="1:25" x14ac:dyDescent="0.3">
      <c r="A3626" s="41" t="str">
        <f t="shared" si="290"/>
        <v/>
      </c>
      <c r="H3626" s="30" t="str">
        <f>IFERROR(IF(G3626="","",VLOOKUP(G3626,'Zakladní DB'!$F$6:$K$21,4,0)),"")</f>
        <v/>
      </c>
      <c r="I3626" s="30" t="str">
        <f>IFERROR(IF(G3626="","",VLOOKUP(G3626,'Zakladní DB'!$F$6:$K$21,5,0)),"")</f>
        <v/>
      </c>
      <c r="J3626" s="30" t="str">
        <f>IFERROR(IF(G3626="","",VLOOKUP(G3626,'Zakladní DB'!$F$6:$K$21,6,0)),"")</f>
        <v/>
      </c>
      <c r="K3626" s="31" t="str">
        <f t="shared" si="287"/>
        <v/>
      </c>
      <c r="L3626" s="32"/>
      <c r="M3626" s="33" t="str">
        <f t="shared" si="288"/>
        <v/>
      </c>
      <c r="N3626" s="30" t="str">
        <f t="shared" si="286"/>
        <v/>
      </c>
      <c r="R3626" s="30" t="str">
        <f t="shared" si="289"/>
        <v/>
      </c>
      <c r="U3626" s="12" t="str">
        <f>IF(OR('Případy DB'!$N3626="(blank)",'Případy DB'!$N3626=""),"",IF($N3626=$U$6,1,""))</f>
        <v/>
      </c>
      <c r="V3626" s="12" t="str">
        <f>IF(OR('Případy DB'!$N3626="(blank)",'Případy DB'!$N3626=""),"",IF($N3626=$V$6,1,""))</f>
        <v/>
      </c>
      <c r="W3626" s="12" t="str">
        <f>IF(OR('Případy DB'!$N3626="(blank)",'Případy DB'!$N3626=""),"",IF($N3626=$W$6,1,""))</f>
        <v/>
      </c>
      <c r="X3626" s="12" t="str">
        <f>IF(OR('Případy DB'!$R3626="(blank)",'Případy DB'!$R3626=""),"",IF($R3626=$X$6,1,""))</f>
        <v/>
      </c>
      <c r="Y3626" s="12" t="str">
        <f>IF(OR('Případy DB'!$R3626="(blank)",'Případy DB'!$R3626=""),"",IF($R3626=$Y$6,1,""))</f>
        <v/>
      </c>
    </row>
    <row r="3627" spans="1:25" x14ac:dyDescent="0.3">
      <c r="A3627" s="41" t="str">
        <f t="shared" si="290"/>
        <v/>
      </c>
      <c r="H3627" s="30" t="str">
        <f>IFERROR(IF(G3627="","",VLOOKUP(G3627,'Zakladní DB'!$F$6:$K$21,4,0)),"")</f>
        <v/>
      </c>
      <c r="I3627" s="30" t="str">
        <f>IFERROR(IF(G3627="","",VLOOKUP(G3627,'Zakladní DB'!$F$6:$K$21,5,0)),"")</f>
        <v/>
      </c>
      <c r="J3627" s="30" t="str">
        <f>IFERROR(IF(G3627="","",VLOOKUP(G3627,'Zakladní DB'!$F$6:$K$21,6,0)),"")</f>
        <v/>
      </c>
      <c r="K3627" s="31" t="str">
        <f t="shared" si="287"/>
        <v/>
      </c>
      <c r="L3627" s="32"/>
      <c r="M3627" s="33" t="str">
        <f t="shared" si="288"/>
        <v/>
      </c>
      <c r="N3627" s="30" t="str">
        <f t="shared" si="286"/>
        <v/>
      </c>
      <c r="R3627" s="30" t="str">
        <f t="shared" si="289"/>
        <v/>
      </c>
      <c r="U3627" s="12" t="str">
        <f>IF(OR('Případy DB'!$N3627="(blank)",'Případy DB'!$N3627=""),"",IF($N3627=$U$6,1,""))</f>
        <v/>
      </c>
      <c r="V3627" s="12" t="str">
        <f>IF(OR('Případy DB'!$N3627="(blank)",'Případy DB'!$N3627=""),"",IF($N3627=$V$6,1,""))</f>
        <v/>
      </c>
      <c r="W3627" s="12" t="str">
        <f>IF(OR('Případy DB'!$N3627="(blank)",'Případy DB'!$N3627=""),"",IF($N3627=$W$6,1,""))</f>
        <v/>
      </c>
      <c r="X3627" s="12" t="str">
        <f>IF(OR('Případy DB'!$R3627="(blank)",'Případy DB'!$R3627=""),"",IF($R3627=$X$6,1,""))</f>
        <v/>
      </c>
      <c r="Y3627" s="12" t="str">
        <f>IF(OR('Případy DB'!$R3627="(blank)",'Případy DB'!$R3627=""),"",IF($R3627=$Y$6,1,""))</f>
        <v/>
      </c>
    </row>
    <row r="3628" spans="1:25" x14ac:dyDescent="0.3">
      <c r="A3628" s="41" t="str">
        <f t="shared" si="290"/>
        <v/>
      </c>
      <c r="H3628" s="30" t="str">
        <f>IFERROR(IF(G3628="","",VLOOKUP(G3628,'Zakladní DB'!$F$6:$K$21,4,0)),"")</f>
        <v/>
      </c>
      <c r="I3628" s="30" t="str">
        <f>IFERROR(IF(G3628="","",VLOOKUP(G3628,'Zakladní DB'!$F$6:$K$21,5,0)),"")</f>
        <v/>
      </c>
      <c r="J3628" s="30" t="str">
        <f>IFERROR(IF(G3628="","",VLOOKUP(G3628,'Zakladní DB'!$F$6:$K$21,6,0)),"")</f>
        <v/>
      </c>
      <c r="K3628" s="31" t="str">
        <f t="shared" si="287"/>
        <v/>
      </c>
      <c r="L3628" s="32"/>
      <c r="M3628" s="33" t="str">
        <f t="shared" si="288"/>
        <v/>
      </c>
      <c r="N3628" s="30" t="str">
        <f t="shared" si="286"/>
        <v/>
      </c>
      <c r="R3628" s="30" t="str">
        <f t="shared" si="289"/>
        <v/>
      </c>
      <c r="U3628" s="12" t="str">
        <f>IF(OR('Případy DB'!$N3628="(blank)",'Případy DB'!$N3628=""),"",IF($N3628=$U$6,1,""))</f>
        <v/>
      </c>
      <c r="V3628" s="12" t="str">
        <f>IF(OR('Případy DB'!$N3628="(blank)",'Případy DB'!$N3628=""),"",IF($N3628=$V$6,1,""))</f>
        <v/>
      </c>
      <c r="W3628" s="12" t="str">
        <f>IF(OR('Případy DB'!$N3628="(blank)",'Případy DB'!$N3628=""),"",IF($N3628=$W$6,1,""))</f>
        <v/>
      </c>
      <c r="X3628" s="12" t="str">
        <f>IF(OR('Případy DB'!$R3628="(blank)",'Případy DB'!$R3628=""),"",IF($R3628=$X$6,1,""))</f>
        <v/>
      </c>
      <c r="Y3628" s="12" t="str">
        <f>IF(OR('Případy DB'!$R3628="(blank)",'Případy DB'!$R3628=""),"",IF($R3628=$Y$6,1,""))</f>
        <v/>
      </c>
    </row>
    <row r="3629" spans="1:25" x14ac:dyDescent="0.3">
      <c r="A3629" s="41" t="str">
        <f t="shared" si="290"/>
        <v/>
      </c>
      <c r="H3629" s="30" t="str">
        <f>IFERROR(IF(G3629="","",VLOOKUP(G3629,'Zakladní DB'!$F$6:$K$21,4,0)),"")</f>
        <v/>
      </c>
      <c r="I3629" s="30" t="str">
        <f>IFERROR(IF(G3629="","",VLOOKUP(G3629,'Zakladní DB'!$F$6:$K$21,5,0)),"")</f>
        <v/>
      </c>
      <c r="J3629" s="30" t="str">
        <f>IFERROR(IF(G3629="","",VLOOKUP(G3629,'Zakladní DB'!$F$6:$K$21,6,0)),"")</f>
        <v/>
      </c>
      <c r="K3629" s="31" t="str">
        <f t="shared" si="287"/>
        <v/>
      </c>
      <c r="L3629" s="32"/>
      <c r="M3629" s="33" t="str">
        <f t="shared" si="288"/>
        <v/>
      </c>
      <c r="N3629" s="30" t="str">
        <f t="shared" si="286"/>
        <v/>
      </c>
      <c r="R3629" s="30" t="str">
        <f t="shared" si="289"/>
        <v/>
      </c>
      <c r="U3629" s="12" t="str">
        <f>IF(OR('Případy DB'!$N3629="(blank)",'Případy DB'!$N3629=""),"",IF($N3629=$U$6,1,""))</f>
        <v/>
      </c>
      <c r="V3629" s="12" t="str">
        <f>IF(OR('Případy DB'!$N3629="(blank)",'Případy DB'!$N3629=""),"",IF($N3629=$V$6,1,""))</f>
        <v/>
      </c>
      <c r="W3629" s="12" t="str">
        <f>IF(OR('Případy DB'!$N3629="(blank)",'Případy DB'!$N3629=""),"",IF($N3629=$W$6,1,""))</f>
        <v/>
      </c>
      <c r="X3629" s="12" t="str">
        <f>IF(OR('Případy DB'!$R3629="(blank)",'Případy DB'!$R3629=""),"",IF($R3629=$X$6,1,""))</f>
        <v/>
      </c>
      <c r="Y3629" s="12" t="str">
        <f>IF(OR('Případy DB'!$R3629="(blank)",'Případy DB'!$R3629=""),"",IF($R3629=$Y$6,1,""))</f>
        <v/>
      </c>
    </row>
    <row r="3630" spans="1:25" x14ac:dyDescent="0.3">
      <c r="A3630" s="41" t="str">
        <f t="shared" si="290"/>
        <v/>
      </c>
      <c r="H3630" s="30" t="str">
        <f>IFERROR(IF(G3630="","",VLOOKUP(G3630,'Zakladní DB'!$F$6:$K$21,4,0)),"")</f>
        <v/>
      </c>
      <c r="I3630" s="30" t="str">
        <f>IFERROR(IF(G3630="","",VLOOKUP(G3630,'Zakladní DB'!$F$6:$K$21,5,0)),"")</f>
        <v/>
      </c>
      <c r="J3630" s="30" t="str">
        <f>IFERROR(IF(G3630="","",VLOOKUP(G3630,'Zakladní DB'!$F$6:$K$21,6,0)),"")</f>
        <v/>
      </c>
      <c r="K3630" s="31" t="str">
        <f t="shared" si="287"/>
        <v/>
      </c>
      <c r="L3630" s="32"/>
      <c r="M3630" s="33" t="str">
        <f t="shared" si="288"/>
        <v/>
      </c>
      <c r="N3630" s="30" t="str">
        <f t="shared" si="286"/>
        <v/>
      </c>
      <c r="R3630" s="30" t="str">
        <f t="shared" si="289"/>
        <v/>
      </c>
      <c r="U3630" s="12" t="str">
        <f>IF(OR('Případy DB'!$N3630="(blank)",'Případy DB'!$N3630=""),"",IF($N3630=$U$6,1,""))</f>
        <v/>
      </c>
      <c r="V3630" s="12" t="str">
        <f>IF(OR('Případy DB'!$N3630="(blank)",'Případy DB'!$N3630=""),"",IF($N3630=$V$6,1,""))</f>
        <v/>
      </c>
      <c r="W3630" s="12" t="str">
        <f>IF(OR('Případy DB'!$N3630="(blank)",'Případy DB'!$N3630=""),"",IF($N3630=$W$6,1,""))</f>
        <v/>
      </c>
      <c r="X3630" s="12" t="str">
        <f>IF(OR('Případy DB'!$R3630="(blank)",'Případy DB'!$R3630=""),"",IF($R3630=$X$6,1,""))</f>
        <v/>
      </c>
      <c r="Y3630" s="12" t="str">
        <f>IF(OR('Případy DB'!$R3630="(blank)",'Případy DB'!$R3630=""),"",IF($R3630=$Y$6,1,""))</f>
        <v/>
      </c>
    </row>
    <row r="3631" spans="1:25" x14ac:dyDescent="0.3">
      <c r="A3631" s="41" t="str">
        <f t="shared" si="290"/>
        <v/>
      </c>
      <c r="H3631" s="30" t="str">
        <f>IFERROR(IF(G3631="","",VLOOKUP(G3631,'Zakladní DB'!$F$6:$K$21,4,0)),"")</f>
        <v/>
      </c>
      <c r="I3631" s="30" t="str">
        <f>IFERROR(IF(G3631="","",VLOOKUP(G3631,'Zakladní DB'!$F$6:$K$21,5,0)),"")</f>
        <v/>
      </c>
      <c r="J3631" s="30" t="str">
        <f>IFERROR(IF(G3631="","",VLOOKUP(G3631,'Zakladní DB'!$F$6:$K$21,6,0)),"")</f>
        <v/>
      </c>
      <c r="K3631" s="31" t="str">
        <f t="shared" si="287"/>
        <v/>
      </c>
      <c r="L3631" s="32"/>
      <c r="M3631" s="33" t="str">
        <f t="shared" si="288"/>
        <v/>
      </c>
      <c r="N3631" s="30" t="str">
        <f t="shared" si="286"/>
        <v/>
      </c>
      <c r="R3631" s="30" t="str">
        <f t="shared" si="289"/>
        <v/>
      </c>
      <c r="U3631" s="12" t="str">
        <f>IF(OR('Případy DB'!$N3631="(blank)",'Případy DB'!$N3631=""),"",IF($N3631=$U$6,1,""))</f>
        <v/>
      </c>
      <c r="V3631" s="12" t="str">
        <f>IF(OR('Případy DB'!$N3631="(blank)",'Případy DB'!$N3631=""),"",IF($N3631=$V$6,1,""))</f>
        <v/>
      </c>
      <c r="W3631" s="12" t="str">
        <f>IF(OR('Případy DB'!$N3631="(blank)",'Případy DB'!$N3631=""),"",IF($N3631=$W$6,1,""))</f>
        <v/>
      </c>
      <c r="X3631" s="12" t="str">
        <f>IF(OR('Případy DB'!$R3631="(blank)",'Případy DB'!$R3631=""),"",IF($R3631=$X$6,1,""))</f>
        <v/>
      </c>
      <c r="Y3631" s="12" t="str">
        <f>IF(OR('Případy DB'!$R3631="(blank)",'Případy DB'!$R3631=""),"",IF($R3631=$Y$6,1,""))</f>
        <v/>
      </c>
    </row>
    <row r="3632" spans="1:25" x14ac:dyDescent="0.3">
      <c r="A3632" s="41" t="str">
        <f t="shared" si="290"/>
        <v/>
      </c>
      <c r="H3632" s="30" t="str">
        <f>IFERROR(IF(G3632="","",VLOOKUP(G3632,'Zakladní DB'!$F$6:$K$21,4,0)),"")</f>
        <v/>
      </c>
      <c r="I3632" s="30" t="str">
        <f>IFERROR(IF(G3632="","",VLOOKUP(G3632,'Zakladní DB'!$F$6:$K$21,5,0)),"")</f>
        <v/>
      </c>
      <c r="J3632" s="30" t="str">
        <f>IFERROR(IF(G3632="","",VLOOKUP(G3632,'Zakladní DB'!$F$6:$K$21,6,0)),"")</f>
        <v/>
      </c>
      <c r="K3632" s="31" t="str">
        <f t="shared" si="287"/>
        <v/>
      </c>
      <c r="L3632" s="32"/>
      <c r="M3632" s="33" t="str">
        <f t="shared" si="288"/>
        <v/>
      </c>
      <c r="N3632" s="30" t="str">
        <f t="shared" si="286"/>
        <v/>
      </c>
      <c r="R3632" s="30" t="str">
        <f t="shared" si="289"/>
        <v/>
      </c>
      <c r="U3632" s="12" t="str">
        <f>IF(OR('Případy DB'!$N3632="(blank)",'Případy DB'!$N3632=""),"",IF($N3632=$U$6,1,""))</f>
        <v/>
      </c>
      <c r="V3632" s="12" t="str">
        <f>IF(OR('Případy DB'!$N3632="(blank)",'Případy DB'!$N3632=""),"",IF($N3632=$V$6,1,""))</f>
        <v/>
      </c>
      <c r="W3632" s="12" t="str">
        <f>IF(OR('Případy DB'!$N3632="(blank)",'Případy DB'!$N3632=""),"",IF($N3632=$W$6,1,""))</f>
        <v/>
      </c>
      <c r="X3632" s="12" t="str">
        <f>IF(OR('Případy DB'!$R3632="(blank)",'Případy DB'!$R3632=""),"",IF($R3632=$X$6,1,""))</f>
        <v/>
      </c>
      <c r="Y3632" s="12" t="str">
        <f>IF(OR('Případy DB'!$R3632="(blank)",'Případy DB'!$R3632=""),"",IF($R3632=$Y$6,1,""))</f>
        <v/>
      </c>
    </row>
    <row r="3633" spans="1:25" x14ac:dyDescent="0.3">
      <c r="A3633" s="41" t="str">
        <f t="shared" si="290"/>
        <v/>
      </c>
      <c r="H3633" s="30" t="str">
        <f>IFERROR(IF(G3633="","",VLOOKUP(G3633,'Zakladní DB'!$F$6:$K$21,4,0)),"")</f>
        <v/>
      </c>
      <c r="I3633" s="30" t="str">
        <f>IFERROR(IF(G3633="","",VLOOKUP(G3633,'Zakladní DB'!$F$6:$K$21,5,0)),"")</f>
        <v/>
      </c>
      <c r="J3633" s="30" t="str">
        <f>IFERROR(IF(G3633="","",VLOOKUP(G3633,'Zakladní DB'!$F$6:$K$21,6,0)),"")</f>
        <v/>
      </c>
      <c r="K3633" s="31" t="str">
        <f t="shared" si="287"/>
        <v/>
      </c>
      <c r="L3633" s="32"/>
      <c r="M3633" s="33" t="str">
        <f t="shared" si="288"/>
        <v/>
      </c>
      <c r="N3633" s="30" t="str">
        <f t="shared" si="286"/>
        <v/>
      </c>
      <c r="R3633" s="30" t="str">
        <f t="shared" si="289"/>
        <v/>
      </c>
      <c r="U3633" s="12" t="str">
        <f>IF(OR('Případy DB'!$N3633="(blank)",'Případy DB'!$N3633=""),"",IF($N3633=$U$6,1,""))</f>
        <v/>
      </c>
      <c r="V3633" s="12" t="str">
        <f>IF(OR('Případy DB'!$N3633="(blank)",'Případy DB'!$N3633=""),"",IF($N3633=$V$6,1,""))</f>
        <v/>
      </c>
      <c r="W3633" s="12" t="str">
        <f>IF(OR('Případy DB'!$N3633="(blank)",'Případy DB'!$N3633=""),"",IF($N3633=$W$6,1,""))</f>
        <v/>
      </c>
      <c r="X3633" s="12" t="str">
        <f>IF(OR('Případy DB'!$R3633="(blank)",'Případy DB'!$R3633=""),"",IF($R3633=$X$6,1,""))</f>
        <v/>
      </c>
      <c r="Y3633" s="12" t="str">
        <f>IF(OR('Případy DB'!$R3633="(blank)",'Případy DB'!$R3633=""),"",IF($R3633=$Y$6,1,""))</f>
        <v/>
      </c>
    </row>
    <row r="3634" spans="1:25" x14ac:dyDescent="0.3">
      <c r="A3634" s="41" t="str">
        <f t="shared" si="290"/>
        <v/>
      </c>
      <c r="H3634" s="30" t="str">
        <f>IFERROR(IF(G3634="","",VLOOKUP(G3634,'Zakladní DB'!$F$6:$K$21,4,0)),"")</f>
        <v/>
      </c>
      <c r="I3634" s="30" t="str">
        <f>IFERROR(IF(G3634="","",VLOOKUP(G3634,'Zakladní DB'!$F$6:$K$21,5,0)),"")</f>
        <v/>
      </c>
      <c r="J3634" s="30" t="str">
        <f>IFERROR(IF(G3634="","",VLOOKUP(G3634,'Zakladní DB'!$F$6:$K$21,6,0)),"")</f>
        <v/>
      </c>
      <c r="K3634" s="31" t="str">
        <f t="shared" si="287"/>
        <v/>
      </c>
      <c r="L3634" s="32"/>
      <c r="M3634" s="33" t="str">
        <f t="shared" si="288"/>
        <v/>
      </c>
      <c r="N3634" s="30" t="str">
        <f t="shared" si="286"/>
        <v/>
      </c>
      <c r="R3634" s="30" t="str">
        <f t="shared" si="289"/>
        <v/>
      </c>
      <c r="U3634" s="12" t="str">
        <f>IF(OR('Případy DB'!$N3634="(blank)",'Případy DB'!$N3634=""),"",IF($N3634=$U$6,1,""))</f>
        <v/>
      </c>
      <c r="V3634" s="12" t="str">
        <f>IF(OR('Případy DB'!$N3634="(blank)",'Případy DB'!$N3634=""),"",IF($N3634=$V$6,1,""))</f>
        <v/>
      </c>
      <c r="W3634" s="12" t="str">
        <f>IF(OR('Případy DB'!$N3634="(blank)",'Případy DB'!$N3634=""),"",IF($N3634=$W$6,1,""))</f>
        <v/>
      </c>
      <c r="X3634" s="12" t="str">
        <f>IF(OR('Případy DB'!$R3634="(blank)",'Případy DB'!$R3634=""),"",IF($R3634=$X$6,1,""))</f>
        <v/>
      </c>
      <c r="Y3634" s="12" t="str">
        <f>IF(OR('Případy DB'!$R3634="(blank)",'Případy DB'!$R3634=""),"",IF($R3634=$Y$6,1,""))</f>
        <v/>
      </c>
    </row>
    <row r="3635" spans="1:25" x14ac:dyDescent="0.3">
      <c r="A3635" s="41" t="str">
        <f t="shared" si="290"/>
        <v/>
      </c>
      <c r="H3635" s="30" t="str">
        <f>IFERROR(IF(G3635="","",VLOOKUP(G3635,'Zakladní DB'!$F$6:$K$21,4,0)),"")</f>
        <v/>
      </c>
      <c r="I3635" s="30" t="str">
        <f>IFERROR(IF(G3635="","",VLOOKUP(G3635,'Zakladní DB'!$F$6:$K$21,5,0)),"")</f>
        <v/>
      </c>
      <c r="J3635" s="30" t="str">
        <f>IFERROR(IF(G3635="","",VLOOKUP(G3635,'Zakladní DB'!$F$6:$K$21,6,0)),"")</f>
        <v/>
      </c>
      <c r="K3635" s="31" t="str">
        <f t="shared" si="287"/>
        <v/>
      </c>
      <c r="L3635" s="32"/>
      <c r="M3635" s="33" t="str">
        <f t="shared" si="288"/>
        <v/>
      </c>
      <c r="N3635" s="30" t="str">
        <f t="shared" si="286"/>
        <v/>
      </c>
      <c r="R3635" s="30" t="str">
        <f t="shared" si="289"/>
        <v/>
      </c>
      <c r="U3635" s="12" t="str">
        <f>IF(OR('Případy DB'!$N3635="(blank)",'Případy DB'!$N3635=""),"",IF($N3635=$U$6,1,""))</f>
        <v/>
      </c>
      <c r="V3635" s="12" t="str">
        <f>IF(OR('Případy DB'!$N3635="(blank)",'Případy DB'!$N3635=""),"",IF($N3635=$V$6,1,""))</f>
        <v/>
      </c>
      <c r="W3635" s="12" t="str">
        <f>IF(OR('Případy DB'!$N3635="(blank)",'Případy DB'!$N3635=""),"",IF($N3635=$W$6,1,""))</f>
        <v/>
      </c>
      <c r="X3635" s="12" t="str">
        <f>IF(OR('Případy DB'!$R3635="(blank)",'Případy DB'!$R3635=""),"",IF($R3635=$X$6,1,""))</f>
        <v/>
      </c>
      <c r="Y3635" s="12" t="str">
        <f>IF(OR('Případy DB'!$R3635="(blank)",'Případy DB'!$R3635=""),"",IF($R3635=$Y$6,1,""))</f>
        <v/>
      </c>
    </row>
    <row r="3636" spans="1:25" x14ac:dyDescent="0.3">
      <c r="A3636" s="41" t="str">
        <f t="shared" si="290"/>
        <v/>
      </c>
      <c r="H3636" s="30" t="str">
        <f>IFERROR(IF(G3636="","",VLOOKUP(G3636,'Zakladní DB'!$F$6:$K$21,4,0)),"")</f>
        <v/>
      </c>
      <c r="I3636" s="30" t="str">
        <f>IFERROR(IF(G3636="","",VLOOKUP(G3636,'Zakladní DB'!$F$6:$K$21,5,0)),"")</f>
        <v/>
      </c>
      <c r="J3636" s="30" t="str">
        <f>IFERROR(IF(G3636="","",VLOOKUP(G3636,'Zakladní DB'!$F$6:$K$21,6,0)),"")</f>
        <v/>
      </c>
      <c r="K3636" s="31" t="str">
        <f t="shared" si="287"/>
        <v/>
      </c>
      <c r="L3636" s="32"/>
      <c r="M3636" s="33" t="str">
        <f t="shared" si="288"/>
        <v/>
      </c>
      <c r="N3636" s="30" t="str">
        <f t="shared" si="286"/>
        <v/>
      </c>
      <c r="R3636" s="30" t="str">
        <f t="shared" si="289"/>
        <v/>
      </c>
      <c r="U3636" s="12" t="str">
        <f>IF(OR('Případy DB'!$N3636="(blank)",'Případy DB'!$N3636=""),"",IF($N3636=$U$6,1,""))</f>
        <v/>
      </c>
      <c r="V3636" s="12" t="str">
        <f>IF(OR('Případy DB'!$N3636="(blank)",'Případy DB'!$N3636=""),"",IF($N3636=$V$6,1,""))</f>
        <v/>
      </c>
      <c r="W3636" s="12" t="str">
        <f>IF(OR('Případy DB'!$N3636="(blank)",'Případy DB'!$N3636=""),"",IF($N3636=$W$6,1,""))</f>
        <v/>
      </c>
      <c r="X3636" s="12" t="str">
        <f>IF(OR('Případy DB'!$R3636="(blank)",'Případy DB'!$R3636=""),"",IF($R3636=$X$6,1,""))</f>
        <v/>
      </c>
      <c r="Y3636" s="12" t="str">
        <f>IF(OR('Případy DB'!$R3636="(blank)",'Případy DB'!$R3636=""),"",IF($R3636=$Y$6,1,""))</f>
        <v/>
      </c>
    </row>
    <row r="3637" spans="1:25" x14ac:dyDescent="0.3">
      <c r="A3637" s="41" t="str">
        <f t="shared" si="290"/>
        <v/>
      </c>
      <c r="H3637" s="30" t="str">
        <f>IFERROR(IF(G3637="","",VLOOKUP(G3637,'Zakladní DB'!$F$6:$K$21,4,0)),"")</f>
        <v/>
      </c>
      <c r="I3637" s="30" t="str">
        <f>IFERROR(IF(G3637="","",VLOOKUP(G3637,'Zakladní DB'!$F$6:$K$21,5,0)),"")</f>
        <v/>
      </c>
      <c r="J3637" s="30" t="str">
        <f>IFERROR(IF(G3637="","",VLOOKUP(G3637,'Zakladní DB'!$F$6:$K$21,6,0)),"")</f>
        <v/>
      </c>
      <c r="K3637" s="31" t="str">
        <f t="shared" si="287"/>
        <v/>
      </c>
      <c r="L3637" s="32"/>
      <c r="M3637" s="33" t="str">
        <f t="shared" si="288"/>
        <v/>
      </c>
      <c r="N3637" s="30" t="str">
        <f t="shared" si="286"/>
        <v/>
      </c>
      <c r="R3637" s="30" t="str">
        <f t="shared" si="289"/>
        <v/>
      </c>
      <c r="U3637" s="12" t="str">
        <f>IF(OR('Případy DB'!$N3637="(blank)",'Případy DB'!$N3637=""),"",IF($N3637=$U$6,1,""))</f>
        <v/>
      </c>
      <c r="V3637" s="12" t="str">
        <f>IF(OR('Případy DB'!$N3637="(blank)",'Případy DB'!$N3637=""),"",IF($N3637=$V$6,1,""))</f>
        <v/>
      </c>
      <c r="W3637" s="12" t="str">
        <f>IF(OR('Případy DB'!$N3637="(blank)",'Případy DB'!$N3637=""),"",IF($N3637=$W$6,1,""))</f>
        <v/>
      </c>
      <c r="X3637" s="12" t="str">
        <f>IF(OR('Případy DB'!$R3637="(blank)",'Případy DB'!$R3637=""),"",IF($R3637=$X$6,1,""))</f>
        <v/>
      </c>
      <c r="Y3637" s="12" t="str">
        <f>IF(OR('Případy DB'!$R3637="(blank)",'Případy DB'!$R3637=""),"",IF($R3637=$Y$6,1,""))</f>
        <v/>
      </c>
    </row>
    <row r="3638" spans="1:25" x14ac:dyDescent="0.3">
      <c r="A3638" s="41" t="str">
        <f t="shared" si="290"/>
        <v/>
      </c>
      <c r="H3638" s="30" t="str">
        <f>IFERROR(IF(G3638="","",VLOOKUP(G3638,'Zakladní DB'!$F$6:$K$21,4,0)),"")</f>
        <v/>
      </c>
      <c r="I3638" s="30" t="str">
        <f>IFERROR(IF(G3638="","",VLOOKUP(G3638,'Zakladní DB'!$F$6:$K$21,5,0)),"")</f>
        <v/>
      </c>
      <c r="J3638" s="30" t="str">
        <f>IFERROR(IF(G3638="","",VLOOKUP(G3638,'Zakladní DB'!$F$6:$K$21,6,0)),"")</f>
        <v/>
      </c>
      <c r="K3638" s="31" t="str">
        <f t="shared" si="287"/>
        <v/>
      </c>
      <c r="L3638" s="32"/>
      <c r="M3638" s="33" t="str">
        <f t="shared" si="288"/>
        <v/>
      </c>
      <c r="N3638" s="30" t="str">
        <f t="shared" si="286"/>
        <v/>
      </c>
      <c r="R3638" s="30" t="str">
        <f t="shared" si="289"/>
        <v/>
      </c>
      <c r="U3638" s="12" t="str">
        <f>IF(OR('Případy DB'!$N3638="(blank)",'Případy DB'!$N3638=""),"",IF($N3638=$U$6,1,""))</f>
        <v/>
      </c>
      <c r="V3638" s="12" t="str">
        <f>IF(OR('Případy DB'!$N3638="(blank)",'Případy DB'!$N3638=""),"",IF($N3638=$V$6,1,""))</f>
        <v/>
      </c>
      <c r="W3638" s="12" t="str">
        <f>IF(OR('Případy DB'!$N3638="(blank)",'Případy DB'!$N3638=""),"",IF($N3638=$W$6,1,""))</f>
        <v/>
      </c>
      <c r="X3638" s="12" t="str">
        <f>IF(OR('Případy DB'!$R3638="(blank)",'Případy DB'!$R3638=""),"",IF($R3638=$X$6,1,""))</f>
        <v/>
      </c>
      <c r="Y3638" s="12" t="str">
        <f>IF(OR('Případy DB'!$R3638="(blank)",'Případy DB'!$R3638=""),"",IF($R3638=$Y$6,1,""))</f>
        <v/>
      </c>
    </row>
    <row r="3639" spans="1:25" x14ac:dyDescent="0.3">
      <c r="A3639" s="41" t="str">
        <f t="shared" si="290"/>
        <v/>
      </c>
      <c r="H3639" s="30" t="str">
        <f>IFERROR(IF(G3639="","",VLOOKUP(G3639,'Zakladní DB'!$F$6:$K$21,4,0)),"")</f>
        <v/>
      </c>
      <c r="I3639" s="30" t="str">
        <f>IFERROR(IF(G3639="","",VLOOKUP(G3639,'Zakladní DB'!$F$6:$K$21,5,0)),"")</f>
        <v/>
      </c>
      <c r="J3639" s="30" t="str">
        <f>IFERROR(IF(G3639="","",VLOOKUP(G3639,'Zakladní DB'!$F$6:$K$21,6,0)),"")</f>
        <v/>
      </c>
      <c r="K3639" s="31" t="str">
        <f t="shared" si="287"/>
        <v/>
      </c>
      <c r="L3639" s="32"/>
      <c r="M3639" s="33" t="str">
        <f t="shared" si="288"/>
        <v/>
      </c>
      <c r="N3639" s="30" t="str">
        <f t="shared" si="286"/>
        <v/>
      </c>
      <c r="R3639" s="30" t="str">
        <f t="shared" si="289"/>
        <v/>
      </c>
      <c r="U3639" s="12" t="str">
        <f>IF(OR('Případy DB'!$N3639="(blank)",'Případy DB'!$N3639=""),"",IF($N3639=$U$6,1,""))</f>
        <v/>
      </c>
      <c r="V3639" s="12" t="str">
        <f>IF(OR('Případy DB'!$N3639="(blank)",'Případy DB'!$N3639=""),"",IF($N3639=$V$6,1,""))</f>
        <v/>
      </c>
      <c r="W3639" s="12" t="str">
        <f>IF(OR('Případy DB'!$N3639="(blank)",'Případy DB'!$N3639=""),"",IF($N3639=$W$6,1,""))</f>
        <v/>
      </c>
      <c r="X3639" s="12" t="str">
        <f>IF(OR('Případy DB'!$R3639="(blank)",'Případy DB'!$R3639=""),"",IF($R3639=$X$6,1,""))</f>
        <v/>
      </c>
      <c r="Y3639" s="12" t="str">
        <f>IF(OR('Případy DB'!$R3639="(blank)",'Případy DB'!$R3639=""),"",IF($R3639=$Y$6,1,""))</f>
        <v/>
      </c>
    </row>
    <row r="3640" spans="1:25" x14ac:dyDescent="0.3">
      <c r="A3640" s="41" t="str">
        <f t="shared" si="290"/>
        <v/>
      </c>
      <c r="H3640" s="30" t="str">
        <f>IFERROR(IF(G3640="","",VLOOKUP(G3640,'Zakladní DB'!$F$6:$K$21,4,0)),"")</f>
        <v/>
      </c>
      <c r="I3640" s="30" t="str">
        <f>IFERROR(IF(G3640="","",VLOOKUP(G3640,'Zakladní DB'!$F$6:$K$21,5,0)),"")</f>
        <v/>
      </c>
      <c r="J3640" s="30" t="str">
        <f>IFERROR(IF(G3640="","",VLOOKUP(G3640,'Zakladní DB'!$F$6:$K$21,6,0)),"")</f>
        <v/>
      </c>
      <c r="K3640" s="31" t="str">
        <f t="shared" si="287"/>
        <v/>
      </c>
      <c r="L3640" s="32"/>
      <c r="M3640" s="33" t="str">
        <f t="shared" si="288"/>
        <v/>
      </c>
      <c r="N3640" s="30" t="str">
        <f t="shared" si="286"/>
        <v/>
      </c>
      <c r="R3640" s="30" t="str">
        <f t="shared" si="289"/>
        <v/>
      </c>
      <c r="U3640" s="12" t="str">
        <f>IF(OR('Případy DB'!$N3640="(blank)",'Případy DB'!$N3640=""),"",IF($N3640=$U$6,1,""))</f>
        <v/>
      </c>
      <c r="V3640" s="12" t="str">
        <f>IF(OR('Případy DB'!$N3640="(blank)",'Případy DB'!$N3640=""),"",IF($N3640=$V$6,1,""))</f>
        <v/>
      </c>
      <c r="W3640" s="12" t="str">
        <f>IF(OR('Případy DB'!$N3640="(blank)",'Případy DB'!$N3640=""),"",IF($N3640=$W$6,1,""))</f>
        <v/>
      </c>
      <c r="X3640" s="12" t="str">
        <f>IF(OR('Případy DB'!$R3640="(blank)",'Případy DB'!$R3640=""),"",IF($R3640=$X$6,1,""))</f>
        <v/>
      </c>
      <c r="Y3640" s="12" t="str">
        <f>IF(OR('Případy DB'!$R3640="(blank)",'Případy DB'!$R3640=""),"",IF($R3640=$Y$6,1,""))</f>
        <v/>
      </c>
    </row>
    <row r="3641" spans="1:25" x14ac:dyDescent="0.3">
      <c r="A3641" s="41" t="str">
        <f t="shared" si="290"/>
        <v/>
      </c>
      <c r="H3641" s="30" t="str">
        <f>IFERROR(IF(G3641="","",VLOOKUP(G3641,'Zakladní DB'!$F$6:$K$21,4,0)),"")</f>
        <v/>
      </c>
      <c r="I3641" s="30" t="str">
        <f>IFERROR(IF(G3641="","",VLOOKUP(G3641,'Zakladní DB'!$F$6:$K$21,5,0)),"")</f>
        <v/>
      </c>
      <c r="J3641" s="30" t="str">
        <f>IFERROR(IF(G3641="","",VLOOKUP(G3641,'Zakladní DB'!$F$6:$K$21,6,0)),"")</f>
        <v/>
      </c>
      <c r="K3641" s="31" t="str">
        <f t="shared" si="287"/>
        <v/>
      </c>
      <c r="L3641" s="32"/>
      <c r="M3641" s="33" t="str">
        <f t="shared" si="288"/>
        <v/>
      </c>
      <c r="N3641" s="30" t="str">
        <f t="shared" si="286"/>
        <v/>
      </c>
      <c r="R3641" s="30" t="str">
        <f t="shared" si="289"/>
        <v/>
      </c>
      <c r="U3641" s="12" t="str">
        <f>IF(OR('Případy DB'!$N3641="(blank)",'Případy DB'!$N3641=""),"",IF($N3641=$U$6,1,""))</f>
        <v/>
      </c>
      <c r="V3641" s="12" t="str">
        <f>IF(OR('Případy DB'!$N3641="(blank)",'Případy DB'!$N3641=""),"",IF($N3641=$V$6,1,""))</f>
        <v/>
      </c>
      <c r="W3641" s="12" t="str">
        <f>IF(OR('Případy DB'!$N3641="(blank)",'Případy DB'!$N3641=""),"",IF($N3641=$W$6,1,""))</f>
        <v/>
      </c>
      <c r="X3641" s="12" t="str">
        <f>IF(OR('Případy DB'!$R3641="(blank)",'Případy DB'!$R3641=""),"",IF($R3641=$X$6,1,""))</f>
        <v/>
      </c>
      <c r="Y3641" s="12" t="str">
        <f>IF(OR('Případy DB'!$R3641="(blank)",'Případy DB'!$R3641=""),"",IF($R3641=$Y$6,1,""))</f>
        <v/>
      </c>
    </row>
    <row r="3642" spans="1:25" x14ac:dyDescent="0.3">
      <c r="A3642" s="41" t="str">
        <f t="shared" si="290"/>
        <v/>
      </c>
      <c r="H3642" s="30" t="str">
        <f>IFERROR(IF(G3642="","",VLOOKUP(G3642,'Zakladní DB'!$F$6:$K$21,4,0)),"")</f>
        <v/>
      </c>
      <c r="I3642" s="30" t="str">
        <f>IFERROR(IF(G3642="","",VLOOKUP(G3642,'Zakladní DB'!$F$6:$K$21,5,0)),"")</f>
        <v/>
      </c>
      <c r="J3642" s="30" t="str">
        <f>IFERROR(IF(G3642="","",VLOOKUP(G3642,'Zakladní DB'!$F$6:$K$21,6,0)),"")</f>
        <v/>
      </c>
      <c r="K3642" s="31" t="str">
        <f t="shared" si="287"/>
        <v/>
      </c>
      <c r="L3642" s="32"/>
      <c r="M3642" s="33" t="str">
        <f t="shared" si="288"/>
        <v/>
      </c>
      <c r="N3642" s="30" t="str">
        <f t="shared" si="286"/>
        <v/>
      </c>
      <c r="R3642" s="30" t="str">
        <f t="shared" si="289"/>
        <v/>
      </c>
      <c r="U3642" s="12" t="str">
        <f>IF(OR('Případy DB'!$N3642="(blank)",'Případy DB'!$N3642=""),"",IF($N3642=$U$6,1,""))</f>
        <v/>
      </c>
      <c r="V3642" s="12" t="str">
        <f>IF(OR('Případy DB'!$N3642="(blank)",'Případy DB'!$N3642=""),"",IF($N3642=$V$6,1,""))</f>
        <v/>
      </c>
      <c r="W3642" s="12" t="str">
        <f>IF(OR('Případy DB'!$N3642="(blank)",'Případy DB'!$N3642=""),"",IF($N3642=$W$6,1,""))</f>
        <v/>
      </c>
      <c r="X3642" s="12" t="str">
        <f>IF(OR('Případy DB'!$R3642="(blank)",'Případy DB'!$R3642=""),"",IF($R3642=$X$6,1,""))</f>
        <v/>
      </c>
      <c r="Y3642" s="12" t="str">
        <f>IF(OR('Případy DB'!$R3642="(blank)",'Případy DB'!$R3642=""),"",IF($R3642=$Y$6,1,""))</f>
        <v/>
      </c>
    </row>
    <row r="3643" spans="1:25" x14ac:dyDescent="0.3">
      <c r="A3643" s="41" t="str">
        <f t="shared" si="290"/>
        <v/>
      </c>
      <c r="H3643" s="30" t="str">
        <f>IFERROR(IF(G3643="","",VLOOKUP(G3643,'Zakladní DB'!$F$6:$K$21,4,0)),"")</f>
        <v/>
      </c>
      <c r="I3643" s="30" t="str">
        <f>IFERROR(IF(G3643="","",VLOOKUP(G3643,'Zakladní DB'!$F$6:$K$21,5,0)),"")</f>
        <v/>
      </c>
      <c r="J3643" s="30" t="str">
        <f>IFERROR(IF(G3643="","",VLOOKUP(G3643,'Zakladní DB'!$F$6:$K$21,6,0)),"")</f>
        <v/>
      </c>
      <c r="K3643" s="31" t="str">
        <f t="shared" si="287"/>
        <v/>
      </c>
      <c r="L3643" s="32"/>
      <c r="M3643" s="33" t="str">
        <f t="shared" si="288"/>
        <v/>
      </c>
      <c r="N3643" s="30" t="str">
        <f t="shared" si="286"/>
        <v/>
      </c>
      <c r="R3643" s="30" t="str">
        <f t="shared" si="289"/>
        <v/>
      </c>
      <c r="U3643" s="12" t="str">
        <f>IF(OR('Případy DB'!$N3643="(blank)",'Případy DB'!$N3643=""),"",IF($N3643=$U$6,1,""))</f>
        <v/>
      </c>
      <c r="V3643" s="12" t="str">
        <f>IF(OR('Případy DB'!$N3643="(blank)",'Případy DB'!$N3643=""),"",IF($N3643=$V$6,1,""))</f>
        <v/>
      </c>
      <c r="W3643" s="12" t="str">
        <f>IF(OR('Případy DB'!$N3643="(blank)",'Případy DB'!$N3643=""),"",IF($N3643=$W$6,1,""))</f>
        <v/>
      </c>
      <c r="X3643" s="12" t="str">
        <f>IF(OR('Případy DB'!$R3643="(blank)",'Případy DB'!$R3643=""),"",IF($R3643=$X$6,1,""))</f>
        <v/>
      </c>
      <c r="Y3643" s="12" t="str">
        <f>IF(OR('Případy DB'!$R3643="(blank)",'Případy DB'!$R3643=""),"",IF($R3643=$Y$6,1,""))</f>
        <v/>
      </c>
    </row>
    <row r="3644" spans="1:25" x14ac:dyDescent="0.3">
      <c r="A3644" s="41" t="str">
        <f t="shared" si="290"/>
        <v/>
      </c>
      <c r="H3644" s="30" t="str">
        <f>IFERROR(IF(G3644="","",VLOOKUP(G3644,'Zakladní DB'!$F$6:$K$21,4,0)),"")</f>
        <v/>
      </c>
      <c r="I3644" s="30" t="str">
        <f>IFERROR(IF(G3644="","",VLOOKUP(G3644,'Zakladní DB'!$F$6:$K$21,5,0)),"")</f>
        <v/>
      </c>
      <c r="J3644" s="30" t="str">
        <f>IFERROR(IF(G3644="","",VLOOKUP(G3644,'Zakladní DB'!$F$6:$K$21,6,0)),"")</f>
        <v/>
      </c>
      <c r="K3644" s="31" t="str">
        <f t="shared" si="287"/>
        <v/>
      </c>
      <c r="L3644" s="32"/>
      <c r="M3644" s="33" t="str">
        <f t="shared" si="288"/>
        <v/>
      </c>
      <c r="N3644" s="30" t="str">
        <f t="shared" si="286"/>
        <v/>
      </c>
      <c r="R3644" s="30" t="str">
        <f t="shared" si="289"/>
        <v/>
      </c>
      <c r="U3644" s="12" t="str">
        <f>IF(OR('Případy DB'!$N3644="(blank)",'Případy DB'!$N3644=""),"",IF($N3644=$U$6,1,""))</f>
        <v/>
      </c>
      <c r="V3644" s="12" t="str">
        <f>IF(OR('Případy DB'!$N3644="(blank)",'Případy DB'!$N3644=""),"",IF($N3644=$V$6,1,""))</f>
        <v/>
      </c>
      <c r="W3644" s="12" t="str">
        <f>IF(OR('Případy DB'!$N3644="(blank)",'Případy DB'!$N3644=""),"",IF($N3644=$W$6,1,""))</f>
        <v/>
      </c>
      <c r="X3644" s="12" t="str">
        <f>IF(OR('Případy DB'!$R3644="(blank)",'Případy DB'!$R3644=""),"",IF($R3644=$X$6,1,""))</f>
        <v/>
      </c>
      <c r="Y3644" s="12" t="str">
        <f>IF(OR('Případy DB'!$R3644="(blank)",'Případy DB'!$R3644=""),"",IF($R3644=$Y$6,1,""))</f>
        <v/>
      </c>
    </row>
    <row r="3645" spans="1:25" x14ac:dyDescent="0.3">
      <c r="A3645" s="41" t="str">
        <f t="shared" si="290"/>
        <v/>
      </c>
      <c r="H3645" s="30" t="str">
        <f>IFERROR(IF(G3645="","",VLOOKUP(G3645,'Zakladní DB'!$F$6:$K$21,4,0)),"")</f>
        <v/>
      </c>
      <c r="I3645" s="30" t="str">
        <f>IFERROR(IF(G3645="","",VLOOKUP(G3645,'Zakladní DB'!$F$6:$K$21,5,0)),"")</f>
        <v/>
      </c>
      <c r="J3645" s="30" t="str">
        <f>IFERROR(IF(G3645="","",VLOOKUP(G3645,'Zakladní DB'!$F$6:$K$21,6,0)),"")</f>
        <v/>
      </c>
      <c r="K3645" s="31" t="str">
        <f t="shared" si="287"/>
        <v/>
      </c>
      <c r="L3645" s="32"/>
      <c r="M3645" s="33" t="str">
        <f t="shared" si="288"/>
        <v/>
      </c>
      <c r="N3645" s="30" t="str">
        <f t="shared" si="286"/>
        <v/>
      </c>
      <c r="R3645" s="30" t="str">
        <f t="shared" si="289"/>
        <v/>
      </c>
      <c r="U3645" s="12" t="str">
        <f>IF(OR('Případy DB'!$N3645="(blank)",'Případy DB'!$N3645=""),"",IF($N3645=$U$6,1,""))</f>
        <v/>
      </c>
      <c r="V3645" s="12" t="str">
        <f>IF(OR('Případy DB'!$N3645="(blank)",'Případy DB'!$N3645=""),"",IF($N3645=$V$6,1,""))</f>
        <v/>
      </c>
      <c r="W3645" s="12" t="str">
        <f>IF(OR('Případy DB'!$N3645="(blank)",'Případy DB'!$N3645=""),"",IF($N3645=$W$6,1,""))</f>
        <v/>
      </c>
      <c r="X3645" s="12" t="str">
        <f>IF(OR('Případy DB'!$R3645="(blank)",'Případy DB'!$R3645=""),"",IF($R3645=$X$6,1,""))</f>
        <v/>
      </c>
      <c r="Y3645" s="12" t="str">
        <f>IF(OR('Případy DB'!$R3645="(blank)",'Případy DB'!$R3645=""),"",IF($R3645=$Y$6,1,""))</f>
        <v/>
      </c>
    </row>
    <row r="3646" spans="1:25" x14ac:dyDescent="0.3">
      <c r="A3646" s="41" t="str">
        <f t="shared" si="290"/>
        <v/>
      </c>
      <c r="H3646" s="30" t="str">
        <f>IFERROR(IF(G3646="","",VLOOKUP(G3646,'Zakladní DB'!$F$6:$K$21,4,0)),"")</f>
        <v/>
      </c>
      <c r="I3646" s="30" t="str">
        <f>IFERROR(IF(G3646="","",VLOOKUP(G3646,'Zakladní DB'!$F$6:$K$21,5,0)),"")</f>
        <v/>
      </c>
      <c r="J3646" s="30" t="str">
        <f>IFERROR(IF(G3646="","",VLOOKUP(G3646,'Zakladní DB'!$F$6:$K$21,6,0)),"")</f>
        <v/>
      </c>
      <c r="K3646" s="31" t="str">
        <f t="shared" si="287"/>
        <v/>
      </c>
      <c r="L3646" s="32"/>
      <c r="M3646" s="33" t="str">
        <f t="shared" si="288"/>
        <v/>
      </c>
      <c r="N3646" s="30" t="str">
        <f t="shared" si="286"/>
        <v/>
      </c>
      <c r="R3646" s="30" t="str">
        <f t="shared" si="289"/>
        <v/>
      </c>
      <c r="U3646" s="12" t="str">
        <f>IF(OR('Případy DB'!$N3646="(blank)",'Případy DB'!$N3646=""),"",IF($N3646=$U$6,1,""))</f>
        <v/>
      </c>
      <c r="V3646" s="12" t="str">
        <f>IF(OR('Případy DB'!$N3646="(blank)",'Případy DB'!$N3646=""),"",IF($N3646=$V$6,1,""))</f>
        <v/>
      </c>
      <c r="W3646" s="12" t="str">
        <f>IF(OR('Případy DB'!$N3646="(blank)",'Případy DB'!$N3646=""),"",IF($N3646=$W$6,1,""))</f>
        <v/>
      </c>
      <c r="X3646" s="12" t="str">
        <f>IF(OR('Případy DB'!$R3646="(blank)",'Případy DB'!$R3646=""),"",IF($R3646=$X$6,1,""))</f>
        <v/>
      </c>
      <c r="Y3646" s="12" t="str">
        <f>IF(OR('Případy DB'!$R3646="(blank)",'Případy DB'!$R3646=""),"",IF($R3646=$Y$6,1,""))</f>
        <v/>
      </c>
    </row>
    <row r="3647" spans="1:25" x14ac:dyDescent="0.3">
      <c r="A3647" s="41" t="str">
        <f t="shared" si="290"/>
        <v/>
      </c>
      <c r="H3647" s="30" t="str">
        <f>IFERROR(IF(G3647="","",VLOOKUP(G3647,'Zakladní DB'!$F$6:$K$21,4,0)),"")</f>
        <v/>
      </c>
      <c r="I3647" s="30" t="str">
        <f>IFERROR(IF(G3647="","",VLOOKUP(G3647,'Zakladní DB'!$F$6:$K$21,5,0)),"")</f>
        <v/>
      </c>
      <c r="J3647" s="30" t="str">
        <f>IFERROR(IF(G3647="","",VLOOKUP(G3647,'Zakladní DB'!$F$6:$K$21,6,0)),"")</f>
        <v/>
      </c>
      <c r="K3647" s="31" t="str">
        <f t="shared" si="287"/>
        <v/>
      </c>
      <c r="L3647" s="32"/>
      <c r="M3647" s="33" t="str">
        <f t="shared" si="288"/>
        <v/>
      </c>
      <c r="N3647" s="30" t="str">
        <f t="shared" si="286"/>
        <v/>
      </c>
      <c r="R3647" s="30" t="str">
        <f t="shared" si="289"/>
        <v/>
      </c>
      <c r="U3647" s="12" t="str">
        <f>IF(OR('Případy DB'!$N3647="(blank)",'Případy DB'!$N3647=""),"",IF($N3647=$U$6,1,""))</f>
        <v/>
      </c>
      <c r="V3647" s="12" t="str">
        <f>IF(OR('Případy DB'!$N3647="(blank)",'Případy DB'!$N3647=""),"",IF($N3647=$V$6,1,""))</f>
        <v/>
      </c>
      <c r="W3647" s="12" t="str">
        <f>IF(OR('Případy DB'!$N3647="(blank)",'Případy DB'!$N3647=""),"",IF($N3647=$W$6,1,""))</f>
        <v/>
      </c>
      <c r="X3647" s="12" t="str">
        <f>IF(OR('Případy DB'!$R3647="(blank)",'Případy DB'!$R3647=""),"",IF($R3647=$X$6,1,""))</f>
        <v/>
      </c>
      <c r="Y3647" s="12" t="str">
        <f>IF(OR('Případy DB'!$R3647="(blank)",'Případy DB'!$R3647=""),"",IF($R3647=$Y$6,1,""))</f>
        <v/>
      </c>
    </row>
    <row r="3648" spans="1:25" x14ac:dyDescent="0.3">
      <c r="A3648" s="41" t="str">
        <f t="shared" si="290"/>
        <v/>
      </c>
      <c r="H3648" s="30" t="str">
        <f>IFERROR(IF(G3648="","",VLOOKUP(G3648,'Zakladní DB'!$F$6:$K$21,4,0)),"")</f>
        <v/>
      </c>
      <c r="I3648" s="30" t="str">
        <f>IFERROR(IF(G3648="","",VLOOKUP(G3648,'Zakladní DB'!$F$6:$K$21,5,0)),"")</f>
        <v/>
      </c>
      <c r="J3648" s="30" t="str">
        <f>IFERROR(IF(G3648="","",VLOOKUP(G3648,'Zakladní DB'!$F$6:$K$21,6,0)),"")</f>
        <v/>
      </c>
      <c r="K3648" s="31" t="str">
        <f t="shared" si="287"/>
        <v/>
      </c>
      <c r="L3648" s="32"/>
      <c r="M3648" s="33" t="str">
        <f t="shared" si="288"/>
        <v/>
      </c>
      <c r="N3648" s="30" t="str">
        <f t="shared" si="286"/>
        <v/>
      </c>
      <c r="R3648" s="30" t="str">
        <f t="shared" si="289"/>
        <v/>
      </c>
      <c r="U3648" s="12" t="str">
        <f>IF(OR('Případy DB'!$N3648="(blank)",'Případy DB'!$N3648=""),"",IF($N3648=$U$6,1,""))</f>
        <v/>
      </c>
      <c r="V3648" s="12" t="str">
        <f>IF(OR('Případy DB'!$N3648="(blank)",'Případy DB'!$N3648=""),"",IF($N3648=$V$6,1,""))</f>
        <v/>
      </c>
      <c r="W3648" s="12" t="str">
        <f>IF(OR('Případy DB'!$N3648="(blank)",'Případy DB'!$N3648=""),"",IF($N3648=$W$6,1,""))</f>
        <v/>
      </c>
      <c r="X3648" s="12" t="str">
        <f>IF(OR('Případy DB'!$R3648="(blank)",'Případy DB'!$R3648=""),"",IF($R3648=$X$6,1,""))</f>
        <v/>
      </c>
      <c r="Y3648" s="12" t="str">
        <f>IF(OR('Případy DB'!$R3648="(blank)",'Případy DB'!$R3648=""),"",IF($R3648=$Y$6,1,""))</f>
        <v/>
      </c>
    </row>
    <row r="3649" spans="1:25" x14ac:dyDescent="0.3">
      <c r="A3649" s="41" t="str">
        <f t="shared" si="290"/>
        <v/>
      </c>
      <c r="H3649" s="30" t="str">
        <f>IFERROR(IF(G3649="","",VLOOKUP(G3649,'Zakladní DB'!$F$6:$K$21,4,0)),"")</f>
        <v/>
      </c>
      <c r="I3649" s="30" t="str">
        <f>IFERROR(IF(G3649="","",VLOOKUP(G3649,'Zakladní DB'!$F$6:$K$21,5,0)),"")</f>
        <v/>
      </c>
      <c r="J3649" s="30" t="str">
        <f>IFERROR(IF(G3649="","",VLOOKUP(G3649,'Zakladní DB'!$F$6:$K$21,6,0)),"")</f>
        <v/>
      </c>
      <c r="K3649" s="31" t="str">
        <f t="shared" si="287"/>
        <v/>
      </c>
      <c r="L3649" s="32"/>
      <c r="M3649" s="33" t="str">
        <f t="shared" si="288"/>
        <v/>
      </c>
      <c r="N3649" s="30" t="str">
        <f t="shared" si="286"/>
        <v/>
      </c>
      <c r="R3649" s="30" t="str">
        <f t="shared" si="289"/>
        <v/>
      </c>
      <c r="U3649" s="12" t="str">
        <f>IF(OR('Případy DB'!$N3649="(blank)",'Případy DB'!$N3649=""),"",IF($N3649=$U$6,1,""))</f>
        <v/>
      </c>
      <c r="V3649" s="12" t="str">
        <f>IF(OR('Případy DB'!$N3649="(blank)",'Případy DB'!$N3649=""),"",IF($N3649=$V$6,1,""))</f>
        <v/>
      </c>
      <c r="W3649" s="12" t="str">
        <f>IF(OR('Případy DB'!$N3649="(blank)",'Případy DB'!$N3649=""),"",IF($N3649=$W$6,1,""))</f>
        <v/>
      </c>
      <c r="X3649" s="12" t="str">
        <f>IF(OR('Případy DB'!$R3649="(blank)",'Případy DB'!$R3649=""),"",IF($R3649=$X$6,1,""))</f>
        <v/>
      </c>
      <c r="Y3649" s="12" t="str">
        <f>IF(OR('Případy DB'!$R3649="(blank)",'Případy DB'!$R3649=""),"",IF($R3649=$Y$6,1,""))</f>
        <v/>
      </c>
    </row>
    <row r="3650" spans="1:25" x14ac:dyDescent="0.3">
      <c r="A3650" s="41" t="str">
        <f t="shared" si="290"/>
        <v/>
      </c>
      <c r="H3650" s="30" t="str">
        <f>IFERROR(IF(G3650="","",VLOOKUP(G3650,'Zakladní DB'!$F$6:$K$21,4,0)),"")</f>
        <v/>
      </c>
      <c r="I3650" s="30" t="str">
        <f>IFERROR(IF(G3650="","",VLOOKUP(G3650,'Zakladní DB'!$F$6:$K$21,5,0)),"")</f>
        <v/>
      </c>
      <c r="J3650" s="30" t="str">
        <f>IFERROR(IF(G3650="","",VLOOKUP(G3650,'Zakladní DB'!$F$6:$K$21,6,0)),"")</f>
        <v/>
      </c>
      <c r="K3650" s="31" t="str">
        <f t="shared" si="287"/>
        <v/>
      </c>
      <c r="L3650" s="32"/>
      <c r="M3650" s="33" t="str">
        <f t="shared" si="288"/>
        <v/>
      </c>
      <c r="N3650" s="30" t="str">
        <f t="shared" si="286"/>
        <v/>
      </c>
      <c r="R3650" s="30" t="str">
        <f t="shared" si="289"/>
        <v/>
      </c>
      <c r="U3650" s="12" t="str">
        <f>IF(OR('Případy DB'!$N3650="(blank)",'Případy DB'!$N3650=""),"",IF($N3650=$U$6,1,""))</f>
        <v/>
      </c>
      <c r="V3650" s="12" t="str">
        <f>IF(OR('Případy DB'!$N3650="(blank)",'Případy DB'!$N3650=""),"",IF($N3650=$V$6,1,""))</f>
        <v/>
      </c>
      <c r="W3650" s="12" t="str">
        <f>IF(OR('Případy DB'!$N3650="(blank)",'Případy DB'!$N3650=""),"",IF($N3650=$W$6,1,""))</f>
        <v/>
      </c>
      <c r="X3650" s="12" t="str">
        <f>IF(OR('Případy DB'!$R3650="(blank)",'Případy DB'!$R3650=""),"",IF($R3650=$X$6,1,""))</f>
        <v/>
      </c>
      <c r="Y3650" s="12" t="str">
        <f>IF(OR('Případy DB'!$R3650="(blank)",'Případy DB'!$R3650=""),"",IF($R3650=$Y$6,1,""))</f>
        <v/>
      </c>
    </row>
    <row r="3651" spans="1:25" x14ac:dyDescent="0.3">
      <c r="A3651" s="41" t="str">
        <f t="shared" si="290"/>
        <v/>
      </c>
      <c r="H3651" s="30" t="str">
        <f>IFERROR(IF(G3651="","",VLOOKUP(G3651,'Zakladní DB'!$F$6:$K$21,4,0)),"")</f>
        <v/>
      </c>
      <c r="I3651" s="30" t="str">
        <f>IFERROR(IF(G3651="","",VLOOKUP(G3651,'Zakladní DB'!$F$6:$K$21,5,0)),"")</f>
        <v/>
      </c>
      <c r="J3651" s="30" t="str">
        <f>IFERROR(IF(G3651="","",VLOOKUP(G3651,'Zakladní DB'!$F$6:$K$21,6,0)),"")</f>
        <v/>
      </c>
      <c r="K3651" s="31" t="str">
        <f t="shared" si="287"/>
        <v/>
      </c>
      <c r="L3651" s="32"/>
      <c r="M3651" s="33" t="str">
        <f t="shared" si="288"/>
        <v/>
      </c>
      <c r="N3651" s="30" t="str">
        <f t="shared" si="286"/>
        <v/>
      </c>
      <c r="R3651" s="30" t="str">
        <f t="shared" si="289"/>
        <v/>
      </c>
      <c r="U3651" s="12" t="str">
        <f>IF(OR('Případy DB'!$N3651="(blank)",'Případy DB'!$N3651=""),"",IF($N3651=$U$6,1,""))</f>
        <v/>
      </c>
      <c r="V3651" s="12" t="str">
        <f>IF(OR('Případy DB'!$N3651="(blank)",'Případy DB'!$N3651=""),"",IF($N3651=$V$6,1,""))</f>
        <v/>
      </c>
      <c r="W3651" s="12" t="str">
        <f>IF(OR('Případy DB'!$N3651="(blank)",'Případy DB'!$N3651=""),"",IF($N3651=$W$6,1,""))</f>
        <v/>
      </c>
      <c r="X3651" s="12" t="str">
        <f>IF(OR('Případy DB'!$R3651="(blank)",'Případy DB'!$R3651=""),"",IF($R3651=$X$6,1,""))</f>
        <v/>
      </c>
      <c r="Y3651" s="12" t="str">
        <f>IF(OR('Případy DB'!$R3651="(blank)",'Případy DB'!$R3651=""),"",IF($R3651=$Y$6,1,""))</f>
        <v/>
      </c>
    </row>
    <row r="3652" spans="1:25" x14ac:dyDescent="0.3">
      <c r="A3652" s="41" t="str">
        <f t="shared" si="290"/>
        <v/>
      </c>
      <c r="H3652" s="30" t="str">
        <f>IFERROR(IF(G3652="","",VLOOKUP(G3652,'Zakladní DB'!$F$6:$K$21,4,0)),"")</f>
        <v/>
      </c>
      <c r="I3652" s="30" t="str">
        <f>IFERROR(IF(G3652="","",VLOOKUP(G3652,'Zakladní DB'!$F$6:$K$21,5,0)),"")</f>
        <v/>
      </c>
      <c r="J3652" s="30" t="str">
        <f>IFERROR(IF(G3652="","",VLOOKUP(G3652,'Zakladní DB'!$F$6:$K$21,6,0)),"")</f>
        <v/>
      </c>
      <c r="K3652" s="31" t="str">
        <f t="shared" si="287"/>
        <v/>
      </c>
      <c r="L3652" s="32"/>
      <c r="M3652" s="33" t="str">
        <f t="shared" si="288"/>
        <v/>
      </c>
      <c r="N3652" s="30" t="str">
        <f t="shared" si="286"/>
        <v/>
      </c>
      <c r="R3652" s="30" t="str">
        <f t="shared" si="289"/>
        <v/>
      </c>
      <c r="U3652" s="12" t="str">
        <f>IF(OR('Případy DB'!$N3652="(blank)",'Případy DB'!$N3652=""),"",IF($N3652=$U$6,1,""))</f>
        <v/>
      </c>
      <c r="V3652" s="12" t="str">
        <f>IF(OR('Případy DB'!$N3652="(blank)",'Případy DB'!$N3652=""),"",IF($N3652=$V$6,1,""))</f>
        <v/>
      </c>
      <c r="W3652" s="12" t="str">
        <f>IF(OR('Případy DB'!$N3652="(blank)",'Případy DB'!$N3652=""),"",IF($N3652=$W$6,1,""))</f>
        <v/>
      </c>
      <c r="X3652" s="12" t="str">
        <f>IF(OR('Případy DB'!$R3652="(blank)",'Případy DB'!$R3652=""),"",IF($R3652=$X$6,1,""))</f>
        <v/>
      </c>
      <c r="Y3652" s="12" t="str">
        <f>IF(OR('Případy DB'!$R3652="(blank)",'Případy DB'!$R3652=""),"",IF($R3652=$Y$6,1,""))</f>
        <v/>
      </c>
    </row>
    <row r="3653" spans="1:25" x14ac:dyDescent="0.3">
      <c r="A3653" s="41" t="str">
        <f t="shared" si="290"/>
        <v/>
      </c>
      <c r="H3653" s="30" t="str">
        <f>IFERROR(IF(G3653="","",VLOOKUP(G3653,'Zakladní DB'!$F$6:$K$21,4,0)),"")</f>
        <v/>
      </c>
      <c r="I3653" s="30" t="str">
        <f>IFERROR(IF(G3653="","",VLOOKUP(G3653,'Zakladní DB'!$F$6:$K$21,5,0)),"")</f>
        <v/>
      </c>
      <c r="J3653" s="30" t="str">
        <f>IFERROR(IF(G3653="","",VLOOKUP(G3653,'Zakladní DB'!$F$6:$K$21,6,0)),"")</f>
        <v/>
      </c>
      <c r="K3653" s="31" t="str">
        <f t="shared" si="287"/>
        <v/>
      </c>
      <c r="L3653" s="32"/>
      <c r="M3653" s="33" t="str">
        <f t="shared" si="288"/>
        <v/>
      </c>
      <c r="N3653" s="30" t="str">
        <f t="shared" si="286"/>
        <v/>
      </c>
      <c r="R3653" s="30" t="str">
        <f t="shared" si="289"/>
        <v/>
      </c>
      <c r="U3653" s="12" t="str">
        <f>IF(OR('Případy DB'!$N3653="(blank)",'Případy DB'!$N3653=""),"",IF($N3653=$U$6,1,""))</f>
        <v/>
      </c>
      <c r="V3653" s="12" t="str">
        <f>IF(OR('Případy DB'!$N3653="(blank)",'Případy DB'!$N3653=""),"",IF($N3653=$V$6,1,""))</f>
        <v/>
      </c>
      <c r="W3653" s="12" t="str">
        <f>IF(OR('Případy DB'!$N3653="(blank)",'Případy DB'!$N3653=""),"",IF($N3653=$W$6,1,""))</f>
        <v/>
      </c>
      <c r="X3653" s="12" t="str">
        <f>IF(OR('Případy DB'!$R3653="(blank)",'Případy DB'!$R3653=""),"",IF($R3653=$X$6,1,""))</f>
        <v/>
      </c>
      <c r="Y3653" s="12" t="str">
        <f>IF(OR('Případy DB'!$R3653="(blank)",'Případy DB'!$R3653=""),"",IF($R3653=$Y$6,1,""))</f>
        <v/>
      </c>
    </row>
    <row r="3654" spans="1:25" x14ac:dyDescent="0.3">
      <c r="A3654" s="41" t="str">
        <f t="shared" si="290"/>
        <v/>
      </c>
      <c r="H3654" s="30" t="str">
        <f>IFERROR(IF(G3654="","",VLOOKUP(G3654,'Zakladní DB'!$F$6:$K$21,4,0)),"")</f>
        <v/>
      </c>
      <c r="I3654" s="30" t="str">
        <f>IFERROR(IF(G3654="","",VLOOKUP(G3654,'Zakladní DB'!$F$6:$K$21,5,0)),"")</f>
        <v/>
      </c>
      <c r="J3654" s="30" t="str">
        <f>IFERROR(IF(G3654="","",VLOOKUP(G3654,'Zakladní DB'!$F$6:$K$21,6,0)),"")</f>
        <v/>
      </c>
      <c r="K3654" s="31" t="str">
        <f t="shared" si="287"/>
        <v/>
      </c>
      <c r="L3654" s="32"/>
      <c r="M3654" s="33" t="str">
        <f t="shared" si="288"/>
        <v/>
      </c>
      <c r="N3654" s="30" t="str">
        <f t="shared" si="286"/>
        <v/>
      </c>
      <c r="R3654" s="30" t="str">
        <f t="shared" si="289"/>
        <v/>
      </c>
      <c r="U3654" s="12" t="str">
        <f>IF(OR('Případy DB'!$N3654="(blank)",'Případy DB'!$N3654=""),"",IF($N3654=$U$6,1,""))</f>
        <v/>
      </c>
      <c r="V3654" s="12" t="str">
        <f>IF(OR('Případy DB'!$N3654="(blank)",'Případy DB'!$N3654=""),"",IF($N3654=$V$6,1,""))</f>
        <v/>
      </c>
      <c r="W3654" s="12" t="str">
        <f>IF(OR('Případy DB'!$N3654="(blank)",'Případy DB'!$N3654=""),"",IF($N3654=$W$6,1,""))</f>
        <v/>
      </c>
      <c r="X3654" s="12" t="str">
        <f>IF(OR('Případy DB'!$R3654="(blank)",'Případy DB'!$R3654=""),"",IF($R3654=$X$6,1,""))</f>
        <v/>
      </c>
      <c r="Y3654" s="12" t="str">
        <f>IF(OR('Případy DB'!$R3654="(blank)",'Případy DB'!$R3654=""),"",IF($R3654=$Y$6,1,""))</f>
        <v/>
      </c>
    </row>
    <row r="3655" spans="1:25" x14ac:dyDescent="0.3">
      <c r="A3655" s="41" t="str">
        <f t="shared" si="290"/>
        <v/>
      </c>
      <c r="H3655" s="30" t="str">
        <f>IFERROR(IF(G3655="","",VLOOKUP(G3655,'Zakladní DB'!$F$6:$K$21,4,0)),"")</f>
        <v/>
      </c>
      <c r="I3655" s="30" t="str">
        <f>IFERROR(IF(G3655="","",VLOOKUP(G3655,'Zakladní DB'!$F$6:$K$21,5,0)),"")</f>
        <v/>
      </c>
      <c r="J3655" s="30" t="str">
        <f>IFERROR(IF(G3655="","",VLOOKUP(G3655,'Zakladní DB'!$F$6:$K$21,6,0)),"")</f>
        <v/>
      </c>
      <c r="K3655" s="31" t="str">
        <f t="shared" si="287"/>
        <v/>
      </c>
      <c r="L3655" s="32"/>
      <c r="M3655" s="33" t="str">
        <f t="shared" si="288"/>
        <v/>
      </c>
      <c r="N3655" s="30" t="str">
        <f t="shared" si="286"/>
        <v/>
      </c>
      <c r="R3655" s="30" t="str">
        <f t="shared" si="289"/>
        <v/>
      </c>
      <c r="U3655" s="12" t="str">
        <f>IF(OR('Případy DB'!$N3655="(blank)",'Případy DB'!$N3655=""),"",IF($N3655=$U$6,1,""))</f>
        <v/>
      </c>
      <c r="V3655" s="12" t="str">
        <f>IF(OR('Případy DB'!$N3655="(blank)",'Případy DB'!$N3655=""),"",IF($N3655=$V$6,1,""))</f>
        <v/>
      </c>
      <c r="W3655" s="12" t="str">
        <f>IF(OR('Případy DB'!$N3655="(blank)",'Případy DB'!$N3655=""),"",IF($N3655=$W$6,1,""))</f>
        <v/>
      </c>
      <c r="X3655" s="12" t="str">
        <f>IF(OR('Případy DB'!$R3655="(blank)",'Případy DB'!$R3655=""),"",IF($R3655=$X$6,1,""))</f>
        <v/>
      </c>
      <c r="Y3655" s="12" t="str">
        <f>IF(OR('Případy DB'!$R3655="(blank)",'Případy DB'!$R3655=""),"",IF($R3655=$Y$6,1,""))</f>
        <v/>
      </c>
    </row>
    <row r="3656" spans="1:25" x14ac:dyDescent="0.3">
      <c r="A3656" s="41" t="str">
        <f t="shared" si="290"/>
        <v/>
      </c>
      <c r="H3656" s="30" t="str">
        <f>IFERROR(IF(G3656="","",VLOOKUP(G3656,'Zakladní DB'!$F$6:$K$21,4,0)),"")</f>
        <v/>
      </c>
      <c r="I3656" s="30" t="str">
        <f>IFERROR(IF(G3656="","",VLOOKUP(G3656,'Zakladní DB'!$F$6:$K$21,5,0)),"")</f>
        <v/>
      </c>
      <c r="J3656" s="30" t="str">
        <f>IFERROR(IF(G3656="","",VLOOKUP(G3656,'Zakladní DB'!$F$6:$K$21,6,0)),"")</f>
        <v/>
      </c>
      <c r="K3656" s="31" t="str">
        <f t="shared" si="287"/>
        <v/>
      </c>
      <c r="L3656" s="32"/>
      <c r="M3656" s="33" t="str">
        <f t="shared" si="288"/>
        <v/>
      </c>
      <c r="N3656" s="30" t="str">
        <f t="shared" ref="N3656:N3719" si="291">IFERROR(IF(B3656&lt;&gt;"",(IF(H3656=2,IF(L3656="",IF(F3656="","NE","nedokončeno"),"ANO"),IF(H3656=1,IF(F3656="","nedokončeno","ANO"),"NE"))),""),"NE")</f>
        <v/>
      </c>
      <c r="R3656" s="30" t="str">
        <f t="shared" si="289"/>
        <v/>
      </c>
      <c r="U3656" s="12" t="str">
        <f>IF(OR('Případy DB'!$N3656="(blank)",'Případy DB'!$N3656=""),"",IF($N3656=$U$6,1,""))</f>
        <v/>
      </c>
      <c r="V3656" s="12" t="str">
        <f>IF(OR('Případy DB'!$N3656="(blank)",'Případy DB'!$N3656=""),"",IF($N3656=$V$6,1,""))</f>
        <v/>
      </c>
      <c r="W3656" s="12" t="str">
        <f>IF(OR('Případy DB'!$N3656="(blank)",'Případy DB'!$N3656=""),"",IF($N3656=$W$6,1,""))</f>
        <v/>
      </c>
      <c r="X3656" s="12" t="str">
        <f>IF(OR('Případy DB'!$R3656="(blank)",'Případy DB'!$R3656=""),"",IF($R3656=$X$6,1,""))</f>
        <v/>
      </c>
      <c r="Y3656" s="12" t="str">
        <f>IF(OR('Případy DB'!$R3656="(blank)",'Případy DB'!$R3656=""),"",IF($R3656=$Y$6,1,""))</f>
        <v/>
      </c>
    </row>
    <row r="3657" spans="1:25" x14ac:dyDescent="0.3">
      <c r="A3657" s="41" t="str">
        <f t="shared" si="290"/>
        <v/>
      </c>
      <c r="H3657" s="30" t="str">
        <f>IFERROR(IF(G3657="","",VLOOKUP(G3657,'Zakladní DB'!$F$6:$K$21,4,0)),"")</f>
        <v/>
      </c>
      <c r="I3657" s="30" t="str">
        <f>IFERROR(IF(G3657="","",VLOOKUP(G3657,'Zakladní DB'!$F$6:$K$21,5,0)),"")</f>
        <v/>
      </c>
      <c r="J3657" s="30" t="str">
        <f>IFERROR(IF(G3657="","",VLOOKUP(G3657,'Zakladní DB'!$F$6:$K$21,6,0)),"")</f>
        <v/>
      </c>
      <c r="K3657" s="31" t="str">
        <f t="shared" si="287"/>
        <v/>
      </c>
      <c r="L3657" s="32"/>
      <c r="M3657" s="33" t="str">
        <f t="shared" si="288"/>
        <v/>
      </c>
      <c r="N3657" s="30" t="str">
        <f t="shared" si="291"/>
        <v/>
      </c>
      <c r="R3657" s="30" t="str">
        <f t="shared" si="289"/>
        <v/>
      </c>
      <c r="U3657" s="12" t="str">
        <f>IF(OR('Případy DB'!$N3657="(blank)",'Případy DB'!$N3657=""),"",IF($N3657=$U$6,1,""))</f>
        <v/>
      </c>
      <c r="V3657" s="12" t="str">
        <f>IF(OR('Případy DB'!$N3657="(blank)",'Případy DB'!$N3657=""),"",IF($N3657=$V$6,1,""))</f>
        <v/>
      </c>
      <c r="W3657" s="12" t="str">
        <f>IF(OR('Případy DB'!$N3657="(blank)",'Případy DB'!$N3657=""),"",IF($N3657=$W$6,1,""))</f>
        <v/>
      </c>
      <c r="X3657" s="12" t="str">
        <f>IF(OR('Případy DB'!$R3657="(blank)",'Případy DB'!$R3657=""),"",IF($R3657=$X$6,1,""))</f>
        <v/>
      </c>
      <c r="Y3657" s="12" t="str">
        <f>IF(OR('Případy DB'!$R3657="(blank)",'Případy DB'!$R3657=""),"",IF($R3657=$Y$6,1,""))</f>
        <v/>
      </c>
    </row>
    <row r="3658" spans="1:25" x14ac:dyDescent="0.3">
      <c r="A3658" s="41" t="str">
        <f t="shared" si="290"/>
        <v/>
      </c>
      <c r="H3658" s="30" t="str">
        <f>IFERROR(IF(G3658="","",VLOOKUP(G3658,'Zakladní DB'!$F$6:$K$21,4,0)),"")</f>
        <v/>
      </c>
      <c r="I3658" s="30" t="str">
        <f>IFERROR(IF(G3658="","",VLOOKUP(G3658,'Zakladní DB'!$F$6:$K$21,5,0)),"")</f>
        <v/>
      </c>
      <c r="J3658" s="30" t="str">
        <f>IFERROR(IF(G3658="","",VLOOKUP(G3658,'Zakladní DB'!$F$6:$K$21,6,0)),"")</f>
        <v/>
      </c>
      <c r="K3658" s="31" t="str">
        <f t="shared" si="287"/>
        <v/>
      </c>
      <c r="L3658" s="32"/>
      <c r="M3658" s="33" t="str">
        <f t="shared" si="288"/>
        <v/>
      </c>
      <c r="N3658" s="30" t="str">
        <f t="shared" si="291"/>
        <v/>
      </c>
      <c r="R3658" s="30" t="str">
        <f t="shared" si="289"/>
        <v/>
      </c>
      <c r="U3658" s="12" t="str">
        <f>IF(OR('Případy DB'!$N3658="(blank)",'Případy DB'!$N3658=""),"",IF($N3658=$U$6,1,""))</f>
        <v/>
      </c>
      <c r="V3658" s="12" t="str">
        <f>IF(OR('Případy DB'!$N3658="(blank)",'Případy DB'!$N3658=""),"",IF($N3658=$V$6,1,""))</f>
        <v/>
      </c>
      <c r="W3658" s="12" t="str">
        <f>IF(OR('Případy DB'!$N3658="(blank)",'Případy DB'!$N3658=""),"",IF($N3658=$W$6,1,""))</f>
        <v/>
      </c>
      <c r="X3658" s="12" t="str">
        <f>IF(OR('Případy DB'!$R3658="(blank)",'Případy DB'!$R3658=""),"",IF($R3658=$X$6,1,""))</f>
        <v/>
      </c>
      <c r="Y3658" s="12" t="str">
        <f>IF(OR('Případy DB'!$R3658="(blank)",'Případy DB'!$R3658=""),"",IF($R3658=$Y$6,1,""))</f>
        <v/>
      </c>
    </row>
    <row r="3659" spans="1:25" x14ac:dyDescent="0.3">
      <c r="A3659" s="41" t="str">
        <f t="shared" si="290"/>
        <v/>
      </c>
      <c r="H3659" s="30" t="str">
        <f>IFERROR(IF(G3659="","",VLOOKUP(G3659,'Zakladní DB'!$F$6:$K$21,4,0)),"")</f>
        <v/>
      </c>
      <c r="I3659" s="30" t="str">
        <f>IFERROR(IF(G3659="","",VLOOKUP(G3659,'Zakladní DB'!$F$6:$K$21,5,0)),"")</f>
        <v/>
      </c>
      <c r="J3659" s="30" t="str">
        <f>IFERROR(IF(G3659="","",VLOOKUP(G3659,'Zakladní DB'!$F$6:$K$21,6,0)),"")</f>
        <v/>
      </c>
      <c r="K3659" s="31" t="str">
        <f t="shared" ref="K3659:K3722" si="292">IFERROR(IF(H3659=2,IF(F3659="","",F3659+I3659),""),"")</f>
        <v/>
      </c>
      <c r="L3659" s="32"/>
      <c r="M3659" s="33" t="str">
        <f t="shared" ref="M3659:M3722" si="293">IFERROR(IF(L3659&lt;&gt;"",K3659-L3659,""),"")</f>
        <v/>
      </c>
      <c r="N3659" s="30" t="str">
        <f t="shared" si="291"/>
        <v/>
      </c>
      <c r="R3659" s="30" t="str">
        <f t="shared" ref="R3659:R3722" si="294">IFERROR(IF(B3659&lt;&gt;"",(IF(O3659="",IF(P3659="",IF(Q3659="","NE","ANO"),"ANO"),"ANO")),""),"NE")</f>
        <v/>
      </c>
      <c r="U3659" s="12" t="str">
        <f>IF(OR('Případy DB'!$N3659="(blank)",'Případy DB'!$N3659=""),"",IF($N3659=$U$6,1,""))</f>
        <v/>
      </c>
      <c r="V3659" s="12" t="str">
        <f>IF(OR('Případy DB'!$N3659="(blank)",'Případy DB'!$N3659=""),"",IF($N3659=$V$6,1,""))</f>
        <v/>
      </c>
      <c r="W3659" s="12" t="str">
        <f>IF(OR('Případy DB'!$N3659="(blank)",'Případy DB'!$N3659=""),"",IF($N3659=$W$6,1,""))</f>
        <v/>
      </c>
      <c r="X3659" s="12" t="str">
        <f>IF(OR('Případy DB'!$R3659="(blank)",'Případy DB'!$R3659=""),"",IF($R3659=$X$6,1,""))</f>
        <v/>
      </c>
      <c r="Y3659" s="12" t="str">
        <f>IF(OR('Případy DB'!$R3659="(blank)",'Případy DB'!$R3659=""),"",IF($R3659=$Y$6,1,""))</f>
        <v/>
      </c>
    </row>
    <row r="3660" spans="1:25" x14ac:dyDescent="0.3">
      <c r="A3660" s="41" t="str">
        <f t="shared" ref="A3660:A3723" si="295">IF(AND(B3659&lt;&gt;"",B3660=""),"---&gt;","")</f>
        <v/>
      </c>
      <c r="H3660" s="30" t="str">
        <f>IFERROR(IF(G3660="","",VLOOKUP(G3660,'Zakladní DB'!$F$6:$K$21,4,0)),"")</f>
        <v/>
      </c>
      <c r="I3660" s="30" t="str">
        <f>IFERROR(IF(G3660="","",VLOOKUP(G3660,'Zakladní DB'!$F$6:$K$21,5,0)),"")</f>
        <v/>
      </c>
      <c r="J3660" s="30" t="str">
        <f>IFERROR(IF(G3660="","",VLOOKUP(G3660,'Zakladní DB'!$F$6:$K$21,6,0)),"")</f>
        <v/>
      </c>
      <c r="K3660" s="31" t="str">
        <f t="shared" si="292"/>
        <v/>
      </c>
      <c r="L3660" s="32"/>
      <c r="M3660" s="33" t="str">
        <f t="shared" si="293"/>
        <v/>
      </c>
      <c r="N3660" s="30" t="str">
        <f t="shared" si="291"/>
        <v/>
      </c>
      <c r="R3660" s="30" t="str">
        <f t="shared" si="294"/>
        <v/>
      </c>
      <c r="U3660" s="12" t="str">
        <f>IF(OR('Případy DB'!$N3660="(blank)",'Případy DB'!$N3660=""),"",IF($N3660=$U$6,1,""))</f>
        <v/>
      </c>
      <c r="V3660" s="12" t="str">
        <f>IF(OR('Případy DB'!$N3660="(blank)",'Případy DB'!$N3660=""),"",IF($N3660=$V$6,1,""))</f>
        <v/>
      </c>
      <c r="W3660" s="12" t="str">
        <f>IF(OR('Případy DB'!$N3660="(blank)",'Případy DB'!$N3660=""),"",IF($N3660=$W$6,1,""))</f>
        <v/>
      </c>
      <c r="X3660" s="12" t="str">
        <f>IF(OR('Případy DB'!$R3660="(blank)",'Případy DB'!$R3660=""),"",IF($R3660=$X$6,1,""))</f>
        <v/>
      </c>
      <c r="Y3660" s="12" t="str">
        <f>IF(OR('Případy DB'!$R3660="(blank)",'Případy DB'!$R3660=""),"",IF($R3660=$Y$6,1,""))</f>
        <v/>
      </c>
    </row>
    <row r="3661" spans="1:25" x14ac:dyDescent="0.3">
      <c r="A3661" s="41" t="str">
        <f t="shared" si="295"/>
        <v/>
      </c>
      <c r="H3661" s="30" t="str">
        <f>IFERROR(IF(G3661="","",VLOOKUP(G3661,'Zakladní DB'!$F$6:$K$21,4,0)),"")</f>
        <v/>
      </c>
      <c r="I3661" s="30" t="str">
        <f>IFERROR(IF(G3661="","",VLOOKUP(G3661,'Zakladní DB'!$F$6:$K$21,5,0)),"")</f>
        <v/>
      </c>
      <c r="J3661" s="30" t="str">
        <f>IFERROR(IF(G3661="","",VLOOKUP(G3661,'Zakladní DB'!$F$6:$K$21,6,0)),"")</f>
        <v/>
      </c>
      <c r="K3661" s="31" t="str">
        <f t="shared" si="292"/>
        <v/>
      </c>
      <c r="L3661" s="32"/>
      <c r="M3661" s="33" t="str">
        <f t="shared" si="293"/>
        <v/>
      </c>
      <c r="N3661" s="30" t="str">
        <f t="shared" si="291"/>
        <v/>
      </c>
      <c r="R3661" s="30" t="str">
        <f t="shared" si="294"/>
        <v/>
      </c>
      <c r="U3661" s="12" t="str">
        <f>IF(OR('Případy DB'!$N3661="(blank)",'Případy DB'!$N3661=""),"",IF($N3661=$U$6,1,""))</f>
        <v/>
      </c>
      <c r="V3661" s="12" t="str">
        <f>IF(OR('Případy DB'!$N3661="(blank)",'Případy DB'!$N3661=""),"",IF($N3661=$V$6,1,""))</f>
        <v/>
      </c>
      <c r="W3661" s="12" t="str">
        <f>IF(OR('Případy DB'!$N3661="(blank)",'Případy DB'!$N3661=""),"",IF($N3661=$W$6,1,""))</f>
        <v/>
      </c>
      <c r="X3661" s="12" t="str">
        <f>IF(OR('Případy DB'!$R3661="(blank)",'Případy DB'!$R3661=""),"",IF($R3661=$X$6,1,""))</f>
        <v/>
      </c>
      <c r="Y3661" s="12" t="str">
        <f>IF(OR('Případy DB'!$R3661="(blank)",'Případy DB'!$R3661=""),"",IF($R3661=$Y$6,1,""))</f>
        <v/>
      </c>
    </row>
    <row r="3662" spans="1:25" x14ac:dyDescent="0.3">
      <c r="A3662" s="41" t="str">
        <f t="shared" si="295"/>
        <v/>
      </c>
      <c r="H3662" s="30" t="str">
        <f>IFERROR(IF(G3662="","",VLOOKUP(G3662,'Zakladní DB'!$F$6:$K$21,4,0)),"")</f>
        <v/>
      </c>
      <c r="I3662" s="30" t="str">
        <f>IFERROR(IF(G3662="","",VLOOKUP(G3662,'Zakladní DB'!$F$6:$K$21,5,0)),"")</f>
        <v/>
      </c>
      <c r="J3662" s="30" t="str">
        <f>IFERROR(IF(G3662="","",VLOOKUP(G3662,'Zakladní DB'!$F$6:$K$21,6,0)),"")</f>
        <v/>
      </c>
      <c r="K3662" s="31" t="str">
        <f t="shared" si="292"/>
        <v/>
      </c>
      <c r="L3662" s="32"/>
      <c r="M3662" s="33" t="str">
        <f t="shared" si="293"/>
        <v/>
      </c>
      <c r="N3662" s="30" t="str">
        <f t="shared" si="291"/>
        <v/>
      </c>
      <c r="R3662" s="30" t="str">
        <f t="shared" si="294"/>
        <v/>
      </c>
      <c r="U3662" s="12" t="str">
        <f>IF(OR('Případy DB'!$N3662="(blank)",'Případy DB'!$N3662=""),"",IF($N3662=$U$6,1,""))</f>
        <v/>
      </c>
      <c r="V3662" s="12" t="str">
        <f>IF(OR('Případy DB'!$N3662="(blank)",'Případy DB'!$N3662=""),"",IF($N3662=$V$6,1,""))</f>
        <v/>
      </c>
      <c r="W3662" s="12" t="str">
        <f>IF(OR('Případy DB'!$N3662="(blank)",'Případy DB'!$N3662=""),"",IF($N3662=$W$6,1,""))</f>
        <v/>
      </c>
      <c r="X3662" s="12" t="str">
        <f>IF(OR('Případy DB'!$R3662="(blank)",'Případy DB'!$R3662=""),"",IF($R3662=$X$6,1,""))</f>
        <v/>
      </c>
      <c r="Y3662" s="12" t="str">
        <f>IF(OR('Případy DB'!$R3662="(blank)",'Případy DB'!$R3662=""),"",IF($R3662=$Y$6,1,""))</f>
        <v/>
      </c>
    </row>
    <row r="3663" spans="1:25" x14ac:dyDescent="0.3">
      <c r="A3663" s="41" t="str">
        <f t="shared" si="295"/>
        <v/>
      </c>
      <c r="H3663" s="30" t="str">
        <f>IFERROR(IF(G3663="","",VLOOKUP(G3663,'Zakladní DB'!$F$6:$K$21,4,0)),"")</f>
        <v/>
      </c>
      <c r="I3663" s="30" t="str">
        <f>IFERROR(IF(G3663="","",VLOOKUP(G3663,'Zakladní DB'!$F$6:$K$21,5,0)),"")</f>
        <v/>
      </c>
      <c r="J3663" s="30" t="str">
        <f>IFERROR(IF(G3663="","",VLOOKUP(G3663,'Zakladní DB'!$F$6:$K$21,6,0)),"")</f>
        <v/>
      </c>
      <c r="K3663" s="31" t="str">
        <f t="shared" si="292"/>
        <v/>
      </c>
      <c r="L3663" s="32"/>
      <c r="M3663" s="33" t="str">
        <f t="shared" si="293"/>
        <v/>
      </c>
      <c r="N3663" s="30" t="str">
        <f t="shared" si="291"/>
        <v/>
      </c>
      <c r="R3663" s="30" t="str">
        <f t="shared" si="294"/>
        <v/>
      </c>
      <c r="U3663" s="12" t="str">
        <f>IF(OR('Případy DB'!$N3663="(blank)",'Případy DB'!$N3663=""),"",IF($N3663=$U$6,1,""))</f>
        <v/>
      </c>
      <c r="V3663" s="12" t="str">
        <f>IF(OR('Případy DB'!$N3663="(blank)",'Případy DB'!$N3663=""),"",IF($N3663=$V$6,1,""))</f>
        <v/>
      </c>
      <c r="W3663" s="12" t="str">
        <f>IF(OR('Případy DB'!$N3663="(blank)",'Případy DB'!$N3663=""),"",IF($N3663=$W$6,1,""))</f>
        <v/>
      </c>
      <c r="X3663" s="12" t="str">
        <f>IF(OR('Případy DB'!$R3663="(blank)",'Případy DB'!$R3663=""),"",IF($R3663=$X$6,1,""))</f>
        <v/>
      </c>
      <c r="Y3663" s="12" t="str">
        <f>IF(OR('Případy DB'!$R3663="(blank)",'Případy DB'!$R3663=""),"",IF($R3663=$Y$6,1,""))</f>
        <v/>
      </c>
    </row>
    <row r="3664" spans="1:25" x14ac:dyDescent="0.3">
      <c r="A3664" s="41" t="str">
        <f t="shared" si="295"/>
        <v/>
      </c>
      <c r="H3664" s="30" t="str">
        <f>IFERROR(IF(G3664="","",VLOOKUP(G3664,'Zakladní DB'!$F$6:$K$21,4,0)),"")</f>
        <v/>
      </c>
      <c r="I3664" s="30" t="str">
        <f>IFERROR(IF(G3664="","",VLOOKUP(G3664,'Zakladní DB'!$F$6:$K$21,5,0)),"")</f>
        <v/>
      </c>
      <c r="J3664" s="30" t="str">
        <f>IFERROR(IF(G3664="","",VLOOKUP(G3664,'Zakladní DB'!$F$6:$K$21,6,0)),"")</f>
        <v/>
      </c>
      <c r="K3664" s="31" t="str">
        <f t="shared" si="292"/>
        <v/>
      </c>
      <c r="L3664" s="32"/>
      <c r="M3664" s="33" t="str">
        <f t="shared" si="293"/>
        <v/>
      </c>
      <c r="N3664" s="30" t="str">
        <f t="shared" si="291"/>
        <v/>
      </c>
      <c r="R3664" s="30" t="str">
        <f t="shared" si="294"/>
        <v/>
      </c>
      <c r="U3664" s="12" t="str">
        <f>IF(OR('Případy DB'!$N3664="(blank)",'Případy DB'!$N3664=""),"",IF($N3664=$U$6,1,""))</f>
        <v/>
      </c>
      <c r="V3664" s="12" t="str">
        <f>IF(OR('Případy DB'!$N3664="(blank)",'Případy DB'!$N3664=""),"",IF($N3664=$V$6,1,""))</f>
        <v/>
      </c>
      <c r="W3664" s="12" t="str">
        <f>IF(OR('Případy DB'!$N3664="(blank)",'Případy DB'!$N3664=""),"",IF($N3664=$W$6,1,""))</f>
        <v/>
      </c>
      <c r="X3664" s="12" t="str">
        <f>IF(OR('Případy DB'!$R3664="(blank)",'Případy DB'!$R3664=""),"",IF($R3664=$X$6,1,""))</f>
        <v/>
      </c>
      <c r="Y3664" s="12" t="str">
        <f>IF(OR('Případy DB'!$R3664="(blank)",'Případy DB'!$R3664=""),"",IF($R3664=$Y$6,1,""))</f>
        <v/>
      </c>
    </row>
    <row r="3665" spans="1:25" x14ac:dyDescent="0.3">
      <c r="A3665" s="41" t="str">
        <f t="shared" si="295"/>
        <v/>
      </c>
      <c r="H3665" s="30" t="str">
        <f>IFERROR(IF(G3665="","",VLOOKUP(G3665,'Zakladní DB'!$F$6:$K$21,4,0)),"")</f>
        <v/>
      </c>
      <c r="I3665" s="30" t="str">
        <f>IFERROR(IF(G3665="","",VLOOKUP(G3665,'Zakladní DB'!$F$6:$K$21,5,0)),"")</f>
        <v/>
      </c>
      <c r="J3665" s="30" t="str">
        <f>IFERROR(IF(G3665="","",VLOOKUP(G3665,'Zakladní DB'!$F$6:$K$21,6,0)),"")</f>
        <v/>
      </c>
      <c r="K3665" s="31" t="str">
        <f t="shared" si="292"/>
        <v/>
      </c>
      <c r="L3665" s="32"/>
      <c r="M3665" s="33" t="str">
        <f t="shared" si="293"/>
        <v/>
      </c>
      <c r="N3665" s="30" t="str">
        <f t="shared" si="291"/>
        <v/>
      </c>
      <c r="R3665" s="30" t="str">
        <f t="shared" si="294"/>
        <v/>
      </c>
      <c r="U3665" s="12" t="str">
        <f>IF(OR('Případy DB'!$N3665="(blank)",'Případy DB'!$N3665=""),"",IF($N3665=$U$6,1,""))</f>
        <v/>
      </c>
      <c r="V3665" s="12" t="str">
        <f>IF(OR('Případy DB'!$N3665="(blank)",'Případy DB'!$N3665=""),"",IF($N3665=$V$6,1,""))</f>
        <v/>
      </c>
      <c r="W3665" s="12" t="str">
        <f>IF(OR('Případy DB'!$N3665="(blank)",'Případy DB'!$N3665=""),"",IF($N3665=$W$6,1,""))</f>
        <v/>
      </c>
      <c r="X3665" s="12" t="str">
        <f>IF(OR('Případy DB'!$R3665="(blank)",'Případy DB'!$R3665=""),"",IF($R3665=$X$6,1,""))</f>
        <v/>
      </c>
      <c r="Y3665" s="12" t="str">
        <f>IF(OR('Případy DB'!$R3665="(blank)",'Případy DB'!$R3665=""),"",IF($R3665=$Y$6,1,""))</f>
        <v/>
      </c>
    </row>
    <row r="3666" spans="1:25" x14ac:dyDescent="0.3">
      <c r="A3666" s="41" t="str">
        <f t="shared" si="295"/>
        <v/>
      </c>
      <c r="H3666" s="30" t="str">
        <f>IFERROR(IF(G3666="","",VLOOKUP(G3666,'Zakladní DB'!$F$6:$K$21,4,0)),"")</f>
        <v/>
      </c>
      <c r="I3666" s="30" t="str">
        <f>IFERROR(IF(G3666="","",VLOOKUP(G3666,'Zakladní DB'!$F$6:$K$21,5,0)),"")</f>
        <v/>
      </c>
      <c r="J3666" s="30" t="str">
        <f>IFERROR(IF(G3666="","",VLOOKUP(G3666,'Zakladní DB'!$F$6:$K$21,6,0)),"")</f>
        <v/>
      </c>
      <c r="K3666" s="31" t="str">
        <f t="shared" si="292"/>
        <v/>
      </c>
      <c r="L3666" s="32"/>
      <c r="M3666" s="33" t="str">
        <f t="shared" si="293"/>
        <v/>
      </c>
      <c r="N3666" s="30" t="str">
        <f t="shared" si="291"/>
        <v/>
      </c>
      <c r="R3666" s="30" t="str">
        <f t="shared" si="294"/>
        <v/>
      </c>
      <c r="U3666" s="12" t="str">
        <f>IF(OR('Případy DB'!$N3666="(blank)",'Případy DB'!$N3666=""),"",IF($N3666=$U$6,1,""))</f>
        <v/>
      </c>
      <c r="V3666" s="12" t="str">
        <f>IF(OR('Případy DB'!$N3666="(blank)",'Případy DB'!$N3666=""),"",IF($N3666=$V$6,1,""))</f>
        <v/>
      </c>
      <c r="W3666" s="12" t="str">
        <f>IF(OR('Případy DB'!$N3666="(blank)",'Případy DB'!$N3666=""),"",IF($N3666=$W$6,1,""))</f>
        <v/>
      </c>
      <c r="X3666" s="12" t="str">
        <f>IF(OR('Případy DB'!$R3666="(blank)",'Případy DB'!$R3666=""),"",IF($R3666=$X$6,1,""))</f>
        <v/>
      </c>
      <c r="Y3666" s="12" t="str">
        <f>IF(OR('Případy DB'!$R3666="(blank)",'Případy DB'!$R3666=""),"",IF($R3666=$Y$6,1,""))</f>
        <v/>
      </c>
    </row>
    <row r="3667" spans="1:25" x14ac:dyDescent="0.3">
      <c r="A3667" s="41" t="str">
        <f t="shared" si="295"/>
        <v/>
      </c>
      <c r="H3667" s="30" t="str">
        <f>IFERROR(IF(G3667="","",VLOOKUP(G3667,'Zakladní DB'!$F$6:$K$21,4,0)),"")</f>
        <v/>
      </c>
      <c r="I3667" s="30" t="str">
        <f>IFERROR(IF(G3667="","",VLOOKUP(G3667,'Zakladní DB'!$F$6:$K$21,5,0)),"")</f>
        <v/>
      </c>
      <c r="J3667" s="30" t="str">
        <f>IFERROR(IF(G3667="","",VLOOKUP(G3667,'Zakladní DB'!$F$6:$K$21,6,0)),"")</f>
        <v/>
      </c>
      <c r="K3667" s="31" t="str">
        <f t="shared" si="292"/>
        <v/>
      </c>
      <c r="L3667" s="32"/>
      <c r="M3667" s="33" t="str">
        <f t="shared" si="293"/>
        <v/>
      </c>
      <c r="N3667" s="30" t="str">
        <f t="shared" si="291"/>
        <v/>
      </c>
      <c r="R3667" s="30" t="str">
        <f t="shared" si="294"/>
        <v/>
      </c>
      <c r="U3667" s="12" t="str">
        <f>IF(OR('Případy DB'!$N3667="(blank)",'Případy DB'!$N3667=""),"",IF($N3667=$U$6,1,""))</f>
        <v/>
      </c>
      <c r="V3667" s="12" t="str">
        <f>IF(OR('Případy DB'!$N3667="(blank)",'Případy DB'!$N3667=""),"",IF($N3667=$V$6,1,""))</f>
        <v/>
      </c>
      <c r="W3667" s="12" t="str">
        <f>IF(OR('Případy DB'!$N3667="(blank)",'Případy DB'!$N3667=""),"",IF($N3667=$W$6,1,""))</f>
        <v/>
      </c>
      <c r="X3667" s="12" t="str">
        <f>IF(OR('Případy DB'!$R3667="(blank)",'Případy DB'!$R3667=""),"",IF($R3667=$X$6,1,""))</f>
        <v/>
      </c>
      <c r="Y3667" s="12" t="str">
        <f>IF(OR('Případy DB'!$R3667="(blank)",'Případy DB'!$R3667=""),"",IF($R3667=$Y$6,1,""))</f>
        <v/>
      </c>
    </row>
    <row r="3668" spans="1:25" x14ac:dyDescent="0.3">
      <c r="A3668" s="41" t="str">
        <f t="shared" si="295"/>
        <v/>
      </c>
      <c r="H3668" s="30" t="str">
        <f>IFERROR(IF(G3668="","",VLOOKUP(G3668,'Zakladní DB'!$F$6:$K$21,4,0)),"")</f>
        <v/>
      </c>
      <c r="I3668" s="30" t="str">
        <f>IFERROR(IF(G3668="","",VLOOKUP(G3668,'Zakladní DB'!$F$6:$K$21,5,0)),"")</f>
        <v/>
      </c>
      <c r="J3668" s="30" t="str">
        <f>IFERROR(IF(G3668="","",VLOOKUP(G3668,'Zakladní DB'!$F$6:$K$21,6,0)),"")</f>
        <v/>
      </c>
      <c r="K3668" s="31" t="str">
        <f t="shared" si="292"/>
        <v/>
      </c>
      <c r="L3668" s="32"/>
      <c r="M3668" s="33" t="str">
        <f t="shared" si="293"/>
        <v/>
      </c>
      <c r="N3668" s="30" t="str">
        <f t="shared" si="291"/>
        <v/>
      </c>
      <c r="R3668" s="30" t="str">
        <f t="shared" si="294"/>
        <v/>
      </c>
      <c r="U3668" s="12" t="str">
        <f>IF(OR('Případy DB'!$N3668="(blank)",'Případy DB'!$N3668=""),"",IF($N3668=$U$6,1,""))</f>
        <v/>
      </c>
      <c r="V3668" s="12" t="str">
        <f>IF(OR('Případy DB'!$N3668="(blank)",'Případy DB'!$N3668=""),"",IF($N3668=$V$6,1,""))</f>
        <v/>
      </c>
      <c r="W3668" s="12" t="str">
        <f>IF(OR('Případy DB'!$N3668="(blank)",'Případy DB'!$N3668=""),"",IF($N3668=$W$6,1,""))</f>
        <v/>
      </c>
      <c r="X3668" s="12" t="str">
        <f>IF(OR('Případy DB'!$R3668="(blank)",'Případy DB'!$R3668=""),"",IF($R3668=$X$6,1,""))</f>
        <v/>
      </c>
      <c r="Y3668" s="12" t="str">
        <f>IF(OR('Případy DB'!$R3668="(blank)",'Případy DB'!$R3668=""),"",IF($R3668=$Y$6,1,""))</f>
        <v/>
      </c>
    </row>
    <row r="3669" spans="1:25" x14ac:dyDescent="0.3">
      <c r="A3669" s="41" t="str">
        <f t="shared" si="295"/>
        <v/>
      </c>
      <c r="H3669" s="30" t="str">
        <f>IFERROR(IF(G3669="","",VLOOKUP(G3669,'Zakladní DB'!$F$6:$K$21,4,0)),"")</f>
        <v/>
      </c>
      <c r="I3669" s="30" t="str">
        <f>IFERROR(IF(G3669="","",VLOOKUP(G3669,'Zakladní DB'!$F$6:$K$21,5,0)),"")</f>
        <v/>
      </c>
      <c r="J3669" s="30" t="str">
        <f>IFERROR(IF(G3669="","",VLOOKUP(G3669,'Zakladní DB'!$F$6:$K$21,6,0)),"")</f>
        <v/>
      </c>
      <c r="K3669" s="31" t="str">
        <f t="shared" si="292"/>
        <v/>
      </c>
      <c r="L3669" s="32"/>
      <c r="M3669" s="33" t="str">
        <f t="shared" si="293"/>
        <v/>
      </c>
      <c r="N3669" s="30" t="str">
        <f t="shared" si="291"/>
        <v/>
      </c>
      <c r="R3669" s="30" t="str">
        <f t="shared" si="294"/>
        <v/>
      </c>
      <c r="U3669" s="12" t="str">
        <f>IF(OR('Případy DB'!$N3669="(blank)",'Případy DB'!$N3669=""),"",IF($N3669=$U$6,1,""))</f>
        <v/>
      </c>
      <c r="V3669" s="12" t="str">
        <f>IF(OR('Případy DB'!$N3669="(blank)",'Případy DB'!$N3669=""),"",IF($N3669=$V$6,1,""))</f>
        <v/>
      </c>
      <c r="W3669" s="12" t="str">
        <f>IF(OR('Případy DB'!$N3669="(blank)",'Případy DB'!$N3669=""),"",IF($N3669=$W$6,1,""))</f>
        <v/>
      </c>
      <c r="X3669" s="12" t="str">
        <f>IF(OR('Případy DB'!$R3669="(blank)",'Případy DB'!$R3669=""),"",IF($R3669=$X$6,1,""))</f>
        <v/>
      </c>
      <c r="Y3669" s="12" t="str">
        <f>IF(OR('Případy DB'!$R3669="(blank)",'Případy DB'!$R3669=""),"",IF($R3669=$Y$6,1,""))</f>
        <v/>
      </c>
    </row>
    <row r="3670" spans="1:25" x14ac:dyDescent="0.3">
      <c r="A3670" s="41" t="str">
        <f t="shared" si="295"/>
        <v/>
      </c>
      <c r="H3670" s="30" t="str">
        <f>IFERROR(IF(G3670="","",VLOOKUP(G3670,'Zakladní DB'!$F$6:$K$21,4,0)),"")</f>
        <v/>
      </c>
      <c r="I3670" s="30" t="str">
        <f>IFERROR(IF(G3670="","",VLOOKUP(G3670,'Zakladní DB'!$F$6:$K$21,5,0)),"")</f>
        <v/>
      </c>
      <c r="J3670" s="30" t="str">
        <f>IFERROR(IF(G3670="","",VLOOKUP(G3670,'Zakladní DB'!$F$6:$K$21,6,0)),"")</f>
        <v/>
      </c>
      <c r="K3670" s="31" t="str">
        <f t="shared" si="292"/>
        <v/>
      </c>
      <c r="L3670" s="32"/>
      <c r="M3670" s="33" t="str">
        <f t="shared" si="293"/>
        <v/>
      </c>
      <c r="N3670" s="30" t="str">
        <f t="shared" si="291"/>
        <v/>
      </c>
      <c r="R3670" s="30" t="str">
        <f t="shared" si="294"/>
        <v/>
      </c>
      <c r="U3670" s="12" t="str">
        <f>IF(OR('Případy DB'!$N3670="(blank)",'Případy DB'!$N3670=""),"",IF($N3670=$U$6,1,""))</f>
        <v/>
      </c>
      <c r="V3670" s="12" t="str">
        <f>IF(OR('Případy DB'!$N3670="(blank)",'Případy DB'!$N3670=""),"",IF($N3670=$V$6,1,""))</f>
        <v/>
      </c>
      <c r="W3670" s="12" t="str">
        <f>IF(OR('Případy DB'!$N3670="(blank)",'Případy DB'!$N3670=""),"",IF($N3670=$W$6,1,""))</f>
        <v/>
      </c>
      <c r="X3670" s="12" t="str">
        <f>IF(OR('Případy DB'!$R3670="(blank)",'Případy DB'!$R3670=""),"",IF($R3670=$X$6,1,""))</f>
        <v/>
      </c>
      <c r="Y3670" s="12" t="str">
        <f>IF(OR('Případy DB'!$R3670="(blank)",'Případy DB'!$R3670=""),"",IF($R3670=$Y$6,1,""))</f>
        <v/>
      </c>
    </row>
    <row r="3671" spans="1:25" x14ac:dyDescent="0.3">
      <c r="A3671" s="41" t="str">
        <f t="shared" si="295"/>
        <v/>
      </c>
      <c r="H3671" s="30" t="str">
        <f>IFERROR(IF(G3671="","",VLOOKUP(G3671,'Zakladní DB'!$F$6:$K$21,4,0)),"")</f>
        <v/>
      </c>
      <c r="I3671" s="30" t="str">
        <f>IFERROR(IF(G3671="","",VLOOKUP(G3671,'Zakladní DB'!$F$6:$K$21,5,0)),"")</f>
        <v/>
      </c>
      <c r="J3671" s="30" t="str">
        <f>IFERROR(IF(G3671="","",VLOOKUP(G3671,'Zakladní DB'!$F$6:$K$21,6,0)),"")</f>
        <v/>
      </c>
      <c r="K3671" s="31" t="str">
        <f t="shared" si="292"/>
        <v/>
      </c>
      <c r="L3671" s="32"/>
      <c r="M3671" s="33" t="str">
        <f t="shared" si="293"/>
        <v/>
      </c>
      <c r="N3671" s="30" t="str">
        <f t="shared" si="291"/>
        <v/>
      </c>
      <c r="R3671" s="30" t="str">
        <f t="shared" si="294"/>
        <v/>
      </c>
      <c r="U3671" s="12" t="str">
        <f>IF(OR('Případy DB'!$N3671="(blank)",'Případy DB'!$N3671=""),"",IF($N3671=$U$6,1,""))</f>
        <v/>
      </c>
      <c r="V3671" s="12" t="str">
        <f>IF(OR('Případy DB'!$N3671="(blank)",'Případy DB'!$N3671=""),"",IF($N3671=$V$6,1,""))</f>
        <v/>
      </c>
      <c r="W3671" s="12" t="str">
        <f>IF(OR('Případy DB'!$N3671="(blank)",'Případy DB'!$N3671=""),"",IF($N3671=$W$6,1,""))</f>
        <v/>
      </c>
      <c r="X3671" s="12" t="str">
        <f>IF(OR('Případy DB'!$R3671="(blank)",'Případy DB'!$R3671=""),"",IF($R3671=$X$6,1,""))</f>
        <v/>
      </c>
      <c r="Y3671" s="12" t="str">
        <f>IF(OR('Případy DB'!$R3671="(blank)",'Případy DB'!$R3671=""),"",IF($R3671=$Y$6,1,""))</f>
        <v/>
      </c>
    </row>
    <row r="3672" spans="1:25" x14ac:dyDescent="0.3">
      <c r="A3672" s="41" t="str">
        <f t="shared" si="295"/>
        <v/>
      </c>
      <c r="H3672" s="30" t="str">
        <f>IFERROR(IF(G3672="","",VLOOKUP(G3672,'Zakladní DB'!$F$6:$K$21,4,0)),"")</f>
        <v/>
      </c>
      <c r="I3672" s="30" t="str">
        <f>IFERROR(IF(G3672="","",VLOOKUP(G3672,'Zakladní DB'!$F$6:$K$21,5,0)),"")</f>
        <v/>
      </c>
      <c r="J3672" s="30" t="str">
        <f>IFERROR(IF(G3672="","",VLOOKUP(G3672,'Zakladní DB'!$F$6:$K$21,6,0)),"")</f>
        <v/>
      </c>
      <c r="K3672" s="31" t="str">
        <f t="shared" si="292"/>
        <v/>
      </c>
      <c r="L3672" s="32"/>
      <c r="M3672" s="33" t="str">
        <f t="shared" si="293"/>
        <v/>
      </c>
      <c r="N3672" s="30" t="str">
        <f t="shared" si="291"/>
        <v/>
      </c>
      <c r="R3672" s="30" t="str">
        <f t="shared" si="294"/>
        <v/>
      </c>
      <c r="U3672" s="12" t="str">
        <f>IF(OR('Případy DB'!$N3672="(blank)",'Případy DB'!$N3672=""),"",IF($N3672=$U$6,1,""))</f>
        <v/>
      </c>
      <c r="V3672" s="12" t="str">
        <f>IF(OR('Případy DB'!$N3672="(blank)",'Případy DB'!$N3672=""),"",IF($N3672=$V$6,1,""))</f>
        <v/>
      </c>
      <c r="W3672" s="12" t="str">
        <f>IF(OR('Případy DB'!$N3672="(blank)",'Případy DB'!$N3672=""),"",IF($N3672=$W$6,1,""))</f>
        <v/>
      </c>
      <c r="X3672" s="12" t="str">
        <f>IF(OR('Případy DB'!$R3672="(blank)",'Případy DB'!$R3672=""),"",IF($R3672=$X$6,1,""))</f>
        <v/>
      </c>
      <c r="Y3672" s="12" t="str">
        <f>IF(OR('Případy DB'!$R3672="(blank)",'Případy DB'!$R3672=""),"",IF($R3672=$Y$6,1,""))</f>
        <v/>
      </c>
    </row>
    <row r="3673" spans="1:25" x14ac:dyDescent="0.3">
      <c r="A3673" s="41" t="str">
        <f t="shared" si="295"/>
        <v/>
      </c>
      <c r="H3673" s="30" t="str">
        <f>IFERROR(IF(G3673="","",VLOOKUP(G3673,'Zakladní DB'!$F$6:$K$21,4,0)),"")</f>
        <v/>
      </c>
      <c r="I3673" s="30" t="str">
        <f>IFERROR(IF(G3673="","",VLOOKUP(G3673,'Zakladní DB'!$F$6:$K$21,5,0)),"")</f>
        <v/>
      </c>
      <c r="J3673" s="30" t="str">
        <f>IFERROR(IF(G3673="","",VLOOKUP(G3673,'Zakladní DB'!$F$6:$K$21,6,0)),"")</f>
        <v/>
      </c>
      <c r="K3673" s="31" t="str">
        <f t="shared" si="292"/>
        <v/>
      </c>
      <c r="L3673" s="32"/>
      <c r="M3673" s="33" t="str">
        <f t="shared" si="293"/>
        <v/>
      </c>
      <c r="N3673" s="30" t="str">
        <f t="shared" si="291"/>
        <v/>
      </c>
      <c r="R3673" s="30" t="str">
        <f t="shared" si="294"/>
        <v/>
      </c>
      <c r="U3673" s="12" t="str">
        <f>IF(OR('Případy DB'!$N3673="(blank)",'Případy DB'!$N3673=""),"",IF($N3673=$U$6,1,""))</f>
        <v/>
      </c>
      <c r="V3673" s="12" t="str">
        <f>IF(OR('Případy DB'!$N3673="(blank)",'Případy DB'!$N3673=""),"",IF($N3673=$V$6,1,""))</f>
        <v/>
      </c>
      <c r="W3673" s="12" t="str">
        <f>IF(OR('Případy DB'!$N3673="(blank)",'Případy DB'!$N3673=""),"",IF($N3673=$W$6,1,""))</f>
        <v/>
      </c>
      <c r="X3673" s="12" t="str">
        <f>IF(OR('Případy DB'!$R3673="(blank)",'Případy DB'!$R3673=""),"",IF($R3673=$X$6,1,""))</f>
        <v/>
      </c>
      <c r="Y3673" s="12" t="str">
        <f>IF(OR('Případy DB'!$R3673="(blank)",'Případy DB'!$R3673=""),"",IF($R3673=$Y$6,1,""))</f>
        <v/>
      </c>
    </row>
    <row r="3674" spans="1:25" x14ac:dyDescent="0.3">
      <c r="A3674" s="41" t="str">
        <f t="shared" si="295"/>
        <v/>
      </c>
      <c r="H3674" s="30" t="str">
        <f>IFERROR(IF(G3674="","",VLOOKUP(G3674,'Zakladní DB'!$F$6:$K$21,4,0)),"")</f>
        <v/>
      </c>
      <c r="I3674" s="30" t="str">
        <f>IFERROR(IF(G3674="","",VLOOKUP(G3674,'Zakladní DB'!$F$6:$K$21,5,0)),"")</f>
        <v/>
      </c>
      <c r="J3674" s="30" t="str">
        <f>IFERROR(IF(G3674="","",VLOOKUP(G3674,'Zakladní DB'!$F$6:$K$21,6,0)),"")</f>
        <v/>
      </c>
      <c r="K3674" s="31" t="str">
        <f t="shared" si="292"/>
        <v/>
      </c>
      <c r="L3674" s="32"/>
      <c r="M3674" s="33" t="str">
        <f t="shared" si="293"/>
        <v/>
      </c>
      <c r="N3674" s="30" t="str">
        <f t="shared" si="291"/>
        <v/>
      </c>
      <c r="R3674" s="30" t="str">
        <f t="shared" si="294"/>
        <v/>
      </c>
      <c r="U3674" s="12" t="str">
        <f>IF(OR('Případy DB'!$N3674="(blank)",'Případy DB'!$N3674=""),"",IF($N3674=$U$6,1,""))</f>
        <v/>
      </c>
      <c r="V3674" s="12" t="str">
        <f>IF(OR('Případy DB'!$N3674="(blank)",'Případy DB'!$N3674=""),"",IF($N3674=$V$6,1,""))</f>
        <v/>
      </c>
      <c r="W3674" s="12" t="str">
        <f>IF(OR('Případy DB'!$N3674="(blank)",'Případy DB'!$N3674=""),"",IF($N3674=$W$6,1,""))</f>
        <v/>
      </c>
      <c r="X3674" s="12" t="str">
        <f>IF(OR('Případy DB'!$R3674="(blank)",'Případy DB'!$R3674=""),"",IF($R3674=$X$6,1,""))</f>
        <v/>
      </c>
      <c r="Y3674" s="12" t="str">
        <f>IF(OR('Případy DB'!$R3674="(blank)",'Případy DB'!$R3674=""),"",IF($R3674=$Y$6,1,""))</f>
        <v/>
      </c>
    </row>
    <row r="3675" spans="1:25" x14ac:dyDescent="0.3">
      <c r="A3675" s="41" t="str">
        <f t="shared" si="295"/>
        <v/>
      </c>
      <c r="H3675" s="30" t="str">
        <f>IFERROR(IF(G3675="","",VLOOKUP(G3675,'Zakladní DB'!$F$6:$K$21,4,0)),"")</f>
        <v/>
      </c>
      <c r="I3675" s="30" t="str">
        <f>IFERROR(IF(G3675="","",VLOOKUP(G3675,'Zakladní DB'!$F$6:$K$21,5,0)),"")</f>
        <v/>
      </c>
      <c r="J3675" s="30" t="str">
        <f>IFERROR(IF(G3675="","",VLOOKUP(G3675,'Zakladní DB'!$F$6:$K$21,6,0)),"")</f>
        <v/>
      </c>
      <c r="K3675" s="31" t="str">
        <f t="shared" si="292"/>
        <v/>
      </c>
      <c r="L3675" s="32"/>
      <c r="M3675" s="33" t="str">
        <f t="shared" si="293"/>
        <v/>
      </c>
      <c r="N3675" s="30" t="str">
        <f t="shared" si="291"/>
        <v/>
      </c>
      <c r="R3675" s="30" t="str">
        <f t="shared" si="294"/>
        <v/>
      </c>
      <c r="U3675" s="12" t="str">
        <f>IF(OR('Případy DB'!$N3675="(blank)",'Případy DB'!$N3675=""),"",IF($N3675=$U$6,1,""))</f>
        <v/>
      </c>
      <c r="V3675" s="12" t="str">
        <f>IF(OR('Případy DB'!$N3675="(blank)",'Případy DB'!$N3675=""),"",IF($N3675=$V$6,1,""))</f>
        <v/>
      </c>
      <c r="W3675" s="12" t="str">
        <f>IF(OR('Případy DB'!$N3675="(blank)",'Případy DB'!$N3675=""),"",IF($N3675=$W$6,1,""))</f>
        <v/>
      </c>
      <c r="X3675" s="12" t="str">
        <f>IF(OR('Případy DB'!$R3675="(blank)",'Případy DB'!$R3675=""),"",IF($R3675=$X$6,1,""))</f>
        <v/>
      </c>
      <c r="Y3675" s="12" t="str">
        <f>IF(OR('Případy DB'!$R3675="(blank)",'Případy DB'!$R3675=""),"",IF($R3675=$Y$6,1,""))</f>
        <v/>
      </c>
    </row>
    <row r="3676" spans="1:25" x14ac:dyDescent="0.3">
      <c r="A3676" s="41" t="str">
        <f t="shared" si="295"/>
        <v/>
      </c>
      <c r="H3676" s="30" t="str">
        <f>IFERROR(IF(G3676="","",VLOOKUP(G3676,'Zakladní DB'!$F$6:$K$21,4,0)),"")</f>
        <v/>
      </c>
      <c r="I3676" s="30" t="str">
        <f>IFERROR(IF(G3676="","",VLOOKUP(G3676,'Zakladní DB'!$F$6:$K$21,5,0)),"")</f>
        <v/>
      </c>
      <c r="J3676" s="30" t="str">
        <f>IFERROR(IF(G3676="","",VLOOKUP(G3676,'Zakladní DB'!$F$6:$K$21,6,0)),"")</f>
        <v/>
      </c>
      <c r="K3676" s="31" t="str">
        <f t="shared" si="292"/>
        <v/>
      </c>
      <c r="L3676" s="32"/>
      <c r="M3676" s="33" t="str">
        <f t="shared" si="293"/>
        <v/>
      </c>
      <c r="N3676" s="30" t="str">
        <f t="shared" si="291"/>
        <v/>
      </c>
      <c r="R3676" s="30" t="str">
        <f t="shared" si="294"/>
        <v/>
      </c>
      <c r="U3676" s="12" t="str">
        <f>IF(OR('Případy DB'!$N3676="(blank)",'Případy DB'!$N3676=""),"",IF($N3676=$U$6,1,""))</f>
        <v/>
      </c>
      <c r="V3676" s="12" t="str">
        <f>IF(OR('Případy DB'!$N3676="(blank)",'Případy DB'!$N3676=""),"",IF($N3676=$V$6,1,""))</f>
        <v/>
      </c>
      <c r="W3676" s="12" t="str">
        <f>IF(OR('Případy DB'!$N3676="(blank)",'Případy DB'!$N3676=""),"",IF($N3676=$W$6,1,""))</f>
        <v/>
      </c>
      <c r="X3676" s="12" t="str">
        <f>IF(OR('Případy DB'!$R3676="(blank)",'Případy DB'!$R3676=""),"",IF($R3676=$X$6,1,""))</f>
        <v/>
      </c>
      <c r="Y3676" s="12" t="str">
        <f>IF(OR('Případy DB'!$R3676="(blank)",'Případy DB'!$R3676=""),"",IF($R3676=$Y$6,1,""))</f>
        <v/>
      </c>
    </row>
    <row r="3677" spans="1:25" x14ac:dyDescent="0.3">
      <c r="A3677" s="41" t="str">
        <f t="shared" si="295"/>
        <v/>
      </c>
      <c r="H3677" s="30" t="str">
        <f>IFERROR(IF(G3677="","",VLOOKUP(G3677,'Zakladní DB'!$F$6:$K$21,4,0)),"")</f>
        <v/>
      </c>
      <c r="I3677" s="30" t="str">
        <f>IFERROR(IF(G3677="","",VLOOKUP(G3677,'Zakladní DB'!$F$6:$K$21,5,0)),"")</f>
        <v/>
      </c>
      <c r="J3677" s="30" t="str">
        <f>IFERROR(IF(G3677="","",VLOOKUP(G3677,'Zakladní DB'!$F$6:$K$21,6,0)),"")</f>
        <v/>
      </c>
      <c r="K3677" s="31" t="str">
        <f t="shared" si="292"/>
        <v/>
      </c>
      <c r="L3677" s="32"/>
      <c r="M3677" s="33" t="str">
        <f t="shared" si="293"/>
        <v/>
      </c>
      <c r="N3677" s="30" t="str">
        <f t="shared" si="291"/>
        <v/>
      </c>
      <c r="R3677" s="30" t="str">
        <f t="shared" si="294"/>
        <v/>
      </c>
      <c r="U3677" s="12" t="str">
        <f>IF(OR('Případy DB'!$N3677="(blank)",'Případy DB'!$N3677=""),"",IF($N3677=$U$6,1,""))</f>
        <v/>
      </c>
      <c r="V3677" s="12" t="str">
        <f>IF(OR('Případy DB'!$N3677="(blank)",'Případy DB'!$N3677=""),"",IF($N3677=$V$6,1,""))</f>
        <v/>
      </c>
      <c r="W3677" s="12" t="str">
        <f>IF(OR('Případy DB'!$N3677="(blank)",'Případy DB'!$N3677=""),"",IF($N3677=$W$6,1,""))</f>
        <v/>
      </c>
      <c r="X3677" s="12" t="str">
        <f>IF(OR('Případy DB'!$R3677="(blank)",'Případy DB'!$R3677=""),"",IF($R3677=$X$6,1,""))</f>
        <v/>
      </c>
      <c r="Y3677" s="12" t="str">
        <f>IF(OR('Případy DB'!$R3677="(blank)",'Případy DB'!$R3677=""),"",IF($R3677=$Y$6,1,""))</f>
        <v/>
      </c>
    </row>
    <row r="3678" spans="1:25" x14ac:dyDescent="0.3">
      <c r="A3678" s="41" t="str">
        <f t="shared" si="295"/>
        <v/>
      </c>
      <c r="H3678" s="30" t="str">
        <f>IFERROR(IF(G3678="","",VLOOKUP(G3678,'Zakladní DB'!$F$6:$K$21,4,0)),"")</f>
        <v/>
      </c>
      <c r="I3678" s="30" t="str">
        <f>IFERROR(IF(G3678="","",VLOOKUP(G3678,'Zakladní DB'!$F$6:$K$21,5,0)),"")</f>
        <v/>
      </c>
      <c r="J3678" s="30" t="str">
        <f>IFERROR(IF(G3678="","",VLOOKUP(G3678,'Zakladní DB'!$F$6:$K$21,6,0)),"")</f>
        <v/>
      </c>
      <c r="K3678" s="31" t="str">
        <f t="shared" si="292"/>
        <v/>
      </c>
      <c r="L3678" s="32"/>
      <c r="M3678" s="33" t="str">
        <f t="shared" si="293"/>
        <v/>
      </c>
      <c r="N3678" s="30" t="str">
        <f t="shared" si="291"/>
        <v/>
      </c>
      <c r="R3678" s="30" t="str">
        <f t="shared" si="294"/>
        <v/>
      </c>
      <c r="U3678" s="12" t="str">
        <f>IF(OR('Případy DB'!$N3678="(blank)",'Případy DB'!$N3678=""),"",IF($N3678=$U$6,1,""))</f>
        <v/>
      </c>
      <c r="V3678" s="12" t="str">
        <f>IF(OR('Případy DB'!$N3678="(blank)",'Případy DB'!$N3678=""),"",IF($N3678=$V$6,1,""))</f>
        <v/>
      </c>
      <c r="W3678" s="12" t="str">
        <f>IF(OR('Případy DB'!$N3678="(blank)",'Případy DB'!$N3678=""),"",IF($N3678=$W$6,1,""))</f>
        <v/>
      </c>
      <c r="X3678" s="12" t="str">
        <f>IF(OR('Případy DB'!$R3678="(blank)",'Případy DB'!$R3678=""),"",IF($R3678=$X$6,1,""))</f>
        <v/>
      </c>
      <c r="Y3678" s="12" t="str">
        <f>IF(OR('Případy DB'!$R3678="(blank)",'Případy DB'!$R3678=""),"",IF($R3678=$Y$6,1,""))</f>
        <v/>
      </c>
    </row>
    <row r="3679" spans="1:25" x14ac:dyDescent="0.3">
      <c r="A3679" s="41" t="str">
        <f t="shared" si="295"/>
        <v/>
      </c>
      <c r="H3679" s="30" t="str">
        <f>IFERROR(IF(G3679="","",VLOOKUP(G3679,'Zakladní DB'!$F$6:$K$21,4,0)),"")</f>
        <v/>
      </c>
      <c r="I3679" s="30" t="str">
        <f>IFERROR(IF(G3679="","",VLOOKUP(G3679,'Zakladní DB'!$F$6:$K$21,5,0)),"")</f>
        <v/>
      </c>
      <c r="J3679" s="30" t="str">
        <f>IFERROR(IF(G3679="","",VLOOKUP(G3679,'Zakladní DB'!$F$6:$K$21,6,0)),"")</f>
        <v/>
      </c>
      <c r="K3679" s="31" t="str">
        <f t="shared" si="292"/>
        <v/>
      </c>
      <c r="L3679" s="32"/>
      <c r="M3679" s="33" t="str">
        <f t="shared" si="293"/>
        <v/>
      </c>
      <c r="N3679" s="30" t="str">
        <f t="shared" si="291"/>
        <v/>
      </c>
      <c r="R3679" s="30" t="str">
        <f t="shared" si="294"/>
        <v/>
      </c>
      <c r="U3679" s="12" t="str">
        <f>IF(OR('Případy DB'!$N3679="(blank)",'Případy DB'!$N3679=""),"",IF($N3679=$U$6,1,""))</f>
        <v/>
      </c>
      <c r="V3679" s="12" t="str">
        <f>IF(OR('Případy DB'!$N3679="(blank)",'Případy DB'!$N3679=""),"",IF($N3679=$V$6,1,""))</f>
        <v/>
      </c>
      <c r="W3679" s="12" t="str">
        <f>IF(OR('Případy DB'!$N3679="(blank)",'Případy DB'!$N3679=""),"",IF($N3679=$W$6,1,""))</f>
        <v/>
      </c>
      <c r="X3679" s="12" t="str">
        <f>IF(OR('Případy DB'!$R3679="(blank)",'Případy DB'!$R3679=""),"",IF($R3679=$X$6,1,""))</f>
        <v/>
      </c>
      <c r="Y3679" s="12" t="str">
        <f>IF(OR('Případy DB'!$R3679="(blank)",'Případy DB'!$R3679=""),"",IF($R3679=$Y$6,1,""))</f>
        <v/>
      </c>
    </row>
    <row r="3680" spans="1:25" x14ac:dyDescent="0.3">
      <c r="A3680" s="41" t="str">
        <f t="shared" si="295"/>
        <v/>
      </c>
      <c r="H3680" s="30" t="str">
        <f>IFERROR(IF(G3680="","",VLOOKUP(G3680,'Zakladní DB'!$F$6:$K$21,4,0)),"")</f>
        <v/>
      </c>
      <c r="I3680" s="30" t="str">
        <f>IFERROR(IF(G3680="","",VLOOKUP(G3680,'Zakladní DB'!$F$6:$K$21,5,0)),"")</f>
        <v/>
      </c>
      <c r="J3680" s="30" t="str">
        <f>IFERROR(IF(G3680="","",VLOOKUP(G3680,'Zakladní DB'!$F$6:$K$21,6,0)),"")</f>
        <v/>
      </c>
      <c r="K3680" s="31" t="str">
        <f t="shared" si="292"/>
        <v/>
      </c>
      <c r="L3680" s="32"/>
      <c r="M3680" s="33" t="str">
        <f t="shared" si="293"/>
        <v/>
      </c>
      <c r="N3680" s="30" t="str">
        <f t="shared" si="291"/>
        <v/>
      </c>
      <c r="R3680" s="30" t="str">
        <f t="shared" si="294"/>
        <v/>
      </c>
      <c r="U3680" s="12" t="str">
        <f>IF(OR('Případy DB'!$N3680="(blank)",'Případy DB'!$N3680=""),"",IF($N3680=$U$6,1,""))</f>
        <v/>
      </c>
      <c r="V3680" s="12" t="str">
        <f>IF(OR('Případy DB'!$N3680="(blank)",'Případy DB'!$N3680=""),"",IF($N3680=$V$6,1,""))</f>
        <v/>
      </c>
      <c r="W3680" s="12" t="str">
        <f>IF(OR('Případy DB'!$N3680="(blank)",'Případy DB'!$N3680=""),"",IF($N3680=$W$6,1,""))</f>
        <v/>
      </c>
      <c r="X3680" s="12" t="str">
        <f>IF(OR('Případy DB'!$R3680="(blank)",'Případy DB'!$R3680=""),"",IF($R3680=$X$6,1,""))</f>
        <v/>
      </c>
      <c r="Y3680" s="12" t="str">
        <f>IF(OR('Případy DB'!$R3680="(blank)",'Případy DB'!$R3680=""),"",IF($R3680=$Y$6,1,""))</f>
        <v/>
      </c>
    </row>
    <row r="3681" spans="1:25" x14ac:dyDescent="0.3">
      <c r="A3681" s="41" t="str">
        <f t="shared" si="295"/>
        <v/>
      </c>
      <c r="H3681" s="30" t="str">
        <f>IFERROR(IF(G3681="","",VLOOKUP(G3681,'Zakladní DB'!$F$6:$K$21,4,0)),"")</f>
        <v/>
      </c>
      <c r="I3681" s="30" t="str">
        <f>IFERROR(IF(G3681="","",VLOOKUP(G3681,'Zakladní DB'!$F$6:$K$21,5,0)),"")</f>
        <v/>
      </c>
      <c r="J3681" s="30" t="str">
        <f>IFERROR(IF(G3681="","",VLOOKUP(G3681,'Zakladní DB'!$F$6:$K$21,6,0)),"")</f>
        <v/>
      </c>
      <c r="K3681" s="31" t="str">
        <f t="shared" si="292"/>
        <v/>
      </c>
      <c r="L3681" s="32"/>
      <c r="M3681" s="33" t="str">
        <f t="shared" si="293"/>
        <v/>
      </c>
      <c r="N3681" s="30" t="str">
        <f t="shared" si="291"/>
        <v/>
      </c>
      <c r="R3681" s="30" t="str">
        <f t="shared" si="294"/>
        <v/>
      </c>
      <c r="U3681" s="12" t="str">
        <f>IF(OR('Případy DB'!$N3681="(blank)",'Případy DB'!$N3681=""),"",IF($N3681=$U$6,1,""))</f>
        <v/>
      </c>
      <c r="V3681" s="12" t="str">
        <f>IF(OR('Případy DB'!$N3681="(blank)",'Případy DB'!$N3681=""),"",IF($N3681=$V$6,1,""))</f>
        <v/>
      </c>
      <c r="W3681" s="12" t="str">
        <f>IF(OR('Případy DB'!$N3681="(blank)",'Případy DB'!$N3681=""),"",IF($N3681=$W$6,1,""))</f>
        <v/>
      </c>
      <c r="X3681" s="12" t="str">
        <f>IF(OR('Případy DB'!$R3681="(blank)",'Případy DB'!$R3681=""),"",IF($R3681=$X$6,1,""))</f>
        <v/>
      </c>
      <c r="Y3681" s="12" t="str">
        <f>IF(OR('Případy DB'!$R3681="(blank)",'Případy DB'!$R3681=""),"",IF($R3681=$Y$6,1,""))</f>
        <v/>
      </c>
    </row>
    <row r="3682" spans="1:25" x14ac:dyDescent="0.3">
      <c r="A3682" s="41" t="str">
        <f t="shared" si="295"/>
        <v/>
      </c>
      <c r="H3682" s="30" t="str">
        <f>IFERROR(IF(G3682="","",VLOOKUP(G3682,'Zakladní DB'!$F$6:$K$21,4,0)),"")</f>
        <v/>
      </c>
      <c r="I3682" s="30" t="str">
        <f>IFERROR(IF(G3682="","",VLOOKUP(G3682,'Zakladní DB'!$F$6:$K$21,5,0)),"")</f>
        <v/>
      </c>
      <c r="J3682" s="30" t="str">
        <f>IFERROR(IF(G3682="","",VLOOKUP(G3682,'Zakladní DB'!$F$6:$K$21,6,0)),"")</f>
        <v/>
      </c>
      <c r="K3682" s="31" t="str">
        <f t="shared" si="292"/>
        <v/>
      </c>
      <c r="L3682" s="32"/>
      <c r="M3682" s="33" t="str">
        <f t="shared" si="293"/>
        <v/>
      </c>
      <c r="N3682" s="30" t="str">
        <f t="shared" si="291"/>
        <v/>
      </c>
      <c r="R3682" s="30" t="str">
        <f t="shared" si="294"/>
        <v/>
      </c>
      <c r="U3682" s="12" t="str">
        <f>IF(OR('Případy DB'!$N3682="(blank)",'Případy DB'!$N3682=""),"",IF($N3682=$U$6,1,""))</f>
        <v/>
      </c>
      <c r="V3682" s="12" t="str">
        <f>IF(OR('Případy DB'!$N3682="(blank)",'Případy DB'!$N3682=""),"",IF($N3682=$V$6,1,""))</f>
        <v/>
      </c>
      <c r="W3682" s="12" t="str">
        <f>IF(OR('Případy DB'!$N3682="(blank)",'Případy DB'!$N3682=""),"",IF($N3682=$W$6,1,""))</f>
        <v/>
      </c>
      <c r="X3682" s="12" t="str">
        <f>IF(OR('Případy DB'!$R3682="(blank)",'Případy DB'!$R3682=""),"",IF($R3682=$X$6,1,""))</f>
        <v/>
      </c>
      <c r="Y3682" s="12" t="str">
        <f>IF(OR('Případy DB'!$R3682="(blank)",'Případy DB'!$R3682=""),"",IF($R3682=$Y$6,1,""))</f>
        <v/>
      </c>
    </row>
    <row r="3683" spans="1:25" x14ac:dyDescent="0.3">
      <c r="A3683" s="41" t="str">
        <f t="shared" si="295"/>
        <v/>
      </c>
      <c r="H3683" s="30" t="str">
        <f>IFERROR(IF(G3683="","",VLOOKUP(G3683,'Zakladní DB'!$F$6:$K$21,4,0)),"")</f>
        <v/>
      </c>
      <c r="I3683" s="30" t="str">
        <f>IFERROR(IF(G3683="","",VLOOKUP(G3683,'Zakladní DB'!$F$6:$K$21,5,0)),"")</f>
        <v/>
      </c>
      <c r="J3683" s="30" t="str">
        <f>IFERROR(IF(G3683="","",VLOOKUP(G3683,'Zakladní DB'!$F$6:$K$21,6,0)),"")</f>
        <v/>
      </c>
      <c r="K3683" s="31" t="str">
        <f t="shared" si="292"/>
        <v/>
      </c>
      <c r="L3683" s="32"/>
      <c r="M3683" s="33" t="str">
        <f t="shared" si="293"/>
        <v/>
      </c>
      <c r="N3683" s="30" t="str">
        <f t="shared" si="291"/>
        <v/>
      </c>
      <c r="R3683" s="30" t="str">
        <f t="shared" si="294"/>
        <v/>
      </c>
      <c r="U3683" s="12" t="str">
        <f>IF(OR('Případy DB'!$N3683="(blank)",'Případy DB'!$N3683=""),"",IF($N3683=$U$6,1,""))</f>
        <v/>
      </c>
      <c r="V3683" s="12" t="str">
        <f>IF(OR('Případy DB'!$N3683="(blank)",'Případy DB'!$N3683=""),"",IF($N3683=$V$6,1,""))</f>
        <v/>
      </c>
      <c r="W3683" s="12" t="str">
        <f>IF(OR('Případy DB'!$N3683="(blank)",'Případy DB'!$N3683=""),"",IF($N3683=$W$6,1,""))</f>
        <v/>
      </c>
      <c r="X3683" s="12" t="str">
        <f>IF(OR('Případy DB'!$R3683="(blank)",'Případy DB'!$R3683=""),"",IF($R3683=$X$6,1,""))</f>
        <v/>
      </c>
      <c r="Y3683" s="12" t="str">
        <f>IF(OR('Případy DB'!$R3683="(blank)",'Případy DB'!$R3683=""),"",IF($R3683=$Y$6,1,""))</f>
        <v/>
      </c>
    </row>
    <row r="3684" spans="1:25" x14ac:dyDescent="0.3">
      <c r="A3684" s="41" t="str">
        <f t="shared" si="295"/>
        <v/>
      </c>
      <c r="H3684" s="30" t="str">
        <f>IFERROR(IF(G3684="","",VLOOKUP(G3684,'Zakladní DB'!$F$6:$K$21,4,0)),"")</f>
        <v/>
      </c>
      <c r="I3684" s="30" t="str">
        <f>IFERROR(IF(G3684="","",VLOOKUP(G3684,'Zakladní DB'!$F$6:$K$21,5,0)),"")</f>
        <v/>
      </c>
      <c r="J3684" s="30" t="str">
        <f>IFERROR(IF(G3684="","",VLOOKUP(G3684,'Zakladní DB'!$F$6:$K$21,6,0)),"")</f>
        <v/>
      </c>
      <c r="K3684" s="31" t="str">
        <f t="shared" si="292"/>
        <v/>
      </c>
      <c r="L3684" s="32"/>
      <c r="M3684" s="33" t="str">
        <f t="shared" si="293"/>
        <v/>
      </c>
      <c r="N3684" s="30" t="str">
        <f t="shared" si="291"/>
        <v/>
      </c>
      <c r="R3684" s="30" t="str">
        <f t="shared" si="294"/>
        <v/>
      </c>
      <c r="U3684" s="12" t="str">
        <f>IF(OR('Případy DB'!$N3684="(blank)",'Případy DB'!$N3684=""),"",IF($N3684=$U$6,1,""))</f>
        <v/>
      </c>
      <c r="V3684" s="12" t="str">
        <f>IF(OR('Případy DB'!$N3684="(blank)",'Případy DB'!$N3684=""),"",IF($N3684=$V$6,1,""))</f>
        <v/>
      </c>
      <c r="W3684" s="12" t="str">
        <f>IF(OR('Případy DB'!$N3684="(blank)",'Případy DB'!$N3684=""),"",IF($N3684=$W$6,1,""))</f>
        <v/>
      </c>
      <c r="X3684" s="12" t="str">
        <f>IF(OR('Případy DB'!$R3684="(blank)",'Případy DB'!$R3684=""),"",IF($R3684=$X$6,1,""))</f>
        <v/>
      </c>
      <c r="Y3684" s="12" t="str">
        <f>IF(OR('Případy DB'!$R3684="(blank)",'Případy DB'!$R3684=""),"",IF($R3684=$Y$6,1,""))</f>
        <v/>
      </c>
    </row>
    <row r="3685" spans="1:25" x14ac:dyDescent="0.3">
      <c r="A3685" s="41" t="str">
        <f t="shared" si="295"/>
        <v/>
      </c>
      <c r="H3685" s="30" t="str">
        <f>IFERROR(IF(G3685="","",VLOOKUP(G3685,'Zakladní DB'!$F$6:$K$21,4,0)),"")</f>
        <v/>
      </c>
      <c r="I3685" s="30" t="str">
        <f>IFERROR(IF(G3685="","",VLOOKUP(G3685,'Zakladní DB'!$F$6:$K$21,5,0)),"")</f>
        <v/>
      </c>
      <c r="J3685" s="30" t="str">
        <f>IFERROR(IF(G3685="","",VLOOKUP(G3685,'Zakladní DB'!$F$6:$K$21,6,0)),"")</f>
        <v/>
      </c>
      <c r="K3685" s="31" t="str">
        <f t="shared" si="292"/>
        <v/>
      </c>
      <c r="L3685" s="32"/>
      <c r="M3685" s="33" t="str">
        <f t="shared" si="293"/>
        <v/>
      </c>
      <c r="N3685" s="30" t="str">
        <f t="shared" si="291"/>
        <v/>
      </c>
      <c r="R3685" s="30" t="str">
        <f t="shared" si="294"/>
        <v/>
      </c>
      <c r="U3685" s="12" t="str">
        <f>IF(OR('Případy DB'!$N3685="(blank)",'Případy DB'!$N3685=""),"",IF($N3685=$U$6,1,""))</f>
        <v/>
      </c>
      <c r="V3685" s="12" t="str">
        <f>IF(OR('Případy DB'!$N3685="(blank)",'Případy DB'!$N3685=""),"",IF($N3685=$V$6,1,""))</f>
        <v/>
      </c>
      <c r="W3685" s="12" t="str">
        <f>IF(OR('Případy DB'!$N3685="(blank)",'Případy DB'!$N3685=""),"",IF($N3685=$W$6,1,""))</f>
        <v/>
      </c>
      <c r="X3685" s="12" t="str">
        <f>IF(OR('Případy DB'!$R3685="(blank)",'Případy DB'!$R3685=""),"",IF($R3685=$X$6,1,""))</f>
        <v/>
      </c>
      <c r="Y3685" s="12" t="str">
        <f>IF(OR('Případy DB'!$R3685="(blank)",'Případy DB'!$R3685=""),"",IF($R3685=$Y$6,1,""))</f>
        <v/>
      </c>
    </row>
    <row r="3686" spans="1:25" x14ac:dyDescent="0.3">
      <c r="A3686" s="41" t="str">
        <f t="shared" si="295"/>
        <v/>
      </c>
      <c r="H3686" s="30" t="str">
        <f>IFERROR(IF(G3686="","",VLOOKUP(G3686,'Zakladní DB'!$F$6:$K$21,4,0)),"")</f>
        <v/>
      </c>
      <c r="I3686" s="30" t="str">
        <f>IFERROR(IF(G3686="","",VLOOKUP(G3686,'Zakladní DB'!$F$6:$K$21,5,0)),"")</f>
        <v/>
      </c>
      <c r="J3686" s="30" t="str">
        <f>IFERROR(IF(G3686="","",VLOOKUP(G3686,'Zakladní DB'!$F$6:$K$21,6,0)),"")</f>
        <v/>
      </c>
      <c r="K3686" s="31" t="str">
        <f t="shared" si="292"/>
        <v/>
      </c>
      <c r="L3686" s="32"/>
      <c r="M3686" s="33" t="str">
        <f t="shared" si="293"/>
        <v/>
      </c>
      <c r="N3686" s="30" t="str">
        <f t="shared" si="291"/>
        <v/>
      </c>
      <c r="R3686" s="30" t="str">
        <f t="shared" si="294"/>
        <v/>
      </c>
      <c r="U3686" s="12" t="str">
        <f>IF(OR('Případy DB'!$N3686="(blank)",'Případy DB'!$N3686=""),"",IF($N3686=$U$6,1,""))</f>
        <v/>
      </c>
      <c r="V3686" s="12" t="str">
        <f>IF(OR('Případy DB'!$N3686="(blank)",'Případy DB'!$N3686=""),"",IF($N3686=$V$6,1,""))</f>
        <v/>
      </c>
      <c r="W3686" s="12" t="str">
        <f>IF(OR('Případy DB'!$N3686="(blank)",'Případy DB'!$N3686=""),"",IF($N3686=$W$6,1,""))</f>
        <v/>
      </c>
      <c r="X3686" s="12" t="str">
        <f>IF(OR('Případy DB'!$R3686="(blank)",'Případy DB'!$R3686=""),"",IF($R3686=$X$6,1,""))</f>
        <v/>
      </c>
      <c r="Y3686" s="12" t="str">
        <f>IF(OR('Případy DB'!$R3686="(blank)",'Případy DB'!$R3686=""),"",IF($R3686=$Y$6,1,""))</f>
        <v/>
      </c>
    </row>
    <row r="3687" spans="1:25" x14ac:dyDescent="0.3">
      <c r="A3687" s="41" t="str">
        <f t="shared" si="295"/>
        <v/>
      </c>
      <c r="H3687" s="30" t="str">
        <f>IFERROR(IF(G3687="","",VLOOKUP(G3687,'Zakladní DB'!$F$6:$K$21,4,0)),"")</f>
        <v/>
      </c>
      <c r="I3687" s="30" t="str">
        <f>IFERROR(IF(G3687="","",VLOOKUP(G3687,'Zakladní DB'!$F$6:$K$21,5,0)),"")</f>
        <v/>
      </c>
      <c r="J3687" s="30" t="str">
        <f>IFERROR(IF(G3687="","",VLOOKUP(G3687,'Zakladní DB'!$F$6:$K$21,6,0)),"")</f>
        <v/>
      </c>
      <c r="K3687" s="31" t="str">
        <f t="shared" si="292"/>
        <v/>
      </c>
      <c r="L3687" s="32"/>
      <c r="M3687" s="33" t="str">
        <f t="shared" si="293"/>
        <v/>
      </c>
      <c r="N3687" s="30" t="str">
        <f t="shared" si="291"/>
        <v/>
      </c>
      <c r="R3687" s="30" t="str">
        <f t="shared" si="294"/>
        <v/>
      </c>
      <c r="U3687" s="12" t="str">
        <f>IF(OR('Případy DB'!$N3687="(blank)",'Případy DB'!$N3687=""),"",IF($N3687=$U$6,1,""))</f>
        <v/>
      </c>
      <c r="V3687" s="12" t="str">
        <f>IF(OR('Případy DB'!$N3687="(blank)",'Případy DB'!$N3687=""),"",IF($N3687=$V$6,1,""))</f>
        <v/>
      </c>
      <c r="W3687" s="12" t="str">
        <f>IF(OR('Případy DB'!$N3687="(blank)",'Případy DB'!$N3687=""),"",IF($N3687=$W$6,1,""))</f>
        <v/>
      </c>
      <c r="X3687" s="12" t="str">
        <f>IF(OR('Případy DB'!$R3687="(blank)",'Případy DB'!$R3687=""),"",IF($R3687=$X$6,1,""))</f>
        <v/>
      </c>
      <c r="Y3687" s="12" t="str">
        <f>IF(OR('Případy DB'!$R3687="(blank)",'Případy DB'!$R3687=""),"",IF($R3687=$Y$6,1,""))</f>
        <v/>
      </c>
    </row>
    <row r="3688" spans="1:25" x14ac:dyDescent="0.3">
      <c r="A3688" s="41" t="str">
        <f t="shared" si="295"/>
        <v/>
      </c>
      <c r="H3688" s="30" t="str">
        <f>IFERROR(IF(G3688="","",VLOOKUP(G3688,'Zakladní DB'!$F$6:$K$21,4,0)),"")</f>
        <v/>
      </c>
      <c r="I3688" s="30" t="str">
        <f>IFERROR(IF(G3688="","",VLOOKUP(G3688,'Zakladní DB'!$F$6:$K$21,5,0)),"")</f>
        <v/>
      </c>
      <c r="J3688" s="30" t="str">
        <f>IFERROR(IF(G3688="","",VLOOKUP(G3688,'Zakladní DB'!$F$6:$K$21,6,0)),"")</f>
        <v/>
      </c>
      <c r="K3688" s="31" t="str">
        <f t="shared" si="292"/>
        <v/>
      </c>
      <c r="L3688" s="32"/>
      <c r="M3688" s="33" t="str">
        <f t="shared" si="293"/>
        <v/>
      </c>
      <c r="N3688" s="30" t="str">
        <f t="shared" si="291"/>
        <v/>
      </c>
      <c r="R3688" s="30" t="str">
        <f t="shared" si="294"/>
        <v/>
      </c>
      <c r="U3688" s="12" t="str">
        <f>IF(OR('Případy DB'!$N3688="(blank)",'Případy DB'!$N3688=""),"",IF($N3688=$U$6,1,""))</f>
        <v/>
      </c>
      <c r="V3688" s="12" t="str">
        <f>IF(OR('Případy DB'!$N3688="(blank)",'Případy DB'!$N3688=""),"",IF($N3688=$V$6,1,""))</f>
        <v/>
      </c>
      <c r="W3688" s="12" t="str">
        <f>IF(OR('Případy DB'!$N3688="(blank)",'Případy DB'!$N3688=""),"",IF($N3688=$W$6,1,""))</f>
        <v/>
      </c>
      <c r="X3688" s="12" t="str">
        <f>IF(OR('Případy DB'!$R3688="(blank)",'Případy DB'!$R3688=""),"",IF($R3688=$X$6,1,""))</f>
        <v/>
      </c>
      <c r="Y3688" s="12" t="str">
        <f>IF(OR('Případy DB'!$R3688="(blank)",'Případy DB'!$R3688=""),"",IF($R3688=$Y$6,1,""))</f>
        <v/>
      </c>
    </row>
    <row r="3689" spans="1:25" x14ac:dyDescent="0.3">
      <c r="A3689" s="41" t="str">
        <f t="shared" si="295"/>
        <v/>
      </c>
      <c r="H3689" s="30" t="str">
        <f>IFERROR(IF(G3689="","",VLOOKUP(G3689,'Zakladní DB'!$F$6:$K$21,4,0)),"")</f>
        <v/>
      </c>
      <c r="I3689" s="30" t="str">
        <f>IFERROR(IF(G3689="","",VLOOKUP(G3689,'Zakladní DB'!$F$6:$K$21,5,0)),"")</f>
        <v/>
      </c>
      <c r="J3689" s="30" t="str">
        <f>IFERROR(IF(G3689="","",VLOOKUP(G3689,'Zakladní DB'!$F$6:$K$21,6,0)),"")</f>
        <v/>
      </c>
      <c r="K3689" s="31" t="str">
        <f t="shared" si="292"/>
        <v/>
      </c>
      <c r="L3689" s="32"/>
      <c r="M3689" s="33" t="str">
        <f t="shared" si="293"/>
        <v/>
      </c>
      <c r="N3689" s="30" t="str">
        <f t="shared" si="291"/>
        <v/>
      </c>
      <c r="R3689" s="30" t="str">
        <f t="shared" si="294"/>
        <v/>
      </c>
      <c r="U3689" s="12" t="str">
        <f>IF(OR('Případy DB'!$N3689="(blank)",'Případy DB'!$N3689=""),"",IF($N3689=$U$6,1,""))</f>
        <v/>
      </c>
      <c r="V3689" s="12" t="str">
        <f>IF(OR('Případy DB'!$N3689="(blank)",'Případy DB'!$N3689=""),"",IF($N3689=$V$6,1,""))</f>
        <v/>
      </c>
      <c r="W3689" s="12" t="str">
        <f>IF(OR('Případy DB'!$N3689="(blank)",'Případy DB'!$N3689=""),"",IF($N3689=$W$6,1,""))</f>
        <v/>
      </c>
      <c r="X3689" s="12" t="str">
        <f>IF(OR('Případy DB'!$R3689="(blank)",'Případy DB'!$R3689=""),"",IF($R3689=$X$6,1,""))</f>
        <v/>
      </c>
      <c r="Y3689" s="12" t="str">
        <f>IF(OR('Případy DB'!$R3689="(blank)",'Případy DB'!$R3689=""),"",IF($R3689=$Y$6,1,""))</f>
        <v/>
      </c>
    </row>
    <row r="3690" spans="1:25" x14ac:dyDescent="0.3">
      <c r="A3690" s="41" t="str">
        <f t="shared" si="295"/>
        <v/>
      </c>
      <c r="H3690" s="30" t="str">
        <f>IFERROR(IF(G3690="","",VLOOKUP(G3690,'Zakladní DB'!$F$6:$K$21,4,0)),"")</f>
        <v/>
      </c>
      <c r="I3690" s="30" t="str">
        <f>IFERROR(IF(G3690="","",VLOOKUP(G3690,'Zakladní DB'!$F$6:$K$21,5,0)),"")</f>
        <v/>
      </c>
      <c r="J3690" s="30" t="str">
        <f>IFERROR(IF(G3690="","",VLOOKUP(G3690,'Zakladní DB'!$F$6:$K$21,6,0)),"")</f>
        <v/>
      </c>
      <c r="K3690" s="31" t="str">
        <f t="shared" si="292"/>
        <v/>
      </c>
      <c r="L3690" s="32"/>
      <c r="M3690" s="33" t="str">
        <f t="shared" si="293"/>
        <v/>
      </c>
      <c r="N3690" s="30" t="str">
        <f t="shared" si="291"/>
        <v/>
      </c>
      <c r="R3690" s="30" t="str">
        <f t="shared" si="294"/>
        <v/>
      </c>
      <c r="U3690" s="12" t="str">
        <f>IF(OR('Případy DB'!$N3690="(blank)",'Případy DB'!$N3690=""),"",IF($N3690=$U$6,1,""))</f>
        <v/>
      </c>
      <c r="V3690" s="12" t="str">
        <f>IF(OR('Případy DB'!$N3690="(blank)",'Případy DB'!$N3690=""),"",IF($N3690=$V$6,1,""))</f>
        <v/>
      </c>
      <c r="W3690" s="12" t="str">
        <f>IF(OR('Případy DB'!$N3690="(blank)",'Případy DB'!$N3690=""),"",IF($N3690=$W$6,1,""))</f>
        <v/>
      </c>
      <c r="X3690" s="12" t="str">
        <f>IF(OR('Případy DB'!$R3690="(blank)",'Případy DB'!$R3690=""),"",IF($R3690=$X$6,1,""))</f>
        <v/>
      </c>
      <c r="Y3690" s="12" t="str">
        <f>IF(OR('Případy DB'!$R3690="(blank)",'Případy DB'!$R3690=""),"",IF($R3690=$Y$6,1,""))</f>
        <v/>
      </c>
    </row>
    <row r="3691" spans="1:25" x14ac:dyDescent="0.3">
      <c r="A3691" s="41" t="str">
        <f t="shared" si="295"/>
        <v/>
      </c>
      <c r="H3691" s="30" t="str">
        <f>IFERROR(IF(G3691="","",VLOOKUP(G3691,'Zakladní DB'!$F$6:$K$21,4,0)),"")</f>
        <v/>
      </c>
      <c r="I3691" s="30" t="str">
        <f>IFERROR(IF(G3691="","",VLOOKUP(G3691,'Zakladní DB'!$F$6:$K$21,5,0)),"")</f>
        <v/>
      </c>
      <c r="J3691" s="30" t="str">
        <f>IFERROR(IF(G3691="","",VLOOKUP(G3691,'Zakladní DB'!$F$6:$K$21,6,0)),"")</f>
        <v/>
      </c>
      <c r="K3691" s="31" t="str">
        <f t="shared" si="292"/>
        <v/>
      </c>
      <c r="L3691" s="32"/>
      <c r="M3691" s="33" t="str">
        <f t="shared" si="293"/>
        <v/>
      </c>
      <c r="N3691" s="30" t="str">
        <f t="shared" si="291"/>
        <v/>
      </c>
      <c r="R3691" s="30" t="str">
        <f t="shared" si="294"/>
        <v/>
      </c>
      <c r="U3691" s="12" t="str">
        <f>IF(OR('Případy DB'!$N3691="(blank)",'Případy DB'!$N3691=""),"",IF($N3691=$U$6,1,""))</f>
        <v/>
      </c>
      <c r="V3691" s="12" t="str">
        <f>IF(OR('Případy DB'!$N3691="(blank)",'Případy DB'!$N3691=""),"",IF($N3691=$V$6,1,""))</f>
        <v/>
      </c>
      <c r="W3691" s="12" t="str">
        <f>IF(OR('Případy DB'!$N3691="(blank)",'Případy DB'!$N3691=""),"",IF($N3691=$W$6,1,""))</f>
        <v/>
      </c>
      <c r="X3691" s="12" t="str">
        <f>IF(OR('Případy DB'!$R3691="(blank)",'Případy DB'!$R3691=""),"",IF($R3691=$X$6,1,""))</f>
        <v/>
      </c>
      <c r="Y3691" s="12" t="str">
        <f>IF(OR('Případy DB'!$R3691="(blank)",'Případy DB'!$R3691=""),"",IF($R3691=$Y$6,1,""))</f>
        <v/>
      </c>
    </row>
    <row r="3692" spans="1:25" x14ac:dyDescent="0.3">
      <c r="A3692" s="41" t="str">
        <f t="shared" si="295"/>
        <v/>
      </c>
      <c r="H3692" s="30" t="str">
        <f>IFERROR(IF(G3692="","",VLOOKUP(G3692,'Zakladní DB'!$F$6:$K$21,4,0)),"")</f>
        <v/>
      </c>
      <c r="I3692" s="30" t="str">
        <f>IFERROR(IF(G3692="","",VLOOKUP(G3692,'Zakladní DB'!$F$6:$K$21,5,0)),"")</f>
        <v/>
      </c>
      <c r="J3692" s="30" t="str">
        <f>IFERROR(IF(G3692="","",VLOOKUP(G3692,'Zakladní DB'!$F$6:$K$21,6,0)),"")</f>
        <v/>
      </c>
      <c r="K3692" s="31" t="str">
        <f t="shared" si="292"/>
        <v/>
      </c>
      <c r="L3692" s="32"/>
      <c r="M3692" s="33" t="str">
        <f t="shared" si="293"/>
        <v/>
      </c>
      <c r="N3692" s="30" t="str">
        <f t="shared" si="291"/>
        <v/>
      </c>
      <c r="R3692" s="30" t="str">
        <f t="shared" si="294"/>
        <v/>
      </c>
      <c r="U3692" s="12" t="str">
        <f>IF(OR('Případy DB'!$N3692="(blank)",'Případy DB'!$N3692=""),"",IF($N3692=$U$6,1,""))</f>
        <v/>
      </c>
      <c r="V3692" s="12" t="str">
        <f>IF(OR('Případy DB'!$N3692="(blank)",'Případy DB'!$N3692=""),"",IF($N3692=$V$6,1,""))</f>
        <v/>
      </c>
      <c r="W3692" s="12" t="str">
        <f>IF(OR('Případy DB'!$N3692="(blank)",'Případy DB'!$N3692=""),"",IF($N3692=$W$6,1,""))</f>
        <v/>
      </c>
      <c r="X3692" s="12" t="str">
        <f>IF(OR('Případy DB'!$R3692="(blank)",'Případy DB'!$R3692=""),"",IF($R3692=$X$6,1,""))</f>
        <v/>
      </c>
      <c r="Y3692" s="12" t="str">
        <f>IF(OR('Případy DB'!$R3692="(blank)",'Případy DB'!$R3692=""),"",IF($R3692=$Y$6,1,""))</f>
        <v/>
      </c>
    </row>
    <row r="3693" spans="1:25" x14ac:dyDescent="0.3">
      <c r="A3693" s="41" t="str">
        <f t="shared" si="295"/>
        <v/>
      </c>
      <c r="H3693" s="30" t="str">
        <f>IFERROR(IF(G3693="","",VLOOKUP(G3693,'Zakladní DB'!$F$6:$K$21,4,0)),"")</f>
        <v/>
      </c>
      <c r="I3693" s="30" t="str">
        <f>IFERROR(IF(G3693="","",VLOOKUP(G3693,'Zakladní DB'!$F$6:$K$21,5,0)),"")</f>
        <v/>
      </c>
      <c r="J3693" s="30" t="str">
        <f>IFERROR(IF(G3693="","",VLOOKUP(G3693,'Zakladní DB'!$F$6:$K$21,6,0)),"")</f>
        <v/>
      </c>
      <c r="K3693" s="31" t="str">
        <f t="shared" si="292"/>
        <v/>
      </c>
      <c r="L3693" s="32"/>
      <c r="M3693" s="33" t="str">
        <f t="shared" si="293"/>
        <v/>
      </c>
      <c r="N3693" s="30" t="str">
        <f t="shared" si="291"/>
        <v/>
      </c>
      <c r="R3693" s="30" t="str">
        <f t="shared" si="294"/>
        <v/>
      </c>
      <c r="U3693" s="12" t="str">
        <f>IF(OR('Případy DB'!$N3693="(blank)",'Případy DB'!$N3693=""),"",IF($N3693=$U$6,1,""))</f>
        <v/>
      </c>
      <c r="V3693" s="12" t="str">
        <f>IF(OR('Případy DB'!$N3693="(blank)",'Případy DB'!$N3693=""),"",IF($N3693=$V$6,1,""))</f>
        <v/>
      </c>
      <c r="W3693" s="12" t="str">
        <f>IF(OR('Případy DB'!$N3693="(blank)",'Případy DB'!$N3693=""),"",IF($N3693=$W$6,1,""))</f>
        <v/>
      </c>
      <c r="X3693" s="12" t="str">
        <f>IF(OR('Případy DB'!$R3693="(blank)",'Případy DB'!$R3693=""),"",IF($R3693=$X$6,1,""))</f>
        <v/>
      </c>
      <c r="Y3693" s="12" t="str">
        <f>IF(OR('Případy DB'!$R3693="(blank)",'Případy DB'!$R3693=""),"",IF($R3693=$Y$6,1,""))</f>
        <v/>
      </c>
    </row>
    <row r="3694" spans="1:25" x14ac:dyDescent="0.3">
      <c r="A3694" s="41" t="str">
        <f t="shared" si="295"/>
        <v/>
      </c>
      <c r="H3694" s="30" t="str">
        <f>IFERROR(IF(G3694="","",VLOOKUP(G3694,'Zakladní DB'!$F$6:$K$21,4,0)),"")</f>
        <v/>
      </c>
      <c r="I3694" s="30" t="str">
        <f>IFERROR(IF(G3694="","",VLOOKUP(G3694,'Zakladní DB'!$F$6:$K$21,5,0)),"")</f>
        <v/>
      </c>
      <c r="J3694" s="30" t="str">
        <f>IFERROR(IF(G3694="","",VLOOKUP(G3694,'Zakladní DB'!$F$6:$K$21,6,0)),"")</f>
        <v/>
      </c>
      <c r="K3694" s="31" t="str">
        <f t="shared" si="292"/>
        <v/>
      </c>
      <c r="L3694" s="32"/>
      <c r="M3694" s="33" t="str">
        <f t="shared" si="293"/>
        <v/>
      </c>
      <c r="N3694" s="30" t="str">
        <f t="shared" si="291"/>
        <v/>
      </c>
      <c r="R3694" s="30" t="str">
        <f t="shared" si="294"/>
        <v/>
      </c>
      <c r="U3694" s="12" t="str">
        <f>IF(OR('Případy DB'!$N3694="(blank)",'Případy DB'!$N3694=""),"",IF($N3694=$U$6,1,""))</f>
        <v/>
      </c>
      <c r="V3694" s="12" t="str">
        <f>IF(OR('Případy DB'!$N3694="(blank)",'Případy DB'!$N3694=""),"",IF($N3694=$V$6,1,""))</f>
        <v/>
      </c>
      <c r="W3694" s="12" t="str">
        <f>IF(OR('Případy DB'!$N3694="(blank)",'Případy DB'!$N3694=""),"",IF($N3694=$W$6,1,""))</f>
        <v/>
      </c>
      <c r="X3694" s="12" t="str">
        <f>IF(OR('Případy DB'!$R3694="(blank)",'Případy DB'!$R3694=""),"",IF($R3694=$X$6,1,""))</f>
        <v/>
      </c>
      <c r="Y3694" s="12" t="str">
        <f>IF(OR('Případy DB'!$R3694="(blank)",'Případy DB'!$R3694=""),"",IF($R3694=$Y$6,1,""))</f>
        <v/>
      </c>
    </row>
    <row r="3695" spans="1:25" x14ac:dyDescent="0.3">
      <c r="A3695" s="41" t="str">
        <f t="shared" si="295"/>
        <v/>
      </c>
      <c r="H3695" s="30" t="str">
        <f>IFERROR(IF(G3695="","",VLOOKUP(G3695,'Zakladní DB'!$F$6:$K$21,4,0)),"")</f>
        <v/>
      </c>
      <c r="I3695" s="30" t="str">
        <f>IFERROR(IF(G3695="","",VLOOKUP(G3695,'Zakladní DB'!$F$6:$K$21,5,0)),"")</f>
        <v/>
      </c>
      <c r="J3695" s="30" t="str">
        <f>IFERROR(IF(G3695="","",VLOOKUP(G3695,'Zakladní DB'!$F$6:$K$21,6,0)),"")</f>
        <v/>
      </c>
      <c r="K3695" s="31" t="str">
        <f t="shared" si="292"/>
        <v/>
      </c>
      <c r="L3695" s="32"/>
      <c r="M3695" s="33" t="str">
        <f t="shared" si="293"/>
        <v/>
      </c>
      <c r="N3695" s="30" t="str">
        <f t="shared" si="291"/>
        <v/>
      </c>
      <c r="R3695" s="30" t="str">
        <f t="shared" si="294"/>
        <v/>
      </c>
      <c r="U3695" s="12" t="str">
        <f>IF(OR('Případy DB'!$N3695="(blank)",'Případy DB'!$N3695=""),"",IF($N3695=$U$6,1,""))</f>
        <v/>
      </c>
      <c r="V3695" s="12" t="str">
        <f>IF(OR('Případy DB'!$N3695="(blank)",'Případy DB'!$N3695=""),"",IF($N3695=$V$6,1,""))</f>
        <v/>
      </c>
      <c r="W3695" s="12" t="str">
        <f>IF(OR('Případy DB'!$N3695="(blank)",'Případy DB'!$N3695=""),"",IF($N3695=$W$6,1,""))</f>
        <v/>
      </c>
      <c r="X3695" s="12" t="str">
        <f>IF(OR('Případy DB'!$R3695="(blank)",'Případy DB'!$R3695=""),"",IF($R3695=$X$6,1,""))</f>
        <v/>
      </c>
      <c r="Y3695" s="12" t="str">
        <f>IF(OR('Případy DB'!$R3695="(blank)",'Případy DB'!$R3695=""),"",IF($R3695=$Y$6,1,""))</f>
        <v/>
      </c>
    </row>
    <row r="3696" spans="1:25" x14ac:dyDescent="0.3">
      <c r="A3696" s="41" t="str">
        <f t="shared" si="295"/>
        <v/>
      </c>
      <c r="H3696" s="30" t="str">
        <f>IFERROR(IF(G3696="","",VLOOKUP(G3696,'Zakladní DB'!$F$6:$K$21,4,0)),"")</f>
        <v/>
      </c>
      <c r="I3696" s="30" t="str">
        <f>IFERROR(IF(G3696="","",VLOOKUP(G3696,'Zakladní DB'!$F$6:$K$21,5,0)),"")</f>
        <v/>
      </c>
      <c r="J3696" s="30" t="str">
        <f>IFERROR(IF(G3696="","",VLOOKUP(G3696,'Zakladní DB'!$F$6:$K$21,6,0)),"")</f>
        <v/>
      </c>
      <c r="K3696" s="31" t="str">
        <f t="shared" si="292"/>
        <v/>
      </c>
      <c r="L3696" s="32"/>
      <c r="M3696" s="33" t="str">
        <f t="shared" si="293"/>
        <v/>
      </c>
      <c r="N3696" s="30" t="str">
        <f t="shared" si="291"/>
        <v/>
      </c>
      <c r="R3696" s="30" t="str">
        <f t="shared" si="294"/>
        <v/>
      </c>
      <c r="U3696" s="12" t="str">
        <f>IF(OR('Případy DB'!$N3696="(blank)",'Případy DB'!$N3696=""),"",IF($N3696=$U$6,1,""))</f>
        <v/>
      </c>
      <c r="V3696" s="12" t="str">
        <f>IF(OR('Případy DB'!$N3696="(blank)",'Případy DB'!$N3696=""),"",IF($N3696=$V$6,1,""))</f>
        <v/>
      </c>
      <c r="W3696" s="12" t="str">
        <f>IF(OR('Případy DB'!$N3696="(blank)",'Případy DB'!$N3696=""),"",IF($N3696=$W$6,1,""))</f>
        <v/>
      </c>
      <c r="X3696" s="12" t="str">
        <f>IF(OR('Případy DB'!$R3696="(blank)",'Případy DB'!$R3696=""),"",IF($R3696=$X$6,1,""))</f>
        <v/>
      </c>
      <c r="Y3696" s="12" t="str">
        <f>IF(OR('Případy DB'!$R3696="(blank)",'Případy DB'!$R3696=""),"",IF($R3696=$Y$6,1,""))</f>
        <v/>
      </c>
    </row>
    <row r="3697" spans="1:25" x14ac:dyDescent="0.3">
      <c r="A3697" s="41" t="str">
        <f t="shared" si="295"/>
        <v/>
      </c>
      <c r="H3697" s="30" t="str">
        <f>IFERROR(IF(G3697="","",VLOOKUP(G3697,'Zakladní DB'!$F$6:$K$21,4,0)),"")</f>
        <v/>
      </c>
      <c r="I3697" s="30" t="str">
        <f>IFERROR(IF(G3697="","",VLOOKUP(G3697,'Zakladní DB'!$F$6:$K$21,5,0)),"")</f>
        <v/>
      </c>
      <c r="J3697" s="30" t="str">
        <f>IFERROR(IF(G3697="","",VLOOKUP(G3697,'Zakladní DB'!$F$6:$K$21,6,0)),"")</f>
        <v/>
      </c>
      <c r="K3697" s="31" t="str">
        <f t="shared" si="292"/>
        <v/>
      </c>
      <c r="L3697" s="32"/>
      <c r="M3697" s="33" t="str">
        <f t="shared" si="293"/>
        <v/>
      </c>
      <c r="N3697" s="30" t="str">
        <f t="shared" si="291"/>
        <v/>
      </c>
      <c r="R3697" s="30" t="str">
        <f t="shared" si="294"/>
        <v/>
      </c>
      <c r="U3697" s="12" t="str">
        <f>IF(OR('Případy DB'!$N3697="(blank)",'Případy DB'!$N3697=""),"",IF($N3697=$U$6,1,""))</f>
        <v/>
      </c>
      <c r="V3697" s="12" t="str">
        <f>IF(OR('Případy DB'!$N3697="(blank)",'Případy DB'!$N3697=""),"",IF($N3697=$V$6,1,""))</f>
        <v/>
      </c>
      <c r="W3697" s="12" t="str">
        <f>IF(OR('Případy DB'!$N3697="(blank)",'Případy DB'!$N3697=""),"",IF($N3697=$W$6,1,""))</f>
        <v/>
      </c>
      <c r="X3697" s="12" t="str">
        <f>IF(OR('Případy DB'!$R3697="(blank)",'Případy DB'!$R3697=""),"",IF($R3697=$X$6,1,""))</f>
        <v/>
      </c>
      <c r="Y3697" s="12" t="str">
        <f>IF(OR('Případy DB'!$R3697="(blank)",'Případy DB'!$R3697=""),"",IF($R3697=$Y$6,1,""))</f>
        <v/>
      </c>
    </row>
    <row r="3698" spans="1:25" x14ac:dyDescent="0.3">
      <c r="A3698" s="41" t="str">
        <f t="shared" si="295"/>
        <v/>
      </c>
      <c r="H3698" s="30" t="str">
        <f>IFERROR(IF(G3698="","",VLOOKUP(G3698,'Zakladní DB'!$F$6:$K$21,4,0)),"")</f>
        <v/>
      </c>
      <c r="I3698" s="30" t="str">
        <f>IFERROR(IF(G3698="","",VLOOKUP(G3698,'Zakladní DB'!$F$6:$K$21,5,0)),"")</f>
        <v/>
      </c>
      <c r="J3698" s="30" t="str">
        <f>IFERROR(IF(G3698="","",VLOOKUP(G3698,'Zakladní DB'!$F$6:$K$21,6,0)),"")</f>
        <v/>
      </c>
      <c r="K3698" s="31" t="str">
        <f t="shared" si="292"/>
        <v/>
      </c>
      <c r="L3698" s="32"/>
      <c r="M3698" s="33" t="str">
        <f t="shared" si="293"/>
        <v/>
      </c>
      <c r="N3698" s="30" t="str">
        <f t="shared" si="291"/>
        <v/>
      </c>
      <c r="R3698" s="30" t="str">
        <f t="shared" si="294"/>
        <v/>
      </c>
      <c r="U3698" s="12" t="str">
        <f>IF(OR('Případy DB'!$N3698="(blank)",'Případy DB'!$N3698=""),"",IF($N3698=$U$6,1,""))</f>
        <v/>
      </c>
      <c r="V3698" s="12" t="str">
        <f>IF(OR('Případy DB'!$N3698="(blank)",'Případy DB'!$N3698=""),"",IF($N3698=$V$6,1,""))</f>
        <v/>
      </c>
      <c r="W3698" s="12" t="str">
        <f>IF(OR('Případy DB'!$N3698="(blank)",'Případy DB'!$N3698=""),"",IF($N3698=$W$6,1,""))</f>
        <v/>
      </c>
      <c r="X3698" s="12" t="str">
        <f>IF(OR('Případy DB'!$R3698="(blank)",'Případy DB'!$R3698=""),"",IF($R3698=$X$6,1,""))</f>
        <v/>
      </c>
      <c r="Y3698" s="12" t="str">
        <f>IF(OR('Případy DB'!$R3698="(blank)",'Případy DB'!$R3698=""),"",IF($R3698=$Y$6,1,""))</f>
        <v/>
      </c>
    </row>
    <row r="3699" spans="1:25" x14ac:dyDescent="0.3">
      <c r="A3699" s="41" t="str">
        <f t="shared" si="295"/>
        <v/>
      </c>
      <c r="H3699" s="30" t="str">
        <f>IFERROR(IF(G3699="","",VLOOKUP(G3699,'Zakladní DB'!$F$6:$K$21,4,0)),"")</f>
        <v/>
      </c>
      <c r="I3699" s="30" t="str">
        <f>IFERROR(IF(G3699="","",VLOOKUP(G3699,'Zakladní DB'!$F$6:$K$21,5,0)),"")</f>
        <v/>
      </c>
      <c r="J3699" s="30" t="str">
        <f>IFERROR(IF(G3699="","",VLOOKUP(G3699,'Zakladní DB'!$F$6:$K$21,6,0)),"")</f>
        <v/>
      </c>
      <c r="K3699" s="31" t="str">
        <f t="shared" si="292"/>
        <v/>
      </c>
      <c r="L3699" s="32"/>
      <c r="M3699" s="33" t="str">
        <f t="shared" si="293"/>
        <v/>
      </c>
      <c r="N3699" s="30" t="str">
        <f t="shared" si="291"/>
        <v/>
      </c>
      <c r="R3699" s="30" t="str">
        <f t="shared" si="294"/>
        <v/>
      </c>
      <c r="U3699" s="12" t="str">
        <f>IF(OR('Případy DB'!$N3699="(blank)",'Případy DB'!$N3699=""),"",IF($N3699=$U$6,1,""))</f>
        <v/>
      </c>
      <c r="V3699" s="12" t="str">
        <f>IF(OR('Případy DB'!$N3699="(blank)",'Případy DB'!$N3699=""),"",IF($N3699=$V$6,1,""))</f>
        <v/>
      </c>
      <c r="W3699" s="12" t="str">
        <f>IF(OR('Případy DB'!$N3699="(blank)",'Případy DB'!$N3699=""),"",IF($N3699=$W$6,1,""))</f>
        <v/>
      </c>
      <c r="X3699" s="12" t="str">
        <f>IF(OR('Případy DB'!$R3699="(blank)",'Případy DB'!$R3699=""),"",IF($R3699=$X$6,1,""))</f>
        <v/>
      </c>
      <c r="Y3699" s="12" t="str">
        <f>IF(OR('Případy DB'!$R3699="(blank)",'Případy DB'!$R3699=""),"",IF($R3699=$Y$6,1,""))</f>
        <v/>
      </c>
    </row>
    <row r="3700" spans="1:25" x14ac:dyDescent="0.3">
      <c r="A3700" s="41" t="str">
        <f t="shared" si="295"/>
        <v/>
      </c>
      <c r="H3700" s="30" t="str">
        <f>IFERROR(IF(G3700="","",VLOOKUP(G3700,'Zakladní DB'!$F$6:$K$21,4,0)),"")</f>
        <v/>
      </c>
      <c r="I3700" s="30" t="str">
        <f>IFERROR(IF(G3700="","",VLOOKUP(G3700,'Zakladní DB'!$F$6:$K$21,5,0)),"")</f>
        <v/>
      </c>
      <c r="J3700" s="30" t="str">
        <f>IFERROR(IF(G3700="","",VLOOKUP(G3700,'Zakladní DB'!$F$6:$K$21,6,0)),"")</f>
        <v/>
      </c>
      <c r="K3700" s="31" t="str">
        <f t="shared" si="292"/>
        <v/>
      </c>
      <c r="L3700" s="32"/>
      <c r="M3700" s="33" t="str">
        <f t="shared" si="293"/>
        <v/>
      </c>
      <c r="N3700" s="30" t="str">
        <f t="shared" si="291"/>
        <v/>
      </c>
      <c r="R3700" s="30" t="str">
        <f t="shared" si="294"/>
        <v/>
      </c>
      <c r="U3700" s="12" t="str">
        <f>IF(OR('Případy DB'!$N3700="(blank)",'Případy DB'!$N3700=""),"",IF($N3700=$U$6,1,""))</f>
        <v/>
      </c>
      <c r="V3700" s="12" t="str">
        <f>IF(OR('Případy DB'!$N3700="(blank)",'Případy DB'!$N3700=""),"",IF($N3700=$V$6,1,""))</f>
        <v/>
      </c>
      <c r="W3700" s="12" t="str">
        <f>IF(OR('Případy DB'!$N3700="(blank)",'Případy DB'!$N3700=""),"",IF($N3700=$W$6,1,""))</f>
        <v/>
      </c>
      <c r="X3700" s="12" t="str">
        <f>IF(OR('Případy DB'!$R3700="(blank)",'Případy DB'!$R3700=""),"",IF($R3700=$X$6,1,""))</f>
        <v/>
      </c>
      <c r="Y3700" s="12" t="str">
        <f>IF(OR('Případy DB'!$R3700="(blank)",'Případy DB'!$R3700=""),"",IF($R3700=$Y$6,1,""))</f>
        <v/>
      </c>
    </row>
    <row r="3701" spans="1:25" x14ac:dyDescent="0.3">
      <c r="A3701" s="41" t="str">
        <f t="shared" si="295"/>
        <v/>
      </c>
      <c r="H3701" s="30" t="str">
        <f>IFERROR(IF(G3701="","",VLOOKUP(G3701,'Zakladní DB'!$F$6:$K$21,4,0)),"")</f>
        <v/>
      </c>
      <c r="I3701" s="30" t="str">
        <f>IFERROR(IF(G3701="","",VLOOKUP(G3701,'Zakladní DB'!$F$6:$K$21,5,0)),"")</f>
        <v/>
      </c>
      <c r="J3701" s="30" t="str">
        <f>IFERROR(IF(G3701="","",VLOOKUP(G3701,'Zakladní DB'!$F$6:$K$21,6,0)),"")</f>
        <v/>
      </c>
      <c r="K3701" s="31" t="str">
        <f t="shared" si="292"/>
        <v/>
      </c>
      <c r="L3701" s="32"/>
      <c r="M3701" s="33" t="str">
        <f t="shared" si="293"/>
        <v/>
      </c>
      <c r="N3701" s="30" t="str">
        <f t="shared" si="291"/>
        <v/>
      </c>
      <c r="R3701" s="30" t="str">
        <f t="shared" si="294"/>
        <v/>
      </c>
      <c r="U3701" s="12" t="str">
        <f>IF(OR('Případy DB'!$N3701="(blank)",'Případy DB'!$N3701=""),"",IF($N3701=$U$6,1,""))</f>
        <v/>
      </c>
      <c r="V3701" s="12" t="str">
        <f>IF(OR('Případy DB'!$N3701="(blank)",'Případy DB'!$N3701=""),"",IF($N3701=$V$6,1,""))</f>
        <v/>
      </c>
      <c r="W3701" s="12" t="str">
        <f>IF(OR('Případy DB'!$N3701="(blank)",'Případy DB'!$N3701=""),"",IF($N3701=$W$6,1,""))</f>
        <v/>
      </c>
      <c r="X3701" s="12" t="str">
        <f>IF(OR('Případy DB'!$R3701="(blank)",'Případy DB'!$R3701=""),"",IF($R3701=$X$6,1,""))</f>
        <v/>
      </c>
      <c r="Y3701" s="12" t="str">
        <f>IF(OR('Případy DB'!$R3701="(blank)",'Případy DB'!$R3701=""),"",IF($R3701=$Y$6,1,""))</f>
        <v/>
      </c>
    </row>
    <row r="3702" spans="1:25" x14ac:dyDescent="0.3">
      <c r="A3702" s="41" t="str">
        <f t="shared" si="295"/>
        <v/>
      </c>
      <c r="H3702" s="30" t="str">
        <f>IFERROR(IF(G3702="","",VLOOKUP(G3702,'Zakladní DB'!$F$6:$K$21,4,0)),"")</f>
        <v/>
      </c>
      <c r="I3702" s="30" t="str">
        <f>IFERROR(IF(G3702="","",VLOOKUP(G3702,'Zakladní DB'!$F$6:$K$21,5,0)),"")</f>
        <v/>
      </c>
      <c r="J3702" s="30" t="str">
        <f>IFERROR(IF(G3702="","",VLOOKUP(G3702,'Zakladní DB'!$F$6:$K$21,6,0)),"")</f>
        <v/>
      </c>
      <c r="K3702" s="31" t="str">
        <f t="shared" si="292"/>
        <v/>
      </c>
      <c r="L3702" s="32"/>
      <c r="M3702" s="33" t="str">
        <f t="shared" si="293"/>
        <v/>
      </c>
      <c r="N3702" s="30" t="str">
        <f t="shared" si="291"/>
        <v/>
      </c>
      <c r="R3702" s="30" t="str">
        <f t="shared" si="294"/>
        <v/>
      </c>
      <c r="U3702" s="12" t="str">
        <f>IF(OR('Případy DB'!$N3702="(blank)",'Případy DB'!$N3702=""),"",IF($N3702=$U$6,1,""))</f>
        <v/>
      </c>
      <c r="V3702" s="12" t="str">
        <f>IF(OR('Případy DB'!$N3702="(blank)",'Případy DB'!$N3702=""),"",IF($N3702=$V$6,1,""))</f>
        <v/>
      </c>
      <c r="W3702" s="12" t="str">
        <f>IF(OR('Případy DB'!$N3702="(blank)",'Případy DB'!$N3702=""),"",IF($N3702=$W$6,1,""))</f>
        <v/>
      </c>
      <c r="X3702" s="12" t="str">
        <f>IF(OR('Případy DB'!$R3702="(blank)",'Případy DB'!$R3702=""),"",IF($R3702=$X$6,1,""))</f>
        <v/>
      </c>
      <c r="Y3702" s="12" t="str">
        <f>IF(OR('Případy DB'!$R3702="(blank)",'Případy DB'!$R3702=""),"",IF($R3702=$Y$6,1,""))</f>
        <v/>
      </c>
    </row>
    <row r="3703" spans="1:25" x14ac:dyDescent="0.3">
      <c r="A3703" s="41" t="str">
        <f t="shared" si="295"/>
        <v/>
      </c>
      <c r="H3703" s="30" t="str">
        <f>IFERROR(IF(G3703="","",VLOOKUP(G3703,'Zakladní DB'!$F$6:$K$21,4,0)),"")</f>
        <v/>
      </c>
      <c r="I3703" s="30" t="str">
        <f>IFERROR(IF(G3703="","",VLOOKUP(G3703,'Zakladní DB'!$F$6:$K$21,5,0)),"")</f>
        <v/>
      </c>
      <c r="J3703" s="30" t="str">
        <f>IFERROR(IF(G3703="","",VLOOKUP(G3703,'Zakladní DB'!$F$6:$K$21,6,0)),"")</f>
        <v/>
      </c>
      <c r="K3703" s="31" t="str">
        <f t="shared" si="292"/>
        <v/>
      </c>
      <c r="L3703" s="32"/>
      <c r="M3703" s="33" t="str">
        <f t="shared" si="293"/>
        <v/>
      </c>
      <c r="N3703" s="30" t="str">
        <f t="shared" si="291"/>
        <v/>
      </c>
      <c r="R3703" s="30" t="str">
        <f t="shared" si="294"/>
        <v/>
      </c>
      <c r="U3703" s="12" t="str">
        <f>IF(OR('Případy DB'!$N3703="(blank)",'Případy DB'!$N3703=""),"",IF($N3703=$U$6,1,""))</f>
        <v/>
      </c>
      <c r="V3703" s="12" t="str">
        <f>IF(OR('Případy DB'!$N3703="(blank)",'Případy DB'!$N3703=""),"",IF($N3703=$V$6,1,""))</f>
        <v/>
      </c>
      <c r="W3703" s="12" t="str">
        <f>IF(OR('Případy DB'!$N3703="(blank)",'Případy DB'!$N3703=""),"",IF($N3703=$W$6,1,""))</f>
        <v/>
      </c>
      <c r="X3703" s="12" t="str">
        <f>IF(OR('Případy DB'!$R3703="(blank)",'Případy DB'!$R3703=""),"",IF($R3703=$X$6,1,""))</f>
        <v/>
      </c>
      <c r="Y3703" s="12" t="str">
        <f>IF(OR('Případy DB'!$R3703="(blank)",'Případy DB'!$R3703=""),"",IF($R3703=$Y$6,1,""))</f>
        <v/>
      </c>
    </row>
    <row r="3704" spans="1:25" x14ac:dyDescent="0.3">
      <c r="A3704" s="41" t="str">
        <f t="shared" si="295"/>
        <v/>
      </c>
      <c r="H3704" s="30" t="str">
        <f>IFERROR(IF(G3704="","",VLOOKUP(G3704,'Zakladní DB'!$F$6:$K$21,4,0)),"")</f>
        <v/>
      </c>
      <c r="I3704" s="30" t="str">
        <f>IFERROR(IF(G3704="","",VLOOKUP(G3704,'Zakladní DB'!$F$6:$K$21,5,0)),"")</f>
        <v/>
      </c>
      <c r="J3704" s="30" t="str">
        <f>IFERROR(IF(G3704="","",VLOOKUP(G3704,'Zakladní DB'!$F$6:$K$21,6,0)),"")</f>
        <v/>
      </c>
      <c r="K3704" s="31" t="str">
        <f t="shared" si="292"/>
        <v/>
      </c>
      <c r="L3704" s="32"/>
      <c r="M3704" s="33" t="str">
        <f t="shared" si="293"/>
        <v/>
      </c>
      <c r="N3704" s="30" t="str">
        <f t="shared" si="291"/>
        <v/>
      </c>
      <c r="R3704" s="30" t="str">
        <f t="shared" si="294"/>
        <v/>
      </c>
      <c r="U3704" s="12" t="str">
        <f>IF(OR('Případy DB'!$N3704="(blank)",'Případy DB'!$N3704=""),"",IF($N3704=$U$6,1,""))</f>
        <v/>
      </c>
      <c r="V3704" s="12" t="str">
        <f>IF(OR('Případy DB'!$N3704="(blank)",'Případy DB'!$N3704=""),"",IF($N3704=$V$6,1,""))</f>
        <v/>
      </c>
      <c r="W3704" s="12" t="str">
        <f>IF(OR('Případy DB'!$N3704="(blank)",'Případy DB'!$N3704=""),"",IF($N3704=$W$6,1,""))</f>
        <v/>
      </c>
      <c r="X3704" s="12" t="str">
        <f>IF(OR('Případy DB'!$R3704="(blank)",'Případy DB'!$R3704=""),"",IF($R3704=$X$6,1,""))</f>
        <v/>
      </c>
      <c r="Y3704" s="12" t="str">
        <f>IF(OR('Případy DB'!$R3704="(blank)",'Případy DB'!$R3704=""),"",IF($R3704=$Y$6,1,""))</f>
        <v/>
      </c>
    </row>
    <row r="3705" spans="1:25" x14ac:dyDescent="0.3">
      <c r="A3705" s="41" t="str">
        <f t="shared" si="295"/>
        <v/>
      </c>
      <c r="H3705" s="30" t="str">
        <f>IFERROR(IF(G3705="","",VLOOKUP(G3705,'Zakladní DB'!$F$6:$K$21,4,0)),"")</f>
        <v/>
      </c>
      <c r="I3705" s="30" t="str">
        <f>IFERROR(IF(G3705="","",VLOOKUP(G3705,'Zakladní DB'!$F$6:$K$21,5,0)),"")</f>
        <v/>
      </c>
      <c r="J3705" s="30" t="str">
        <f>IFERROR(IF(G3705="","",VLOOKUP(G3705,'Zakladní DB'!$F$6:$K$21,6,0)),"")</f>
        <v/>
      </c>
      <c r="K3705" s="31" t="str">
        <f t="shared" si="292"/>
        <v/>
      </c>
      <c r="L3705" s="32"/>
      <c r="M3705" s="33" t="str">
        <f t="shared" si="293"/>
        <v/>
      </c>
      <c r="N3705" s="30" t="str">
        <f t="shared" si="291"/>
        <v/>
      </c>
      <c r="R3705" s="30" t="str">
        <f t="shared" si="294"/>
        <v/>
      </c>
      <c r="U3705" s="12" t="str">
        <f>IF(OR('Případy DB'!$N3705="(blank)",'Případy DB'!$N3705=""),"",IF($N3705=$U$6,1,""))</f>
        <v/>
      </c>
      <c r="V3705" s="12" t="str">
        <f>IF(OR('Případy DB'!$N3705="(blank)",'Případy DB'!$N3705=""),"",IF($N3705=$V$6,1,""))</f>
        <v/>
      </c>
      <c r="W3705" s="12" t="str">
        <f>IF(OR('Případy DB'!$N3705="(blank)",'Případy DB'!$N3705=""),"",IF($N3705=$W$6,1,""))</f>
        <v/>
      </c>
      <c r="X3705" s="12" t="str">
        <f>IF(OR('Případy DB'!$R3705="(blank)",'Případy DB'!$R3705=""),"",IF($R3705=$X$6,1,""))</f>
        <v/>
      </c>
      <c r="Y3705" s="12" t="str">
        <f>IF(OR('Případy DB'!$R3705="(blank)",'Případy DB'!$R3705=""),"",IF($R3705=$Y$6,1,""))</f>
        <v/>
      </c>
    </row>
    <row r="3706" spans="1:25" x14ac:dyDescent="0.3">
      <c r="A3706" s="41" t="str">
        <f t="shared" si="295"/>
        <v/>
      </c>
      <c r="H3706" s="30" t="str">
        <f>IFERROR(IF(G3706="","",VLOOKUP(G3706,'Zakladní DB'!$F$6:$K$21,4,0)),"")</f>
        <v/>
      </c>
      <c r="I3706" s="30" t="str">
        <f>IFERROR(IF(G3706="","",VLOOKUP(G3706,'Zakladní DB'!$F$6:$K$21,5,0)),"")</f>
        <v/>
      </c>
      <c r="J3706" s="30" t="str">
        <f>IFERROR(IF(G3706="","",VLOOKUP(G3706,'Zakladní DB'!$F$6:$K$21,6,0)),"")</f>
        <v/>
      </c>
      <c r="K3706" s="31" t="str">
        <f t="shared" si="292"/>
        <v/>
      </c>
      <c r="L3706" s="32"/>
      <c r="M3706" s="33" t="str">
        <f t="shared" si="293"/>
        <v/>
      </c>
      <c r="N3706" s="30" t="str">
        <f t="shared" si="291"/>
        <v/>
      </c>
      <c r="R3706" s="30" t="str">
        <f t="shared" si="294"/>
        <v/>
      </c>
      <c r="U3706" s="12" t="str">
        <f>IF(OR('Případy DB'!$N3706="(blank)",'Případy DB'!$N3706=""),"",IF($N3706=$U$6,1,""))</f>
        <v/>
      </c>
      <c r="V3706" s="12" t="str">
        <f>IF(OR('Případy DB'!$N3706="(blank)",'Případy DB'!$N3706=""),"",IF($N3706=$V$6,1,""))</f>
        <v/>
      </c>
      <c r="W3706" s="12" t="str">
        <f>IF(OR('Případy DB'!$N3706="(blank)",'Případy DB'!$N3706=""),"",IF($N3706=$W$6,1,""))</f>
        <v/>
      </c>
      <c r="X3706" s="12" t="str">
        <f>IF(OR('Případy DB'!$R3706="(blank)",'Případy DB'!$R3706=""),"",IF($R3706=$X$6,1,""))</f>
        <v/>
      </c>
      <c r="Y3706" s="12" t="str">
        <f>IF(OR('Případy DB'!$R3706="(blank)",'Případy DB'!$R3706=""),"",IF($R3706=$Y$6,1,""))</f>
        <v/>
      </c>
    </row>
    <row r="3707" spans="1:25" x14ac:dyDescent="0.3">
      <c r="A3707" s="41" t="str">
        <f t="shared" si="295"/>
        <v/>
      </c>
      <c r="H3707" s="30" t="str">
        <f>IFERROR(IF(G3707="","",VLOOKUP(G3707,'Zakladní DB'!$F$6:$K$21,4,0)),"")</f>
        <v/>
      </c>
      <c r="I3707" s="30" t="str">
        <f>IFERROR(IF(G3707="","",VLOOKUP(G3707,'Zakladní DB'!$F$6:$K$21,5,0)),"")</f>
        <v/>
      </c>
      <c r="J3707" s="30" t="str">
        <f>IFERROR(IF(G3707="","",VLOOKUP(G3707,'Zakladní DB'!$F$6:$K$21,6,0)),"")</f>
        <v/>
      </c>
      <c r="K3707" s="31" t="str">
        <f t="shared" si="292"/>
        <v/>
      </c>
      <c r="L3707" s="32"/>
      <c r="M3707" s="33" t="str">
        <f t="shared" si="293"/>
        <v/>
      </c>
      <c r="N3707" s="30" t="str">
        <f t="shared" si="291"/>
        <v/>
      </c>
      <c r="R3707" s="30" t="str">
        <f t="shared" si="294"/>
        <v/>
      </c>
      <c r="U3707" s="12" t="str">
        <f>IF(OR('Případy DB'!$N3707="(blank)",'Případy DB'!$N3707=""),"",IF($N3707=$U$6,1,""))</f>
        <v/>
      </c>
      <c r="V3707" s="12" t="str">
        <f>IF(OR('Případy DB'!$N3707="(blank)",'Případy DB'!$N3707=""),"",IF($N3707=$V$6,1,""))</f>
        <v/>
      </c>
      <c r="W3707" s="12" t="str">
        <f>IF(OR('Případy DB'!$N3707="(blank)",'Případy DB'!$N3707=""),"",IF($N3707=$W$6,1,""))</f>
        <v/>
      </c>
      <c r="X3707" s="12" t="str">
        <f>IF(OR('Případy DB'!$R3707="(blank)",'Případy DB'!$R3707=""),"",IF($R3707=$X$6,1,""))</f>
        <v/>
      </c>
      <c r="Y3707" s="12" t="str">
        <f>IF(OR('Případy DB'!$R3707="(blank)",'Případy DB'!$R3707=""),"",IF($R3707=$Y$6,1,""))</f>
        <v/>
      </c>
    </row>
    <row r="3708" spans="1:25" x14ac:dyDescent="0.3">
      <c r="A3708" s="41" t="str">
        <f t="shared" si="295"/>
        <v/>
      </c>
      <c r="H3708" s="30" t="str">
        <f>IFERROR(IF(G3708="","",VLOOKUP(G3708,'Zakladní DB'!$F$6:$K$21,4,0)),"")</f>
        <v/>
      </c>
      <c r="I3708" s="30" t="str">
        <f>IFERROR(IF(G3708="","",VLOOKUP(G3708,'Zakladní DB'!$F$6:$K$21,5,0)),"")</f>
        <v/>
      </c>
      <c r="J3708" s="30" t="str">
        <f>IFERROR(IF(G3708="","",VLOOKUP(G3708,'Zakladní DB'!$F$6:$K$21,6,0)),"")</f>
        <v/>
      </c>
      <c r="K3708" s="31" t="str">
        <f t="shared" si="292"/>
        <v/>
      </c>
      <c r="L3708" s="32"/>
      <c r="M3708" s="33" t="str">
        <f t="shared" si="293"/>
        <v/>
      </c>
      <c r="N3708" s="30" t="str">
        <f t="shared" si="291"/>
        <v/>
      </c>
      <c r="R3708" s="30" t="str">
        <f t="shared" si="294"/>
        <v/>
      </c>
      <c r="U3708" s="12" t="str">
        <f>IF(OR('Případy DB'!$N3708="(blank)",'Případy DB'!$N3708=""),"",IF($N3708=$U$6,1,""))</f>
        <v/>
      </c>
      <c r="V3708" s="12" t="str">
        <f>IF(OR('Případy DB'!$N3708="(blank)",'Případy DB'!$N3708=""),"",IF($N3708=$V$6,1,""))</f>
        <v/>
      </c>
      <c r="W3708" s="12" t="str">
        <f>IF(OR('Případy DB'!$N3708="(blank)",'Případy DB'!$N3708=""),"",IF($N3708=$W$6,1,""))</f>
        <v/>
      </c>
      <c r="X3708" s="12" t="str">
        <f>IF(OR('Případy DB'!$R3708="(blank)",'Případy DB'!$R3708=""),"",IF($R3708=$X$6,1,""))</f>
        <v/>
      </c>
      <c r="Y3708" s="12" t="str">
        <f>IF(OR('Případy DB'!$R3708="(blank)",'Případy DB'!$R3708=""),"",IF($R3708=$Y$6,1,""))</f>
        <v/>
      </c>
    </row>
    <row r="3709" spans="1:25" x14ac:dyDescent="0.3">
      <c r="A3709" s="41" t="str">
        <f t="shared" si="295"/>
        <v/>
      </c>
      <c r="H3709" s="30" t="str">
        <f>IFERROR(IF(G3709="","",VLOOKUP(G3709,'Zakladní DB'!$F$6:$K$21,4,0)),"")</f>
        <v/>
      </c>
      <c r="I3709" s="30" t="str">
        <f>IFERROR(IF(G3709="","",VLOOKUP(G3709,'Zakladní DB'!$F$6:$K$21,5,0)),"")</f>
        <v/>
      </c>
      <c r="J3709" s="30" t="str">
        <f>IFERROR(IF(G3709="","",VLOOKUP(G3709,'Zakladní DB'!$F$6:$K$21,6,0)),"")</f>
        <v/>
      </c>
      <c r="K3709" s="31" t="str">
        <f t="shared" si="292"/>
        <v/>
      </c>
      <c r="L3709" s="32"/>
      <c r="M3709" s="33" t="str">
        <f t="shared" si="293"/>
        <v/>
      </c>
      <c r="N3709" s="30" t="str">
        <f t="shared" si="291"/>
        <v/>
      </c>
      <c r="R3709" s="30" t="str">
        <f t="shared" si="294"/>
        <v/>
      </c>
      <c r="U3709" s="12" t="str">
        <f>IF(OR('Případy DB'!$N3709="(blank)",'Případy DB'!$N3709=""),"",IF($N3709=$U$6,1,""))</f>
        <v/>
      </c>
      <c r="V3709" s="12" t="str">
        <f>IF(OR('Případy DB'!$N3709="(blank)",'Případy DB'!$N3709=""),"",IF($N3709=$V$6,1,""))</f>
        <v/>
      </c>
      <c r="W3709" s="12" t="str">
        <f>IF(OR('Případy DB'!$N3709="(blank)",'Případy DB'!$N3709=""),"",IF($N3709=$W$6,1,""))</f>
        <v/>
      </c>
      <c r="X3709" s="12" t="str">
        <f>IF(OR('Případy DB'!$R3709="(blank)",'Případy DB'!$R3709=""),"",IF($R3709=$X$6,1,""))</f>
        <v/>
      </c>
      <c r="Y3709" s="12" t="str">
        <f>IF(OR('Případy DB'!$R3709="(blank)",'Případy DB'!$R3709=""),"",IF($R3709=$Y$6,1,""))</f>
        <v/>
      </c>
    </row>
    <row r="3710" spans="1:25" x14ac:dyDescent="0.3">
      <c r="A3710" s="41" t="str">
        <f t="shared" si="295"/>
        <v/>
      </c>
      <c r="H3710" s="30" t="str">
        <f>IFERROR(IF(G3710="","",VLOOKUP(G3710,'Zakladní DB'!$F$6:$K$21,4,0)),"")</f>
        <v/>
      </c>
      <c r="I3710" s="30" t="str">
        <f>IFERROR(IF(G3710="","",VLOOKUP(G3710,'Zakladní DB'!$F$6:$K$21,5,0)),"")</f>
        <v/>
      </c>
      <c r="J3710" s="30" t="str">
        <f>IFERROR(IF(G3710="","",VLOOKUP(G3710,'Zakladní DB'!$F$6:$K$21,6,0)),"")</f>
        <v/>
      </c>
      <c r="K3710" s="31" t="str">
        <f t="shared" si="292"/>
        <v/>
      </c>
      <c r="L3710" s="32"/>
      <c r="M3710" s="33" t="str">
        <f t="shared" si="293"/>
        <v/>
      </c>
      <c r="N3710" s="30" t="str">
        <f t="shared" si="291"/>
        <v/>
      </c>
      <c r="R3710" s="30" t="str">
        <f t="shared" si="294"/>
        <v/>
      </c>
      <c r="U3710" s="12" t="str">
        <f>IF(OR('Případy DB'!$N3710="(blank)",'Případy DB'!$N3710=""),"",IF($N3710=$U$6,1,""))</f>
        <v/>
      </c>
      <c r="V3710" s="12" t="str">
        <f>IF(OR('Případy DB'!$N3710="(blank)",'Případy DB'!$N3710=""),"",IF($N3710=$V$6,1,""))</f>
        <v/>
      </c>
      <c r="W3710" s="12" t="str">
        <f>IF(OR('Případy DB'!$N3710="(blank)",'Případy DB'!$N3710=""),"",IF($N3710=$W$6,1,""))</f>
        <v/>
      </c>
      <c r="X3710" s="12" t="str">
        <f>IF(OR('Případy DB'!$R3710="(blank)",'Případy DB'!$R3710=""),"",IF($R3710=$X$6,1,""))</f>
        <v/>
      </c>
      <c r="Y3710" s="12" t="str">
        <f>IF(OR('Případy DB'!$R3710="(blank)",'Případy DB'!$R3710=""),"",IF($R3710=$Y$6,1,""))</f>
        <v/>
      </c>
    </row>
    <row r="3711" spans="1:25" x14ac:dyDescent="0.3">
      <c r="A3711" s="41" t="str">
        <f t="shared" si="295"/>
        <v/>
      </c>
      <c r="H3711" s="30" t="str">
        <f>IFERROR(IF(G3711="","",VLOOKUP(G3711,'Zakladní DB'!$F$6:$K$21,4,0)),"")</f>
        <v/>
      </c>
      <c r="I3711" s="30" t="str">
        <f>IFERROR(IF(G3711="","",VLOOKUP(G3711,'Zakladní DB'!$F$6:$K$21,5,0)),"")</f>
        <v/>
      </c>
      <c r="J3711" s="30" t="str">
        <f>IFERROR(IF(G3711="","",VLOOKUP(G3711,'Zakladní DB'!$F$6:$K$21,6,0)),"")</f>
        <v/>
      </c>
      <c r="K3711" s="31" t="str">
        <f t="shared" si="292"/>
        <v/>
      </c>
      <c r="L3711" s="32"/>
      <c r="M3711" s="33" t="str">
        <f t="shared" si="293"/>
        <v/>
      </c>
      <c r="N3711" s="30" t="str">
        <f t="shared" si="291"/>
        <v/>
      </c>
      <c r="R3711" s="30" t="str">
        <f t="shared" si="294"/>
        <v/>
      </c>
      <c r="U3711" s="12" t="str">
        <f>IF(OR('Případy DB'!$N3711="(blank)",'Případy DB'!$N3711=""),"",IF($N3711=$U$6,1,""))</f>
        <v/>
      </c>
      <c r="V3711" s="12" t="str">
        <f>IF(OR('Případy DB'!$N3711="(blank)",'Případy DB'!$N3711=""),"",IF($N3711=$V$6,1,""))</f>
        <v/>
      </c>
      <c r="W3711" s="12" t="str">
        <f>IF(OR('Případy DB'!$N3711="(blank)",'Případy DB'!$N3711=""),"",IF($N3711=$W$6,1,""))</f>
        <v/>
      </c>
      <c r="X3711" s="12" t="str">
        <f>IF(OR('Případy DB'!$R3711="(blank)",'Případy DB'!$R3711=""),"",IF($R3711=$X$6,1,""))</f>
        <v/>
      </c>
      <c r="Y3711" s="12" t="str">
        <f>IF(OR('Případy DB'!$R3711="(blank)",'Případy DB'!$R3711=""),"",IF($R3711=$Y$6,1,""))</f>
        <v/>
      </c>
    </row>
    <row r="3712" spans="1:25" x14ac:dyDescent="0.3">
      <c r="A3712" s="41" t="str">
        <f t="shared" si="295"/>
        <v/>
      </c>
      <c r="H3712" s="30" t="str">
        <f>IFERROR(IF(G3712="","",VLOOKUP(G3712,'Zakladní DB'!$F$6:$K$21,4,0)),"")</f>
        <v/>
      </c>
      <c r="I3712" s="30" t="str">
        <f>IFERROR(IF(G3712="","",VLOOKUP(G3712,'Zakladní DB'!$F$6:$K$21,5,0)),"")</f>
        <v/>
      </c>
      <c r="J3712" s="30" t="str">
        <f>IFERROR(IF(G3712="","",VLOOKUP(G3712,'Zakladní DB'!$F$6:$K$21,6,0)),"")</f>
        <v/>
      </c>
      <c r="K3712" s="31" t="str">
        <f t="shared" si="292"/>
        <v/>
      </c>
      <c r="L3712" s="32"/>
      <c r="M3712" s="33" t="str">
        <f t="shared" si="293"/>
        <v/>
      </c>
      <c r="N3712" s="30" t="str">
        <f t="shared" si="291"/>
        <v/>
      </c>
      <c r="R3712" s="30" t="str">
        <f t="shared" si="294"/>
        <v/>
      </c>
      <c r="U3712" s="12" t="str">
        <f>IF(OR('Případy DB'!$N3712="(blank)",'Případy DB'!$N3712=""),"",IF($N3712=$U$6,1,""))</f>
        <v/>
      </c>
      <c r="V3712" s="12" t="str">
        <f>IF(OR('Případy DB'!$N3712="(blank)",'Případy DB'!$N3712=""),"",IF($N3712=$V$6,1,""))</f>
        <v/>
      </c>
      <c r="W3712" s="12" t="str">
        <f>IF(OR('Případy DB'!$N3712="(blank)",'Případy DB'!$N3712=""),"",IF($N3712=$W$6,1,""))</f>
        <v/>
      </c>
      <c r="X3712" s="12" t="str">
        <f>IF(OR('Případy DB'!$R3712="(blank)",'Případy DB'!$R3712=""),"",IF($R3712=$X$6,1,""))</f>
        <v/>
      </c>
      <c r="Y3712" s="12" t="str">
        <f>IF(OR('Případy DB'!$R3712="(blank)",'Případy DB'!$R3712=""),"",IF($R3712=$Y$6,1,""))</f>
        <v/>
      </c>
    </row>
    <row r="3713" spans="1:25" x14ac:dyDescent="0.3">
      <c r="A3713" s="41" t="str">
        <f t="shared" si="295"/>
        <v/>
      </c>
      <c r="H3713" s="30" t="str">
        <f>IFERROR(IF(G3713="","",VLOOKUP(G3713,'Zakladní DB'!$F$6:$K$21,4,0)),"")</f>
        <v/>
      </c>
      <c r="I3713" s="30" t="str">
        <f>IFERROR(IF(G3713="","",VLOOKUP(G3713,'Zakladní DB'!$F$6:$K$21,5,0)),"")</f>
        <v/>
      </c>
      <c r="J3713" s="30" t="str">
        <f>IFERROR(IF(G3713="","",VLOOKUP(G3713,'Zakladní DB'!$F$6:$K$21,6,0)),"")</f>
        <v/>
      </c>
      <c r="K3713" s="31" t="str">
        <f t="shared" si="292"/>
        <v/>
      </c>
      <c r="L3713" s="32"/>
      <c r="M3713" s="33" t="str">
        <f t="shared" si="293"/>
        <v/>
      </c>
      <c r="N3713" s="30" t="str">
        <f t="shared" si="291"/>
        <v/>
      </c>
      <c r="R3713" s="30" t="str">
        <f t="shared" si="294"/>
        <v/>
      </c>
      <c r="U3713" s="12" t="str">
        <f>IF(OR('Případy DB'!$N3713="(blank)",'Případy DB'!$N3713=""),"",IF($N3713=$U$6,1,""))</f>
        <v/>
      </c>
      <c r="V3713" s="12" t="str">
        <f>IF(OR('Případy DB'!$N3713="(blank)",'Případy DB'!$N3713=""),"",IF($N3713=$V$6,1,""))</f>
        <v/>
      </c>
      <c r="W3713" s="12" t="str">
        <f>IF(OR('Případy DB'!$N3713="(blank)",'Případy DB'!$N3713=""),"",IF($N3713=$W$6,1,""))</f>
        <v/>
      </c>
      <c r="X3713" s="12" t="str">
        <f>IF(OR('Případy DB'!$R3713="(blank)",'Případy DB'!$R3713=""),"",IF($R3713=$X$6,1,""))</f>
        <v/>
      </c>
      <c r="Y3713" s="12" t="str">
        <f>IF(OR('Případy DB'!$R3713="(blank)",'Případy DB'!$R3713=""),"",IF($R3713=$Y$6,1,""))</f>
        <v/>
      </c>
    </row>
    <row r="3714" spans="1:25" x14ac:dyDescent="0.3">
      <c r="A3714" s="41" t="str">
        <f t="shared" si="295"/>
        <v/>
      </c>
      <c r="H3714" s="30" t="str">
        <f>IFERROR(IF(G3714="","",VLOOKUP(G3714,'Zakladní DB'!$F$6:$K$21,4,0)),"")</f>
        <v/>
      </c>
      <c r="I3714" s="30" t="str">
        <f>IFERROR(IF(G3714="","",VLOOKUP(G3714,'Zakladní DB'!$F$6:$K$21,5,0)),"")</f>
        <v/>
      </c>
      <c r="J3714" s="30" t="str">
        <f>IFERROR(IF(G3714="","",VLOOKUP(G3714,'Zakladní DB'!$F$6:$K$21,6,0)),"")</f>
        <v/>
      </c>
      <c r="K3714" s="31" t="str">
        <f t="shared" si="292"/>
        <v/>
      </c>
      <c r="L3714" s="32"/>
      <c r="M3714" s="33" t="str">
        <f t="shared" si="293"/>
        <v/>
      </c>
      <c r="N3714" s="30" t="str">
        <f t="shared" si="291"/>
        <v/>
      </c>
      <c r="R3714" s="30" t="str">
        <f t="shared" si="294"/>
        <v/>
      </c>
      <c r="U3714" s="12" t="str">
        <f>IF(OR('Případy DB'!$N3714="(blank)",'Případy DB'!$N3714=""),"",IF($N3714=$U$6,1,""))</f>
        <v/>
      </c>
      <c r="V3714" s="12" t="str">
        <f>IF(OR('Případy DB'!$N3714="(blank)",'Případy DB'!$N3714=""),"",IF($N3714=$V$6,1,""))</f>
        <v/>
      </c>
      <c r="W3714" s="12" t="str">
        <f>IF(OR('Případy DB'!$N3714="(blank)",'Případy DB'!$N3714=""),"",IF($N3714=$W$6,1,""))</f>
        <v/>
      </c>
      <c r="X3714" s="12" t="str">
        <f>IF(OR('Případy DB'!$R3714="(blank)",'Případy DB'!$R3714=""),"",IF($R3714=$X$6,1,""))</f>
        <v/>
      </c>
      <c r="Y3714" s="12" t="str">
        <f>IF(OR('Případy DB'!$R3714="(blank)",'Případy DB'!$R3714=""),"",IF($R3714=$Y$6,1,""))</f>
        <v/>
      </c>
    </row>
    <row r="3715" spans="1:25" x14ac:dyDescent="0.3">
      <c r="A3715" s="41" t="str">
        <f t="shared" si="295"/>
        <v/>
      </c>
      <c r="H3715" s="30" t="str">
        <f>IFERROR(IF(G3715="","",VLOOKUP(G3715,'Zakladní DB'!$F$6:$K$21,4,0)),"")</f>
        <v/>
      </c>
      <c r="I3715" s="30" t="str">
        <f>IFERROR(IF(G3715="","",VLOOKUP(G3715,'Zakladní DB'!$F$6:$K$21,5,0)),"")</f>
        <v/>
      </c>
      <c r="J3715" s="30" t="str">
        <f>IFERROR(IF(G3715="","",VLOOKUP(G3715,'Zakladní DB'!$F$6:$K$21,6,0)),"")</f>
        <v/>
      </c>
      <c r="K3715" s="31" t="str">
        <f t="shared" si="292"/>
        <v/>
      </c>
      <c r="L3715" s="32"/>
      <c r="M3715" s="33" t="str">
        <f t="shared" si="293"/>
        <v/>
      </c>
      <c r="N3715" s="30" t="str">
        <f t="shared" si="291"/>
        <v/>
      </c>
      <c r="R3715" s="30" t="str">
        <f t="shared" si="294"/>
        <v/>
      </c>
      <c r="U3715" s="12" t="str">
        <f>IF(OR('Případy DB'!$N3715="(blank)",'Případy DB'!$N3715=""),"",IF($N3715=$U$6,1,""))</f>
        <v/>
      </c>
      <c r="V3715" s="12" t="str">
        <f>IF(OR('Případy DB'!$N3715="(blank)",'Případy DB'!$N3715=""),"",IF($N3715=$V$6,1,""))</f>
        <v/>
      </c>
      <c r="W3715" s="12" t="str">
        <f>IF(OR('Případy DB'!$N3715="(blank)",'Případy DB'!$N3715=""),"",IF($N3715=$W$6,1,""))</f>
        <v/>
      </c>
      <c r="X3715" s="12" t="str">
        <f>IF(OR('Případy DB'!$R3715="(blank)",'Případy DB'!$R3715=""),"",IF($R3715=$X$6,1,""))</f>
        <v/>
      </c>
      <c r="Y3715" s="12" t="str">
        <f>IF(OR('Případy DB'!$R3715="(blank)",'Případy DB'!$R3715=""),"",IF($R3715=$Y$6,1,""))</f>
        <v/>
      </c>
    </row>
    <row r="3716" spans="1:25" x14ac:dyDescent="0.3">
      <c r="A3716" s="41" t="str">
        <f t="shared" si="295"/>
        <v/>
      </c>
      <c r="H3716" s="30" t="str">
        <f>IFERROR(IF(G3716="","",VLOOKUP(G3716,'Zakladní DB'!$F$6:$K$21,4,0)),"")</f>
        <v/>
      </c>
      <c r="I3716" s="30" t="str">
        <f>IFERROR(IF(G3716="","",VLOOKUP(G3716,'Zakladní DB'!$F$6:$K$21,5,0)),"")</f>
        <v/>
      </c>
      <c r="J3716" s="30" t="str">
        <f>IFERROR(IF(G3716="","",VLOOKUP(G3716,'Zakladní DB'!$F$6:$K$21,6,0)),"")</f>
        <v/>
      </c>
      <c r="K3716" s="31" t="str">
        <f t="shared" si="292"/>
        <v/>
      </c>
      <c r="L3716" s="32"/>
      <c r="M3716" s="33" t="str">
        <f t="shared" si="293"/>
        <v/>
      </c>
      <c r="N3716" s="30" t="str">
        <f t="shared" si="291"/>
        <v/>
      </c>
      <c r="R3716" s="30" t="str">
        <f t="shared" si="294"/>
        <v/>
      </c>
      <c r="U3716" s="12" t="str">
        <f>IF(OR('Případy DB'!$N3716="(blank)",'Případy DB'!$N3716=""),"",IF($N3716=$U$6,1,""))</f>
        <v/>
      </c>
      <c r="V3716" s="12" t="str">
        <f>IF(OR('Případy DB'!$N3716="(blank)",'Případy DB'!$N3716=""),"",IF($N3716=$V$6,1,""))</f>
        <v/>
      </c>
      <c r="W3716" s="12" t="str">
        <f>IF(OR('Případy DB'!$N3716="(blank)",'Případy DB'!$N3716=""),"",IF($N3716=$W$6,1,""))</f>
        <v/>
      </c>
      <c r="X3716" s="12" t="str">
        <f>IF(OR('Případy DB'!$R3716="(blank)",'Případy DB'!$R3716=""),"",IF($R3716=$X$6,1,""))</f>
        <v/>
      </c>
      <c r="Y3716" s="12" t="str">
        <f>IF(OR('Případy DB'!$R3716="(blank)",'Případy DB'!$R3716=""),"",IF($R3716=$Y$6,1,""))</f>
        <v/>
      </c>
    </row>
    <row r="3717" spans="1:25" x14ac:dyDescent="0.3">
      <c r="A3717" s="41" t="str">
        <f t="shared" si="295"/>
        <v/>
      </c>
      <c r="H3717" s="30" t="str">
        <f>IFERROR(IF(G3717="","",VLOOKUP(G3717,'Zakladní DB'!$F$6:$K$21,4,0)),"")</f>
        <v/>
      </c>
      <c r="I3717" s="30" t="str">
        <f>IFERROR(IF(G3717="","",VLOOKUP(G3717,'Zakladní DB'!$F$6:$K$21,5,0)),"")</f>
        <v/>
      </c>
      <c r="J3717" s="30" t="str">
        <f>IFERROR(IF(G3717="","",VLOOKUP(G3717,'Zakladní DB'!$F$6:$K$21,6,0)),"")</f>
        <v/>
      </c>
      <c r="K3717" s="31" t="str">
        <f t="shared" si="292"/>
        <v/>
      </c>
      <c r="L3717" s="32"/>
      <c r="M3717" s="33" t="str">
        <f t="shared" si="293"/>
        <v/>
      </c>
      <c r="N3717" s="30" t="str">
        <f t="shared" si="291"/>
        <v/>
      </c>
      <c r="R3717" s="30" t="str">
        <f t="shared" si="294"/>
        <v/>
      </c>
      <c r="U3717" s="12" t="str">
        <f>IF(OR('Případy DB'!$N3717="(blank)",'Případy DB'!$N3717=""),"",IF($N3717=$U$6,1,""))</f>
        <v/>
      </c>
      <c r="V3717" s="12" t="str">
        <f>IF(OR('Případy DB'!$N3717="(blank)",'Případy DB'!$N3717=""),"",IF($N3717=$V$6,1,""))</f>
        <v/>
      </c>
      <c r="W3717" s="12" t="str">
        <f>IF(OR('Případy DB'!$N3717="(blank)",'Případy DB'!$N3717=""),"",IF($N3717=$W$6,1,""))</f>
        <v/>
      </c>
      <c r="X3717" s="12" t="str">
        <f>IF(OR('Případy DB'!$R3717="(blank)",'Případy DB'!$R3717=""),"",IF($R3717=$X$6,1,""))</f>
        <v/>
      </c>
      <c r="Y3717" s="12" t="str">
        <f>IF(OR('Případy DB'!$R3717="(blank)",'Případy DB'!$R3717=""),"",IF($R3717=$Y$6,1,""))</f>
        <v/>
      </c>
    </row>
    <row r="3718" spans="1:25" x14ac:dyDescent="0.3">
      <c r="A3718" s="41" t="str">
        <f t="shared" si="295"/>
        <v/>
      </c>
      <c r="H3718" s="30" t="str">
        <f>IFERROR(IF(G3718="","",VLOOKUP(G3718,'Zakladní DB'!$F$6:$K$21,4,0)),"")</f>
        <v/>
      </c>
      <c r="I3718" s="30" t="str">
        <f>IFERROR(IF(G3718="","",VLOOKUP(G3718,'Zakladní DB'!$F$6:$K$21,5,0)),"")</f>
        <v/>
      </c>
      <c r="J3718" s="30" t="str">
        <f>IFERROR(IF(G3718="","",VLOOKUP(G3718,'Zakladní DB'!$F$6:$K$21,6,0)),"")</f>
        <v/>
      </c>
      <c r="K3718" s="31" t="str">
        <f t="shared" si="292"/>
        <v/>
      </c>
      <c r="L3718" s="32"/>
      <c r="M3718" s="33" t="str">
        <f t="shared" si="293"/>
        <v/>
      </c>
      <c r="N3718" s="30" t="str">
        <f t="shared" si="291"/>
        <v/>
      </c>
      <c r="R3718" s="30" t="str">
        <f t="shared" si="294"/>
        <v/>
      </c>
      <c r="U3718" s="12" t="str">
        <f>IF(OR('Případy DB'!$N3718="(blank)",'Případy DB'!$N3718=""),"",IF($N3718=$U$6,1,""))</f>
        <v/>
      </c>
      <c r="V3718" s="12" t="str">
        <f>IF(OR('Případy DB'!$N3718="(blank)",'Případy DB'!$N3718=""),"",IF($N3718=$V$6,1,""))</f>
        <v/>
      </c>
      <c r="W3718" s="12" t="str">
        <f>IF(OR('Případy DB'!$N3718="(blank)",'Případy DB'!$N3718=""),"",IF($N3718=$W$6,1,""))</f>
        <v/>
      </c>
      <c r="X3718" s="12" t="str">
        <f>IF(OR('Případy DB'!$R3718="(blank)",'Případy DB'!$R3718=""),"",IF($R3718=$X$6,1,""))</f>
        <v/>
      </c>
      <c r="Y3718" s="12" t="str">
        <f>IF(OR('Případy DB'!$R3718="(blank)",'Případy DB'!$R3718=""),"",IF($R3718=$Y$6,1,""))</f>
        <v/>
      </c>
    </row>
    <row r="3719" spans="1:25" x14ac:dyDescent="0.3">
      <c r="A3719" s="41" t="str">
        <f t="shared" si="295"/>
        <v/>
      </c>
      <c r="H3719" s="30" t="str">
        <f>IFERROR(IF(G3719="","",VLOOKUP(G3719,'Zakladní DB'!$F$6:$K$21,4,0)),"")</f>
        <v/>
      </c>
      <c r="I3719" s="30" t="str">
        <f>IFERROR(IF(G3719="","",VLOOKUP(G3719,'Zakladní DB'!$F$6:$K$21,5,0)),"")</f>
        <v/>
      </c>
      <c r="J3719" s="30" t="str">
        <f>IFERROR(IF(G3719="","",VLOOKUP(G3719,'Zakladní DB'!$F$6:$K$21,6,0)),"")</f>
        <v/>
      </c>
      <c r="K3719" s="31" t="str">
        <f t="shared" si="292"/>
        <v/>
      </c>
      <c r="L3719" s="32"/>
      <c r="M3719" s="33" t="str">
        <f t="shared" si="293"/>
        <v/>
      </c>
      <c r="N3719" s="30" t="str">
        <f t="shared" si="291"/>
        <v/>
      </c>
      <c r="R3719" s="30" t="str">
        <f t="shared" si="294"/>
        <v/>
      </c>
      <c r="U3719" s="12" t="str">
        <f>IF(OR('Případy DB'!$N3719="(blank)",'Případy DB'!$N3719=""),"",IF($N3719=$U$6,1,""))</f>
        <v/>
      </c>
      <c r="V3719" s="12" t="str">
        <f>IF(OR('Případy DB'!$N3719="(blank)",'Případy DB'!$N3719=""),"",IF($N3719=$V$6,1,""))</f>
        <v/>
      </c>
      <c r="W3719" s="12" t="str">
        <f>IF(OR('Případy DB'!$N3719="(blank)",'Případy DB'!$N3719=""),"",IF($N3719=$W$6,1,""))</f>
        <v/>
      </c>
      <c r="X3719" s="12" t="str">
        <f>IF(OR('Případy DB'!$R3719="(blank)",'Případy DB'!$R3719=""),"",IF($R3719=$X$6,1,""))</f>
        <v/>
      </c>
      <c r="Y3719" s="12" t="str">
        <f>IF(OR('Případy DB'!$R3719="(blank)",'Případy DB'!$R3719=""),"",IF($R3719=$Y$6,1,""))</f>
        <v/>
      </c>
    </row>
    <row r="3720" spans="1:25" x14ac:dyDescent="0.3">
      <c r="A3720" s="41" t="str">
        <f t="shared" si="295"/>
        <v/>
      </c>
      <c r="H3720" s="30" t="str">
        <f>IFERROR(IF(G3720="","",VLOOKUP(G3720,'Zakladní DB'!$F$6:$K$21,4,0)),"")</f>
        <v/>
      </c>
      <c r="I3720" s="30" t="str">
        <f>IFERROR(IF(G3720="","",VLOOKUP(G3720,'Zakladní DB'!$F$6:$K$21,5,0)),"")</f>
        <v/>
      </c>
      <c r="J3720" s="30" t="str">
        <f>IFERROR(IF(G3720="","",VLOOKUP(G3720,'Zakladní DB'!$F$6:$K$21,6,0)),"")</f>
        <v/>
      </c>
      <c r="K3720" s="31" t="str">
        <f t="shared" si="292"/>
        <v/>
      </c>
      <c r="L3720" s="32"/>
      <c r="M3720" s="33" t="str">
        <f t="shared" si="293"/>
        <v/>
      </c>
      <c r="N3720" s="30" t="str">
        <f t="shared" ref="N3720:N3783" si="296">IFERROR(IF(B3720&lt;&gt;"",(IF(H3720=2,IF(L3720="",IF(F3720="","NE","nedokončeno"),"ANO"),IF(H3720=1,IF(F3720="","nedokončeno","ANO"),"NE"))),""),"NE")</f>
        <v/>
      </c>
      <c r="R3720" s="30" t="str">
        <f t="shared" si="294"/>
        <v/>
      </c>
      <c r="U3720" s="12" t="str">
        <f>IF(OR('Případy DB'!$N3720="(blank)",'Případy DB'!$N3720=""),"",IF($N3720=$U$6,1,""))</f>
        <v/>
      </c>
      <c r="V3720" s="12" t="str">
        <f>IF(OR('Případy DB'!$N3720="(blank)",'Případy DB'!$N3720=""),"",IF($N3720=$V$6,1,""))</f>
        <v/>
      </c>
      <c r="W3720" s="12" t="str">
        <f>IF(OR('Případy DB'!$N3720="(blank)",'Případy DB'!$N3720=""),"",IF($N3720=$W$6,1,""))</f>
        <v/>
      </c>
      <c r="X3720" s="12" t="str">
        <f>IF(OR('Případy DB'!$R3720="(blank)",'Případy DB'!$R3720=""),"",IF($R3720=$X$6,1,""))</f>
        <v/>
      </c>
      <c r="Y3720" s="12" t="str">
        <f>IF(OR('Případy DB'!$R3720="(blank)",'Případy DB'!$R3720=""),"",IF($R3720=$Y$6,1,""))</f>
        <v/>
      </c>
    </row>
    <row r="3721" spans="1:25" x14ac:dyDescent="0.3">
      <c r="A3721" s="41" t="str">
        <f t="shared" si="295"/>
        <v/>
      </c>
      <c r="H3721" s="30" t="str">
        <f>IFERROR(IF(G3721="","",VLOOKUP(G3721,'Zakladní DB'!$F$6:$K$21,4,0)),"")</f>
        <v/>
      </c>
      <c r="I3721" s="30" t="str">
        <f>IFERROR(IF(G3721="","",VLOOKUP(G3721,'Zakladní DB'!$F$6:$K$21,5,0)),"")</f>
        <v/>
      </c>
      <c r="J3721" s="30" t="str">
        <f>IFERROR(IF(G3721="","",VLOOKUP(G3721,'Zakladní DB'!$F$6:$K$21,6,0)),"")</f>
        <v/>
      </c>
      <c r="K3721" s="31" t="str">
        <f t="shared" si="292"/>
        <v/>
      </c>
      <c r="L3721" s="32"/>
      <c r="M3721" s="33" t="str">
        <f t="shared" si="293"/>
        <v/>
      </c>
      <c r="N3721" s="30" t="str">
        <f t="shared" si="296"/>
        <v/>
      </c>
      <c r="R3721" s="30" t="str">
        <f t="shared" si="294"/>
        <v/>
      </c>
      <c r="U3721" s="12" t="str">
        <f>IF(OR('Případy DB'!$N3721="(blank)",'Případy DB'!$N3721=""),"",IF($N3721=$U$6,1,""))</f>
        <v/>
      </c>
      <c r="V3721" s="12" t="str">
        <f>IF(OR('Případy DB'!$N3721="(blank)",'Případy DB'!$N3721=""),"",IF($N3721=$V$6,1,""))</f>
        <v/>
      </c>
      <c r="W3721" s="12" t="str">
        <f>IF(OR('Případy DB'!$N3721="(blank)",'Případy DB'!$N3721=""),"",IF($N3721=$W$6,1,""))</f>
        <v/>
      </c>
      <c r="X3721" s="12" t="str">
        <f>IF(OR('Případy DB'!$R3721="(blank)",'Případy DB'!$R3721=""),"",IF($R3721=$X$6,1,""))</f>
        <v/>
      </c>
      <c r="Y3721" s="12" t="str">
        <f>IF(OR('Případy DB'!$R3721="(blank)",'Případy DB'!$R3721=""),"",IF($R3721=$Y$6,1,""))</f>
        <v/>
      </c>
    </row>
    <row r="3722" spans="1:25" x14ac:dyDescent="0.3">
      <c r="A3722" s="41" t="str">
        <f t="shared" si="295"/>
        <v/>
      </c>
      <c r="H3722" s="30" t="str">
        <f>IFERROR(IF(G3722="","",VLOOKUP(G3722,'Zakladní DB'!$F$6:$K$21,4,0)),"")</f>
        <v/>
      </c>
      <c r="I3722" s="30" t="str">
        <f>IFERROR(IF(G3722="","",VLOOKUP(G3722,'Zakladní DB'!$F$6:$K$21,5,0)),"")</f>
        <v/>
      </c>
      <c r="J3722" s="30" t="str">
        <f>IFERROR(IF(G3722="","",VLOOKUP(G3722,'Zakladní DB'!$F$6:$K$21,6,0)),"")</f>
        <v/>
      </c>
      <c r="K3722" s="31" t="str">
        <f t="shared" si="292"/>
        <v/>
      </c>
      <c r="L3722" s="32"/>
      <c r="M3722" s="33" t="str">
        <f t="shared" si="293"/>
        <v/>
      </c>
      <c r="N3722" s="30" t="str">
        <f t="shared" si="296"/>
        <v/>
      </c>
      <c r="R3722" s="30" t="str">
        <f t="shared" si="294"/>
        <v/>
      </c>
      <c r="U3722" s="12" t="str">
        <f>IF(OR('Případy DB'!$N3722="(blank)",'Případy DB'!$N3722=""),"",IF($N3722=$U$6,1,""))</f>
        <v/>
      </c>
      <c r="V3722" s="12" t="str">
        <f>IF(OR('Případy DB'!$N3722="(blank)",'Případy DB'!$N3722=""),"",IF($N3722=$V$6,1,""))</f>
        <v/>
      </c>
      <c r="W3722" s="12" t="str">
        <f>IF(OR('Případy DB'!$N3722="(blank)",'Případy DB'!$N3722=""),"",IF($N3722=$W$6,1,""))</f>
        <v/>
      </c>
      <c r="X3722" s="12" t="str">
        <f>IF(OR('Případy DB'!$R3722="(blank)",'Případy DB'!$R3722=""),"",IF($R3722=$X$6,1,""))</f>
        <v/>
      </c>
      <c r="Y3722" s="12" t="str">
        <f>IF(OR('Případy DB'!$R3722="(blank)",'Případy DB'!$R3722=""),"",IF($R3722=$Y$6,1,""))</f>
        <v/>
      </c>
    </row>
    <row r="3723" spans="1:25" x14ac:dyDescent="0.3">
      <c r="A3723" s="41" t="str">
        <f t="shared" si="295"/>
        <v/>
      </c>
      <c r="H3723" s="30" t="str">
        <f>IFERROR(IF(G3723="","",VLOOKUP(G3723,'Zakladní DB'!$F$6:$K$21,4,0)),"")</f>
        <v/>
      </c>
      <c r="I3723" s="30" t="str">
        <f>IFERROR(IF(G3723="","",VLOOKUP(G3723,'Zakladní DB'!$F$6:$K$21,5,0)),"")</f>
        <v/>
      </c>
      <c r="J3723" s="30" t="str">
        <f>IFERROR(IF(G3723="","",VLOOKUP(G3723,'Zakladní DB'!$F$6:$K$21,6,0)),"")</f>
        <v/>
      </c>
      <c r="K3723" s="31" t="str">
        <f t="shared" ref="K3723:K3786" si="297">IFERROR(IF(H3723=2,IF(F3723="","",F3723+I3723),""),"")</f>
        <v/>
      </c>
      <c r="L3723" s="32"/>
      <c r="M3723" s="33" t="str">
        <f t="shared" ref="M3723:M3786" si="298">IFERROR(IF(L3723&lt;&gt;"",K3723-L3723,""),"")</f>
        <v/>
      </c>
      <c r="N3723" s="30" t="str">
        <f t="shared" si="296"/>
        <v/>
      </c>
      <c r="R3723" s="30" t="str">
        <f t="shared" ref="R3723:R3786" si="299">IFERROR(IF(B3723&lt;&gt;"",(IF(O3723="",IF(P3723="",IF(Q3723="","NE","ANO"),"ANO"),"ANO")),""),"NE")</f>
        <v/>
      </c>
      <c r="U3723" s="12" t="str">
        <f>IF(OR('Případy DB'!$N3723="(blank)",'Případy DB'!$N3723=""),"",IF($N3723=$U$6,1,""))</f>
        <v/>
      </c>
      <c r="V3723" s="12" t="str">
        <f>IF(OR('Případy DB'!$N3723="(blank)",'Případy DB'!$N3723=""),"",IF($N3723=$V$6,1,""))</f>
        <v/>
      </c>
      <c r="W3723" s="12" t="str">
        <f>IF(OR('Případy DB'!$N3723="(blank)",'Případy DB'!$N3723=""),"",IF($N3723=$W$6,1,""))</f>
        <v/>
      </c>
      <c r="X3723" s="12" t="str">
        <f>IF(OR('Případy DB'!$R3723="(blank)",'Případy DB'!$R3723=""),"",IF($R3723=$X$6,1,""))</f>
        <v/>
      </c>
      <c r="Y3723" s="12" t="str">
        <f>IF(OR('Případy DB'!$R3723="(blank)",'Případy DB'!$R3723=""),"",IF($R3723=$Y$6,1,""))</f>
        <v/>
      </c>
    </row>
    <row r="3724" spans="1:25" x14ac:dyDescent="0.3">
      <c r="A3724" s="41" t="str">
        <f t="shared" ref="A3724:A3787" si="300">IF(AND(B3723&lt;&gt;"",B3724=""),"---&gt;","")</f>
        <v/>
      </c>
      <c r="H3724" s="30" t="str">
        <f>IFERROR(IF(G3724="","",VLOOKUP(G3724,'Zakladní DB'!$F$6:$K$21,4,0)),"")</f>
        <v/>
      </c>
      <c r="I3724" s="30" t="str">
        <f>IFERROR(IF(G3724="","",VLOOKUP(G3724,'Zakladní DB'!$F$6:$K$21,5,0)),"")</f>
        <v/>
      </c>
      <c r="J3724" s="30" t="str">
        <f>IFERROR(IF(G3724="","",VLOOKUP(G3724,'Zakladní DB'!$F$6:$K$21,6,0)),"")</f>
        <v/>
      </c>
      <c r="K3724" s="31" t="str">
        <f t="shared" si="297"/>
        <v/>
      </c>
      <c r="L3724" s="32"/>
      <c r="M3724" s="33" t="str">
        <f t="shared" si="298"/>
        <v/>
      </c>
      <c r="N3724" s="30" t="str">
        <f t="shared" si="296"/>
        <v/>
      </c>
      <c r="R3724" s="30" t="str">
        <f t="shared" si="299"/>
        <v/>
      </c>
      <c r="U3724" s="12" t="str">
        <f>IF(OR('Případy DB'!$N3724="(blank)",'Případy DB'!$N3724=""),"",IF($N3724=$U$6,1,""))</f>
        <v/>
      </c>
      <c r="V3724" s="12" t="str">
        <f>IF(OR('Případy DB'!$N3724="(blank)",'Případy DB'!$N3724=""),"",IF($N3724=$V$6,1,""))</f>
        <v/>
      </c>
      <c r="W3724" s="12" t="str">
        <f>IF(OR('Případy DB'!$N3724="(blank)",'Případy DB'!$N3724=""),"",IF($N3724=$W$6,1,""))</f>
        <v/>
      </c>
      <c r="X3724" s="12" t="str">
        <f>IF(OR('Případy DB'!$R3724="(blank)",'Případy DB'!$R3724=""),"",IF($R3724=$X$6,1,""))</f>
        <v/>
      </c>
      <c r="Y3724" s="12" t="str">
        <f>IF(OR('Případy DB'!$R3724="(blank)",'Případy DB'!$R3724=""),"",IF($R3724=$Y$6,1,""))</f>
        <v/>
      </c>
    </row>
    <row r="3725" spans="1:25" x14ac:dyDescent="0.3">
      <c r="A3725" s="41" t="str">
        <f t="shared" si="300"/>
        <v/>
      </c>
      <c r="H3725" s="30" t="str">
        <f>IFERROR(IF(G3725="","",VLOOKUP(G3725,'Zakladní DB'!$F$6:$K$21,4,0)),"")</f>
        <v/>
      </c>
      <c r="I3725" s="30" t="str">
        <f>IFERROR(IF(G3725="","",VLOOKUP(G3725,'Zakladní DB'!$F$6:$K$21,5,0)),"")</f>
        <v/>
      </c>
      <c r="J3725" s="30" t="str">
        <f>IFERROR(IF(G3725="","",VLOOKUP(G3725,'Zakladní DB'!$F$6:$K$21,6,0)),"")</f>
        <v/>
      </c>
      <c r="K3725" s="31" t="str">
        <f t="shared" si="297"/>
        <v/>
      </c>
      <c r="L3725" s="32"/>
      <c r="M3725" s="33" t="str">
        <f t="shared" si="298"/>
        <v/>
      </c>
      <c r="N3725" s="30" t="str">
        <f t="shared" si="296"/>
        <v/>
      </c>
      <c r="R3725" s="30" t="str">
        <f t="shared" si="299"/>
        <v/>
      </c>
      <c r="U3725" s="12" t="str">
        <f>IF(OR('Případy DB'!$N3725="(blank)",'Případy DB'!$N3725=""),"",IF($N3725=$U$6,1,""))</f>
        <v/>
      </c>
      <c r="V3725" s="12" t="str">
        <f>IF(OR('Případy DB'!$N3725="(blank)",'Případy DB'!$N3725=""),"",IF($N3725=$V$6,1,""))</f>
        <v/>
      </c>
      <c r="W3725" s="12" t="str">
        <f>IF(OR('Případy DB'!$N3725="(blank)",'Případy DB'!$N3725=""),"",IF($N3725=$W$6,1,""))</f>
        <v/>
      </c>
      <c r="X3725" s="12" t="str">
        <f>IF(OR('Případy DB'!$R3725="(blank)",'Případy DB'!$R3725=""),"",IF($R3725=$X$6,1,""))</f>
        <v/>
      </c>
      <c r="Y3725" s="12" t="str">
        <f>IF(OR('Případy DB'!$R3725="(blank)",'Případy DB'!$R3725=""),"",IF($R3725=$Y$6,1,""))</f>
        <v/>
      </c>
    </row>
    <row r="3726" spans="1:25" x14ac:dyDescent="0.3">
      <c r="A3726" s="41" t="str">
        <f t="shared" si="300"/>
        <v/>
      </c>
      <c r="H3726" s="30" t="str">
        <f>IFERROR(IF(G3726="","",VLOOKUP(G3726,'Zakladní DB'!$F$6:$K$21,4,0)),"")</f>
        <v/>
      </c>
      <c r="I3726" s="30" t="str">
        <f>IFERROR(IF(G3726="","",VLOOKUP(G3726,'Zakladní DB'!$F$6:$K$21,5,0)),"")</f>
        <v/>
      </c>
      <c r="J3726" s="30" t="str">
        <f>IFERROR(IF(G3726="","",VLOOKUP(G3726,'Zakladní DB'!$F$6:$K$21,6,0)),"")</f>
        <v/>
      </c>
      <c r="K3726" s="31" t="str">
        <f t="shared" si="297"/>
        <v/>
      </c>
      <c r="L3726" s="32"/>
      <c r="M3726" s="33" t="str">
        <f t="shared" si="298"/>
        <v/>
      </c>
      <c r="N3726" s="30" t="str">
        <f t="shared" si="296"/>
        <v/>
      </c>
      <c r="R3726" s="30" t="str">
        <f t="shared" si="299"/>
        <v/>
      </c>
      <c r="U3726" s="12" t="str">
        <f>IF(OR('Případy DB'!$N3726="(blank)",'Případy DB'!$N3726=""),"",IF($N3726=$U$6,1,""))</f>
        <v/>
      </c>
      <c r="V3726" s="12" t="str">
        <f>IF(OR('Případy DB'!$N3726="(blank)",'Případy DB'!$N3726=""),"",IF($N3726=$V$6,1,""))</f>
        <v/>
      </c>
      <c r="W3726" s="12" t="str">
        <f>IF(OR('Případy DB'!$N3726="(blank)",'Případy DB'!$N3726=""),"",IF($N3726=$W$6,1,""))</f>
        <v/>
      </c>
      <c r="X3726" s="12" t="str">
        <f>IF(OR('Případy DB'!$R3726="(blank)",'Případy DB'!$R3726=""),"",IF($R3726=$X$6,1,""))</f>
        <v/>
      </c>
      <c r="Y3726" s="12" t="str">
        <f>IF(OR('Případy DB'!$R3726="(blank)",'Případy DB'!$R3726=""),"",IF($R3726=$Y$6,1,""))</f>
        <v/>
      </c>
    </row>
    <row r="3727" spans="1:25" x14ac:dyDescent="0.3">
      <c r="A3727" s="41" t="str">
        <f t="shared" si="300"/>
        <v/>
      </c>
      <c r="H3727" s="30" t="str">
        <f>IFERROR(IF(G3727="","",VLOOKUP(G3727,'Zakladní DB'!$F$6:$K$21,4,0)),"")</f>
        <v/>
      </c>
      <c r="I3727" s="30" t="str">
        <f>IFERROR(IF(G3727="","",VLOOKUP(G3727,'Zakladní DB'!$F$6:$K$21,5,0)),"")</f>
        <v/>
      </c>
      <c r="J3727" s="30" t="str">
        <f>IFERROR(IF(G3727="","",VLOOKUP(G3727,'Zakladní DB'!$F$6:$K$21,6,0)),"")</f>
        <v/>
      </c>
      <c r="K3727" s="31" t="str">
        <f t="shared" si="297"/>
        <v/>
      </c>
      <c r="L3727" s="32"/>
      <c r="M3727" s="33" t="str">
        <f t="shared" si="298"/>
        <v/>
      </c>
      <c r="N3727" s="30" t="str">
        <f t="shared" si="296"/>
        <v/>
      </c>
      <c r="R3727" s="30" t="str">
        <f t="shared" si="299"/>
        <v/>
      </c>
      <c r="U3727" s="12" t="str">
        <f>IF(OR('Případy DB'!$N3727="(blank)",'Případy DB'!$N3727=""),"",IF($N3727=$U$6,1,""))</f>
        <v/>
      </c>
      <c r="V3727" s="12" t="str">
        <f>IF(OR('Případy DB'!$N3727="(blank)",'Případy DB'!$N3727=""),"",IF($N3727=$V$6,1,""))</f>
        <v/>
      </c>
      <c r="W3727" s="12" t="str">
        <f>IF(OR('Případy DB'!$N3727="(blank)",'Případy DB'!$N3727=""),"",IF($N3727=$W$6,1,""))</f>
        <v/>
      </c>
      <c r="X3727" s="12" t="str">
        <f>IF(OR('Případy DB'!$R3727="(blank)",'Případy DB'!$R3727=""),"",IF($R3727=$X$6,1,""))</f>
        <v/>
      </c>
      <c r="Y3727" s="12" t="str">
        <f>IF(OR('Případy DB'!$R3727="(blank)",'Případy DB'!$R3727=""),"",IF($R3727=$Y$6,1,""))</f>
        <v/>
      </c>
    </row>
    <row r="3728" spans="1:25" x14ac:dyDescent="0.3">
      <c r="A3728" s="41" t="str">
        <f t="shared" si="300"/>
        <v/>
      </c>
      <c r="H3728" s="30" t="str">
        <f>IFERROR(IF(G3728="","",VLOOKUP(G3728,'Zakladní DB'!$F$6:$K$21,4,0)),"")</f>
        <v/>
      </c>
      <c r="I3728" s="30" t="str">
        <f>IFERROR(IF(G3728="","",VLOOKUP(G3728,'Zakladní DB'!$F$6:$K$21,5,0)),"")</f>
        <v/>
      </c>
      <c r="J3728" s="30" t="str">
        <f>IFERROR(IF(G3728="","",VLOOKUP(G3728,'Zakladní DB'!$F$6:$K$21,6,0)),"")</f>
        <v/>
      </c>
      <c r="K3728" s="31" t="str">
        <f t="shared" si="297"/>
        <v/>
      </c>
      <c r="L3728" s="32"/>
      <c r="M3728" s="33" t="str">
        <f t="shared" si="298"/>
        <v/>
      </c>
      <c r="N3728" s="30" t="str">
        <f t="shared" si="296"/>
        <v/>
      </c>
      <c r="R3728" s="30" t="str">
        <f t="shared" si="299"/>
        <v/>
      </c>
      <c r="U3728" s="12" t="str">
        <f>IF(OR('Případy DB'!$N3728="(blank)",'Případy DB'!$N3728=""),"",IF($N3728=$U$6,1,""))</f>
        <v/>
      </c>
      <c r="V3728" s="12" t="str">
        <f>IF(OR('Případy DB'!$N3728="(blank)",'Případy DB'!$N3728=""),"",IF($N3728=$V$6,1,""))</f>
        <v/>
      </c>
      <c r="W3728" s="12" t="str">
        <f>IF(OR('Případy DB'!$N3728="(blank)",'Případy DB'!$N3728=""),"",IF($N3728=$W$6,1,""))</f>
        <v/>
      </c>
      <c r="X3728" s="12" t="str">
        <f>IF(OR('Případy DB'!$R3728="(blank)",'Případy DB'!$R3728=""),"",IF($R3728=$X$6,1,""))</f>
        <v/>
      </c>
      <c r="Y3728" s="12" t="str">
        <f>IF(OR('Případy DB'!$R3728="(blank)",'Případy DB'!$R3728=""),"",IF($R3728=$Y$6,1,""))</f>
        <v/>
      </c>
    </row>
    <row r="3729" spans="1:25" x14ac:dyDescent="0.3">
      <c r="A3729" s="41" t="str">
        <f t="shared" si="300"/>
        <v/>
      </c>
      <c r="H3729" s="30" t="str">
        <f>IFERROR(IF(G3729="","",VLOOKUP(G3729,'Zakladní DB'!$F$6:$K$21,4,0)),"")</f>
        <v/>
      </c>
      <c r="I3729" s="30" t="str">
        <f>IFERROR(IF(G3729="","",VLOOKUP(G3729,'Zakladní DB'!$F$6:$K$21,5,0)),"")</f>
        <v/>
      </c>
      <c r="J3729" s="30" t="str">
        <f>IFERROR(IF(G3729="","",VLOOKUP(G3729,'Zakladní DB'!$F$6:$K$21,6,0)),"")</f>
        <v/>
      </c>
      <c r="K3729" s="31" t="str">
        <f t="shared" si="297"/>
        <v/>
      </c>
      <c r="L3729" s="32"/>
      <c r="M3729" s="33" t="str">
        <f t="shared" si="298"/>
        <v/>
      </c>
      <c r="N3729" s="30" t="str">
        <f t="shared" si="296"/>
        <v/>
      </c>
      <c r="R3729" s="30" t="str">
        <f t="shared" si="299"/>
        <v/>
      </c>
      <c r="U3729" s="12" t="str">
        <f>IF(OR('Případy DB'!$N3729="(blank)",'Případy DB'!$N3729=""),"",IF($N3729=$U$6,1,""))</f>
        <v/>
      </c>
      <c r="V3729" s="12" t="str">
        <f>IF(OR('Případy DB'!$N3729="(blank)",'Případy DB'!$N3729=""),"",IF($N3729=$V$6,1,""))</f>
        <v/>
      </c>
      <c r="W3729" s="12" t="str">
        <f>IF(OR('Případy DB'!$N3729="(blank)",'Případy DB'!$N3729=""),"",IF($N3729=$W$6,1,""))</f>
        <v/>
      </c>
      <c r="X3729" s="12" t="str">
        <f>IF(OR('Případy DB'!$R3729="(blank)",'Případy DB'!$R3729=""),"",IF($R3729=$X$6,1,""))</f>
        <v/>
      </c>
      <c r="Y3729" s="12" t="str">
        <f>IF(OR('Případy DB'!$R3729="(blank)",'Případy DB'!$R3729=""),"",IF($R3729=$Y$6,1,""))</f>
        <v/>
      </c>
    </row>
    <row r="3730" spans="1:25" x14ac:dyDescent="0.3">
      <c r="A3730" s="41" t="str">
        <f t="shared" si="300"/>
        <v/>
      </c>
      <c r="H3730" s="30" t="str">
        <f>IFERROR(IF(G3730="","",VLOOKUP(G3730,'Zakladní DB'!$F$6:$K$21,4,0)),"")</f>
        <v/>
      </c>
      <c r="I3730" s="30" t="str">
        <f>IFERROR(IF(G3730="","",VLOOKUP(G3730,'Zakladní DB'!$F$6:$K$21,5,0)),"")</f>
        <v/>
      </c>
      <c r="J3730" s="30" t="str">
        <f>IFERROR(IF(G3730="","",VLOOKUP(G3730,'Zakladní DB'!$F$6:$K$21,6,0)),"")</f>
        <v/>
      </c>
      <c r="K3730" s="31" t="str">
        <f t="shared" si="297"/>
        <v/>
      </c>
      <c r="L3730" s="32"/>
      <c r="M3730" s="33" t="str">
        <f t="shared" si="298"/>
        <v/>
      </c>
      <c r="N3730" s="30" t="str">
        <f t="shared" si="296"/>
        <v/>
      </c>
      <c r="R3730" s="30" t="str">
        <f t="shared" si="299"/>
        <v/>
      </c>
      <c r="U3730" s="12" t="str">
        <f>IF(OR('Případy DB'!$N3730="(blank)",'Případy DB'!$N3730=""),"",IF($N3730=$U$6,1,""))</f>
        <v/>
      </c>
      <c r="V3730" s="12" t="str">
        <f>IF(OR('Případy DB'!$N3730="(blank)",'Případy DB'!$N3730=""),"",IF($N3730=$V$6,1,""))</f>
        <v/>
      </c>
      <c r="W3730" s="12" t="str">
        <f>IF(OR('Případy DB'!$N3730="(blank)",'Případy DB'!$N3730=""),"",IF($N3730=$W$6,1,""))</f>
        <v/>
      </c>
      <c r="X3730" s="12" t="str">
        <f>IF(OR('Případy DB'!$R3730="(blank)",'Případy DB'!$R3730=""),"",IF($R3730=$X$6,1,""))</f>
        <v/>
      </c>
      <c r="Y3730" s="12" t="str">
        <f>IF(OR('Případy DB'!$R3730="(blank)",'Případy DB'!$R3730=""),"",IF($R3730=$Y$6,1,""))</f>
        <v/>
      </c>
    </row>
    <row r="3731" spans="1:25" x14ac:dyDescent="0.3">
      <c r="A3731" s="41" t="str">
        <f t="shared" si="300"/>
        <v/>
      </c>
      <c r="H3731" s="30" t="str">
        <f>IFERROR(IF(G3731="","",VLOOKUP(G3731,'Zakladní DB'!$F$6:$K$21,4,0)),"")</f>
        <v/>
      </c>
      <c r="I3731" s="30" t="str">
        <f>IFERROR(IF(G3731="","",VLOOKUP(G3731,'Zakladní DB'!$F$6:$K$21,5,0)),"")</f>
        <v/>
      </c>
      <c r="J3731" s="30" t="str">
        <f>IFERROR(IF(G3731="","",VLOOKUP(G3731,'Zakladní DB'!$F$6:$K$21,6,0)),"")</f>
        <v/>
      </c>
      <c r="K3731" s="31" t="str">
        <f t="shared" si="297"/>
        <v/>
      </c>
      <c r="L3731" s="32"/>
      <c r="M3731" s="33" t="str">
        <f t="shared" si="298"/>
        <v/>
      </c>
      <c r="N3731" s="30" t="str">
        <f t="shared" si="296"/>
        <v/>
      </c>
      <c r="R3731" s="30" t="str">
        <f t="shared" si="299"/>
        <v/>
      </c>
      <c r="U3731" s="12" t="str">
        <f>IF(OR('Případy DB'!$N3731="(blank)",'Případy DB'!$N3731=""),"",IF($N3731=$U$6,1,""))</f>
        <v/>
      </c>
      <c r="V3731" s="12" t="str">
        <f>IF(OR('Případy DB'!$N3731="(blank)",'Případy DB'!$N3731=""),"",IF($N3731=$V$6,1,""))</f>
        <v/>
      </c>
      <c r="W3731" s="12" t="str">
        <f>IF(OR('Případy DB'!$N3731="(blank)",'Případy DB'!$N3731=""),"",IF($N3731=$W$6,1,""))</f>
        <v/>
      </c>
      <c r="X3731" s="12" t="str">
        <f>IF(OR('Případy DB'!$R3731="(blank)",'Případy DB'!$R3731=""),"",IF($R3731=$X$6,1,""))</f>
        <v/>
      </c>
      <c r="Y3731" s="12" t="str">
        <f>IF(OR('Případy DB'!$R3731="(blank)",'Případy DB'!$R3731=""),"",IF($R3731=$Y$6,1,""))</f>
        <v/>
      </c>
    </row>
    <row r="3732" spans="1:25" x14ac:dyDescent="0.3">
      <c r="A3732" s="41" t="str">
        <f t="shared" si="300"/>
        <v/>
      </c>
      <c r="H3732" s="30" t="str">
        <f>IFERROR(IF(G3732="","",VLOOKUP(G3732,'Zakladní DB'!$F$6:$K$21,4,0)),"")</f>
        <v/>
      </c>
      <c r="I3732" s="30" t="str">
        <f>IFERROR(IF(G3732="","",VLOOKUP(G3732,'Zakladní DB'!$F$6:$K$21,5,0)),"")</f>
        <v/>
      </c>
      <c r="J3732" s="30" t="str">
        <f>IFERROR(IF(G3732="","",VLOOKUP(G3732,'Zakladní DB'!$F$6:$K$21,6,0)),"")</f>
        <v/>
      </c>
      <c r="K3732" s="31" t="str">
        <f t="shared" si="297"/>
        <v/>
      </c>
      <c r="L3732" s="32"/>
      <c r="M3732" s="33" t="str">
        <f t="shared" si="298"/>
        <v/>
      </c>
      <c r="N3732" s="30" t="str">
        <f t="shared" si="296"/>
        <v/>
      </c>
      <c r="R3732" s="30" t="str">
        <f t="shared" si="299"/>
        <v/>
      </c>
      <c r="U3732" s="12" t="str">
        <f>IF(OR('Případy DB'!$N3732="(blank)",'Případy DB'!$N3732=""),"",IF($N3732=$U$6,1,""))</f>
        <v/>
      </c>
      <c r="V3732" s="12" t="str">
        <f>IF(OR('Případy DB'!$N3732="(blank)",'Případy DB'!$N3732=""),"",IF($N3732=$V$6,1,""))</f>
        <v/>
      </c>
      <c r="W3732" s="12" t="str">
        <f>IF(OR('Případy DB'!$N3732="(blank)",'Případy DB'!$N3732=""),"",IF($N3732=$W$6,1,""))</f>
        <v/>
      </c>
      <c r="X3732" s="12" t="str">
        <f>IF(OR('Případy DB'!$R3732="(blank)",'Případy DB'!$R3732=""),"",IF($R3732=$X$6,1,""))</f>
        <v/>
      </c>
      <c r="Y3732" s="12" t="str">
        <f>IF(OR('Případy DB'!$R3732="(blank)",'Případy DB'!$R3732=""),"",IF($R3732=$Y$6,1,""))</f>
        <v/>
      </c>
    </row>
    <row r="3733" spans="1:25" x14ac:dyDescent="0.3">
      <c r="A3733" s="41" t="str">
        <f t="shared" si="300"/>
        <v/>
      </c>
      <c r="H3733" s="30" t="str">
        <f>IFERROR(IF(G3733="","",VLOOKUP(G3733,'Zakladní DB'!$F$6:$K$21,4,0)),"")</f>
        <v/>
      </c>
      <c r="I3733" s="30" t="str">
        <f>IFERROR(IF(G3733="","",VLOOKUP(G3733,'Zakladní DB'!$F$6:$K$21,5,0)),"")</f>
        <v/>
      </c>
      <c r="J3733" s="30" t="str">
        <f>IFERROR(IF(G3733="","",VLOOKUP(G3733,'Zakladní DB'!$F$6:$K$21,6,0)),"")</f>
        <v/>
      </c>
      <c r="K3733" s="31" t="str">
        <f t="shared" si="297"/>
        <v/>
      </c>
      <c r="L3733" s="32"/>
      <c r="M3733" s="33" t="str">
        <f t="shared" si="298"/>
        <v/>
      </c>
      <c r="N3733" s="30" t="str">
        <f t="shared" si="296"/>
        <v/>
      </c>
      <c r="R3733" s="30" t="str">
        <f t="shared" si="299"/>
        <v/>
      </c>
      <c r="U3733" s="12" t="str">
        <f>IF(OR('Případy DB'!$N3733="(blank)",'Případy DB'!$N3733=""),"",IF($N3733=$U$6,1,""))</f>
        <v/>
      </c>
      <c r="V3733" s="12" t="str">
        <f>IF(OR('Případy DB'!$N3733="(blank)",'Případy DB'!$N3733=""),"",IF($N3733=$V$6,1,""))</f>
        <v/>
      </c>
      <c r="W3733" s="12" t="str">
        <f>IF(OR('Případy DB'!$N3733="(blank)",'Případy DB'!$N3733=""),"",IF($N3733=$W$6,1,""))</f>
        <v/>
      </c>
      <c r="X3733" s="12" t="str">
        <f>IF(OR('Případy DB'!$R3733="(blank)",'Případy DB'!$R3733=""),"",IF($R3733=$X$6,1,""))</f>
        <v/>
      </c>
      <c r="Y3733" s="12" t="str">
        <f>IF(OR('Případy DB'!$R3733="(blank)",'Případy DB'!$R3733=""),"",IF($R3733=$Y$6,1,""))</f>
        <v/>
      </c>
    </row>
    <row r="3734" spans="1:25" x14ac:dyDescent="0.3">
      <c r="A3734" s="41" t="str">
        <f t="shared" si="300"/>
        <v/>
      </c>
      <c r="H3734" s="30" t="str">
        <f>IFERROR(IF(G3734="","",VLOOKUP(G3734,'Zakladní DB'!$F$6:$K$21,4,0)),"")</f>
        <v/>
      </c>
      <c r="I3734" s="30" t="str">
        <f>IFERROR(IF(G3734="","",VLOOKUP(G3734,'Zakladní DB'!$F$6:$K$21,5,0)),"")</f>
        <v/>
      </c>
      <c r="J3734" s="30" t="str">
        <f>IFERROR(IF(G3734="","",VLOOKUP(G3734,'Zakladní DB'!$F$6:$K$21,6,0)),"")</f>
        <v/>
      </c>
      <c r="K3734" s="31" t="str">
        <f t="shared" si="297"/>
        <v/>
      </c>
      <c r="L3734" s="32"/>
      <c r="M3734" s="33" t="str">
        <f t="shared" si="298"/>
        <v/>
      </c>
      <c r="N3734" s="30" t="str">
        <f t="shared" si="296"/>
        <v/>
      </c>
      <c r="R3734" s="30" t="str">
        <f t="shared" si="299"/>
        <v/>
      </c>
      <c r="U3734" s="12" t="str">
        <f>IF(OR('Případy DB'!$N3734="(blank)",'Případy DB'!$N3734=""),"",IF($N3734=$U$6,1,""))</f>
        <v/>
      </c>
      <c r="V3734" s="12" t="str">
        <f>IF(OR('Případy DB'!$N3734="(blank)",'Případy DB'!$N3734=""),"",IF($N3734=$V$6,1,""))</f>
        <v/>
      </c>
      <c r="W3734" s="12" t="str">
        <f>IF(OR('Případy DB'!$N3734="(blank)",'Případy DB'!$N3734=""),"",IF($N3734=$W$6,1,""))</f>
        <v/>
      </c>
      <c r="X3734" s="12" t="str">
        <f>IF(OR('Případy DB'!$R3734="(blank)",'Případy DB'!$R3734=""),"",IF($R3734=$X$6,1,""))</f>
        <v/>
      </c>
      <c r="Y3734" s="12" t="str">
        <f>IF(OR('Případy DB'!$R3734="(blank)",'Případy DB'!$R3734=""),"",IF($R3734=$Y$6,1,""))</f>
        <v/>
      </c>
    </row>
    <row r="3735" spans="1:25" x14ac:dyDescent="0.3">
      <c r="A3735" s="41" t="str">
        <f t="shared" si="300"/>
        <v/>
      </c>
      <c r="H3735" s="30" t="str">
        <f>IFERROR(IF(G3735="","",VLOOKUP(G3735,'Zakladní DB'!$F$6:$K$21,4,0)),"")</f>
        <v/>
      </c>
      <c r="I3735" s="30" t="str">
        <f>IFERROR(IF(G3735="","",VLOOKUP(G3735,'Zakladní DB'!$F$6:$K$21,5,0)),"")</f>
        <v/>
      </c>
      <c r="J3735" s="30" t="str">
        <f>IFERROR(IF(G3735="","",VLOOKUP(G3735,'Zakladní DB'!$F$6:$K$21,6,0)),"")</f>
        <v/>
      </c>
      <c r="K3735" s="31" t="str">
        <f t="shared" si="297"/>
        <v/>
      </c>
      <c r="L3735" s="32"/>
      <c r="M3735" s="33" t="str">
        <f t="shared" si="298"/>
        <v/>
      </c>
      <c r="N3735" s="30" t="str">
        <f t="shared" si="296"/>
        <v/>
      </c>
      <c r="R3735" s="30" t="str">
        <f t="shared" si="299"/>
        <v/>
      </c>
      <c r="U3735" s="12" t="str">
        <f>IF(OR('Případy DB'!$N3735="(blank)",'Případy DB'!$N3735=""),"",IF($N3735=$U$6,1,""))</f>
        <v/>
      </c>
      <c r="V3735" s="12" t="str">
        <f>IF(OR('Případy DB'!$N3735="(blank)",'Případy DB'!$N3735=""),"",IF($N3735=$V$6,1,""))</f>
        <v/>
      </c>
      <c r="W3735" s="12" t="str">
        <f>IF(OR('Případy DB'!$N3735="(blank)",'Případy DB'!$N3735=""),"",IF($N3735=$W$6,1,""))</f>
        <v/>
      </c>
      <c r="X3735" s="12" t="str">
        <f>IF(OR('Případy DB'!$R3735="(blank)",'Případy DB'!$R3735=""),"",IF($R3735=$X$6,1,""))</f>
        <v/>
      </c>
      <c r="Y3735" s="12" t="str">
        <f>IF(OR('Případy DB'!$R3735="(blank)",'Případy DB'!$R3735=""),"",IF($R3735=$Y$6,1,""))</f>
        <v/>
      </c>
    </row>
    <row r="3736" spans="1:25" x14ac:dyDescent="0.3">
      <c r="A3736" s="41" t="str">
        <f t="shared" si="300"/>
        <v/>
      </c>
      <c r="H3736" s="30" t="str">
        <f>IFERROR(IF(G3736="","",VLOOKUP(G3736,'Zakladní DB'!$F$6:$K$21,4,0)),"")</f>
        <v/>
      </c>
      <c r="I3736" s="30" t="str">
        <f>IFERROR(IF(G3736="","",VLOOKUP(G3736,'Zakladní DB'!$F$6:$K$21,5,0)),"")</f>
        <v/>
      </c>
      <c r="J3736" s="30" t="str">
        <f>IFERROR(IF(G3736="","",VLOOKUP(G3736,'Zakladní DB'!$F$6:$K$21,6,0)),"")</f>
        <v/>
      </c>
      <c r="K3736" s="31" t="str">
        <f t="shared" si="297"/>
        <v/>
      </c>
      <c r="L3736" s="32"/>
      <c r="M3736" s="33" t="str">
        <f t="shared" si="298"/>
        <v/>
      </c>
      <c r="N3736" s="30" t="str">
        <f t="shared" si="296"/>
        <v/>
      </c>
      <c r="R3736" s="30" t="str">
        <f t="shared" si="299"/>
        <v/>
      </c>
      <c r="U3736" s="12" t="str">
        <f>IF(OR('Případy DB'!$N3736="(blank)",'Případy DB'!$N3736=""),"",IF($N3736=$U$6,1,""))</f>
        <v/>
      </c>
      <c r="V3736" s="12" t="str">
        <f>IF(OR('Případy DB'!$N3736="(blank)",'Případy DB'!$N3736=""),"",IF($N3736=$V$6,1,""))</f>
        <v/>
      </c>
      <c r="W3736" s="12" t="str">
        <f>IF(OR('Případy DB'!$N3736="(blank)",'Případy DB'!$N3736=""),"",IF($N3736=$W$6,1,""))</f>
        <v/>
      </c>
      <c r="X3736" s="12" t="str">
        <f>IF(OR('Případy DB'!$R3736="(blank)",'Případy DB'!$R3736=""),"",IF($R3736=$X$6,1,""))</f>
        <v/>
      </c>
      <c r="Y3736" s="12" t="str">
        <f>IF(OR('Případy DB'!$R3736="(blank)",'Případy DB'!$R3736=""),"",IF($R3736=$Y$6,1,""))</f>
        <v/>
      </c>
    </row>
    <row r="3737" spans="1:25" x14ac:dyDescent="0.3">
      <c r="A3737" s="41" t="str">
        <f t="shared" si="300"/>
        <v/>
      </c>
      <c r="H3737" s="30" t="str">
        <f>IFERROR(IF(G3737="","",VLOOKUP(G3737,'Zakladní DB'!$F$6:$K$21,4,0)),"")</f>
        <v/>
      </c>
      <c r="I3737" s="30" t="str">
        <f>IFERROR(IF(G3737="","",VLOOKUP(G3737,'Zakladní DB'!$F$6:$K$21,5,0)),"")</f>
        <v/>
      </c>
      <c r="J3737" s="30" t="str">
        <f>IFERROR(IF(G3737="","",VLOOKUP(G3737,'Zakladní DB'!$F$6:$K$21,6,0)),"")</f>
        <v/>
      </c>
      <c r="K3737" s="31" t="str">
        <f t="shared" si="297"/>
        <v/>
      </c>
      <c r="L3737" s="32"/>
      <c r="M3737" s="33" t="str">
        <f t="shared" si="298"/>
        <v/>
      </c>
      <c r="N3737" s="30" t="str">
        <f t="shared" si="296"/>
        <v/>
      </c>
      <c r="R3737" s="30" t="str">
        <f t="shared" si="299"/>
        <v/>
      </c>
      <c r="U3737" s="12" t="str">
        <f>IF(OR('Případy DB'!$N3737="(blank)",'Případy DB'!$N3737=""),"",IF($N3737=$U$6,1,""))</f>
        <v/>
      </c>
      <c r="V3737" s="12" t="str">
        <f>IF(OR('Případy DB'!$N3737="(blank)",'Případy DB'!$N3737=""),"",IF($N3737=$V$6,1,""))</f>
        <v/>
      </c>
      <c r="W3737" s="12" t="str">
        <f>IF(OR('Případy DB'!$N3737="(blank)",'Případy DB'!$N3737=""),"",IF($N3737=$W$6,1,""))</f>
        <v/>
      </c>
      <c r="X3737" s="12" t="str">
        <f>IF(OR('Případy DB'!$R3737="(blank)",'Případy DB'!$R3737=""),"",IF($R3737=$X$6,1,""))</f>
        <v/>
      </c>
      <c r="Y3737" s="12" t="str">
        <f>IF(OR('Případy DB'!$R3737="(blank)",'Případy DB'!$R3737=""),"",IF($R3737=$Y$6,1,""))</f>
        <v/>
      </c>
    </row>
    <row r="3738" spans="1:25" x14ac:dyDescent="0.3">
      <c r="A3738" s="41" t="str">
        <f t="shared" si="300"/>
        <v/>
      </c>
      <c r="H3738" s="30" t="str">
        <f>IFERROR(IF(G3738="","",VLOOKUP(G3738,'Zakladní DB'!$F$6:$K$21,4,0)),"")</f>
        <v/>
      </c>
      <c r="I3738" s="30" t="str">
        <f>IFERROR(IF(G3738="","",VLOOKUP(G3738,'Zakladní DB'!$F$6:$K$21,5,0)),"")</f>
        <v/>
      </c>
      <c r="J3738" s="30" t="str">
        <f>IFERROR(IF(G3738="","",VLOOKUP(G3738,'Zakladní DB'!$F$6:$K$21,6,0)),"")</f>
        <v/>
      </c>
      <c r="K3738" s="31" t="str">
        <f t="shared" si="297"/>
        <v/>
      </c>
      <c r="L3738" s="32"/>
      <c r="M3738" s="33" t="str">
        <f t="shared" si="298"/>
        <v/>
      </c>
      <c r="N3738" s="30" t="str">
        <f t="shared" si="296"/>
        <v/>
      </c>
      <c r="R3738" s="30" t="str">
        <f t="shared" si="299"/>
        <v/>
      </c>
      <c r="U3738" s="12" t="str">
        <f>IF(OR('Případy DB'!$N3738="(blank)",'Případy DB'!$N3738=""),"",IF($N3738=$U$6,1,""))</f>
        <v/>
      </c>
      <c r="V3738" s="12" t="str">
        <f>IF(OR('Případy DB'!$N3738="(blank)",'Případy DB'!$N3738=""),"",IF($N3738=$V$6,1,""))</f>
        <v/>
      </c>
      <c r="W3738" s="12" t="str">
        <f>IF(OR('Případy DB'!$N3738="(blank)",'Případy DB'!$N3738=""),"",IF($N3738=$W$6,1,""))</f>
        <v/>
      </c>
      <c r="X3738" s="12" t="str">
        <f>IF(OR('Případy DB'!$R3738="(blank)",'Případy DB'!$R3738=""),"",IF($R3738=$X$6,1,""))</f>
        <v/>
      </c>
      <c r="Y3738" s="12" t="str">
        <f>IF(OR('Případy DB'!$R3738="(blank)",'Případy DB'!$R3738=""),"",IF($R3738=$Y$6,1,""))</f>
        <v/>
      </c>
    </row>
    <row r="3739" spans="1:25" x14ac:dyDescent="0.3">
      <c r="A3739" s="41" t="str">
        <f t="shared" si="300"/>
        <v/>
      </c>
      <c r="H3739" s="30" t="str">
        <f>IFERROR(IF(G3739="","",VLOOKUP(G3739,'Zakladní DB'!$F$6:$K$21,4,0)),"")</f>
        <v/>
      </c>
      <c r="I3739" s="30" t="str">
        <f>IFERROR(IF(G3739="","",VLOOKUP(G3739,'Zakladní DB'!$F$6:$K$21,5,0)),"")</f>
        <v/>
      </c>
      <c r="J3739" s="30" t="str">
        <f>IFERROR(IF(G3739="","",VLOOKUP(G3739,'Zakladní DB'!$F$6:$K$21,6,0)),"")</f>
        <v/>
      </c>
      <c r="K3739" s="31" t="str">
        <f t="shared" si="297"/>
        <v/>
      </c>
      <c r="L3739" s="32"/>
      <c r="M3739" s="33" t="str">
        <f t="shared" si="298"/>
        <v/>
      </c>
      <c r="N3739" s="30" t="str">
        <f t="shared" si="296"/>
        <v/>
      </c>
      <c r="R3739" s="30" t="str">
        <f t="shared" si="299"/>
        <v/>
      </c>
      <c r="U3739" s="12" t="str">
        <f>IF(OR('Případy DB'!$N3739="(blank)",'Případy DB'!$N3739=""),"",IF($N3739=$U$6,1,""))</f>
        <v/>
      </c>
      <c r="V3739" s="12" t="str">
        <f>IF(OR('Případy DB'!$N3739="(blank)",'Případy DB'!$N3739=""),"",IF($N3739=$V$6,1,""))</f>
        <v/>
      </c>
      <c r="W3739" s="12" t="str">
        <f>IF(OR('Případy DB'!$N3739="(blank)",'Případy DB'!$N3739=""),"",IF($N3739=$W$6,1,""))</f>
        <v/>
      </c>
      <c r="X3739" s="12" t="str">
        <f>IF(OR('Případy DB'!$R3739="(blank)",'Případy DB'!$R3739=""),"",IF($R3739=$X$6,1,""))</f>
        <v/>
      </c>
      <c r="Y3739" s="12" t="str">
        <f>IF(OR('Případy DB'!$R3739="(blank)",'Případy DB'!$R3739=""),"",IF($R3739=$Y$6,1,""))</f>
        <v/>
      </c>
    </row>
    <row r="3740" spans="1:25" x14ac:dyDescent="0.3">
      <c r="A3740" s="41" t="str">
        <f t="shared" si="300"/>
        <v/>
      </c>
      <c r="H3740" s="30" t="str">
        <f>IFERROR(IF(G3740="","",VLOOKUP(G3740,'Zakladní DB'!$F$6:$K$21,4,0)),"")</f>
        <v/>
      </c>
      <c r="I3740" s="30" t="str">
        <f>IFERROR(IF(G3740="","",VLOOKUP(G3740,'Zakladní DB'!$F$6:$K$21,5,0)),"")</f>
        <v/>
      </c>
      <c r="J3740" s="30" t="str">
        <f>IFERROR(IF(G3740="","",VLOOKUP(G3740,'Zakladní DB'!$F$6:$K$21,6,0)),"")</f>
        <v/>
      </c>
      <c r="K3740" s="31" t="str">
        <f t="shared" si="297"/>
        <v/>
      </c>
      <c r="L3740" s="32"/>
      <c r="M3740" s="33" t="str">
        <f t="shared" si="298"/>
        <v/>
      </c>
      <c r="N3740" s="30" t="str">
        <f t="shared" si="296"/>
        <v/>
      </c>
      <c r="R3740" s="30" t="str">
        <f t="shared" si="299"/>
        <v/>
      </c>
      <c r="U3740" s="12" t="str">
        <f>IF(OR('Případy DB'!$N3740="(blank)",'Případy DB'!$N3740=""),"",IF($N3740=$U$6,1,""))</f>
        <v/>
      </c>
      <c r="V3740" s="12" t="str">
        <f>IF(OR('Případy DB'!$N3740="(blank)",'Případy DB'!$N3740=""),"",IF($N3740=$V$6,1,""))</f>
        <v/>
      </c>
      <c r="W3740" s="12" t="str">
        <f>IF(OR('Případy DB'!$N3740="(blank)",'Případy DB'!$N3740=""),"",IF($N3740=$W$6,1,""))</f>
        <v/>
      </c>
      <c r="X3740" s="12" t="str">
        <f>IF(OR('Případy DB'!$R3740="(blank)",'Případy DB'!$R3740=""),"",IF($R3740=$X$6,1,""))</f>
        <v/>
      </c>
      <c r="Y3740" s="12" t="str">
        <f>IF(OR('Případy DB'!$R3740="(blank)",'Případy DB'!$R3740=""),"",IF($R3740=$Y$6,1,""))</f>
        <v/>
      </c>
    </row>
    <row r="3741" spans="1:25" x14ac:dyDescent="0.3">
      <c r="A3741" s="41" t="str">
        <f t="shared" si="300"/>
        <v/>
      </c>
      <c r="H3741" s="30" t="str">
        <f>IFERROR(IF(G3741="","",VLOOKUP(G3741,'Zakladní DB'!$F$6:$K$21,4,0)),"")</f>
        <v/>
      </c>
      <c r="I3741" s="30" t="str">
        <f>IFERROR(IF(G3741="","",VLOOKUP(G3741,'Zakladní DB'!$F$6:$K$21,5,0)),"")</f>
        <v/>
      </c>
      <c r="J3741" s="30" t="str">
        <f>IFERROR(IF(G3741="","",VLOOKUP(G3741,'Zakladní DB'!$F$6:$K$21,6,0)),"")</f>
        <v/>
      </c>
      <c r="K3741" s="31" t="str">
        <f t="shared" si="297"/>
        <v/>
      </c>
      <c r="L3741" s="32"/>
      <c r="M3741" s="33" t="str">
        <f t="shared" si="298"/>
        <v/>
      </c>
      <c r="N3741" s="30" t="str">
        <f t="shared" si="296"/>
        <v/>
      </c>
      <c r="R3741" s="30" t="str">
        <f t="shared" si="299"/>
        <v/>
      </c>
      <c r="U3741" s="12" t="str">
        <f>IF(OR('Případy DB'!$N3741="(blank)",'Případy DB'!$N3741=""),"",IF($N3741=$U$6,1,""))</f>
        <v/>
      </c>
      <c r="V3741" s="12" t="str">
        <f>IF(OR('Případy DB'!$N3741="(blank)",'Případy DB'!$N3741=""),"",IF($N3741=$V$6,1,""))</f>
        <v/>
      </c>
      <c r="W3741" s="12" t="str">
        <f>IF(OR('Případy DB'!$N3741="(blank)",'Případy DB'!$N3741=""),"",IF($N3741=$W$6,1,""))</f>
        <v/>
      </c>
      <c r="X3741" s="12" t="str">
        <f>IF(OR('Případy DB'!$R3741="(blank)",'Případy DB'!$R3741=""),"",IF($R3741=$X$6,1,""))</f>
        <v/>
      </c>
      <c r="Y3741" s="12" t="str">
        <f>IF(OR('Případy DB'!$R3741="(blank)",'Případy DB'!$R3741=""),"",IF($R3741=$Y$6,1,""))</f>
        <v/>
      </c>
    </row>
    <row r="3742" spans="1:25" x14ac:dyDescent="0.3">
      <c r="A3742" s="41" t="str">
        <f t="shared" si="300"/>
        <v/>
      </c>
      <c r="H3742" s="30" t="str">
        <f>IFERROR(IF(G3742="","",VLOOKUP(G3742,'Zakladní DB'!$F$6:$K$21,4,0)),"")</f>
        <v/>
      </c>
      <c r="I3742" s="30" t="str">
        <f>IFERROR(IF(G3742="","",VLOOKUP(G3742,'Zakladní DB'!$F$6:$K$21,5,0)),"")</f>
        <v/>
      </c>
      <c r="J3742" s="30" t="str">
        <f>IFERROR(IF(G3742="","",VLOOKUP(G3742,'Zakladní DB'!$F$6:$K$21,6,0)),"")</f>
        <v/>
      </c>
      <c r="K3742" s="31" t="str">
        <f t="shared" si="297"/>
        <v/>
      </c>
      <c r="L3742" s="32"/>
      <c r="M3742" s="33" t="str">
        <f t="shared" si="298"/>
        <v/>
      </c>
      <c r="N3742" s="30" t="str">
        <f t="shared" si="296"/>
        <v/>
      </c>
      <c r="R3742" s="30" t="str">
        <f t="shared" si="299"/>
        <v/>
      </c>
      <c r="U3742" s="12" t="str">
        <f>IF(OR('Případy DB'!$N3742="(blank)",'Případy DB'!$N3742=""),"",IF($N3742=$U$6,1,""))</f>
        <v/>
      </c>
      <c r="V3742" s="12" t="str">
        <f>IF(OR('Případy DB'!$N3742="(blank)",'Případy DB'!$N3742=""),"",IF($N3742=$V$6,1,""))</f>
        <v/>
      </c>
      <c r="W3742" s="12" t="str">
        <f>IF(OR('Případy DB'!$N3742="(blank)",'Případy DB'!$N3742=""),"",IF($N3742=$W$6,1,""))</f>
        <v/>
      </c>
      <c r="X3742" s="12" t="str">
        <f>IF(OR('Případy DB'!$R3742="(blank)",'Případy DB'!$R3742=""),"",IF($R3742=$X$6,1,""))</f>
        <v/>
      </c>
      <c r="Y3742" s="12" t="str">
        <f>IF(OR('Případy DB'!$R3742="(blank)",'Případy DB'!$R3742=""),"",IF($R3742=$Y$6,1,""))</f>
        <v/>
      </c>
    </row>
    <row r="3743" spans="1:25" x14ac:dyDescent="0.3">
      <c r="A3743" s="41" t="str">
        <f t="shared" si="300"/>
        <v/>
      </c>
      <c r="H3743" s="30" t="str">
        <f>IFERROR(IF(G3743="","",VLOOKUP(G3743,'Zakladní DB'!$F$6:$K$21,4,0)),"")</f>
        <v/>
      </c>
      <c r="I3743" s="30" t="str">
        <f>IFERROR(IF(G3743="","",VLOOKUP(G3743,'Zakladní DB'!$F$6:$K$21,5,0)),"")</f>
        <v/>
      </c>
      <c r="J3743" s="30" t="str">
        <f>IFERROR(IF(G3743="","",VLOOKUP(G3743,'Zakladní DB'!$F$6:$K$21,6,0)),"")</f>
        <v/>
      </c>
      <c r="K3743" s="31" t="str">
        <f t="shared" si="297"/>
        <v/>
      </c>
      <c r="L3743" s="32"/>
      <c r="M3743" s="33" t="str">
        <f t="shared" si="298"/>
        <v/>
      </c>
      <c r="N3743" s="30" t="str">
        <f t="shared" si="296"/>
        <v/>
      </c>
      <c r="R3743" s="30" t="str">
        <f t="shared" si="299"/>
        <v/>
      </c>
      <c r="U3743" s="12" t="str">
        <f>IF(OR('Případy DB'!$N3743="(blank)",'Případy DB'!$N3743=""),"",IF($N3743=$U$6,1,""))</f>
        <v/>
      </c>
      <c r="V3743" s="12" t="str">
        <f>IF(OR('Případy DB'!$N3743="(blank)",'Případy DB'!$N3743=""),"",IF($N3743=$V$6,1,""))</f>
        <v/>
      </c>
      <c r="W3743" s="12" t="str">
        <f>IF(OR('Případy DB'!$N3743="(blank)",'Případy DB'!$N3743=""),"",IF($N3743=$W$6,1,""))</f>
        <v/>
      </c>
      <c r="X3743" s="12" t="str">
        <f>IF(OR('Případy DB'!$R3743="(blank)",'Případy DB'!$R3743=""),"",IF($R3743=$X$6,1,""))</f>
        <v/>
      </c>
      <c r="Y3743" s="12" t="str">
        <f>IF(OR('Případy DB'!$R3743="(blank)",'Případy DB'!$R3743=""),"",IF($R3743=$Y$6,1,""))</f>
        <v/>
      </c>
    </row>
    <row r="3744" spans="1:25" x14ac:dyDescent="0.3">
      <c r="A3744" s="41" t="str">
        <f t="shared" si="300"/>
        <v/>
      </c>
      <c r="H3744" s="30" t="str">
        <f>IFERROR(IF(G3744="","",VLOOKUP(G3744,'Zakladní DB'!$F$6:$K$21,4,0)),"")</f>
        <v/>
      </c>
      <c r="I3744" s="30" t="str">
        <f>IFERROR(IF(G3744="","",VLOOKUP(G3744,'Zakladní DB'!$F$6:$K$21,5,0)),"")</f>
        <v/>
      </c>
      <c r="J3744" s="30" t="str">
        <f>IFERROR(IF(G3744="","",VLOOKUP(G3744,'Zakladní DB'!$F$6:$K$21,6,0)),"")</f>
        <v/>
      </c>
      <c r="K3744" s="31" t="str">
        <f t="shared" si="297"/>
        <v/>
      </c>
      <c r="L3744" s="32"/>
      <c r="M3744" s="33" t="str">
        <f t="shared" si="298"/>
        <v/>
      </c>
      <c r="N3744" s="30" t="str">
        <f t="shared" si="296"/>
        <v/>
      </c>
      <c r="R3744" s="30" t="str">
        <f t="shared" si="299"/>
        <v/>
      </c>
      <c r="U3744" s="12" t="str">
        <f>IF(OR('Případy DB'!$N3744="(blank)",'Případy DB'!$N3744=""),"",IF($N3744=$U$6,1,""))</f>
        <v/>
      </c>
      <c r="V3744" s="12" t="str">
        <f>IF(OR('Případy DB'!$N3744="(blank)",'Případy DB'!$N3744=""),"",IF($N3744=$V$6,1,""))</f>
        <v/>
      </c>
      <c r="W3744" s="12" t="str">
        <f>IF(OR('Případy DB'!$N3744="(blank)",'Případy DB'!$N3744=""),"",IF($N3744=$W$6,1,""))</f>
        <v/>
      </c>
      <c r="X3744" s="12" t="str">
        <f>IF(OR('Případy DB'!$R3744="(blank)",'Případy DB'!$R3744=""),"",IF($R3744=$X$6,1,""))</f>
        <v/>
      </c>
      <c r="Y3744" s="12" t="str">
        <f>IF(OR('Případy DB'!$R3744="(blank)",'Případy DB'!$R3744=""),"",IF($R3744=$Y$6,1,""))</f>
        <v/>
      </c>
    </row>
    <row r="3745" spans="1:25" x14ac:dyDescent="0.3">
      <c r="A3745" s="41" t="str">
        <f t="shared" si="300"/>
        <v/>
      </c>
      <c r="H3745" s="30" t="str">
        <f>IFERROR(IF(G3745="","",VLOOKUP(G3745,'Zakladní DB'!$F$6:$K$21,4,0)),"")</f>
        <v/>
      </c>
      <c r="I3745" s="30" t="str">
        <f>IFERROR(IF(G3745="","",VLOOKUP(G3745,'Zakladní DB'!$F$6:$K$21,5,0)),"")</f>
        <v/>
      </c>
      <c r="J3745" s="30" t="str">
        <f>IFERROR(IF(G3745="","",VLOOKUP(G3745,'Zakladní DB'!$F$6:$K$21,6,0)),"")</f>
        <v/>
      </c>
      <c r="K3745" s="31" t="str">
        <f t="shared" si="297"/>
        <v/>
      </c>
      <c r="L3745" s="32"/>
      <c r="M3745" s="33" t="str">
        <f t="shared" si="298"/>
        <v/>
      </c>
      <c r="N3745" s="30" t="str">
        <f t="shared" si="296"/>
        <v/>
      </c>
      <c r="R3745" s="30" t="str">
        <f t="shared" si="299"/>
        <v/>
      </c>
      <c r="U3745" s="12" t="str">
        <f>IF(OR('Případy DB'!$N3745="(blank)",'Případy DB'!$N3745=""),"",IF($N3745=$U$6,1,""))</f>
        <v/>
      </c>
      <c r="V3745" s="12" t="str">
        <f>IF(OR('Případy DB'!$N3745="(blank)",'Případy DB'!$N3745=""),"",IF($N3745=$V$6,1,""))</f>
        <v/>
      </c>
      <c r="W3745" s="12" t="str">
        <f>IF(OR('Případy DB'!$N3745="(blank)",'Případy DB'!$N3745=""),"",IF($N3745=$W$6,1,""))</f>
        <v/>
      </c>
      <c r="X3745" s="12" t="str">
        <f>IF(OR('Případy DB'!$R3745="(blank)",'Případy DB'!$R3745=""),"",IF($R3745=$X$6,1,""))</f>
        <v/>
      </c>
      <c r="Y3745" s="12" t="str">
        <f>IF(OR('Případy DB'!$R3745="(blank)",'Případy DB'!$R3745=""),"",IF($R3745=$Y$6,1,""))</f>
        <v/>
      </c>
    </row>
    <row r="3746" spans="1:25" x14ac:dyDescent="0.3">
      <c r="A3746" s="41" t="str">
        <f t="shared" si="300"/>
        <v/>
      </c>
      <c r="H3746" s="30" t="str">
        <f>IFERROR(IF(G3746="","",VLOOKUP(G3746,'Zakladní DB'!$F$6:$K$21,4,0)),"")</f>
        <v/>
      </c>
      <c r="I3746" s="30" t="str">
        <f>IFERROR(IF(G3746="","",VLOOKUP(G3746,'Zakladní DB'!$F$6:$K$21,5,0)),"")</f>
        <v/>
      </c>
      <c r="J3746" s="30" t="str">
        <f>IFERROR(IF(G3746="","",VLOOKUP(G3746,'Zakladní DB'!$F$6:$K$21,6,0)),"")</f>
        <v/>
      </c>
      <c r="K3746" s="31" t="str">
        <f t="shared" si="297"/>
        <v/>
      </c>
      <c r="L3746" s="32"/>
      <c r="M3746" s="33" t="str">
        <f t="shared" si="298"/>
        <v/>
      </c>
      <c r="N3746" s="30" t="str">
        <f t="shared" si="296"/>
        <v/>
      </c>
      <c r="R3746" s="30" t="str">
        <f t="shared" si="299"/>
        <v/>
      </c>
      <c r="U3746" s="12" t="str">
        <f>IF(OR('Případy DB'!$N3746="(blank)",'Případy DB'!$N3746=""),"",IF($N3746=$U$6,1,""))</f>
        <v/>
      </c>
      <c r="V3746" s="12" t="str">
        <f>IF(OR('Případy DB'!$N3746="(blank)",'Případy DB'!$N3746=""),"",IF($N3746=$V$6,1,""))</f>
        <v/>
      </c>
      <c r="W3746" s="12" t="str">
        <f>IF(OR('Případy DB'!$N3746="(blank)",'Případy DB'!$N3746=""),"",IF($N3746=$W$6,1,""))</f>
        <v/>
      </c>
      <c r="X3746" s="12" t="str">
        <f>IF(OR('Případy DB'!$R3746="(blank)",'Případy DB'!$R3746=""),"",IF($R3746=$X$6,1,""))</f>
        <v/>
      </c>
      <c r="Y3746" s="12" t="str">
        <f>IF(OR('Případy DB'!$R3746="(blank)",'Případy DB'!$R3746=""),"",IF($R3746=$Y$6,1,""))</f>
        <v/>
      </c>
    </row>
    <row r="3747" spans="1:25" x14ac:dyDescent="0.3">
      <c r="A3747" s="41" t="str">
        <f t="shared" si="300"/>
        <v/>
      </c>
      <c r="H3747" s="30" t="str">
        <f>IFERROR(IF(G3747="","",VLOOKUP(G3747,'Zakladní DB'!$F$6:$K$21,4,0)),"")</f>
        <v/>
      </c>
      <c r="I3747" s="30" t="str">
        <f>IFERROR(IF(G3747="","",VLOOKUP(G3747,'Zakladní DB'!$F$6:$K$21,5,0)),"")</f>
        <v/>
      </c>
      <c r="J3747" s="30" t="str">
        <f>IFERROR(IF(G3747="","",VLOOKUP(G3747,'Zakladní DB'!$F$6:$K$21,6,0)),"")</f>
        <v/>
      </c>
      <c r="K3747" s="31" t="str">
        <f t="shared" si="297"/>
        <v/>
      </c>
      <c r="L3747" s="32"/>
      <c r="M3747" s="33" t="str">
        <f t="shared" si="298"/>
        <v/>
      </c>
      <c r="N3747" s="30" t="str">
        <f t="shared" si="296"/>
        <v/>
      </c>
      <c r="R3747" s="30" t="str">
        <f t="shared" si="299"/>
        <v/>
      </c>
      <c r="U3747" s="12" t="str">
        <f>IF(OR('Případy DB'!$N3747="(blank)",'Případy DB'!$N3747=""),"",IF($N3747=$U$6,1,""))</f>
        <v/>
      </c>
      <c r="V3747" s="12" t="str">
        <f>IF(OR('Případy DB'!$N3747="(blank)",'Případy DB'!$N3747=""),"",IF($N3747=$V$6,1,""))</f>
        <v/>
      </c>
      <c r="W3747" s="12" t="str">
        <f>IF(OR('Případy DB'!$N3747="(blank)",'Případy DB'!$N3747=""),"",IF($N3747=$W$6,1,""))</f>
        <v/>
      </c>
      <c r="X3747" s="12" t="str">
        <f>IF(OR('Případy DB'!$R3747="(blank)",'Případy DB'!$R3747=""),"",IF($R3747=$X$6,1,""))</f>
        <v/>
      </c>
      <c r="Y3747" s="12" t="str">
        <f>IF(OR('Případy DB'!$R3747="(blank)",'Případy DB'!$R3747=""),"",IF($R3747=$Y$6,1,""))</f>
        <v/>
      </c>
    </row>
    <row r="3748" spans="1:25" x14ac:dyDescent="0.3">
      <c r="A3748" s="41" t="str">
        <f t="shared" si="300"/>
        <v/>
      </c>
      <c r="H3748" s="30" t="str">
        <f>IFERROR(IF(G3748="","",VLOOKUP(G3748,'Zakladní DB'!$F$6:$K$21,4,0)),"")</f>
        <v/>
      </c>
      <c r="I3748" s="30" t="str">
        <f>IFERROR(IF(G3748="","",VLOOKUP(G3748,'Zakladní DB'!$F$6:$K$21,5,0)),"")</f>
        <v/>
      </c>
      <c r="J3748" s="30" t="str">
        <f>IFERROR(IF(G3748="","",VLOOKUP(G3748,'Zakladní DB'!$F$6:$K$21,6,0)),"")</f>
        <v/>
      </c>
      <c r="K3748" s="31" t="str">
        <f t="shared" si="297"/>
        <v/>
      </c>
      <c r="L3748" s="32"/>
      <c r="M3748" s="33" t="str">
        <f t="shared" si="298"/>
        <v/>
      </c>
      <c r="N3748" s="30" t="str">
        <f t="shared" si="296"/>
        <v/>
      </c>
      <c r="R3748" s="30" t="str">
        <f t="shared" si="299"/>
        <v/>
      </c>
      <c r="U3748" s="12" t="str">
        <f>IF(OR('Případy DB'!$N3748="(blank)",'Případy DB'!$N3748=""),"",IF($N3748=$U$6,1,""))</f>
        <v/>
      </c>
      <c r="V3748" s="12" t="str">
        <f>IF(OR('Případy DB'!$N3748="(blank)",'Případy DB'!$N3748=""),"",IF($N3748=$V$6,1,""))</f>
        <v/>
      </c>
      <c r="W3748" s="12" t="str">
        <f>IF(OR('Případy DB'!$N3748="(blank)",'Případy DB'!$N3748=""),"",IF($N3748=$W$6,1,""))</f>
        <v/>
      </c>
      <c r="X3748" s="12" t="str">
        <f>IF(OR('Případy DB'!$R3748="(blank)",'Případy DB'!$R3748=""),"",IF($R3748=$X$6,1,""))</f>
        <v/>
      </c>
      <c r="Y3748" s="12" t="str">
        <f>IF(OR('Případy DB'!$R3748="(blank)",'Případy DB'!$R3748=""),"",IF($R3748=$Y$6,1,""))</f>
        <v/>
      </c>
    </row>
    <row r="3749" spans="1:25" x14ac:dyDescent="0.3">
      <c r="A3749" s="41" t="str">
        <f t="shared" si="300"/>
        <v/>
      </c>
      <c r="H3749" s="30" t="str">
        <f>IFERROR(IF(G3749="","",VLOOKUP(G3749,'Zakladní DB'!$F$6:$K$21,4,0)),"")</f>
        <v/>
      </c>
      <c r="I3749" s="30" t="str">
        <f>IFERROR(IF(G3749="","",VLOOKUP(G3749,'Zakladní DB'!$F$6:$K$21,5,0)),"")</f>
        <v/>
      </c>
      <c r="J3749" s="30" t="str">
        <f>IFERROR(IF(G3749="","",VLOOKUP(G3749,'Zakladní DB'!$F$6:$K$21,6,0)),"")</f>
        <v/>
      </c>
      <c r="K3749" s="31" t="str">
        <f t="shared" si="297"/>
        <v/>
      </c>
      <c r="L3749" s="32"/>
      <c r="M3749" s="33" t="str">
        <f t="shared" si="298"/>
        <v/>
      </c>
      <c r="N3749" s="30" t="str">
        <f t="shared" si="296"/>
        <v/>
      </c>
      <c r="R3749" s="30" t="str">
        <f t="shared" si="299"/>
        <v/>
      </c>
      <c r="U3749" s="12" t="str">
        <f>IF(OR('Případy DB'!$N3749="(blank)",'Případy DB'!$N3749=""),"",IF($N3749=$U$6,1,""))</f>
        <v/>
      </c>
      <c r="V3749" s="12" t="str">
        <f>IF(OR('Případy DB'!$N3749="(blank)",'Případy DB'!$N3749=""),"",IF($N3749=$V$6,1,""))</f>
        <v/>
      </c>
      <c r="W3749" s="12" t="str">
        <f>IF(OR('Případy DB'!$N3749="(blank)",'Případy DB'!$N3749=""),"",IF($N3749=$W$6,1,""))</f>
        <v/>
      </c>
      <c r="X3749" s="12" t="str">
        <f>IF(OR('Případy DB'!$R3749="(blank)",'Případy DB'!$R3749=""),"",IF($R3749=$X$6,1,""))</f>
        <v/>
      </c>
      <c r="Y3749" s="12" t="str">
        <f>IF(OR('Případy DB'!$R3749="(blank)",'Případy DB'!$R3749=""),"",IF($R3749=$Y$6,1,""))</f>
        <v/>
      </c>
    </row>
    <row r="3750" spans="1:25" x14ac:dyDescent="0.3">
      <c r="A3750" s="41" t="str">
        <f t="shared" si="300"/>
        <v/>
      </c>
      <c r="H3750" s="30" t="str">
        <f>IFERROR(IF(G3750="","",VLOOKUP(G3750,'Zakladní DB'!$F$6:$K$21,4,0)),"")</f>
        <v/>
      </c>
      <c r="I3750" s="30" t="str">
        <f>IFERROR(IF(G3750="","",VLOOKUP(G3750,'Zakladní DB'!$F$6:$K$21,5,0)),"")</f>
        <v/>
      </c>
      <c r="J3750" s="30" t="str">
        <f>IFERROR(IF(G3750="","",VLOOKUP(G3750,'Zakladní DB'!$F$6:$K$21,6,0)),"")</f>
        <v/>
      </c>
      <c r="K3750" s="31" t="str">
        <f t="shared" si="297"/>
        <v/>
      </c>
      <c r="L3750" s="32"/>
      <c r="M3750" s="33" t="str">
        <f t="shared" si="298"/>
        <v/>
      </c>
      <c r="N3750" s="30" t="str">
        <f t="shared" si="296"/>
        <v/>
      </c>
      <c r="R3750" s="30" t="str">
        <f t="shared" si="299"/>
        <v/>
      </c>
      <c r="U3750" s="12" t="str">
        <f>IF(OR('Případy DB'!$N3750="(blank)",'Případy DB'!$N3750=""),"",IF($N3750=$U$6,1,""))</f>
        <v/>
      </c>
      <c r="V3750" s="12" t="str">
        <f>IF(OR('Případy DB'!$N3750="(blank)",'Případy DB'!$N3750=""),"",IF($N3750=$V$6,1,""))</f>
        <v/>
      </c>
      <c r="W3750" s="12" t="str">
        <f>IF(OR('Případy DB'!$N3750="(blank)",'Případy DB'!$N3750=""),"",IF($N3750=$W$6,1,""))</f>
        <v/>
      </c>
      <c r="X3750" s="12" t="str">
        <f>IF(OR('Případy DB'!$R3750="(blank)",'Případy DB'!$R3750=""),"",IF($R3750=$X$6,1,""))</f>
        <v/>
      </c>
      <c r="Y3750" s="12" t="str">
        <f>IF(OR('Případy DB'!$R3750="(blank)",'Případy DB'!$R3750=""),"",IF($R3750=$Y$6,1,""))</f>
        <v/>
      </c>
    </row>
    <row r="3751" spans="1:25" x14ac:dyDescent="0.3">
      <c r="A3751" s="41" t="str">
        <f t="shared" si="300"/>
        <v/>
      </c>
      <c r="H3751" s="30" t="str">
        <f>IFERROR(IF(G3751="","",VLOOKUP(G3751,'Zakladní DB'!$F$6:$K$21,4,0)),"")</f>
        <v/>
      </c>
      <c r="I3751" s="30" t="str">
        <f>IFERROR(IF(G3751="","",VLOOKUP(G3751,'Zakladní DB'!$F$6:$K$21,5,0)),"")</f>
        <v/>
      </c>
      <c r="J3751" s="30" t="str">
        <f>IFERROR(IF(G3751="","",VLOOKUP(G3751,'Zakladní DB'!$F$6:$K$21,6,0)),"")</f>
        <v/>
      </c>
      <c r="K3751" s="31" t="str">
        <f t="shared" si="297"/>
        <v/>
      </c>
      <c r="L3751" s="32"/>
      <c r="M3751" s="33" t="str">
        <f t="shared" si="298"/>
        <v/>
      </c>
      <c r="N3751" s="30" t="str">
        <f t="shared" si="296"/>
        <v/>
      </c>
      <c r="R3751" s="30" t="str">
        <f t="shared" si="299"/>
        <v/>
      </c>
      <c r="U3751" s="12" t="str">
        <f>IF(OR('Případy DB'!$N3751="(blank)",'Případy DB'!$N3751=""),"",IF($N3751=$U$6,1,""))</f>
        <v/>
      </c>
      <c r="V3751" s="12" t="str">
        <f>IF(OR('Případy DB'!$N3751="(blank)",'Případy DB'!$N3751=""),"",IF($N3751=$V$6,1,""))</f>
        <v/>
      </c>
      <c r="W3751" s="12" t="str">
        <f>IF(OR('Případy DB'!$N3751="(blank)",'Případy DB'!$N3751=""),"",IF($N3751=$W$6,1,""))</f>
        <v/>
      </c>
      <c r="X3751" s="12" t="str">
        <f>IF(OR('Případy DB'!$R3751="(blank)",'Případy DB'!$R3751=""),"",IF($R3751=$X$6,1,""))</f>
        <v/>
      </c>
      <c r="Y3751" s="12" t="str">
        <f>IF(OR('Případy DB'!$R3751="(blank)",'Případy DB'!$R3751=""),"",IF($R3751=$Y$6,1,""))</f>
        <v/>
      </c>
    </row>
    <row r="3752" spans="1:25" x14ac:dyDescent="0.3">
      <c r="A3752" s="41" t="str">
        <f t="shared" si="300"/>
        <v/>
      </c>
      <c r="H3752" s="30" t="str">
        <f>IFERROR(IF(G3752="","",VLOOKUP(G3752,'Zakladní DB'!$F$6:$K$21,4,0)),"")</f>
        <v/>
      </c>
      <c r="I3752" s="30" t="str">
        <f>IFERROR(IF(G3752="","",VLOOKUP(G3752,'Zakladní DB'!$F$6:$K$21,5,0)),"")</f>
        <v/>
      </c>
      <c r="J3752" s="30" t="str">
        <f>IFERROR(IF(G3752="","",VLOOKUP(G3752,'Zakladní DB'!$F$6:$K$21,6,0)),"")</f>
        <v/>
      </c>
      <c r="K3752" s="31" t="str">
        <f t="shared" si="297"/>
        <v/>
      </c>
      <c r="L3752" s="32"/>
      <c r="M3752" s="33" t="str">
        <f t="shared" si="298"/>
        <v/>
      </c>
      <c r="N3752" s="30" t="str">
        <f t="shared" si="296"/>
        <v/>
      </c>
      <c r="R3752" s="30" t="str">
        <f t="shared" si="299"/>
        <v/>
      </c>
      <c r="U3752" s="12" t="str">
        <f>IF(OR('Případy DB'!$N3752="(blank)",'Případy DB'!$N3752=""),"",IF($N3752=$U$6,1,""))</f>
        <v/>
      </c>
      <c r="V3752" s="12" t="str">
        <f>IF(OR('Případy DB'!$N3752="(blank)",'Případy DB'!$N3752=""),"",IF($N3752=$V$6,1,""))</f>
        <v/>
      </c>
      <c r="W3752" s="12" t="str">
        <f>IF(OR('Případy DB'!$N3752="(blank)",'Případy DB'!$N3752=""),"",IF($N3752=$W$6,1,""))</f>
        <v/>
      </c>
      <c r="X3752" s="12" t="str">
        <f>IF(OR('Případy DB'!$R3752="(blank)",'Případy DB'!$R3752=""),"",IF($R3752=$X$6,1,""))</f>
        <v/>
      </c>
      <c r="Y3752" s="12" t="str">
        <f>IF(OR('Případy DB'!$R3752="(blank)",'Případy DB'!$R3752=""),"",IF($R3752=$Y$6,1,""))</f>
        <v/>
      </c>
    </row>
    <row r="3753" spans="1:25" x14ac:dyDescent="0.3">
      <c r="A3753" s="41" t="str">
        <f t="shared" si="300"/>
        <v/>
      </c>
      <c r="H3753" s="30" t="str">
        <f>IFERROR(IF(G3753="","",VLOOKUP(G3753,'Zakladní DB'!$F$6:$K$21,4,0)),"")</f>
        <v/>
      </c>
      <c r="I3753" s="30" t="str">
        <f>IFERROR(IF(G3753="","",VLOOKUP(G3753,'Zakladní DB'!$F$6:$K$21,5,0)),"")</f>
        <v/>
      </c>
      <c r="J3753" s="30" t="str">
        <f>IFERROR(IF(G3753="","",VLOOKUP(G3753,'Zakladní DB'!$F$6:$K$21,6,0)),"")</f>
        <v/>
      </c>
      <c r="K3753" s="31" t="str">
        <f t="shared" si="297"/>
        <v/>
      </c>
      <c r="L3753" s="32"/>
      <c r="M3753" s="33" t="str">
        <f t="shared" si="298"/>
        <v/>
      </c>
      <c r="N3753" s="30" t="str">
        <f t="shared" si="296"/>
        <v/>
      </c>
      <c r="R3753" s="30" t="str">
        <f t="shared" si="299"/>
        <v/>
      </c>
      <c r="U3753" s="12" t="str">
        <f>IF(OR('Případy DB'!$N3753="(blank)",'Případy DB'!$N3753=""),"",IF($N3753=$U$6,1,""))</f>
        <v/>
      </c>
      <c r="V3753" s="12" t="str">
        <f>IF(OR('Případy DB'!$N3753="(blank)",'Případy DB'!$N3753=""),"",IF($N3753=$V$6,1,""))</f>
        <v/>
      </c>
      <c r="W3753" s="12" t="str">
        <f>IF(OR('Případy DB'!$N3753="(blank)",'Případy DB'!$N3753=""),"",IF($N3753=$W$6,1,""))</f>
        <v/>
      </c>
      <c r="X3753" s="12" t="str">
        <f>IF(OR('Případy DB'!$R3753="(blank)",'Případy DB'!$R3753=""),"",IF($R3753=$X$6,1,""))</f>
        <v/>
      </c>
      <c r="Y3753" s="12" t="str">
        <f>IF(OR('Případy DB'!$R3753="(blank)",'Případy DB'!$R3753=""),"",IF($R3753=$Y$6,1,""))</f>
        <v/>
      </c>
    </row>
    <row r="3754" spans="1:25" x14ac:dyDescent="0.3">
      <c r="A3754" s="41" t="str">
        <f t="shared" si="300"/>
        <v/>
      </c>
      <c r="H3754" s="30" t="str">
        <f>IFERROR(IF(G3754="","",VLOOKUP(G3754,'Zakladní DB'!$F$6:$K$21,4,0)),"")</f>
        <v/>
      </c>
      <c r="I3754" s="30" t="str">
        <f>IFERROR(IF(G3754="","",VLOOKUP(G3754,'Zakladní DB'!$F$6:$K$21,5,0)),"")</f>
        <v/>
      </c>
      <c r="J3754" s="30" t="str">
        <f>IFERROR(IF(G3754="","",VLOOKUP(G3754,'Zakladní DB'!$F$6:$K$21,6,0)),"")</f>
        <v/>
      </c>
      <c r="K3754" s="31" t="str">
        <f t="shared" si="297"/>
        <v/>
      </c>
      <c r="L3754" s="32"/>
      <c r="M3754" s="33" t="str">
        <f t="shared" si="298"/>
        <v/>
      </c>
      <c r="N3754" s="30" t="str">
        <f t="shared" si="296"/>
        <v/>
      </c>
      <c r="R3754" s="30" t="str">
        <f t="shared" si="299"/>
        <v/>
      </c>
      <c r="U3754" s="12" t="str">
        <f>IF(OR('Případy DB'!$N3754="(blank)",'Případy DB'!$N3754=""),"",IF($N3754=$U$6,1,""))</f>
        <v/>
      </c>
      <c r="V3754" s="12" t="str">
        <f>IF(OR('Případy DB'!$N3754="(blank)",'Případy DB'!$N3754=""),"",IF($N3754=$V$6,1,""))</f>
        <v/>
      </c>
      <c r="W3754" s="12" t="str">
        <f>IF(OR('Případy DB'!$N3754="(blank)",'Případy DB'!$N3754=""),"",IF($N3754=$W$6,1,""))</f>
        <v/>
      </c>
      <c r="X3754" s="12" t="str">
        <f>IF(OR('Případy DB'!$R3754="(blank)",'Případy DB'!$R3754=""),"",IF($R3754=$X$6,1,""))</f>
        <v/>
      </c>
      <c r="Y3754" s="12" t="str">
        <f>IF(OR('Případy DB'!$R3754="(blank)",'Případy DB'!$R3754=""),"",IF($R3754=$Y$6,1,""))</f>
        <v/>
      </c>
    </row>
    <row r="3755" spans="1:25" x14ac:dyDescent="0.3">
      <c r="A3755" s="41" t="str">
        <f t="shared" si="300"/>
        <v/>
      </c>
      <c r="H3755" s="30" t="str">
        <f>IFERROR(IF(G3755="","",VLOOKUP(G3755,'Zakladní DB'!$F$6:$K$21,4,0)),"")</f>
        <v/>
      </c>
      <c r="I3755" s="30" t="str">
        <f>IFERROR(IF(G3755="","",VLOOKUP(G3755,'Zakladní DB'!$F$6:$K$21,5,0)),"")</f>
        <v/>
      </c>
      <c r="J3755" s="30" t="str">
        <f>IFERROR(IF(G3755="","",VLOOKUP(G3755,'Zakladní DB'!$F$6:$K$21,6,0)),"")</f>
        <v/>
      </c>
      <c r="K3755" s="31" t="str">
        <f t="shared" si="297"/>
        <v/>
      </c>
      <c r="L3755" s="32"/>
      <c r="M3755" s="33" t="str">
        <f t="shared" si="298"/>
        <v/>
      </c>
      <c r="N3755" s="30" t="str">
        <f t="shared" si="296"/>
        <v/>
      </c>
      <c r="R3755" s="30" t="str">
        <f t="shared" si="299"/>
        <v/>
      </c>
      <c r="U3755" s="12" t="str">
        <f>IF(OR('Případy DB'!$N3755="(blank)",'Případy DB'!$N3755=""),"",IF($N3755=$U$6,1,""))</f>
        <v/>
      </c>
      <c r="V3755" s="12" t="str">
        <f>IF(OR('Případy DB'!$N3755="(blank)",'Případy DB'!$N3755=""),"",IF($N3755=$V$6,1,""))</f>
        <v/>
      </c>
      <c r="W3755" s="12" t="str">
        <f>IF(OR('Případy DB'!$N3755="(blank)",'Případy DB'!$N3755=""),"",IF($N3755=$W$6,1,""))</f>
        <v/>
      </c>
      <c r="X3755" s="12" t="str">
        <f>IF(OR('Případy DB'!$R3755="(blank)",'Případy DB'!$R3755=""),"",IF($R3755=$X$6,1,""))</f>
        <v/>
      </c>
      <c r="Y3755" s="12" t="str">
        <f>IF(OR('Případy DB'!$R3755="(blank)",'Případy DB'!$R3755=""),"",IF($R3755=$Y$6,1,""))</f>
        <v/>
      </c>
    </row>
    <row r="3756" spans="1:25" x14ac:dyDescent="0.3">
      <c r="A3756" s="41" t="str">
        <f t="shared" si="300"/>
        <v/>
      </c>
      <c r="H3756" s="30" t="str">
        <f>IFERROR(IF(G3756="","",VLOOKUP(G3756,'Zakladní DB'!$F$6:$K$21,4,0)),"")</f>
        <v/>
      </c>
      <c r="I3756" s="30" t="str">
        <f>IFERROR(IF(G3756="","",VLOOKUP(G3756,'Zakladní DB'!$F$6:$K$21,5,0)),"")</f>
        <v/>
      </c>
      <c r="J3756" s="30" t="str">
        <f>IFERROR(IF(G3756="","",VLOOKUP(G3756,'Zakladní DB'!$F$6:$K$21,6,0)),"")</f>
        <v/>
      </c>
      <c r="K3756" s="31" t="str">
        <f t="shared" si="297"/>
        <v/>
      </c>
      <c r="L3756" s="32"/>
      <c r="M3756" s="33" t="str">
        <f t="shared" si="298"/>
        <v/>
      </c>
      <c r="N3756" s="30" t="str">
        <f t="shared" si="296"/>
        <v/>
      </c>
      <c r="R3756" s="30" t="str">
        <f t="shared" si="299"/>
        <v/>
      </c>
      <c r="U3756" s="12" t="str">
        <f>IF(OR('Případy DB'!$N3756="(blank)",'Případy DB'!$N3756=""),"",IF($N3756=$U$6,1,""))</f>
        <v/>
      </c>
      <c r="V3756" s="12" t="str">
        <f>IF(OR('Případy DB'!$N3756="(blank)",'Případy DB'!$N3756=""),"",IF($N3756=$V$6,1,""))</f>
        <v/>
      </c>
      <c r="W3756" s="12" t="str">
        <f>IF(OR('Případy DB'!$N3756="(blank)",'Případy DB'!$N3756=""),"",IF($N3756=$W$6,1,""))</f>
        <v/>
      </c>
      <c r="X3756" s="12" t="str">
        <f>IF(OR('Případy DB'!$R3756="(blank)",'Případy DB'!$R3756=""),"",IF($R3756=$X$6,1,""))</f>
        <v/>
      </c>
      <c r="Y3756" s="12" t="str">
        <f>IF(OR('Případy DB'!$R3756="(blank)",'Případy DB'!$R3756=""),"",IF($R3756=$Y$6,1,""))</f>
        <v/>
      </c>
    </row>
    <row r="3757" spans="1:25" x14ac:dyDescent="0.3">
      <c r="A3757" s="41" t="str">
        <f t="shared" si="300"/>
        <v/>
      </c>
      <c r="H3757" s="30" t="str">
        <f>IFERROR(IF(G3757="","",VLOOKUP(G3757,'Zakladní DB'!$F$6:$K$21,4,0)),"")</f>
        <v/>
      </c>
      <c r="I3757" s="30" t="str">
        <f>IFERROR(IF(G3757="","",VLOOKUP(G3757,'Zakladní DB'!$F$6:$K$21,5,0)),"")</f>
        <v/>
      </c>
      <c r="J3757" s="30" t="str">
        <f>IFERROR(IF(G3757="","",VLOOKUP(G3757,'Zakladní DB'!$F$6:$K$21,6,0)),"")</f>
        <v/>
      </c>
      <c r="K3757" s="31" t="str">
        <f t="shared" si="297"/>
        <v/>
      </c>
      <c r="L3757" s="32"/>
      <c r="M3757" s="33" t="str">
        <f t="shared" si="298"/>
        <v/>
      </c>
      <c r="N3757" s="30" t="str">
        <f t="shared" si="296"/>
        <v/>
      </c>
      <c r="R3757" s="30" t="str">
        <f t="shared" si="299"/>
        <v/>
      </c>
      <c r="U3757" s="12" t="str">
        <f>IF(OR('Případy DB'!$N3757="(blank)",'Případy DB'!$N3757=""),"",IF($N3757=$U$6,1,""))</f>
        <v/>
      </c>
      <c r="V3757" s="12" t="str">
        <f>IF(OR('Případy DB'!$N3757="(blank)",'Případy DB'!$N3757=""),"",IF($N3757=$V$6,1,""))</f>
        <v/>
      </c>
      <c r="W3757" s="12" t="str">
        <f>IF(OR('Případy DB'!$N3757="(blank)",'Případy DB'!$N3757=""),"",IF($N3757=$W$6,1,""))</f>
        <v/>
      </c>
      <c r="X3757" s="12" t="str">
        <f>IF(OR('Případy DB'!$R3757="(blank)",'Případy DB'!$R3757=""),"",IF($R3757=$X$6,1,""))</f>
        <v/>
      </c>
      <c r="Y3757" s="12" t="str">
        <f>IF(OR('Případy DB'!$R3757="(blank)",'Případy DB'!$R3757=""),"",IF($R3757=$Y$6,1,""))</f>
        <v/>
      </c>
    </row>
    <row r="3758" spans="1:25" x14ac:dyDescent="0.3">
      <c r="A3758" s="41" t="str">
        <f t="shared" si="300"/>
        <v/>
      </c>
      <c r="H3758" s="30" t="str">
        <f>IFERROR(IF(G3758="","",VLOOKUP(G3758,'Zakladní DB'!$F$6:$K$21,4,0)),"")</f>
        <v/>
      </c>
      <c r="I3758" s="30" t="str">
        <f>IFERROR(IF(G3758="","",VLOOKUP(G3758,'Zakladní DB'!$F$6:$K$21,5,0)),"")</f>
        <v/>
      </c>
      <c r="J3758" s="30" t="str">
        <f>IFERROR(IF(G3758="","",VLOOKUP(G3758,'Zakladní DB'!$F$6:$K$21,6,0)),"")</f>
        <v/>
      </c>
      <c r="K3758" s="31" t="str">
        <f t="shared" si="297"/>
        <v/>
      </c>
      <c r="L3758" s="32"/>
      <c r="M3758" s="33" t="str">
        <f t="shared" si="298"/>
        <v/>
      </c>
      <c r="N3758" s="30" t="str">
        <f t="shared" si="296"/>
        <v/>
      </c>
      <c r="R3758" s="30" t="str">
        <f t="shared" si="299"/>
        <v/>
      </c>
      <c r="U3758" s="12" t="str">
        <f>IF(OR('Případy DB'!$N3758="(blank)",'Případy DB'!$N3758=""),"",IF($N3758=$U$6,1,""))</f>
        <v/>
      </c>
      <c r="V3758" s="12" t="str">
        <f>IF(OR('Případy DB'!$N3758="(blank)",'Případy DB'!$N3758=""),"",IF($N3758=$V$6,1,""))</f>
        <v/>
      </c>
      <c r="W3758" s="12" t="str">
        <f>IF(OR('Případy DB'!$N3758="(blank)",'Případy DB'!$N3758=""),"",IF($N3758=$W$6,1,""))</f>
        <v/>
      </c>
      <c r="X3758" s="12" t="str">
        <f>IF(OR('Případy DB'!$R3758="(blank)",'Případy DB'!$R3758=""),"",IF($R3758=$X$6,1,""))</f>
        <v/>
      </c>
      <c r="Y3758" s="12" t="str">
        <f>IF(OR('Případy DB'!$R3758="(blank)",'Případy DB'!$R3758=""),"",IF($R3758=$Y$6,1,""))</f>
        <v/>
      </c>
    </row>
    <row r="3759" spans="1:25" x14ac:dyDescent="0.3">
      <c r="A3759" s="41" t="str">
        <f t="shared" si="300"/>
        <v/>
      </c>
      <c r="H3759" s="30" t="str">
        <f>IFERROR(IF(G3759="","",VLOOKUP(G3759,'Zakladní DB'!$F$6:$K$21,4,0)),"")</f>
        <v/>
      </c>
      <c r="I3759" s="30" t="str">
        <f>IFERROR(IF(G3759="","",VLOOKUP(G3759,'Zakladní DB'!$F$6:$K$21,5,0)),"")</f>
        <v/>
      </c>
      <c r="J3759" s="30" t="str">
        <f>IFERROR(IF(G3759="","",VLOOKUP(G3759,'Zakladní DB'!$F$6:$K$21,6,0)),"")</f>
        <v/>
      </c>
      <c r="K3759" s="31" t="str">
        <f t="shared" si="297"/>
        <v/>
      </c>
      <c r="L3759" s="32"/>
      <c r="M3759" s="33" t="str">
        <f t="shared" si="298"/>
        <v/>
      </c>
      <c r="N3759" s="30" t="str">
        <f t="shared" si="296"/>
        <v/>
      </c>
      <c r="R3759" s="30" t="str">
        <f t="shared" si="299"/>
        <v/>
      </c>
      <c r="U3759" s="12" t="str">
        <f>IF(OR('Případy DB'!$N3759="(blank)",'Případy DB'!$N3759=""),"",IF($N3759=$U$6,1,""))</f>
        <v/>
      </c>
      <c r="V3759" s="12" t="str">
        <f>IF(OR('Případy DB'!$N3759="(blank)",'Případy DB'!$N3759=""),"",IF($N3759=$V$6,1,""))</f>
        <v/>
      </c>
      <c r="W3759" s="12" t="str">
        <f>IF(OR('Případy DB'!$N3759="(blank)",'Případy DB'!$N3759=""),"",IF($N3759=$W$6,1,""))</f>
        <v/>
      </c>
      <c r="X3759" s="12" t="str">
        <f>IF(OR('Případy DB'!$R3759="(blank)",'Případy DB'!$R3759=""),"",IF($R3759=$X$6,1,""))</f>
        <v/>
      </c>
      <c r="Y3759" s="12" t="str">
        <f>IF(OR('Případy DB'!$R3759="(blank)",'Případy DB'!$R3759=""),"",IF($R3759=$Y$6,1,""))</f>
        <v/>
      </c>
    </row>
    <row r="3760" spans="1:25" x14ac:dyDescent="0.3">
      <c r="A3760" s="41" t="str">
        <f t="shared" si="300"/>
        <v/>
      </c>
      <c r="H3760" s="30" t="str">
        <f>IFERROR(IF(G3760="","",VLOOKUP(G3760,'Zakladní DB'!$F$6:$K$21,4,0)),"")</f>
        <v/>
      </c>
      <c r="I3760" s="30" t="str">
        <f>IFERROR(IF(G3760="","",VLOOKUP(G3760,'Zakladní DB'!$F$6:$K$21,5,0)),"")</f>
        <v/>
      </c>
      <c r="J3760" s="30" t="str">
        <f>IFERROR(IF(G3760="","",VLOOKUP(G3760,'Zakladní DB'!$F$6:$K$21,6,0)),"")</f>
        <v/>
      </c>
      <c r="K3760" s="31" t="str">
        <f t="shared" si="297"/>
        <v/>
      </c>
      <c r="L3760" s="32"/>
      <c r="M3760" s="33" t="str">
        <f t="shared" si="298"/>
        <v/>
      </c>
      <c r="N3760" s="30" t="str">
        <f t="shared" si="296"/>
        <v/>
      </c>
      <c r="R3760" s="30" t="str">
        <f t="shared" si="299"/>
        <v/>
      </c>
      <c r="U3760" s="12" t="str">
        <f>IF(OR('Případy DB'!$N3760="(blank)",'Případy DB'!$N3760=""),"",IF($N3760=$U$6,1,""))</f>
        <v/>
      </c>
      <c r="V3760" s="12" t="str">
        <f>IF(OR('Případy DB'!$N3760="(blank)",'Případy DB'!$N3760=""),"",IF($N3760=$V$6,1,""))</f>
        <v/>
      </c>
      <c r="W3760" s="12" t="str">
        <f>IF(OR('Případy DB'!$N3760="(blank)",'Případy DB'!$N3760=""),"",IF($N3760=$W$6,1,""))</f>
        <v/>
      </c>
      <c r="X3760" s="12" t="str">
        <f>IF(OR('Případy DB'!$R3760="(blank)",'Případy DB'!$R3760=""),"",IF($R3760=$X$6,1,""))</f>
        <v/>
      </c>
      <c r="Y3760" s="12" t="str">
        <f>IF(OR('Případy DB'!$R3760="(blank)",'Případy DB'!$R3760=""),"",IF($R3760=$Y$6,1,""))</f>
        <v/>
      </c>
    </row>
    <row r="3761" spans="1:25" x14ac:dyDescent="0.3">
      <c r="A3761" s="41" t="str">
        <f t="shared" si="300"/>
        <v/>
      </c>
      <c r="H3761" s="30" t="str">
        <f>IFERROR(IF(G3761="","",VLOOKUP(G3761,'Zakladní DB'!$F$6:$K$21,4,0)),"")</f>
        <v/>
      </c>
      <c r="I3761" s="30" t="str">
        <f>IFERROR(IF(G3761="","",VLOOKUP(G3761,'Zakladní DB'!$F$6:$K$21,5,0)),"")</f>
        <v/>
      </c>
      <c r="J3761" s="30" t="str">
        <f>IFERROR(IF(G3761="","",VLOOKUP(G3761,'Zakladní DB'!$F$6:$K$21,6,0)),"")</f>
        <v/>
      </c>
      <c r="K3761" s="31" t="str">
        <f t="shared" si="297"/>
        <v/>
      </c>
      <c r="L3761" s="32"/>
      <c r="M3761" s="33" t="str">
        <f t="shared" si="298"/>
        <v/>
      </c>
      <c r="N3761" s="30" t="str">
        <f t="shared" si="296"/>
        <v/>
      </c>
      <c r="R3761" s="30" t="str">
        <f t="shared" si="299"/>
        <v/>
      </c>
      <c r="U3761" s="12" t="str">
        <f>IF(OR('Případy DB'!$N3761="(blank)",'Případy DB'!$N3761=""),"",IF($N3761=$U$6,1,""))</f>
        <v/>
      </c>
      <c r="V3761" s="12" t="str">
        <f>IF(OR('Případy DB'!$N3761="(blank)",'Případy DB'!$N3761=""),"",IF($N3761=$V$6,1,""))</f>
        <v/>
      </c>
      <c r="W3761" s="12" t="str">
        <f>IF(OR('Případy DB'!$N3761="(blank)",'Případy DB'!$N3761=""),"",IF($N3761=$W$6,1,""))</f>
        <v/>
      </c>
      <c r="X3761" s="12" t="str">
        <f>IF(OR('Případy DB'!$R3761="(blank)",'Případy DB'!$R3761=""),"",IF($R3761=$X$6,1,""))</f>
        <v/>
      </c>
      <c r="Y3761" s="12" t="str">
        <f>IF(OR('Případy DB'!$R3761="(blank)",'Případy DB'!$R3761=""),"",IF($R3761=$Y$6,1,""))</f>
        <v/>
      </c>
    </row>
    <row r="3762" spans="1:25" x14ac:dyDescent="0.3">
      <c r="A3762" s="41" t="str">
        <f t="shared" si="300"/>
        <v/>
      </c>
      <c r="H3762" s="30" t="str">
        <f>IFERROR(IF(G3762="","",VLOOKUP(G3762,'Zakladní DB'!$F$6:$K$21,4,0)),"")</f>
        <v/>
      </c>
      <c r="I3762" s="30" t="str">
        <f>IFERROR(IF(G3762="","",VLOOKUP(G3762,'Zakladní DB'!$F$6:$K$21,5,0)),"")</f>
        <v/>
      </c>
      <c r="J3762" s="30" t="str">
        <f>IFERROR(IF(G3762="","",VLOOKUP(G3762,'Zakladní DB'!$F$6:$K$21,6,0)),"")</f>
        <v/>
      </c>
      <c r="K3762" s="31" t="str">
        <f t="shared" si="297"/>
        <v/>
      </c>
      <c r="L3762" s="32"/>
      <c r="M3762" s="33" t="str">
        <f t="shared" si="298"/>
        <v/>
      </c>
      <c r="N3762" s="30" t="str">
        <f t="shared" si="296"/>
        <v/>
      </c>
      <c r="R3762" s="30" t="str">
        <f t="shared" si="299"/>
        <v/>
      </c>
      <c r="U3762" s="12" t="str">
        <f>IF(OR('Případy DB'!$N3762="(blank)",'Případy DB'!$N3762=""),"",IF($N3762=$U$6,1,""))</f>
        <v/>
      </c>
      <c r="V3762" s="12" t="str">
        <f>IF(OR('Případy DB'!$N3762="(blank)",'Případy DB'!$N3762=""),"",IF($N3762=$V$6,1,""))</f>
        <v/>
      </c>
      <c r="W3762" s="12" t="str">
        <f>IF(OR('Případy DB'!$N3762="(blank)",'Případy DB'!$N3762=""),"",IF($N3762=$W$6,1,""))</f>
        <v/>
      </c>
      <c r="X3762" s="12" t="str">
        <f>IF(OR('Případy DB'!$R3762="(blank)",'Případy DB'!$R3762=""),"",IF($R3762=$X$6,1,""))</f>
        <v/>
      </c>
      <c r="Y3762" s="12" t="str">
        <f>IF(OR('Případy DB'!$R3762="(blank)",'Případy DB'!$R3762=""),"",IF($R3762=$Y$6,1,""))</f>
        <v/>
      </c>
    </row>
    <row r="3763" spans="1:25" x14ac:dyDescent="0.3">
      <c r="A3763" s="41" t="str">
        <f t="shared" si="300"/>
        <v/>
      </c>
      <c r="H3763" s="30" t="str">
        <f>IFERROR(IF(G3763="","",VLOOKUP(G3763,'Zakladní DB'!$F$6:$K$21,4,0)),"")</f>
        <v/>
      </c>
      <c r="I3763" s="30" t="str">
        <f>IFERROR(IF(G3763="","",VLOOKUP(G3763,'Zakladní DB'!$F$6:$K$21,5,0)),"")</f>
        <v/>
      </c>
      <c r="J3763" s="30" t="str">
        <f>IFERROR(IF(G3763="","",VLOOKUP(G3763,'Zakladní DB'!$F$6:$K$21,6,0)),"")</f>
        <v/>
      </c>
      <c r="K3763" s="31" t="str">
        <f t="shared" si="297"/>
        <v/>
      </c>
      <c r="L3763" s="32"/>
      <c r="M3763" s="33" t="str">
        <f t="shared" si="298"/>
        <v/>
      </c>
      <c r="N3763" s="30" t="str">
        <f t="shared" si="296"/>
        <v/>
      </c>
      <c r="R3763" s="30" t="str">
        <f t="shared" si="299"/>
        <v/>
      </c>
      <c r="U3763" s="12" t="str">
        <f>IF(OR('Případy DB'!$N3763="(blank)",'Případy DB'!$N3763=""),"",IF($N3763=$U$6,1,""))</f>
        <v/>
      </c>
      <c r="V3763" s="12" t="str">
        <f>IF(OR('Případy DB'!$N3763="(blank)",'Případy DB'!$N3763=""),"",IF($N3763=$V$6,1,""))</f>
        <v/>
      </c>
      <c r="W3763" s="12" t="str">
        <f>IF(OR('Případy DB'!$N3763="(blank)",'Případy DB'!$N3763=""),"",IF($N3763=$W$6,1,""))</f>
        <v/>
      </c>
      <c r="X3763" s="12" t="str">
        <f>IF(OR('Případy DB'!$R3763="(blank)",'Případy DB'!$R3763=""),"",IF($R3763=$X$6,1,""))</f>
        <v/>
      </c>
      <c r="Y3763" s="12" t="str">
        <f>IF(OR('Případy DB'!$R3763="(blank)",'Případy DB'!$R3763=""),"",IF($R3763=$Y$6,1,""))</f>
        <v/>
      </c>
    </row>
    <row r="3764" spans="1:25" x14ac:dyDescent="0.3">
      <c r="A3764" s="41" t="str">
        <f t="shared" si="300"/>
        <v/>
      </c>
      <c r="H3764" s="30" t="str">
        <f>IFERROR(IF(G3764="","",VLOOKUP(G3764,'Zakladní DB'!$F$6:$K$21,4,0)),"")</f>
        <v/>
      </c>
      <c r="I3764" s="30" t="str">
        <f>IFERROR(IF(G3764="","",VLOOKUP(G3764,'Zakladní DB'!$F$6:$K$21,5,0)),"")</f>
        <v/>
      </c>
      <c r="J3764" s="30" t="str">
        <f>IFERROR(IF(G3764="","",VLOOKUP(G3764,'Zakladní DB'!$F$6:$K$21,6,0)),"")</f>
        <v/>
      </c>
      <c r="K3764" s="31" t="str">
        <f t="shared" si="297"/>
        <v/>
      </c>
      <c r="L3764" s="32"/>
      <c r="M3764" s="33" t="str">
        <f t="shared" si="298"/>
        <v/>
      </c>
      <c r="N3764" s="30" t="str">
        <f t="shared" si="296"/>
        <v/>
      </c>
      <c r="R3764" s="30" t="str">
        <f t="shared" si="299"/>
        <v/>
      </c>
      <c r="U3764" s="12" t="str">
        <f>IF(OR('Případy DB'!$N3764="(blank)",'Případy DB'!$N3764=""),"",IF($N3764=$U$6,1,""))</f>
        <v/>
      </c>
      <c r="V3764" s="12" t="str">
        <f>IF(OR('Případy DB'!$N3764="(blank)",'Případy DB'!$N3764=""),"",IF($N3764=$V$6,1,""))</f>
        <v/>
      </c>
      <c r="W3764" s="12" t="str">
        <f>IF(OR('Případy DB'!$N3764="(blank)",'Případy DB'!$N3764=""),"",IF($N3764=$W$6,1,""))</f>
        <v/>
      </c>
      <c r="X3764" s="12" t="str">
        <f>IF(OR('Případy DB'!$R3764="(blank)",'Případy DB'!$R3764=""),"",IF($R3764=$X$6,1,""))</f>
        <v/>
      </c>
      <c r="Y3764" s="12" t="str">
        <f>IF(OR('Případy DB'!$R3764="(blank)",'Případy DB'!$R3764=""),"",IF($R3764=$Y$6,1,""))</f>
        <v/>
      </c>
    </row>
    <row r="3765" spans="1:25" x14ac:dyDescent="0.3">
      <c r="A3765" s="41" t="str">
        <f t="shared" si="300"/>
        <v/>
      </c>
      <c r="H3765" s="30" t="str">
        <f>IFERROR(IF(G3765="","",VLOOKUP(G3765,'Zakladní DB'!$F$6:$K$21,4,0)),"")</f>
        <v/>
      </c>
      <c r="I3765" s="30" t="str">
        <f>IFERROR(IF(G3765="","",VLOOKUP(G3765,'Zakladní DB'!$F$6:$K$21,5,0)),"")</f>
        <v/>
      </c>
      <c r="J3765" s="30" t="str">
        <f>IFERROR(IF(G3765="","",VLOOKUP(G3765,'Zakladní DB'!$F$6:$K$21,6,0)),"")</f>
        <v/>
      </c>
      <c r="K3765" s="31" t="str">
        <f t="shared" si="297"/>
        <v/>
      </c>
      <c r="L3765" s="32"/>
      <c r="M3765" s="33" t="str">
        <f t="shared" si="298"/>
        <v/>
      </c>
      <c r="N3765" s="30" t="str">
        <f t="shared" si="296"/>
        <v/>
      </c>
      <c r="R3765" s="30" t="str">
        <f t="shared" si="299"/>
        <v/>
      </c>
      <c r="U3765" s="12" t="str">
        <f>IF(OR('Případy DB'!$N3765="(blank)",'Případy DB'!$N3765=""),"",IF($N3765=$U$6,1,""))</f>
        <v/>
      </c>
      <c r="V3765" s="12" t="str">
        <f>IF(OR('Případy DB'!$N3765="(blank)",'Případy DB'!$N3765=""),"",IF($N3765=$V$6,1,""))</f>
        <v/>
      </c>
      <c r="W3765" s="12" t="str">
        <f>IF(OR('Případy DB'!$N3765="(blank)",'Případy DB'!$N3765=""),"",IF($N3765=$W$6,1,""))</f>
        <v/>
      </c>
      <c r="X3765" s="12" t="str">
        <f>IF(OR('Případy DB'!$R3765="(blank)",'Případy DB'!$R3765=""),"",IF($R3765=$X$6,1,""))</f>
        <v/>
      </c>
      <c r="Y3765" s="12" t="str">
        <f>IF(OR('Případy DB'!$R3765="(blank)",'Případy DB'!$R3765=""),"",IF($R3765=$Y$6,1,""))</f>
        <v/>
      </c>
    </row>
    <row r="3766" spans="1:25" x14ac:dyDescent="0.3">
      <c r="A3766" s="41" t="str">
        <f t="shared" si="300"/>
        <v/>
      </c>
      <c r="H3766" s="30" t="str">
        <f>IFERROR(IF(G3766="","",VLOOKUP(G3766,'Zakladní DB'!$F$6:$K$21,4,0)),"")</f>
        <v/>
      </c>
      <c r="I3766" s="30" t="str">
        <f>IFERROR(IF(G3766="","",VLOOKUP(G3766,'Zakladní DB'!$F$6:$K$21,5,0)),"")</f>
        <v/>
      </c>
      <c r="J3766" s="30" t="str">
        <f>IFERROR(IF(G3766="","",VLOOKUP(G3766,'Zakladní DB'!$F$6:$K$21,6,0)),"")</f>
        <v/>
      </c>
      <c r="K3766" s="31" t="str">
        <f t="shared" si="297"/>
        <v/>
      </c>
      <c r="L3766" s="32"/>
      <c r="M3766" s="33" t="str">
        <f t="shared" si="298"/>
        <v/>
      </c>
      <c r="N3766" s="30" t="str">
        <f t="shared" si="296"/>
        <v/>
      </c>
      <c r="R3766" s="30" t="str">
        <f t="shared" si="299"/>
        <v/>
      </c>
      <c r="U3766" s="12" t="str">
        <f>IF(OR('Případy DB'!$N3766="(blank)",'Případy DB'!$N3766=""),"",IF($N3766=$U$6,1,""))</f>
        <v/>
      </c>
      <c r="V3766" s="12" t="str">
        <f>IF(OR('Případy DB'!$N3766="(blank)",'Případy DB'!$N3766=""),"",IF($N3766=$V$6,1,""))</f>
        <v/>
      </c>
      <c r="W3766" s="12" t="str">
        <f>IF(OR('Případy DB'!$N3766="(blank)",'Případy DB'!$N3766=""),"",IF($N3766=$W$6,1,""))</f>
        <v/>
      </c>
      <c r="X3766" s="12" t="str">
        <f>IF(OR('Případy DB'!$R3766="(blank)",'Případy DB'!$R3766=""),"",IF($R3766=$X$6,1,""))</f>
        <v/>
      </c>
      <c r="Y3766" s="12" t="str">
        <f>IF(OR('Případy DB'!$R3766="(blank)",'Případy DB'!$R3766=""),"",IF($R3766=$Y$6,1,""))</f>
        <v/>
      </c>
    </row>
    <row r="3767" spans="1:25" x14ac:dyDescent="0.3">
      <c r="A3767" s="41" t="str">
        <f t="shared" si="300"/>
        <v/>
      </c>
      <c r="H3767" s="30" t="str">
        <f>IFERROR(IF(G3767="","",VLOOKUP(G3767,'Zakladní DB'!$F$6:$K$21,4,0)),"")</f>
        <v/>
      </c>
      <c r="I3767" s="30" t="str">
        <f>IFERROR(IF(G3767="","",VLOOKUP(G3767,'Zakladní DB'!$F$6:$K$21,5,0)),"")</f>
        <v/>
      </c>
      <c r="J3767" s="30" t="str">
        <f>IFERROR(IF(G3767="","",VLOOKUP(G3767,'Zakladní DB'!$F$6:$K$21,6,0)),"")</f>
        <v/>
      </c>
      <c r="K3767" s="31" t="str">
        <f t="shared" si="297"/>
        <v/>
      </c>
      <c r="L3767" s="32"/>
      <c r="M3767" s="33" t="str">
        <f t="shared" si="298"/>
        <v/>
      </c>
      <c r="N3767" s="30" t="str">
        <f t="shared" si="296"/>
        <v/>
      </c>
      <c r="R3767" s="30" t="str">
        <f t="shared" si="299"/>
        <v/>
      </c>
      <c r="U3767" s="12" t="str">
        <f>IF(OR('Případy DB'!$N3767="(blank)",'Případy DB'!$N3767=""),"",IF($N3767=$U$6,1,""))</f>
        <v/>
      </c>
      <c r="V3767" s="12" t="str">
        <f>IF(OR('Případy DB'!$N3767="(blank)",'Případy DB'!$N3767=""),"",IF($N3767=$V$6,1,""))</f>
        <v/>
      </c>
      <c r="W3767" s="12" t="str">
        <f>IF(OR('Případy DB'!$N3767="(blank)",'Případy DB'!$N3767=""),"",IF($N3767=$W$6,1,""))</f>
        <v/>
      </c>
      <c r="X3767" s="12" t="str">
        <f>IF(OR('Případy DB'!$R3767="(blank)",'Případy DB'!$R3767=""),"",IF($R3767=$X$6,1,""))</f>
        <v/>
      </c>
      <c r="Y3767" s="12" t="str">
        <f>IF(OR('Případy DB'!$R3767="(blank)",'Případy DB'!$R3767=""),"",IF($R3767=$Y$6,1,""))</f>
        <v/>
      </c>
    </row>
    <row r="3768" spans="1:25" x14ac:dyDescent="0.3">
      <c r="A3768" s="41" t="str">
        <f t="shared" si="300"/>
        <v/>
      </c>
      <c r="H3768" s="30" t="str">
        <f>IFERROR(IF(G3768="","",VLOOKUP(G3768,'Zakladní DB'!$F$6:$K$21,4,0)),"")</f>
        <v/>
      </c>
      <c r="I3768" s="30" t="str">
        <f>IFERROR(IF(G3768="","",VLOOKUP(G3768,'Zakladní DB'!$F$6:$K$21,5,0)),"")</f>
        <v/>
      </c>
      <c r="J3768" s="30" t="str">
        <f>IFERROR(IF(G3768="","",VLOOKUP(G3768,'Zakladní DB'!$F$6:$K$21,6,0)),"")</f>
        <v/>
      </c>
      <c r="K3768" s="31" t="str">
        <f t="shared" si="297"/>
        <v/>
      </c>
      <c r="L3768" s="32"/>
      <c r="M3768" s="33" t="str">
        <f t="shared" si="298"/>
        <v/>
      </c>
      <c r="N3768" s="30" t="str">
        <f t="shared" si="296"/>
        <v/>
      </c>
      <c r="R3768" s="30" t="str">
        <f t="shared" si="299"/>
        <v/>
      </c>
      <c r="U3768" s="12" t="str">
        <f>IF(OR('Případy DB'!$N3768="(blank)",'Případy DB'!$N3768=""),"",IF($N3768=$U$6,1,""))</f>
        <v/>
      </c>
      <c r="V3768" s="12" t="str">
        <f>IF(OR('Případy DB'!$N3768="(blank)",'Případy DB'!$N3768=""),"",IF($N3768=$V$6,1,""))</f>
        <v/>
      </c>
      <c r="W3768" s="12" t="str">
        <f>IF(OR('Případy DB'!$N3768="(blank)",'Případy DB'!$N3768=""),"",IF($N3768=$W$6,1,""))</f>
        <v/>
      </c>
      <c r="X3768" s="12" t="str">
        <f>IF(OR('Případy DB'!$R3768="(blank)",'Případy DB'!$R3768=""),"",IF($R3768=$X$6,1,""))</f>
        <v/>
      </c>
      <c r="Y3768" s="12" t="str">
        <f>IF(OR('Případy DB'!$R3768="(blank)",'Případy DB'!$R3768=""),"",IF($R3768=$Y$6,1,""))</f>
        <v/>
      </c>
    </row>
    <row r="3769" spans="1:25" x14ac:dyDescent="0.3">
      <c r="A3769" s="41" t="str">
        <f t="shared" si="300"/>
        <v/>
      </c>
      <c r="H3769" s="30" t="str">
        <f>IFERROR(IF(G3769="","",VLOOKUP(G3769,'Zakladní DB'!$F$6:$K$21,4,0)),"")</f>
        <v/>
      </c>
      <c r="I3769" s="30" t="str">
        <f>IFERROR(IF(G3769="","",VLOOKUP(G3769,'Zakladní DB'!$F$6:$K$21,5,0)),"")</f>
        <v/>
      </c>
      <c r="J3769" s="30" t="str">
        <f>IFERROR(IF(G3769="","",VLOOKUP(G3769,'Zakladní DB'!$F$6:$K$21,6,0)),"")</f>
        <v/>
      </c>
      <c r="K3769" s="31" t="str">
        <f t="shared" si="297"/>
        <v/>
      </c>
      <c r="L3769" s="32"/>
      <c r="M3769" s="33" t="str">
        <f t="shared" si="298"/>
        <v/>
      </c>
      <c r="N3769" s="30" t="str">
        <f t="shared" si="296"/>
        <v/>
      </c>
      <c r="R3769" s="30" t="str">
        <f t="shared" si="299"/>
        <v/>
      </c>
      <c r="U3769" s="12" t="str">
        <f>IF(OR('Případy DB'!$N3769="(blank)",'Případy DB'!$N3769=""),"",IF($N3769=$U$6,1,""))</f>
        <v/>
      </c>
      <c r="V3769" s="12" t="str">
        <f>IF(OR('Případy DB'!$N3769="(blank)",'Případy DB'!$N3769=""),"",IF($N3769=$V$6,1,""))</f>
        <v/>
      </c>
      <c r="W3769" s="12" t="str">
        <f>IF(OR('Případy DB'!$N3769="(blank)",'Případy DB'!$N3769=""),"",IF($N3769=$W$6,1,""))</f>
        <v/>
      </c>
      <c r="X3769" s="12" t="str">
        <f>IF(OR('Případy DB'!$R3769="(blank)",'Případy DB'!$R3769=""),"",IF($R3769=$X$6,1,""))</f>
        <v/>
      </c>
      <c r="Y3769" s="12" t="str">
        <f>IF(OR('Případy DB'!$R3769="(blank)",'Případy DB'!$R3769=""),"",IF($R3769=$Y$6,1,""))</f>
        <v/>
      </c>
    </row>
    <row r="3770" spans="1:25" x14ac:dyDescent="0.3">
      <c r="A3770" s="41" t="str">
        <f t="shared" si="300"/>
        <v/>
      </c>
      <c r="H3770" s="30" t="str">
        <f>IFERROR(IF(G3770="","",VLOOKUP(G3770,'Zakladní DB'!$F$6:$K$21,4,0)),"")</f>
        <v/>
      </c>
      <c r="I3770" s="30" t="str">
        <f>IFERROR(IF(G3770="","",VLOOKUP(G3770,'Zakladní DB'!$F$6:$K$21,5,0)),"")</f>
        <v/>
      </c>
      <c r="J3770" s="30" t="str">
        <f>IFERROR(IF(G3770="","",VLOOKUP(G3770,'Zakladní DB'!$F$6:$K$21,6,0)),"")</f>
        <v/>
      </c>
      <c r="K3770" s="31" t="str">
        <f t="shared" si="297"/>
        <v/>
      </c>
      <c r="L3770" s="32"/>
      <c r="M3770" s="33" t="str">
        <f t="shared" si="298"/>
        <v/>
      </c>
      <c r="N3770" s="30" t="str">
        <f t="shared" si="296"/>
        <v/>
      </c>
      <c r="R3770" s="30" t="str">
        <f t="shared" si="299"/>
        <v/>
      </c>
      <c r="U3770" s="12" t="str">
        <f>IF(OR('Případy DB'!$N3770="(blank)",'Případy DB'!$N3770=""),"",IF($N3770=$U$6,1,""))</f>
        <v/>
      </c>
      <c r="V3770" s="12" t="str">
        <f>IF(OR('Případy DB'!$N3770="(blank)",'Případy DB'!$N3770=""),"",IF($N3770=$V$6,1,""))</f>
        <v/>
      </c>
      <c r="W3770" s="12" t="str">
        <f>IF(OR('Případy DB'!$N3770="(blank)",'Případy DB'!$N3770=""),"",IF($N3770=$W$6,1,""))</f>
        <v/>
      </c>
      <c r="X3770" s="12" t="str">
        <f>IF(OR('Případy DB'!$R3770="(blank)",'Případy DB'!$R3770=""),"",IF($R3770=$X$6,1,""))</f>
        <v/>
      </c>
      <c r="Y3770" s="12" t="str">
        <f>IF(OR('Případy DB'!$R3770="(blank)",'Případy DB'!$R3770=""),"",IF($R3770=$Y$6,1,""))</f>
        <v/>
      </c>
    </row>
    <row r="3771" spans="1:25" x14ac:dyDescent="0.3">
      <c r="A3771" s="41" t="str">
        <f t="shared" si="300"/>
        <v/>
      </c>
      <c r="H3771" s="30" t="str">
        <f>IFERROR(IF(G3771="","",VLOOKUP(G3771,'Zakladní DB'!$F$6:$K$21,4,0)),"")</f>
        <v/>
      </c>
      <c r="I3771" s="30" t="str">
        <f>IFERROR(IF(G3771="","",VLOOKUP(G3771,'Zakladní DB'!$F$6:$K$21,5,0)),"")</f>
        <v/>
      </c>
      <c r="J3771" s="30" t="str">
        <f>IFERROR(IF(G3771="","",VLOOKUP(G3771,'Zakladní DB'!$F$6:$K$21,6,0)),"")</f>
        <v/>
      </c>
      <c r="K3771" s="31" t="str">
        <f t="shared" si="297"/>
        <v/>
      </c>
      <c r="L3771" s="32"/>
      <c r="M3771" s="33" t="str">
        <f t="shared" si="298"/>
        <v/>
      </c>
      <c r="N3771" s="30" t="str">
        <f t="shared" si="296"/>
        <v/>
      </c>
      <c r="R3771" s="30" t="str">
        <f t="shared" si="299"/>
        <v/>
      </c>
      <c r="U3771" s="12" t="str">
        <f>IF(OR('Případy DB'!$N3771="(blank)",'Případy DB'!$N3771=""),"",IF($N3771=$U$6,1,""))</f>
        <v/>
      </c>
      <c r="V3771" s="12" t="str">
        <f>IF(OR('Případy DB'!$N3771="(blank)",'Případy DB'!$N3771=""),"",IF($N3771=$V$6,1,""))</f>
        <v/>
      </c>
      <c r="W3771" s="12" t="str">
        <f>IF(OR('Případy DB'!$N3771="(blank)",'Případy DB'!$N3771=""),"",IF($N3771=$W$6,1,""))</f>
        <v/>
      </c>
      <c r="X3771" s="12" t="str">
        <f>IF(OR('Případy DB'!$R3771="(blank)",'Případy DB'!$R3771=""),"",IF($R3771=$X$6,1,""))</f>
        <v/>
      </c>
      <c r="Y3771" s="12" t="str">
        <f>IF(OR('Případy DB'!$R3771="(blank)",'Případy DB'!$R3771=""),"",IF($R3771=$Y$6,1,""))</f>
        <v/>
      </c>
    </row>
    <row r="3772" spans="1:25" x14ac:dyDescent="0.3">
      <c r="A3772" s="41" t="str">
        <f t="shared" si="300"/>
        <v/>
      </c>
      <c r="H3772" s="30" t="str">
        <f>IFERROR(IF(G3772="","",VLOOKUP(G3772,'Zakladní DB'!$F$6:$K$21,4,0)),"")</f>
        <v/>
      </c>
      <c r="I3772" s="30" t="str">
        <f>IFERROR(IF(G3772="","",VLOOKUP(G3772,'Zakladní DB'!$F$6:$K$21,5,0)),"")</f>
        <v/>
      </c>
      <c r="J3772" s="30" t="str">
        <f>IFERROR(IF(G3772="","",VLOOKUP(G3772,'Zakladní DB'!$F$6:$K$21,6,0)),"")</f>
        <v/>
      </c>
      <c r="K3772" s="31" t="str">
        <f t="shared" si="297"/>
        <v/>
      </c>
      <c r="L3772" s="32"/>
      <c r="M3772" s="33" t="str">
        <f t="shared" si="298"/>
        <v/>
      </c>
      <c r="N3772" s="30" t="str">
        <f t="shared" si="296"/>
        <v/>
      </c>
      <c r="R3772" s="30" t="str">
        <f t="shared" si="299"/>
        <v/>
      </c>
      <c r="U3772" s="12" t="str">
        <f>IF(OR('Případy DB'!$N3772="(blank)",'Případy DB'!$N3772=""),"",IF($N3772=$U$6,1,""))</f>
        <v/>
      </c>
      <c r="V3772" s="12" t="str">
        <f>IF(OR('Případy DB'!$N3772="(blank)",'Případy DB'!$N3772=""),"",IF($N3772=$V$6,1,""))</f>
        <v/>
      </c>
      <c r="W3772" s="12" t="str">
        <f>IF(OR('Případy DB'!$N3772="(blank)",'Případy DB'!$N3772=""),"",IF($N3772=$W$6,1,""))</f>
        <v/>
      </c>
      <c r="X3772" s="12" t="str">
        <f>IF(OR('Případy DB'!$R3772="(blank)",'Případy DB'!$R3772=""),"",IF($R3772=$X$6,1,""))</f>
        <v/>
      </c>
      <c r="Y3772" s="12" t="str">
        <f>IF(OR('Případy DB'!$R3772="(blank)",'Případy DB'!$R3772=""),"",IF($R3772=$Y$6,1,""))</f>
        <v/>
      </c>
    </row>
    <row r="3773" spans="1:25" x14ac:dyDescent="0.3">
      <c r="A3773" s="41" t="str">
        <f t="shared" si="300"/>
        <v/>
      </c>
      <c r="H3773" s="30" t="str">
        <f>IFERROR(IF(G3773="","",VLOOKUP(G3773,'Zakladní DB'!$F$6:$K$21,4,0)),"")</f>
        <v/>
      </c>
      <c r="I3773" s="30" t="str">
        <f>IFERROR(IF(G3773="","",VLOOKUP(G3773,'Zakladní DB'!$F$6:$K$21,5,0)),"")</f>
        <v/>
      </c>
      <c r="J3773" s="30" t="str">
        <f>IFERROR(IF(G3773="","",VLOOKUP(G3773,'Zakladní DB'!$F$6:$K$21,6,0)),"")</f>
        <v/>
      </c>
      <c r="K3773" s="31" t="str">
        <f t="shared" si="297"/>
        <v/>
      </c>
      <c r="L3773" s="32"/>
      <c r="M3773" s="33" t="str">
        <f t="shared" si="298"/>
        <v/>
      </c>
      <c r="N3773" s="30" t="str">
        <f t="shared" si="296"/>
        <v/>
      </c>
      <c r="R3773" s="30" t="str">
        <f t="shared" si="299"/>
        <v/>
      </c>
      <c r="U3773" s="12" t="str">
        <f>IF(OR('Případy DB'!$N3773="(blank)",'Případy DB'!$N3773=""),"",IF($N3773=$U$6,1,""))</f>
        <v/>
      </c>
      <c r="V3773" s="12" t="str">
        <f>IF(OR('Případy DB'!$N3773="(blank)",'Případy DB'!$N3773=""),"",IF($N3773=$V$6,1,""))</f>
        <v/>
      </c>
      <c r="W3773" s="12" t="str">
        <f>IF(OR('Případy DB'!$N3773="(blank)",'Případy DB'!$N3773=""),"",IF($N3773=$W$6,1,""))</f>
        <v/>
      </c>
      <c r="X3773" s="12" t="str">
        <f>IF(OR('Případy DB'!$R3773="(blank)",'Případy DB'!$R3773=""),"",IF($R3773=$X$6,1,""))</f>
        <v/>
      </c>
      <c r="Y3773" s="12" t="str">
        <f>IF(OR('Případy DB'!$R3773="(blank)",'Případy DB'!$R3773=""),"",IF($R3773=$Y$6,1,""))</f>
        <v/>
      </c>
    </row>
    <row r="3774" spans="1:25" x14ac:dyDescent="0.3">
      <c r="A3774" s="41" t="str">
        <f t="shared" si="300"/>
        <v/>
      </c>
      <c r="H3774" s="30" t="str">
        <f>IFERROR(IF(G3774="","",VLOOKUP(G3774,'Zakladní DB'!$F$6:$K$21,4,0)),"")</f>
        <v/>
      </c>
      <c r="I3774" s="30" t="str">
        <f>IFERROR(IF(G3774="","",VLOOKUP(G3774,'Zakladní DB'!$F$6:$K$21,5,0)),"")</f>
        <v/>
      </c>
      <c r="J3774" s="30" t="str">
        <f>IFERROR(IF(G3774="","",VLOOKUP(G3774,'Zakladní DB'!$F$6:$K$21,6,0)),"")</f>
        <v/>
      </c>
      <c r="K3774" s="31" t="str">
        <f t="shared" si="297"/>
        <v/>
      </c>
      <c r="L3774" s="32"/>
      <c r="M3774" s="33" t="str">
        <f t="shared" si="298"/>
        <v/>
      </c>
      <c r="N3774" s="30" t="str">
        <f t="shared" si="296"/>
        <v/>
      </c>
      <c r="R3774" s="30" t="str">
        <f t="shared" si="299"/>
        <v/>
      </c>
      <c r="U3774" s="12" t="str">
        <f>IF(OR('Případy DB'!$N3774="(blank)",'Případy DB'!$N3774=""),"",IF($N3774=$U$6,1,""))</f>
        <v/>
      </c>
      <c r="V3774" s="12" t="str">
        <f>IF(OR('Případy DB'!$N3774="(blank)",'Případy DB'!$N3774=""),"",IF($N3774=$V$6,1,""))</f>
        <v/>
      </c>
      <c r="W3774" s="12" t="str">
        <f>IF(OR('Případy DB'!$N3774="(blank)",'Případy DB'!$N3774=""),"",IF($N3774=$W$6,1,""))</f>
        <v/>
      </c>
      <c r="X3774" s="12" t="str">
        <f>IF(OR('Případy DB'!$R3774="(blank)",'Případy DB'!$R3774=""),"",IF($R3774=$X$6,1,""))</f>
        <v/>
      </c>
      <c r="Y3774" s="12" t="str">
        <f>IF(OR('Případy DB'!$R3774="(blank)",'Případy DB'!$R3774=""),"",IF($R3774=$Y$6,1,""))</f>
        <v/>
      </c>
    </row>
    <row r="3775" spans="1:25" x14ac:dyDescent="0.3">
      <c r="A3775" s="41" t="str">
        <f t="shared" si="300"/>
        <v/>
      </c>
      <c r="H3775" s="30" t="str">
        <f>IFERROR(IF(G3775="","",VLOOKUP(G3775,'Zakladní DB'!$F$6:$K$21,4,0)),"")</f>
        <v/>
      </c>
      <c r="I3775" s="30" t="str">
        <f>IFERROR(IF(G3775="","",VLOOKUP(G3775,'Zakladní DB'!$F$6:$K$21,5,0)),"")</f>
        <v/>
      </c>
      <c r="J3775" s="30" t="str">
        <f>IFERROR(IF(G3775="","",VLOOKUP(G3775,'Zakladní DB'!$F$6:$K$21,6,0)),"")</f>
        <v/>
      </c>
      <c r="K3775" s="31" t="str">
        <f t="shared" si="297"/>
        <v/>
      </c>
      <c r="L3775" s="32"/>
      <c r="M3775" s="33" t="str">
        <f t="shared" si="298"/>
        <v/>
      </c>
      <c r="N3775" s="30" t="str">
        <f t="shared" si="296"/>
        <v/>
      </c>
      <c r="R3775" s="30" t="str">
        <f t="shared" si="299"/>
        <v/>
      </c>
      <c r="U3775" s="12" t="str">
        <f>IF(OR('Případy DB'!$N3775="(blank)",'Případy DB'!$N3775=""),"",IF($N3775=$U$6,1,""))</f>
        <v/>
      </c>
      <c r="V3775" s="12" t="str">
        <f>IF(OR('Případy DB'!$N3775="(blank)",'Případy DB'!$N3775=""),"",IF($N3775=$V$6,1,""))</f>
        <v/>
      </c>
      <c r="W3775" s="12" t="str">
        <f>IF(OR('Případy DB'!$N3775="(blank)",'Případy DB'!$N3775=""),"",IF($N3775=$W$6,1,""))</f>
        <v/>
      </c>
      <c r="X3775" s="12" t="str">
        <f>IF(OR('Případy DB'!$R3775="(blank)",'Případy DB'!$R3775=""),"",IF($R3775=$X$6,1,""))</f>
        <v/>
      </c>
      <c r="Y3775" s="12" t="str">
        <f>IF(OR('Případy DB'!$R3775="(blank)",'Případy DB'!$R3775=""),"",IF($R3775=$Y$6,1,""))</f>
        <v/>
      </c>
    </row>
    <row r="3776" spans="1:25" x14ac:dyDescent="0.3">
      <c r="A3776" s="41" t="str">
        <f t="shared" si="300"/>
        <v/>
      </c>
      <c r="H3776" s="30" t="str">
        <f>IFERROR(IF(G3776="","",VLOOKUP(G3776,'Zakladní DB'!$F$6:$K$21,4,0)),"")</f>
        <v/>
      </c>
      <c r="I3776" s="30" t="str">
        <f>IFERROR(IF(G3776="","",VLOOKUP(G3776,'Zakladní DB'!$F$6:$K$21,5,0)),"")</f>
        <v/>
      </c>
      <c r="J3776" s="30" t="str">
        <f>IFERROR(IF(G3776="","",VLOOKUP(G3776,'Zakladní DB'!$F$6:$K$21,6,0)),"")</f>
        <v/>
      </c>
      <c r="K3776" s="31" t="str">
        <f t="shared" si="297"/>
        <v/>
      </c>
      <c r="L3776" s="32"/>
      <c r="M3776" s="33" t="str">
        <f t="shared" si="298"/>
        <v/>
      </c>
      <c r="N3776" s="30" t="str">
        <f t="shared" si="296"/>
        <v/>
      </c>
      <c r="R3776" s="30" t="str">
        <f t="shared" si="299"/>
        <v/>
      </c>
      <c r="U3776" s="12" t="str">
        <f>IF(OR('Případy DB'!$N3776="(blank)",'Případy DB'!$N3776=""),"",IF($N3776=$U$6,1,""))</f>
        <v/>
      </c>
      <c r="V3776" s="12" t="str">
        <f>IF(OR('Případy DB'!$N3776="(blank)",'Případy DB'!$N3776=""),"",IF($N3776=$V$6,1,""))</f>
        <v/>
      </c>
      <c r="W3776" s="12" t="str">
        <f>IF(OR('Případy DB'!$N3776="(blank)",'Případy DB'!$N3776=""),"",IF($N3776=$W$6,1,""))</f>
        <v/>
      </c>
      <c r="X3776" s="12" t="str">
        <f>IF(OR('Případy DB'!$R3776="(blank)",'Případy DB'!$R3776=""),"",IF($R3776=$X$6,1,""))</f>
        <v/>
      </c>
      <c r="Y3776" s="12" t="str">
        <f>IF(OR('Případy DB'!$R3776="(blank)",'Případy DB'!$R3776=""),"",IF($R3776=$Y$6,1,""))</f>
        <v/>
      </c>
    </row>
    <row r="3777" spans="1:25" x14ac:dyDescent="0.3">
      <c r="A3777" s="41" t="str">
        <f t="shared" si="300"/>
        <v/>
      </c>
      <c r="H3777" s="30" t="str">
        <f>IFERROR(IF(G3777="","",VLOOKUP(G3777,'Zakladní DB'!$F$6:$K$21,4,0)),"")</f>
        <v/>
      </c>
      <c r="I3777" s="30" t="str">
        <f>IFERROR(IF(G3777="","",VLOOKUP(G3777,'Zakladní DB'!$F$6:$K$21,5,0)),"")</f>
        <v/>
      </c>
      <c r="J3777" s="30" t="str">
        <f>IFERROR(IF(G3777="","",VLOOKUP(G3777,'Zakladní DB'!$F$6:$K$21,6,0)),"")</f>
        <v/>
      </c>
      <c r="K3777" s="31" t="str">
        <f t="shared" si="297"/>
        <v/>
      </c>
      <c r="L3777" s="32"/>
      <c r="M3777" s="33" t="str">
        <f t="shared" si="298"/>
        <v/>
      </c>
      <c r="N3777" s="30" t="str">
        <f t="shared" si="296"/>
        <v/>
      </c>
      <c r="R3777" s="30" t="str">
        <f t="shared" si="299"/>
        <v/>
      </c>
      <c r="U3777" s="12" t="str">
        <f>IF(OR('Případy DB'!$N3777="(blank)",'Případy DB'!$N3777=""),"",IF($N3777=$U$6,1,""))</f>
        <v/>
      </c>
      <c r="V3777" s="12" t="str">
        <f>IF(OR('Případy DB'!$N3777="(blank)",'Případy DB'!$N3777=""),"",IF($N3777=$V$6,1,""))</f>
        <v/>
      </c>
      <c r="W3777" s="12" t="str">
        <f>IF(OR('Případy DB'!$N3777="(blank)",'Případy DB'!$N3777=""),"",IF($N3777=$W$6,1,""))</f>
        <v/>
      </c>
      <c r="X3777" s="12" t="str">
        <f>IF(OR('Případy DB'!$R3777="(blank)",'Případy DB'!$R3777=""),"",IF($R3777=$X$6,1,""))</f>
        <v/>
      </c>
      <c r="Y3777" s="12" t="str">
        <f>IF(OR('Případy DB'!$R3777="(blank)",'Případy DB'!$R3777=""),"",IF($R3777=$Y$6,1,""))</f>
        <v/>
      </c>
    </row>
    <row r="3778" spans="1:25" x14ac:dyDescent="0.3">
      <c r="A3778" s="41" t="str">
        <f t="shared" si="300"/>
        <v/>
      </c>
      <c r="H3778" s="30" t="str">
        <f>IFERROR(IF(G3778="","",VLOOKUP(G3778,'Zakladní DB'!$F$6:$K$21,4,0)),"")</f>
        <v/>
      </c>
      <c r="I3778" s="30" t="str">
        <f>IFERROR(IF(G3778="","",VLOOKUP(G3778,'Zakladní DB'!$F$6:$K$21,5,0)),"")</f>
        <v/>
      </c>
      <c r="J3778" s="30" t="str">
        <f>IFERROR(IF(G3778="","",VLOOKUP(G3778,'Zakladní DB'!$F$6:$K$21,6,0)),"")</f>
        <v/>
      </c>
      <c r="K3778" s="31" t="str">
        <f t="shared" si="297"/>
        <v/>
      </c>
      <c r="L3778" s="32"/>
      <c r="M3778" s="33" t="str">
        <f t="shared" si="298"/>
        <v/>
      </c>
      <c r="N3778" s="30" t="str">
        <f t="shared" si="296"/>
        <v/>
      </c>
      <c r="R3778" s="30" t="str">
        <f t="shared" si="299"/>
        <v/>
      </c>
      <c r="U3778" s="12" t="str">
        <f>IF(OR('Případy DB'!$N3778="(blank)",'Případy DB'!$N3778=""),"",IF($N3778=$U$6,1,""))</f>
        <v/>
      </c>
      <c r="V3778" s="12" t="str">
        <f>IF(OR('Případy DB'!$N3778="(blank)",'Případy DB'!$N3778=""),"",IF($N3778=$V$6,1,""))</f>
        <v/>
      </c>
      <c r="W3778" s="12" t="str">
        <f>IF(OR('Případy DB'!$N3778="(blank)",'Případy DB'!$N3778=""),"",IF($N3778=$W$6,1,""))</f>
        <v/>
      </c>
      <c r="X3778" s="12" t="str">
        <f>IF(OR('Případy DB'!$R3778="(blank)",'Případy DB'!$R3778=""),"",IF($R3778=$X$6,1,""))</f>
        <v/>
      </c>
      <c r="Y3778" s="12" t="str">
        <f>IF(OR('Případy DB'!$R3778="(blank)",'Případy DB'!$R3778=""),"",IF($R3778=$Y$6,1,""))</f>
        <v/>
      </c>
    </row>
    <row r="3779" spans="1:25" x14ac:dyDescent="0.3">
      <c r="A3779" s="41" t="str">
        <f t="shared" si="300"/>
        <v/>
      </c>
      <c r="H3779" s="30" t="str">
        <f>IFERROR(IF(G3779="","",VLOOKUP(G3779,'Zakladní DB'!$F$6:$K$21,4,0)),"")</f>
        <v/>
      </c>
      <c r="I3779" s="30" t="str">
        <f>IFERROR(IF(G3779="","",VLOOKUP(G3779,'Zakladní DB'!$F$6:$K$21,5,0)),"")</f>
        <v/>
      </c>
      <c r="J3779" s="30" t="str">
        <f>IFERROR(IF(G3779="","",VLOOKUP(G3779,'Zakladní DB'!$F$6:$K$21,6,0)),"")</f>
        <v/>
      </c>
      <c r="K3779" s="31" t="str">
        <f t="shared" si="297"/>
        <v/>
      </c>
      <c r="L3779" s="32"/>
      <c r="M3779" s="33" t="str">
        <f t="shared" si="298"/>
        <v/>
      </c>
      <c r="N3779" s="30" t="str">
        <f t="shared" si="296"/>
        <v/>
      </c>
      <c r="R3779" s="30" t="str">
        <f t="shared" si="299"/>
        <v/>
      </c>
      <c r="U3779" s="12" t="str">
        <f>IF(OR('Případy DB'!$N3779="(blank)",'Případy DB'!$N3779=""),"",IF($N3779=$U$6,1,""))</f>
        <v/>
      </c>
      <c r="V3779" s="12" t="str">
        <f>IF(OR('Případy DB'!$N3779="(blank)",'Případy DB'!$N3779=""),"",IF($N3779=$V$6,1,""))</f>
        <v/>
      </c>
      <c r="W3779" s="12" t="str">
        <f>IF(OR('Případy DB'!$N3779="(blank)",'Případy DB'!$N3779=""),"",IF($N3779=$W$6,1,""))</f>
        <v/>
      </c>
      <c r="X3779" s="12" t="str">
        <f>IF(OR('Případy DB'!$R3779="(blank)",'Případy DB'!$R3779=""),"",IF($R3779=$X$6,1,""))</f>
        <v/>
      </c>
      <c r="Y3779" s="12" t="str">
        <f>IF(OR('Případy DB'!$R3779="(blank)",'Případy DB'!$R3779=""),"",IF($R3779=$Y$6,1,""))</f>
        <v/>
      </c>
    </row>
    <row r="3780" spans="1:25" x14ac:dyDescent="0.3">
      <c r="A3780" s="41" t="str">
        <f t="shared" si="300"/>
        <v/>
      </c>
      <c r="H3780" s="30" t="str">
        <f>IFERROR(IF(G3780="","",VLOOKUP(G3780,'Zakladní DB'!$F$6:$K$21,4,0)),"")</f>
        <v/>
      </c>
      <c r="I3780" s="30" t="str">
        <f>IFERROR(IF(G3780="","",VLOOKUP(G3780,'Zakladní DB'!$F$6:$K$21,5,0)),"")</f>
        <v/>
      </c>
      <c r="J3780" s="30" t="str">
        <f>IFERROR(IF(G3780="","",VLOOKUP(G3780,'Zakladní DB'!$F$6:$K$21,6,0)),"")</f>
        <v/>
      </c>
      <c r="K3780" s="31" t="str">
        <f t="shared" si="297"/>
        <v/>
      </c>
      <c r="L3780" s="32"/>
      <c r="M3780" s="33" t="str">
        <f t="shared" si="298"/>
        <v/>
      </c>
      <c r="N3780" s="30" t="str">
        <f t="shared" si="296"/>
        <v/>
      </c>
      <c r="R3780" s="30" t="str">
        <f t="shared" si="299"/>
        <v/>
      </c>
      <c r="U3780" s="12" t="str">
        <f>IF(OR('Případy DB'!$N3780="(blank)",'Případy DB'!$N3780=""),"",IF($N3780=$U$6,1,""))</f>
        <v/>
      </c>
      <c r="V3780" s="12" t="str">
        <f>IF(OR('Případy DB'!$N3780="(blank)",'Případy DB'!$N3780=""),"",IF($N3780=$V$6,1,""))</f>
        <v/>
      </c>
      <c r="W3780" s="12" t="str">
        <f>IF(OR('Případy DB'!$N3780="(blank)",'Případy DB'!$N3780=""),"",IF($N3780=$W$6,1,""))</f>
        <v/>
      </c>
      <c r="X3780" s="12" t="str">
        <f>IF(OR('Případy DB'!$R3780="(blank)",'Případy DB'!$R3780=""),"",IF($R3780=$X$6,1,""))</f>
        <v/>
      </c>
      <c r="Y3780" s="12" t="str">
        <f>IF(OR('Případy DB'!$R3780="(blank)",'Případy DB'!$R3780=""),"",IF($R3780=$Y$6,1,""))</f>
        <v/>
      </c>
    </row>
    <row r="3781" spans="1:25" x14ac:dyDescent="0.3">
      <c r="A3781" s="41" t="str">
        <f t="shared" si="300"/>
        <v/>
      </c>
      <c r="H3781" s="30" t="str">
        <f>IFERROR(IF(G3781="","",VLOOKUP(G3781,'Zakladní DB'!$F$6:$K$21,4,0)),"")</f>
        <v/>
      </c>
      <c r="I3781" s="30" t="str">
        <f>IFERROR(IF(G3781="","",VLOOKUP(G3781,'Zakladní DB'!$F$6:$K$21,5,0)),"")</f>
        <v/>
      </c>
      <c r="J3781" s="30" t="str">
        <f>IFERROR(IF(G3781="","",VLOOKUP(G3781,'Zakladní DB'!$F$6:$K$21,6,0)),"")</f>
        <v/>
      </c>
      <c r="K3781" s="31" t="str">
        <f t="shared" si="297"/>
        <v/>
      </c>
      <c r="L3781" s="32"/>
      <c r="M3781" s="33" t="str">
        <f t="shared" si="298"/>
        <v/>
      </c>
      <c r="N3781" s="30" t="str">
        <f t="shared" si="296"/>
        <v/>
      </c>
      <c r="R3781" s="30" t="str">
        <f t="shared" si="299"/>
        <v/>
      </c>
      <c r="U3781" s="12" t="str">
        <f>IF(OR('Případy DB'!$N3781="(blank)",'Případy DB'!$N3781=""),"",IF($N3781=$U$6,1,""))</f>
        <v/>
      </c>
      <c r="V3781" s="12" t="str">
        <f>IF(OR('Případy DB'!$N3781="(blank)",'Případy DB'!$N3781=""),"",IF($N3781=$V$6,1,""))</f>
        <v/>
      </c>
      <c r="W3781" s="12" t="str">
        <f>IF(OR('Případy DB'!$N3781="(blank)",'Případy DB'!$N3781=""),"",IF($N3781=$W$6,1,""))</f>
        <v/>
      </c>
      <c r="X3781" s="12" t="str">
        <f>IF(OR('Případy DB'!$R3781="(blank)",'Případy DB'!$R3781=""),"",IF($R3781=$X$6,1,""))</f>
        <v/>
      </c>
      <c r="Y3781" s="12" t="str">
        <f>IF(OR('Případy DB'!$R3781="(blank)",'Případy DB'!$R3781=""),"",IF($R3781=$Y$6,1,""))</f>
        <v/>
      </c>
    </row>
    <row r="3782" spans="1:25" x14ac:dyDescent="0.3">
      <c r="A3782" s="41" t="str">
        <f t="shared" si="300"/>
        <v/>
      </c>
      <c r="H3782" s="30" t="str">
        <f>IFERROR(IF(G3782="","",VLOOKUP(G3782,'Zakladní DB'!$F$6:$K$21,4,0)),"")</f>
        <v/>
      </c>
      <c r="I3782" s="30" t="str">
        <f>IFERROR(IF(G3782="","",VLOOKUP(G3782,'Zakladní DB'!$F$6:$K$21,5,0)),"")</f>
        <v/>
      </c>
      <c r="J3782" s="30" t="str">
        <f>IFERROR(IF(G3782="","",VLOOKUP(G3782,'Zakladní DB'!$F$6:$K$21,6,0)),"")</f>
        <v/>
      </c>
      <c r="K3782" s="31" t="str">
        <f t="shared" si="297"/>
        <v/>
      </c>
      <c r="L3782" s="32"/>
      <c r="M3782" s="33" t="str">
        <f t="shared" si="298"/>
        <v/>
      </c>
      <c r="N3782" s="30" t="str">
        <f t="shared" si="296"/>
        <v/>
      </c>
      <c r="R3782" s="30" t="str">
        <f t="shared" si="299"/>
        <v/>
      </c>
      <c r="U3782" s="12" t="str">
        <f>IF(OR('Případy DB'!$N3782="(blank)",'Případy DB'!$N3782=""),"",IF($N3782=$U$6,1,""))</f>
        <v/>
      </c>
      <c r="V3782" s="12" t="str">
        <f>IF(OR('Případy DB'!$N3782="(blank)",'Případy DB'!$N3782=""),"",IF($N3782=$V$6,1,""))</f>
        <v/>
      </c>
      <c r="W3782" s="12" t="str">
        <f>IF(OR('Případy DB'!$N3782="(blank)",'Případy DB'!$N3782=""),"",IF($N3782=$W$6,1,""))</f>
        <v/>
      </c>
      <c r="X3782" s="12" t="str">
        <f>IF(OR('Případy DB'!$R3782="(blank)",'Případy DB'!$R3782=""),"",IF($R3782=$X$6,1,""))</f>
        <v/>
      </c>
      <c r="Y3782" s="12" t="str">
        <f>IF(OR('Případy DB'!$R3782="(blank)",'Případy DB'!$R3782=""),"",IF($R3782=$Y$6,1,""))</f>
        <v/>
      </c>
    </row>
    <row r="3783" spans="1:25" x14ac:dyDescent="0.3">
      <c r="A3783" s="41" t="str">
        <f t="shared" si="300"/>
        <v/>
      </c>
      <c r="H3783" s="30" t="str">
        <f>IFERROR(IF(G3783="","",VLOOKUP(G3783,'Zakladní DB'!$F$6:$K$21,4,0)),"")</f>
        <v/>
      </c>
      <c r="I3783" s="30" t="str">
        <f>IFERROR(IF(G3783="","",VLOOKUP(G3783,'Zakladní DB'!$F$6:$K$21,5,0)),"")</f>
        <v/>
      </c>
      <c r="J3783" s="30" t="str">
        <f>IFERROR(IF(G3783="","",VLOOKUP(G3783,'Zakladní DB'!$F$6:$K$21,6,0)),"")</f>
        <v/>
      </c>
      <c r="K3783" s="31" t="str">
        <f t="shared" si="297"/>
        <v/>
      </c>
      <c r="L3783" s="32"/>
      <c r="M3783" s="33" t="str">
        <f t="shared" si="298"/>
        <v/>
      </c>
      <c r="N3783" s="30" t="str">
        <f t="shared" si="296"/>
        <v/>
      </c>
      <c r="R3783" s="30" t="str">
        <f t="shared" si="299"/>
        <v/>
      </c>
      <c r="U3783" s="12" t="str">
        <f>IF(OR('Případy DB'!$N3783="(blank)",'Případy DB'!$N3783=""),"",IF($N3783=$U$6,1,""))</f>
        <v/>
      </c>
      <c r="V3783" s="12" t="str">
        <f>IF(OR('Případy DB'!$N3783="(blank)",'Případy DB'!$N3783=""),"",IF($N3783=$V$6,1,""))</f>
        <v/>
      </c>
      <c r="W3783" s="12" t="str">
        <f>IF(OR('Případy DB'!$N3783="(blank)",'Případy DB'!$N3783=""),"",IF($N3783=$W$6,1,""))</f>
        <v/>
      </c>
      <c r="X3783" s="12" t="str">
        <f>IF(OR('Případy DB'!$R3783="(blank)",'Případy DB'!$R3783=""),"",IF($R3783=$X$6,1,""))</f>
        <v/>
      </c>
      <c r="Y3783" s="12" t="str">
        <f>IF(OR('Případy DB'!$R3783="(blank)",'Případy DB'!$R3783=""),"",IF($R3783=$Y$6,1,""))</f>
        <v/>
      </c>
    </row>
    <row r="3784" spans="1:25" x14ac:dyDescent="0.3">
      <c r="A3784" s="41" t="str">
        <f t="shared" si="300"/>
        <v/>
      </c>
      <c r="H3784" s="30" t="str">
        <f>IFERROR(IF(G3784="","",VLOOKUP(G3784,'Zakladní DB'!$F$6:$K$21,4,0)),"")</f>
        <v/>
      </c>
      <c r="I3784" s="30" t="str">
        <f>IFERROR(IF(G3784="","",VLOOKUP(G3784,'Zakladní DB'!$F$6:$K$21,5,0)),"")</f>
        <v/>
      </c>
      <c r="J3784" s="30" t="str">
        <f>IFERROR(IF(G3784="","",VLOOKUP(G3784,'Zakladní DB'!$F$6:$K$21,6,0)),"")</f>
        <v/>
      </c>
      <c r="K3784" s="31" t="str">
        <f t="shared" si="297"/>
        <v/>
      </c>
      <c r="L3784" s="32"/>
      <c r="M3784" s="33" t="str">
        <f t="shared" si="298"/>
        <v/>
      </c>
      <c r="N3784" s="30" t="str">
        <f t="shared" ref="N3784:N3847" si="301">IFERROR(IF(B3784&lt;&gt;"",(IF(H3784=2,IF(L3784="",IF(F3784="","NE","nedokončeno"),"ANO"),IF(H3784=1,IF(F3784="","nedokončeno","ANO"),"NE"))),""),"NE")</f>
        <v/>
      </c>
      <c r="R3784" s="30" t="str">
        <f t="shared" si="299"/>
        <v/>
      </c>
      <c r="U3784" s="12" t="str">
        <f>IF(OR('Případy DB'!$N3784="(blank)",'Případy DB'!$N3784=""),"",IF($N3784=$U$6,1,""))</f>
        <v/>
      </c>
      <c r="V3784" s="12" t="str">
        <f>IF(OR('Případy DB'!$N3784="(blank)",'Případy DB'!$N3784=""),"",IF($N3784=$V$6,1,""))</f>
        <v/>
      </c>
      <c r="W3784" s="12" t="str">
        <f>IF(OR('Případy DB'!$N3784="(blank)",'Případy DB'!$N3784=""),"",IF($N3784=$W$6,1,""))</f>
        <v/>
      </c>
      <c r="X3784" s="12" t="str">
        <f>IF(OR('Případy DB'!$R3784="(blank)",'Případy DB'!$R3784=""),"",IF($R3784=$X$6,1,""))</f>
        <v/>
      </c>
      <c r="Y3784" s="12" t="str">
        <f>IF(OR('Případy DB'!$R3784="(blank)",'Případy DB'!$R3784=""),"",IF($R3784=$Y$6,1,""))</f>
        <v/>
      </c>
    </row>
    <row r="3785" spans="1:25" x14ac:dyDescent="0.3">
      <c r="A3785" s="41" t="str">
        <f t="shared" si="300"/>
        <v/>
      </c>
      <c r="H3785" s="30" t="str">
        <f>IFERROR(IF(G3785="","",VLOOKUP(G3785,'Zakladní DB'!$F$6:$K$21,4,0)),"")</f>
        <v/>
      </c>
      <c r="I3785" s="30" t="str">
        <f>IFERROR(IF(G3785="","",VLOOKUP(G3785,'Zakladní DB'!$F$6:$K$21,5,0)),"")</f>
        <v/>
      </c>
      <c r="J3785" s="30" t="str">
        <f>IFERROR(IF(G3785="","",VLOOKUP(G3785,'Zakladní DB'!$F$6:$K$21,6,0)),"")</f>
        <v/>
      </c>
      <c r="K3785" s="31" t="str">
        <f t="shared" si="297"/>
        <v/>
      </c>
      <c r="L3785" s="32"/>
      <c r="M3785" s="33" t="str">
        <f t="shared" si="298"/>
        <v/>
      </c>
      <c r="N3785" s="30" t="str">
        <f t="shared" si="301"/>
        <v/>
      </c>
      <c r="R3785" s="30" t="str">
        <f t="shared" si="299"/>
        <v/>
      </c>
      <c r="U3785" s="12" t="str">
        <f>IF(OR('Případy DB'!$N3785="(blank)",'Případy DB'!$N3785=""),"",IF($N3785=$U$6,1,""))</f>
        <v/>
      </c>
      <c r="V3785" s="12" t="str">
        <f>IF(OR('Případy DB'!$N3785="(blank)",'Případy DB'!$N3785=""),"",IF($N3785=$V$6,1,""))</f>
        <v/>
      </c>
      <c r="W3785" s="12" t="str">
        <f>IF(OR('Případy DB'!$N3785="(blank)",'Případy DB'!$N3785=""),"",IF($N3785=$W$6,1,""))</f>
        <v/>
      </c>
      <c r="X3785" s="12" t="str">
        <f>IF(OR('Případy DB'!$R3785="(blank)",'Případy DB'!$R3785=""),"",IF($R3785=$X$6,1,""))</f>
        <v/>
      </c>
      <c r="Y3785" s="12" t="str">
        <f>IF(OR('Případy DB'!$R3785="(blank)",'Případy DB'!$R3785=""),"",IF($R3785=$Y$6,1,""))</f>
        <v/>
      </c>
    </row>
    <row r="3786" spans="1:25" x14ac:dyDescent="0.3">
      <c r="A3786" s="41" t="str">
        <f t="shared" si="300"/>
        <v/>
      </c>
      <c r="H3786" s="30" t="str">
        <f>IFERROR(IF(G3786="","",VLOOKUP(G3786,'Zakladní DB'!$F$6:$K$21,4,0)),"")</f>
        <v/>
      </c>
      <c r="I3786" s="30" t="str">
        <f>IFERROR(IF(G3786="","",VLOOKUP(G3786,'Zakladní DB'!$F$6:$K$21,5,0)),"")</f>
        <v/>
      </c>
      <c r="J3786" s="30" t="str">
        <f>IFERROR(IF(G3786="","",VLOOKUP(G3786,'Zakladní DB'!$F$6:$K$21,6,0)),"")</f>
        <v/>
      </c>
      <c r="K3786" s="31" t="str">
        <f t="shared" si="297"/>
        <v/>
      </c>
      <c r="L3786" s="32"/>
      <c r="M3786" s="33" t="str">
        <f t="shared" si="298"/>
        <v/>
      </c>
      <c r="N3786" s="30" t="str">
        <f t="shared" si="301"/>
        <v/>
      </c>
      <c r="R3786" s="30" t="str">
        <f t="shared" si="299"/>
        <v/>
      </c>
      <c r="U3786" s="12" t="str">
        <f>IF(OR('Případy DB'!$N3786="(blank)",'Případy DB'!$N3786=""),"",IF($N3786=$U$6,1,""))</f>
        <v/>
      </c>
      <c r="V3786" s="12" t="str">
        <f>IF(OR('Případy DB'!$N3786="(blank)",'Případy DB'!$N3786=""),"",IF($N3786=$V$6,1,""))</f>
        <v/>
      </c>
      <c r="W3786" s="12" t="str">
        <f>IF(OR('Případy DB'!$N3786="(blank)",'Případy DB'!$N3786=""),"",IF($N3786=$W$6,1,""))</f>
        <v/>
      </c>
      <c r="X3786" s="12" t="str">
        <f>IF(OR('Případy DB'!$R3786="(blank)",'Případy DB'!$R3786=""),"",IF($R3786=$X$6,1,""))</f>
        <v/>
      </c>
      <c r="Y3786" s="12" t="str">
        <f>IF(OR('Případy DB'!$R3786="(blank)",'Případy DB'!$R3786=""),"",IF($R3786=$Y$6,1,""))</f>
        <v/>
      </c>
    </row>
    <row r="3787" spans="1:25" x14ac:dyDescent="0.3">
      <c r="A3787" s="41" t="str">
        <f t="shared" si="300"/>
        <v/>
      </c>
      <c r="H3787" s="30" t="str">
        <f>IFERROR(IF(G3787="","",VLOOKUP(G3787,'Zakladní DB'!$F$6:$K$21,4,0)),"")</f>
        <v/>
      </c>
      <c r="I3787" s="30" t="str">
        <f>IFERROR(IF(G3787="","",VLOOKUP(G3787,'Zakladní DB'!$F$6:$K$21,5,0)),"")</f>
        <v/>
      </c>
      <c r="J3787" s="30" t="str">
        <f>IFERROR(IF(G3787="","",VLOOKUP(G3787,'Zakladní DB'!$F$6:$K$21,6,0)),"")</f>
        <v/>
      </c>
      <c r="K3787" s="31" t="str">
        <f t="shared" ref="K3787:K3850" si="302">IFERROR(IF(H3787=2,IF(F3787="","",F3787+I3787),""),"")</f>
        <v/>
      </c>
      <c r="L3787" s="32"/>
      <c r="M3787" s="33" t="str">
        <f t="shared" ref="M3787:M3850" si="303">IFERROR(IF(L3787&lt;&gt;"",K3787-L3787,""),"")</f>
        <v/>
      </c>
      <c r="N3787" s="30" t="str">
        <f t="shared" si="301"/>
        <v/>
      </c>
      <c r="R3787" s="30" t="str">
        <f t="shared" ref="R3787:R3850" si="304">IFERROR(IF(B3787&lt;&gt;"",(IF(O3787="",IF(P3787="",IF(Q3787="","NE","ANO"),"ANO"),"ANO")),""),"NE")</f>
        <v/>
      </c>
      <c r="U3787" s="12" t="str">
        <f>IF(OR('Případy DB'!$N3787="(blank)",'Případy DB'!$N3787=""),"",IF($N3787=$U$6,1,""))</f>
        <v/>
      </c>
      <c r="V3787" s="12" t="str">
        <f>IF(OR('Případy DB'!$N3787="(blank)",'Případy DB'!$N3787=""),"",IF($N3787=$V$6,1,""))</f>
        <v/>
      </c>
      <c r="W3787" s="12" t="str">
        <f>IF(OR('Případy DB'!$N3787="(blank)",'Případy DB'!$N3787=""),"",IF($N3787=$W$6,1,""))</f>
        <v/>
      </c>
      <c r="X3787" s="12" t="str">
        <f>IF(OR('Případy DB'!$R3787="(blank)",'Případy DB'!$R3787=""),"",IF($R3787=$X$6,1,""))</f>
        <v/>
      </c>
      <c r="Y3787" s="12" t="str">
        <f>IF(OR('Případy DB'!$R3787="(blank)",'Případy DB'!$R3787=""),"",IF($R3787=$Y$6,1,""))</f>
        <v/>
      </c>
    </row>
    <row r="3788" spans="1:25" x14ac:dyDescent="0.3">
      <c r="A3788" s="41" t="str">
        <f t="shared" ref="A3788:A3851" si="305">IF(AND(B3787&lt;&gt;"",B3788=""),"---&gt;","")</f>
        <v/>
      </c>
      <c r="H3788" s="30" t="str">
        <f>IFERROR(IF(G3788="","",VLOOKUP(G3788,'Zakladní DB'!$F$6:$K$21,4,0)),"")</f>
        <v/>
      </c>
      <c r="I3788" s="30" t="str">
        <f>IFERROR(IF(G3788="","",VLOOKUP(G3788,'Zakladní DB'!$F$6:$K$21,5,0)),"")</f>
        <v/>
      </c>
      <c r="J3788" s="30" t="str">
        <f>IFERROR(IF(G3788="","",VLOOKUP(G3788,'Zakladní DB'!$F$6:$K$21,6,0)),"")</f>
        <v/>
      </c>
      <c r="K3788" s="31" t="str">
        <f t="shared" si="302"/>
        <v/>
      </c>
      <c r="L3788" s="32"/>
      <c r="M3788" s="33" t="str">
        <f t="shared" si="303"/>
        <v/>
      </c>
      <c r="N3788" s="30" t="str">
        <f t="shared" si="301"/>
        <v/>
      </c>
      <c r="R3788" s="30" t="str">
        <f t="shared" si="304"/>
        <v/>
      </c>
      <c r="U3788" s="12" t="str">
        <f>IF(OR('Případy DB'!$N3788="(blank)",'Případy DB'!$N3788=""),"",IF($N3788=$U$6,1,""))</f>
        <v/>
      </c>
      <c r="V3788" s="12" t="str">
        <f>IF(OR('Případy DB'!$N3788="(blank)",'Případy DB'!$N3788=""),"",IF($N3788=$V$6,1,""))</f>
        <v/>
      </c>
      <c r="W3788" s="12" t="str">
        <f>IF(OR('Případy DB'!$N3788="(blank)",'Případy DB'!$N3788=""),"",IF($N3788=$W$6,1,""))</f>
        <v/>
      </c>
      <c r="X3788" s="12" t="str">
        <f>IF(OR('Případy DB'!$R3788="(blank)",'Případy DB'!$R3788=""),"",IF($R3788=$X$6,1,""))</f>
        <v/>
      </c>
      <c r="Y3788" s="12" t="str">
        <f>IF(OR('Případy DB'!$R3788="(blank)",'Případy DB'!$R3788=""),"",IF($R3788=$Y$6,1,""))</f>
        <v/>
      </c>
    </row>
    <row r="3789" spans="1:25" x14ac:dyDescent="0.3">
      <c r="A3789" s="41" t="str">
        <f t="shared" si="305"/>
        <v/>
      </c>
      <c r="H3789" s="30" t="str">
        <f>IFERROR(IF(G3789="","",VLOOKUP(G3789,'Zakladní DB'!$F$6:$K$21,4,0)),"")</f>
        <v/>
      </c>
      <c r="I3789" s="30" t="str">
        <f>IFERROR(IF(G3789="","",VLOOKUP(G3789,'Zakladní DB'!$F$6:$K$21,5,0)),"")</f>
        <v/>
      </c>
      <c r="J3789" s="30" t="str">
        <f>IFERROR(IF(G3789="","",VLOOKUP(G3789,'Zakladní DB'!$F$6:$K$21,6,0)),"")</f>
        <v/>
      </c>
      <c r="K3789" s="31" t="str">
        <f t="shared" si="302"/>
        <v/>
      </c>
      <c r="L3789" s="32"/>
      <c r="M3789" s="33" t="str">
        <f t="shared" si="303"/>
        <v/>
      </c>
      <c r="N3789" s="30" t="str">
        <f t="shared" si="301"/>
        <v/>
      </c>
      <c r="R3789" s="30" t="str">
        <f t="shared" si="304"/>
        <v/>
      </c>
      <c r="U3789" s="12" t="str">
        <f>IF(OR('Případy DB'!$N3789="(blank)",'Případy DB'!$N3789=""),"",IF($N3789=$U$6,1,""))</f>
        <v/>
      </c>
      <c r="V3789" s="12" t="str">
        <f>IF(OR('Případy DB'!$N3789="(blank)",'Případy DB'!$N3789=""),"",IF($N3789=$V$6,1,""))</f>
        <v/>
      </c>
      <c r="W3789" s="12" t="str">
        <f>IF(OR('Případy DB'!$N3789="(blank)",'Případy DB'!$N3789=""),"",IF($N3789=$W$6,1,""))</f>
        <v/>
      </c>
      <c r="X3789" s="12" t="str">
        <f>IF(OR('Případy DB'!$R3789="(blank)",'Případy DB'!$R3789=""),"",IF($R3789=$X$6,1,""))</f>
        <v/>
      </c>
      <c r="Y3789" s="12" t="str">
        <f>IF(OR('Případy DB'!$R3789="(blank)",'Případy DB'!$R3789=""),"",IF($R3789=$Y$6,1,""))</f>
        <v/>
      </c>
    </row>
    <row r="3790" spans="1:25" x14ac:dyDescent="0.3">
      <c r="A3790" s="41" t="str">
        <f t="shared" si="305"/>
        <v/>
      </c>
      <c r="H3790" s="30" t="str">
        <f>IFERROR(IF(G3790="","",VLOOKUP(G3790,'Zakladní DB'!$F$6:$K$21,4,0)),"")</f>
        <v/>
      </c>
      <c r="I3790" s="30" t="str">
        <f>IFERROR(IF(G3790="","",VLOOKUP(G3790,'Zakladní DB'!$F$6:$K$21,5,0)),"")</f>
        <v/>
      </c>
      <c r="J3790" s="30" t="str">
        <f>IFERROR(IF(G3790="","",VLOOKUP(G3790,'Zakladní DB'!$F$6:$K$21,6,0)),"")</f>
        <v/>
      </c>
      <c r="K3790" s="31" t="str">
        <f t="shared" si="302"/>
        <v/>
      </c>
      <c r="L3790" s="32"/>
      <c r="M3790" s="33" t="str">
        <f t="shared" si="303"/>
        <v/>
      </c>
      <c r="N3790" s="30" t="str">
        <f t="shared" si="301"/>
        <v/>
      </c>
      <c r="R3790" s="30" t="str">
        <f t="shared" si="304"/>
        <v/>
      </c>
      <c r="U3790" s="12" t="str">
        <f>IF(OR('Případy DB'!$N3790="(blank)",'Případy DB'!$N3790=""),"",IF($N3790=$U$6,1,""))</f>
        <v/>
      </c>
      <c r="V3790" s="12" t="str">
        <f>IF(OR('Případy DB'!$N3790="(blank)",'Případy DB'!$N3790=""),"",IF($N3790=$V$6,1,""))</f>
        <v/>
      </c>
      <c r="W3790" s="12" t="str">
        <f>IF(OR('Případy DB'!$N3790="(blank)",'Případy DB'!$N3790=""),"",IF($N3790=$W$6,1,""))</f>
        <v/>
      </c>
      <c r="X3790" s="12" t="str">
        <f>IF(OR('Případy DB'!$R3790="(blank)",'Případy DB'!$R3790=""),"",IF($R3790=$X$6,1,""))</f>
        <v/>
      </c>
      <c r="Y3790" s="12" t="str">
        <f>IF(OR('Případy DB'!$R3790="(blank)",'Případy DB'!$R3790=""),"",IF($R3790=$Y$6,1,""))</f>
        <v/>
      </c>
    </row>
    <row r="3791" spans="1:25" x14ac:dyDescent="0.3">
      <c r="A3791" s="41" t="str">
        <f t="shared" si="305"/>
        <v/>
      </c>
      <c r="H3791" s="30" t="str">
        <f>IFERROR(IF(G3791="","",VLOOKUP(G3791,'Zakladní DB'!$F$6:$K$21,4,0)),"")</f>
        <v/>
      </c>
      <c r="I3791" s="30" t="str">
        <f>IFERROR(IF(G3791="","",VLOOKUP(G3791,'Zakladní DB'!$F$6:$K$21,5,0)),"")</f>
        <v/>
      </c>
      <c r="J3791" s="30" t="str">
        <f>IFERROR(IF(G3791="","",VLOOKUP(G3791,'Zakladní DB'!$F$6:$K$21,6,0)),"")</f>
        <v/>
      </c>
      <c r="K3791" s="31" t="str">
        <f t="shared" si="302"/>
        <v/>
      </c>
      <c r="L3791" s="32"/>
      <c r="M3791" s="33" t="str">
        <f t="shared" si="303"/>
        <v/>
      </c>
      <c r="N3791" s="30" t="str">
        <f t="shared" si="301"/>
        <v/>
      </c>
      <c r="R3791" s="30" t="str">
        <f t="shared" si="304"/>
        <v/>
      </c>
      <c r="U3791" s="12" t="str">
        <f>IF(OR('Případy DB'!$N3791="(blank)",'Případy DB'!$N3791=""),"",IF($N3791=$U$6,1,""))</f>
        <v/>
      </c>
      <c r="V3791" s="12" t="str">
        <f>IF(OR('Případy DB'!$N3791="(blank)",'Případy DB'!$N3791=""),"",IF($N3791=$V$6,1,""))</f>
        <v/>
      </c>
      <c r="W3791" s="12" t="str">
        <f>IF(OR('Případy DB'!$N3791="(blank)",'Případy DB'!$N3791=""),"",IF($N3791=$W$6,1,""))</f>
        <v/>
      </c>
      <c r="X3791" s="12" t="str">
        <f>IF(OR('Případy DB'!$R3791="(blank)",'Případy DB'!$R3791=""),"",IF($R3791=$X$6,1,""))</f>
        <v/>
      </c>
      <c r="Y3791" s="12" t="str">
        <f>IF(OR('Případy DB'!$R3791="(blank)",'Případy DB'!$R3791=""),"",IF($R3791=$Y$6,1,""))</f>
        <v/>
      </c>
    </row>
    <row r="3792" spans="1:25" x14ac:dyDescent="0.3">
      <c r="A3792" s="41" t="str">
        <f t="shared" si="305"/>
        <v/>
      </c>
      <c r="H3792" s="30" t="str">
        <f>IFERROR(IF(G3792="","",VLOOKUP(G3792,'Zakladní DB'!$F$6:$K$21,4,0)),"")</f>
        <v/>
      </c>
      <c r="I3792" s="30" t="str">
        <f>IFERROR(IF(G3792="","",VLOOKUP(G3792,'Zakladní DB'!$F$6:$K$21,5,0)),"")</f>
        <v/>
      </c>
      <c r="J3792" s="30" t="str">
        <f>IFERROR(IF(G3792="","",VLOOKUP(G3792,'Zakladní DB'!$F$6:$K$21,6,0)),"")</f>
        <v/>
      </c>
      <c r="K3792" s="31" t="str">
        <f t="shared" si="302"/>
        <v/>
      </c>
      <c r="L3792" s="32"/>
      <c r="M3792" s="33" t="str">
        <f t="shared" si="303"/>
        <v/>
      </c>
      <c r="N3792" s="30" t="str">
        <f t="shared" si="301"/>
        <v/>
      </c>
      <c r="R3792" s="30" t="str">
        <f t="shared" si="304"/>
        <v/>
      </c>
      <c r="U3792" s="12" t="str">
        <f>IF(OR('Případy DB'!$N3792="(blank)",'Případy DB'!$N3792=""),"",IF($N3792=$U$6,1,""))</f>
        <v/>
      </c>
      <c r="V3792" s="12" t="str">
        <f>IF(OR('Případy DB'!$N3792="(blank)",'Případy DB'!$N3792=""),"",IF($N3792=$V$6,1,""))</f>
        <v/>
      </c>
      <c r="W3792" s="12" t="str">
        <f>IF(OR('Případy DB'!$N3792="(blank)",'Případy DB'!$N3792=""),"",IF($N3792=$W$6,1,""))</f>
        <v/>
      </c>
      <c r="X3792" s="12" t="str">
        <f>IF(OR('Případy DB'!$R3792="(blank)",'Případy DB'!$R3792=""),"",IF($R3792=$X$6,1,""))</f>
        <v/>
      </c>
      <c r="Y3792" s="12" t="str">
        <f>IF(OR('Případy DB'!$R3792="(blank)",'Případy DB'!$R3792=""),"",IF($R3792=$Y$6,1,""))</f>
        <v/>
      </c>
    </row>
    <row r="3793" spans="1:25" x14ac:dyDescent="0.3">
      <c r="A3793" s="41" t="str">
        <f t="shared" si="305"/>
        <v/>
      </c>
      <c r="H3793" s="30" t="str">
        <f>IFERROR(IF(G3793="","",VLOOKUP(G3793,'Zakladní DB'!$F$6:$K$21,4,0)),"")</f>
        <v/>
      </c>
      <c r="I3793" s="30" t="str">
        <f>IFERROR(IF(G3793="","",VLOOKUP(G3793,'Zakladní DB'!$F$6:$K$21,5,0)),"")</f>
        <v/>
      </c>
      <c r="J3793" s="30" t="str">
        <f>IFERROR(IF(G3793="","",VLOOKUP(G3793,'Zakladní DB'!$F$6:$K$21,6,0)),"")</f>
        <v/>
      </c>
      <c r="K3793" s="31" t="str">
        <f t="shared" si="302"/>
        <v/>
      </c>
      <c r="L3793" s="32"/>
      <c r="M3793" s="33" t="str">
        <f t="shared" si="303"/>
        <v/>
      </c>
      <c r="N3793" s="30" t="str">
        <f t="shared" si="301"/>
        <v/>
      </c>
      <c r="R3793" s="30" t="str">
        <f t="shared" si="304"/>
        <v/>
      </c>
      <c r="U3793" s="12" t="str">
        <f>IF(OR('Případy DB'!$N3793="(blank)",'Případy DB'!$N3793=""),"",IF($N3793=$U$6,1,""))</f>
        <v/>
      </c>
      <c r="V3793" s="12" t="str">
        <f>IF(OR('Případy DB'!$N3793="(blank)",'Případy DB'!$N3793=""),"",IF($N3793=$V$6,1,""))</f>
        <v/>
      </c>
      <c r="W3793" s="12" t="str">
        <f>IF(OR('Případy DB'!$N3793="(blank)",'Případy DB'!$N3793=""),"",IF($N3793=$W$6,1,""))</f>
        <v/>
      </c>
      <c r="X3793" s="12" t="str">
        <f>IF(OR('Případy DB'!$R3793="(blank)",'Případy DB'!$R3793=""),"",IF($R3793=$X$6,1,""))</f>
        <v/>
      </c>
      <c r="Y3793" s="12" t="str">
        <f>IF(OR('Případy DB'!$R3793="(blank)",'Případy DB'!$R3793=""),"",IF($R3793=$Y$6,1,""))</f>
        <v/>
      </c>
    </row>
    <row r="3794" spans="1:25" x14ac:dyDescent="0.3">
      <c r="A3794" s="41" t="str">
        <f t="shared" si="305"/>
        <v/>
      </c>
      <c r="H3794" s="30" t="str">
        <f>IFERROR(IF(G3794="","",VLOOKUP(G3794,'Zakladní DB'!$F$6:$K$21,4,0)),"")</f>
        <v/>
      </c>
      <c r="I3794" s="30" t="str">
        <f>IFERROR(IF(G3794="","",VLOOKUP(G3794,'Zakladní DB'!$F$6:$K$21,5,0)),"")</f>
        <v/>
      </c>
      <c r="J3794" s="30" t="str">
        <f>IFERROR(IF(G3794="","",VLOOKUP(G3794,'Zakladní DB'!$F$6:$K$21,6,0)),"")</f>
        <v/>
      </c>
      <c r="K3794" s="31" t="str">
        <f t="shared" si="302"/>
        <v/>
      </c>
      <c r="L3794" s="32"/>
      <c r="M3794" s="33" t="str">
        <f t="shared" si="303"/>
        <v/>
      </c>
      <c r="N3794" s="30" t="str">
        <f t="shared" si="301"/>
        <v/>
      </c>
      <c r="R3794" s="30" t="str">
        <f t="shared" si="304"/>
        <v/>
      </c>
      <c r="U3794" s="12" t="str">
        <f>IF(OR('Případy DB'!$N3794="(blank)",'Případy DB'!$N3794=""),"",IF($N3794=$U$6,1,""))</f>
        <v/>
      </c>
      <c r="V3794" s="12" t="str">
        <f>IF(OR('Případy DB'!$N3794="(blank)",'Případy DB'!$N3794=""),"",IF($N3794=$V$6,1,""))</f>
        <v/>
      </c>
      <c r="W3794" s="12" t="str">
        <f>IF(OR('Případy DB'!$N3794="(blank)",'Případy DB'!$N3794=""),"",IF($N3794=$W$6,1,""))</f>
        <v/>
      </c>
      <c r="X3794" s="12" t="str">
        <f>IF(OR('Případy DB'!$R3794="(blank)",'Případy DB'!$R3794=""),"",IF($R3794=$X$6,1,""))</f>
        <v/>
      </c>
      <c r="Y3794" s="12" t="str">
        <f>IF(OR('Případy DB'!$R3794="(blank)",'Případy DB'!$R3794=""),"",IF($R3794=$Y$6,1,""))</f>
        <v/>
      </c>
    </row>
    <row r="3795" spans="1:25" x14ac:dyDescent="0.3">
      <c r="A3795" s="41" t="str">
        <f t="shared" si="305"/>
        <v/>
      </c>
      <c r="H3795" s="30" t="str">
        <f>IFERROR(IF(G3795="","",VLOOKUP(G3795,'Zakladní DB'!$F$6:$K$21,4,0)),"")</f>
        <v/>
      </c>
      <c r="I3795" s="30" t="str">
        <f>IFERROR(IF(G3795="","",VLOOKUP(G3795,'Zakladní DB'!$F$6:$K$21,5,0)),"")</f>
        <v/>
      </c>
      <c r="J3795" s="30" t="str">
        <f>IFERROR(IF(G3795="","",VLOOKUP(G3795,'Zakladní DB'!$F$6:$K$21,6,0)),"")</f>
        <v/>
      </c>
      <c r="K3795" s="31" t="str">
        <f t="shared" si="302"/>
        <v/>
      </c>
      <c r="L3795" s="32"/>
      <c r="M3795" s="33" t="str">
        <f t="shared" si="303"/>
        <v/>
      </c>
      <c r="N3795" s="30" t="str">
        <f t="shared" si="301"/>
        <v/>
      </c>
      <c r="R3795" s="30" t="str">
        <f t="shared" si="304"/>
        <v/>
      </c>
      <c r="U3795" s="12" t="str">
        <f>IF(OR('Případy DB'!$N3795="(blank)",'Případy DB'!$N3795=""),"",IF($N3795=$U$6,1,""))</f>
        <v/>
      </c>
      <c r="V3795" s="12" t="str">
        <f>IF(OR('Případy DB'!$N3795="(blank)",'Případy DB'!$N3795=""),"",IF($N3795=$V$6,1,""))</f>
        <v/>
      </c>
      <c r="W3795" s="12" t="str">
        <f>IF(OR('Případy DB'!$N3795="(blank)",'Případy DB'!$N3795=""),"",IF($N3795=$W$6,1,""))</f>
        <v/>
      </c>
      <c r="X3795" s="12" t="str">
        <f>IF(OR('Případy DB'!$R3795="(blank)",'Případy DB'!$R3795=""),"",IF($R3795=$X$6,1,""))</f>
        <v/>
      </c>
      <c r="Y3795" s="12" t="str">
        <f>IF(OR('Případy DB'!$R3795="(blank)",'Případy DB'!$R3795=""),"",IF($R3795=$Y$6,1,""))</f>
        <v/>
      </c>
    </row>
    <row r="3796" spans="1:25" x14ac:dyDescent="0.3">
      <c r="A3796" s="41" t="str">
        <f t="shared" si="305"/>
        <v/>
      </c>
      <c r="H3796" s="30" t="str">
        <f>IFERROR(IF(G3796="","",VLOOKUP(G3796,'Zakladní DB'!$F$6:$K$21,4,0)),"")</f>
        <v/>
      </c>
      <c r="I3796" s="30" t="str">
        <f>IFERROR(IF(G3796="","",VLOOKUP(G3796,'Zakladní DB'!$F$6:$K$21,5,0)),"")</f>
        <v/>
      </c>
      <c r="J3796" s="30" t="str">
        <f>IFERROR(IF(G3796="","",VLOOKUP(G3796,'Zakladní DB'!$F$6:$K$21,6,0)),"")</f>
        <v/>
      </c>
      <c r="K3796" s="31" t="str">
        <f t="shared" si="302"/>
        <v/>
      </c>
      <c r="L3796" s="32"/>
      <c r="M3796" s="33" t="str">
        <f t="shared" si="303"/>
        <v/>
      </c>
      <c r="N3796" s="30" t="str">
        <f t="shared" si="301"/>
        <v/>
      </c>
      <c r="R3796" s="30" t="str">
        <f t="shared" si="304"/>
        <v/>
      </c>
      <c r="U3796" s="12" t="str">
        <f>IF(OR('Případy DB'!$N3796="(blank)",'Případy DB'!$N3796=""),"",IF($N3796=$U$6,1,""))</f>
        <v/>
      </c>
      <c r="V3796" s="12" t="str">
        <f>IF(OR('Případy DB'!$N3796="(blank)",'Případy DB'!$N3796=""),"",IF($N3796=$V$6,1,""))</f>
        <v/>
      </c>
      <c r="W3796" s="12" t="str">
        <f>IF(OR('Případy DB'!$N3796="(blank)",'Případy DB'!$N3796=""),"",IF($N3796=$W$6,1,""))</f>
        <v/>
      </c>
      <c r="X3796" s="12" t="str">
        <f>IF(OR('Případy DB'!$R3796="(blank)",'Případy DB'!$R3796=""),"",IF($R3796=$X$6,1,""))</f>
        <v/>
      </c>
      <c r="Y3796" s="12" t="str">
        <f>IF(OR('Případy DB'!$R3796="(blank)",'Případy DB'!$R3796=""),"",IF($R3796=$Y$6,1,""))</f>
        <v/>
      </c>
    </row>
    <row r="3797" spans="1:25" x14ac:dyDescent="0.3">
      <c r="A3797" s="41" t="str">
        <f t="shared" si="305"/>
        <v/>
      </c>
      <c r="H3797" s="30" t="str">
        <f>IFERROR(IF(G3797="","",VLOOKUP(G3797,'Zakladní DB'!$F$6:$K$21,4,0)),"")</f>
        <v/>
      </c>
      <c r="I3797" s="30" t="str">
        <f>IFERROR(IF(G3797="","",VLOOKUP(G3797,'Zakladní DB'!$F$6:$K$21,5,0)),"")</f>
        <v/>
      </c>
      <c r="J3797" s="30" t="str">
        <f>IFERROR(IF(G3797="","",VLOOKUP(G3797,'Zakladní DB'!$F$6:$K$21,6,0)),"")</f>
        <v/>
      </c>
      <c r="K3797" s="31" t="str">
        <f t="shared" si="302"/>
        <v/>
      </c>
      <c r="L3797" s="32"/>
      <c r="M3797" s="33" t="str">
        <f t="shared" si="303"/>
        <v/>
      </c>
      <c r="N3797" s="30" t="str">
        <f t="shared" si="301"/>
        <v/>
      </c>
      <c r="R3797" s="30" t="str">
        <f t="shared" si="304"/>
        <v/>
      </c>
      <c r="U3797" s="12" t="str">
        <f>IF(OR('Případy DB'!$N3797="(blank)",'Případy DB'!$N3797=""),"",IF($N3797=$U$6,1,""))</f>
        <v/>
      </c>
      <c r="V3797" s="12" t="str">
        <f>IF(OR('Případy DB'!$N3797="(blank)",'Případy DB'!$N3797=""),"",IF($N3797=$V$6,1,""))</f>
        <v/>
      </c>
      <c r="W3797" s="12" t="str">
        <f>IF(OR('Případy DB'!$N3797="(blank)",'Případy DB'!$N3797=""),"",IF($N3797=$W$6,1,""))</f>
        <v/>
      </c>
      <c r="X3797" s="12" t="str">
        <f>IF(OR('Případy DB'!$R3797="(blank)",'Případy DB'!$R3797=""),"",IF($R3797=$X$6,1,""))</f>
        <v/>
      </c>
      <c r="Y3797" s="12" t="str">
        <f>IF(OR('Případy DB'!$R3797="(blank)",'Případy DB'!$R3797=""),"",IF($R3797=$Y$6,1,""))</f>
        <v/>
      </c>
    </row>
    <row r="3798" spans="1:25" x14ac:dyDescent="0.3">
      <c r="A3798" s="41" t="str">
        <f t="shared" si="305"/>
        <v/>
      </c>
      <c r="H3798" s="30" t="str">
        <f>IFERROR(IF(G3798="","",VLOOKUP(G3798,'Zakladní DB'!$F$6:$K$21,4,0)),"")</f>
        <v/>
      </c>
      <c r="I3798" s="30" t="str">
        <f>IFERROR(IF(G3798="","",VLOOKUP(G3798,'Zakladní DB'!$F$6:$K$21,5,0)),"")</f>
        <v/>
      </c>
      <c r="J3798" s="30" t="str">
        <f>IFERROR(IF(G3798="","",VLOOKUP(G3798,'Zakladní DB'!$F$6:$K$21,6,0)),"")</f>
        <v/>
      </c>
      <c r="K3798" s="31" t="str">
        <f t="shared" si="302"/>
        <v/>
      </c>
      <c r="L3798" s="32"/>
      <c r="M3798" s="33" t="str">
        <f t="shared" si="303"/>
        <v/>
      </c>
      <c r="N3798" s="30" t="str">
        <f t="shared" si="301"/>
        <v/>
      </c>
      <c r="R3798" s="30" t="str">
        <f t="shared" si="304"/>
        <v/>
      </c>
      <c r="U3798" s="12" t="str">
        <f>IF(OR('Případy DB'!$N3798="(blank)",'Případy DB'!$N3798=""),"",IF($N3798=$U$6,1,""))</f>
        <v/>
      </c>
      <c r="V3798" s="12" t="str">
        <f>IF(OR('Případy DB'!$N3798="(blank)",'Případy DB'!$N3798=""),"",IF($N3798=$V$6,1,""))</f>
        <v/>
      </c>
      <c r="W3798" s="12" t="str">
        <f>IF(OR('Případy DB'!$N3798="(blank)",'Případy DB'!$N3798=""),"",IF($N3798=$W$6,1,""))</f>
        <v/>
      </c>
      <c r="X3798" s="12" t="str">
        <f>IF(OR('Případy DB'!$R3798="(blank)",'Případy DB'!$R3798=""),"",IF($R3798=$X$6,1,""))</f>
        <v/>
      </c>
      <c r="Y3798" s="12" t="str">
        <f>IF(OR('Případy DB'!$R3798="(blank)",'Případy DB'!$R3798=""),"",IF($R3798=$Y$6,1,""))</f>
        <v/>
      </c>
    </row>
    <row r="3799" spans="1:25" x14ac:dyDescent="0.3">
      <c r="A3799" s="41" t="str">
        <f t="shared" si="305"/>
        <v/>
      </c>
      <c r="H3799" s="30" t="str">
        <f>IFERROR(IF(G3799="","",VLOOKUP(G3799,'Zakladní DB'!$F$6:$K$21,4,0)),"")</f>
        <v/>
      </c>
      <c r="I3799" s="30" t="str">
        <f>IFERROR(IF(G3799="","",VLOOKUP(G3799,'Zakladní DB'!$F$6:$K$21,5,0)),"")</f>
        <v/>
      </c>
      <c r="J3799" s="30" t="str">
        <f>IFERROR(IF(G3799="","",VLOOKUP(G3799,'Zakladní DB'!$F$6:$K$21,6,0)),"")</f>
        <v/>
      </c>
      <c r="K3799" s="31" t="str">
        <f t="shared" si="302"/>
        <v/>
      </c>
      <c r="L3799" s="32"/>
      <c r="M3799" s="33" t="str">
        <f t="shared" si="303"/>
        <v/>
      </c>
      <c r="N3799" s="30" t="str">
        <f t="shared" si="301"/>
        <v/>
      </c>
      <c r="R3799" s="30" t="str">
        <f t="shared" si="304"/>
        <v/>
      </c>
      <c r="U3799" s="12" t="str">
        <f>IF(OR('Případy DB'!$N3799="(blank)",'Případy DB'!$N3799=""),"",IF($N3799=$U$6,1,""))</f>
        <v/>
      </c>
      <c r="V3799" s="12" t="str">
        <f>IF(OR('Případy DB'!$N3799="(blank)",'Případy DB'!$N3799=""),"",IF($N3799=$V$6,1,""))</f>
        <v/>
      </c>
      <c r="W3799" s="12" t="str">
        <f>IF(OR('Případy DB'!$N3799="(blank)",'Případy DB'!$N3799=""),"",IF($N3799=$W$6,1,""))</f>
        <v/>
      </c>
      <c r="X3799" s="12" t="str">
        <f>IF(OR('Případy DB'!$R3799="(blank)",'Případy DB'!$R3799=""),"",IF($R3799=$X$6,1,""))</f>
        <v/>
      </c>
      <c r="Y3799" s="12" t="str">
        <f>IF(OR('Případy DB'!$R3799="(blank)",'Případy DB'!$R3799=""),"",IF($R3799=$Y$6,1,""))</f>
        <v/>
      </c>
    </row>
    <row r="3800" spans="1:25" x14ac:dyDescent="0.3">
      <c r="A3800" s="41" t="str">
        <f t="shared" si="305"/>
        <v/>
      </c>
      <c r="H3800" s="30" t="str">
        <f>IFERROR(IF(G3800="","",VLOOKUP(G3800,'Zakladní DB'!$F$6:$K$21,4,0)),"")</f>
        <v/>
      </c>
      <c r="I3800" s="30" t="str">
        <f>IFERROR(IF(G3800="","",VLOOKUP(G3800,'Zakladní DB'!$F$6:$K$21,5,0)),"")</f>
        <v/>
      </c>
      <c r="J3800" s="30" t="str">
        <f>IFERROR(IF(G3800="","",VLOOKUP(G3800,'Zakladní DB'!$F$6:$K$21,6,0)),"")</f>
        <v/>
      </c>
      <c r="K3800" s="31" t="str">
        <f t="shared" si="302"/>
        <v/>
      </c>
      <c r="L3800" s="32"/>
      <c r="M3800" s="33" t="str">
        <f t="shared" si="303"/>
        <v/>
      </c>
      <c r="N3800" s="30" t="str">
        <f t="shared" si="301"/>
        <v/>
      </c>
      <c r="R3800" s="30" t="str">
        <f t="shared" si="304"/>
        <v/>
      </c>
      <c r="U3800" s="12" t="str">
        <f>IF(OR('Případy DB'!$N3800="(blank)",'Případy DB'!$N3800=""),"",IF($N3800=$U$6,1,""))</f>
        <v/>
      </c>
      <c r="V3800" s="12" t="str">
        <f>IF(OR('Případy DB'!$N3800="(blank)",'Případy DB'!$N3800=""),"",IF($N3800=$V$6,1,""))</f>
        <v/>
      </c>
      <c r="W3800" s="12" t="str">
        <f>IF(OR('Případy DB'!$N3800="(blank)",'Případy DB'!$N3800=""),"",IF($N3800=$W$6,1,""))</f>
        <v/>
      </c>
      <c r="X3800" s="12" t="str">
        <f>IF(OR('Případy DB'!$R3800="(blank)",'Případy DB'!$R3800=""),"",IF($R3800=$X$6,1,""))</f>
        <v/>
      </c>
      <c r="Y3800" s="12" t="str">
        <f>IF(OR('Případy DB'!$R3800="(blank)",'Případy DB'!$R3800=""),"",IF($R3800=$Y$6,1,""))</f>
        <v/>
      </c>
    </row>
    <row r="3801" spans="1:25" x14ac:dyDescent="0.3">
      <c r="A3801" s="41" t="str">
        <f t="shared" si="305"/>
        <v/>
      </c>
      <c r="H3801" s="30" t="str">
        <f>IFERROR(IF(G3801="","",VLOOKUP(G3801,'Zakladní DB'!$F$6:$K$21,4,0)),"")</f>
        <v/>
      </c>
      <c r="I3801" s="30" t="str">
        <f>IFERROR(IF(G3801="","",VLOOKUP(G3801,'Zakladní DB'!$F$6:$K$21,5,0)),"")</f>
        <v/>
      </c>
      <c r="J3801" s="30" t="str">
        <f>IFERROR(IF(G3801="","",VLOOKUP(G3801,'Zakladní DB'!$F$6:$K$21,6,0)),"")</f>
        <v/>
      </c>
      <c r="K3801" s="31" t="str">
        <f t="shared" si="302"/>
        <v/>
      </c>
      <c r="L3801" s="32"/>
      <c r="M3801" s="33" t="str">
        <f t="shared" si="303"/>
        <v/>
      </c>
      <c r="N3801" s="30" t="str">
        <f t="shared" si="301"/>
        <v/>
      </c>
      <c r="R3801" s="30" t="str">
        <f t="shared" si="304"/>
        <v/>
      </c>
      <c r="U3801" s="12" t="str">
        <f>IF(OR('Případy DB'!$N3801="(blank)",'Případy DB'!$N3801=""),"",IF($N3801=$U$6,1,""))</f>
        <v/>
      </c>
      <c r="V3801" s="12" t="str">
        <f>IF(OR('Případy DB'!$N3801="(blank)",'Případy DB'!$N3801=""),"",IF($N3801=$V$6,1,""))</f>
        <v/>
      </c>
      <c r="W3801" s="12" t="str">
        <f>IF(OR('Případy DB'!$N3801="(blank)",'Případy DB'!$N3801=""),"",IF($N3801=$W$6,1,""))</f>
        <v/>
      </c>
      <c r="X3801" s="12" t="str">
        <f>IF(OR('Případy DB'!$R3801="(blank)",'Případy DB'!$R3801=""),"",IF($R3801=$X$6,1,""))</f>
        <v/>
      </c>
      <c r="Y3801" s="12" t="str">
        <f>IF(OR('Případy DB'!$R3801="(blank)",'Případy DB'!$R3801=""),"",IF($R3801=$Y$6,1,""))</f>
        <v/>
      </c>
    </row>
    <row r="3802" spans="1:25" x14ac:dyDescent="0.3">
      <c r="A3802" s="41" t="str">
        <f t="shared" si="305"/>
        <v/>
      </c>
      <c r="H3802" s="30" t="str">
        <f>IFERROR(IF(G3802="","",VLOOKUP(G3802,'Zakladní DB'!$F$6:$K$21,4,0)),"")</f>
        <v/>
      </c>
      <c r="I3802" s="30" t="str">
        <f>IFERROR(IF(G3802="","",VLOOKUP(G3802,'Zakladní DB'!$F$6:$K$21,5,0)),"")</f>
        <v/>
      </c>
      <c r="J3802" s="30" t="str">
        <f>IFERROR(IF(G3802="","",VLOOKUP(G3802,'Zakladní DB'!$F$6:$K$21,6,0)),"")</f>
        <v/>
      </c>
      <c r="K3802" s="31" t="str">
        <f t="shared" si="302"/>
        <v/>
      </c>
      <c r="L3802" s="32"/>
      <c r="M3802" s="33" t="str">
        <f t="shared" si="303"/>
        <v/>
      </c>
      <c r="N3802" s="30" t="str">
        <f t="shared" si="301"/>
        <v/>
      </c>
      <c r="R3802" s="30" t="str">
        <f t="shared" si="304"/>
        <v/>
      </c>
      <c r="U3802" s="12" t="str">
        <f>IF(OR('Případy DB'!$N3802="(blank)",'Případy DB'!$N3802=""),"",IF($N3802=$U$6,1,""))</f>
        <v/>
      </c>
      <c r="V3802" s="12" t="str">
        <f>IF(OR('Případy DB'!$N3802="(blank)",'Případy DB'!$N3802=""),"",IF($N3802=$V$6,1,""))</f>
        <v/>
      </c>
      <c r="W3802" s="12" t="str">
        <f>IF(OR('Případy DB'!$N3802="(blank)",'Případy DB'!$N3802=""),"",IF($N3802=$W$6,1,""))</f>
        <v/>
      </c>
      <c r="X3802" s="12" t="str">
        <f>IF(OR('Případy DB'!$R3802="(blank)",'Případy DB'!$R3802=""),"",IF($R3802=$X$6,1,""))</f>
        <v/>
      </c>
      <c r="Y3802" s="12" t="str">
        <f>IF(OR('Případy DB'!$R3802="(blank)",'Případy DB'!$R3802=""),"",IF($R3802=$Y$6,1,""))</f>
        <v/>
      </c>
    </row>
    <row r="3803" spans="1:25" x14ac:dyDescent="0.3">
      <c r="A3803" s="41" t="str">
        <f t="shared" si="305"/>
        <v/>
      </c>
      <c r="H3803" s="30" t="str">
        <f>IFERROR(IF(G3803="","",VLOOKUP(G3803,'Zakladní DB'!$F$6:$K$21,4,0)),"")</f>
        <v/>
      </c>
      <c r="I3803" s="30" t="str">
        <f>IFERROR(IF(G3803="","",VLOOKUP(G3803,'Zakladní DB'!$F$6:$K$21,5,0)),"")</f>
        <v/>
      </c>
      <c r="J3803" s="30" t="str">
        <f>IFERROR(IF(G3803="","",VLOOKUP(G3803,'Zakladní DB'!$F$6:$K$21,6,0)),"")</f>
        <v/>
      </c>
      <c r="K3803" s="31" t="str">
        <f t="shared" si="302"/>
        <v/>
      </c>
      <c r="L3803" s="32"/>
      <c r="M3803" s="33" t="str">
        <f t="shared" si="303"/>
        <v/>
      </c>
      <c r="N3803" s="30" t="str">
        <f t="shared" si="301"/>
        <v/>
      </c>
      <c r="R3803" s="30" t="str">
        <f t="shared" si="304"/>
        <v/>
      </c>
      <c r="U3803" s="12" t="str">
        <f>IF(OR('Případy DB'!$N3803="(blank)",'Případy DB'!$N3803=""),"",IF($N3803=$U$6,1,""))</f>
        <v/>
      </c>
      <c r="V3803" s="12" t="str">
        <f>IF(OR('Případy DB'!$N3803="(blank)",'Případy DB'!$N3803=""),"",IF($N3803=$V$6,1,""))</f>
        <v/>
      </c>
      <c r="W3803" s="12" t="str">
        <f>IF(OR('Případy DB'!$N3803="(blank)",'Případy DB'!$N3803=""),"",IF($N3803=$W$6,1,""))</f>
        <v/>
      </c>
      <c r="X3803" s="12" t="str">
        <f>IF(OR('Případy DB'!$R3803="(blank)",'Případy DB'!$R3803=""),"",IF($R3803=$X$6,1,""))</f>
        <v/>
      </c>
      <c r="Y3803" s="12" t="str">
        <f>IF(OR('Případy DB'!$R3803="(blank)",'Případy DB'!$R3803=""),"",IF($R3803=$Y$6,1,""))</f>
        <v/>
      </c>
    </row>
    <row r="3804" spans="1:25" x14ac:dyDescent="0.3">
      <c r="A3804" s="41" t="str">
        <f t="shared" si="305"/>
        <v/>
      </c>
      <c r="H3804" s="30" t="str">
        <f>IFERROR(IF(G3804="","",VLOOKUP(G3804,'Zakladní DB'!$F$6:$K$21,4,0)),"")</f>
        <v/>
      </c>
      <c r="I3804" s="30" t="str">
        <f>IFERROR(IF(G3804="","",VLOOKUP(G3804,'Zakladní DB'!$F$6:$K$21,5,0)),"")</f>
        <v/>
      </c>
      <c r="J3804" s="30" t="str">
        <f>IFERROR(IF(G3804="","",VLOOKUP(G3804,'Zakladní DB'!$F$6:$K$21,6,0)),"")</f>
        <v/>
      </c>
      <c r="K3804" s="31" t="str">
        <f t="shared" si="302"/>
        <v/>
      </c>
      <c r="L3804" s="32"/>
      <c r="M3804" s="33" t="str">
        <f t="shared" si="303"/>
        <v/>
      </c>
      <c r="N3804" s="30" t="str">
        <f t="shared" si="301"/>
        <v/>
      </c>
      <c r="R3804" s="30" t="str">
        <f t="shared" si="304"/>
        <v/>
      </c>
      <c r="U3804" s="12" t="str">
        <f>IF(OR('Případy DB'!$N3804="(blank)",'Případy DB'!$N3804=""),"",IF($N3804=$U$6,1,""))</f>
        <v/>
      </c>
      <c r="V3804" s="12" t="str">
        <f>IF(OR('Případy DB'!$N3804="(blank)",'Případy DB'!$N3804=""),"",IF($N3804=$V$6,1,""))</f>
        <v/>
      </c>
      <c r="W3804" s="12" t="str">
        <f>IF(OR('Případy DB'!$N3804="(blank)",'Případy DB'!$N3804=""),"",IF($N3804=$W$6,1,""))</f>
        <v/>
      </c>
      <c r="X3804" s="12" t="str">
        <f>IF(OR('Případy DB'!$R3804="(blank)",'Případy DB'!$R3804=""),"",IF($R3804=$X$6,1,""))</f>
        <v/>
      </c>
      <c r="Y3804" s="12" t="str">
        <f>IF(OR('Případy DB'!$R3804="(blank)",'Případy DB'!$R3804=""),"",IF($R3804=$Y$6,1,""))</f>
        <v/>
      </c>
    </row>
    <row r="3805" spans="1:25" x14ac:dyDescent="0.3">
      <c r="A3805" s="41" t="str">
        <f t="shared" si="305"/>
        <v/>
      </c>
      <c r="H3805" s="30" t="str">
        <f>IFERROR(IF(G3805="","",VLOOKUP(G3805,'Zakladní DB'!$F$6:$K$21,4,0)),"")</f>
        <v/>
      </c>
      <c r="I3805" s="30" t="str">
        <f>IFERROR(IF(G3805="","",VLOOKUP(G3805,'Zakladní DB'!$F$6:$K$21,5,0)),"")</f>
        <v/>
      </c>
      <c r="J3805" s="30" t="str">
        <f>IFERROR(IF(G3805="","",VLOOKUP(G3805,'Zakladní DB'!$F$6:$K$21,6,0)),"")</f>
        <v/>
      </c>
      <c r="K3805" s="31" t="str">
        <f t="shared" si="302"/>
        <v/>
      </c>
      <c r="L3805" s="32"/>
      <c r="M3805" s="33" t="str">
        <f t="shared" si="303"/>
        <v/>
      </c>
      <c r="N3805" s="30" t="str">
        <f t="shared" si="301"/>
        <v/>
      </c>
      <c r="R3805" s="30" t="str">
        <f t="shared" si="304"/>
        <v/>
      </c>
      <c r="U3805" s="12" t="str">
        <f>IF(OR('Případy DB'!$N3805="(blank)",'Případy DB'!$N3805=""),"",IF($N3805=$U$6,1,""))</f>
        <v/>
      </c>
      <c r="V3805" s="12" t="str">
        <f>IF(OR('Případy DB'!$N3805="(blank)",'Případy DB'!$N3805=""),"",IF($N3805=$V$6,1,""))</f>
        <v/>
      </c>
      <c r="W3805" s="12" t="str">
        <f>IF(OR('Případy DB'!$N3805="(blank)",'Případy DB'!$N3805=""),"",IF($N3805=$W$6,1,""))</f>
        <v/>
      </c>
      <c r="X3805" s="12" t="str">
        <f>IF(OR('Případy DB'!$R3805="(blank)",'Případy DB'!$R3805=""),"",IF($R3805=$X$6,1,""))</f>
        <v/>
      </c>
      <c r="Y3805" s="12" t="str">
        <f>IF(OR('Případy DB'!$R3805="(blank)",'Případy DB'!$R3805=""),"",IF($R3805=$Y$6,1,""))</f>
        <v/>
      </c>
    </row>
    <row r="3806" spans="1:25" x14ac:dyDescent="0.3">
      <c r="A3806" s="41" t="str">
        <f t="shared" si="305"/>
        <v/>
      </c>
      <c r="H3806" s="30" t="str">
        <f>IFERROR(IF(G3806="","",VLOOKUP(G3806,'Zakladní DB'!$F$6:$K$21,4,0)),"")</f>
        <v/>
      </c>
      <c r="I3806" s="30" t="str">
        <f>IFERROR(IF(G3806="","",VLOOKUP(G3806,'Zakladní DB'!$F$6:$K$21,5,0)),"")</f>
        <v/>
      </c>
      <c r="J3806" s="30" t="str">
        <f>IFERROR(IF(G3806="","",VLOOKUP(G3806,'Zakladní DB'!$F$6:$K$21,6,0)),"")</f>
        <v/>
      </c>
      <c r="K3806" s="31" t="str">
        <f t="shared" si="302"/>
        <v/>
      </c>
      <c r="L3806" s="32"/>
      <c r="M3806" s="33" t="str">
        <f t="shared" si="303"/>
        <v/>
      </c>
      <c r="N3806" s="30" t="str">
        <f t="shared" si="301"/>
        <v/>
      </c>
      <c r="R3806" s="30" t="str">
        <f t="shared" si="304"/>
        <v/>
      </c>
      <c r="U3806" s="12" t="str">
        <f>IF(OR('Případy DB'!$N3806="(blank)",'Případy DB'!$N3806=""),"",IF($N3806=$U$6,1,""))</f>
        <v/>
      </c>
      <c r="V3806" s="12" t="str">
        <f>IF(OR('Případy DB'!$N3806="(blank)",'Případy DB'!$N3806=""),"",IF($N3806=$V$6,1,""))</f>
        <v/>
      </c>
      <c r="W3806" s="12" t="str">
        <f>IF(OR('Případy DB'!$N3806="(blank)",'Případy DB'!$N3806=""),"",IF($N3806=$W$6,1,""))</f>
        <v/>
      </c>
      <c r="X3806" s="12" t="str">
        <f>IF(OR('Případy DB'!$R3806="(blank)",'Případy DB'!$R3806=""),"",IF($R3806=$X$6,1,""))</f>
        <v/>
      </c>
      <c r="Y3806" s="12" t="str">
        <f>IF(OR('Případy DB'!$R3806="(blank)",'Případy DB'!$R3806=""),"",IF($R3806=$Y$6,1,""))</f>
        <v/>
      </c>
    </row>
    <row r="3807" spans="1:25" x14ac:dyDescent="0.3">
      <c r="A3807" s="41" t="str">
        <f t="shared" si="305"/>
        <v/>
      </c>
      <c r="H3807" s="30" t="str">
        <f>IFERROR(IF(G3807="","",VLOOKUP(G3807,'Zakladní DB'!$F$6:$K$21,4,0)),"")</f>
        <v/>
      </c>
      <c r="I3807" s="30" t="str">
        <f>IFERROR(IF(G3807="","",VLOOKUP(G3807,'Zakladní DB'!$F$6:$K$21,5,0)),"")</f>
        <v/>
      </c>
      <c r="J3807" s="30" t="str">
        <f>IFERROR(IF(G3807="","",VLOOKUP(G3807,'Zakladní DB'!$F$6:$K$21,6,0)),"")</f>
        <v/>
      </c>
      <c r="K3807" s="31" t="str">
        <f t="shared" si="302"/>
        <v/>
      </c>
      <c r="L3807" s="32"/>
      <c r="M3807" s="33" t="str">
        <f t="shared" si="303"/>
        <v/>
      </c>
      <c r="N3807" s="30" t="str">
        <f t="shared" si="301"/>
        <v/>
      </c>
      <c r="R3807" s="30" t="str">
        <f t="shared" si="304"/>
        <v/>
      </c>
      <c r="U3807" s="12" t="str">
        <f>IF(OR('Případy DB'!$N3807="(blank)",'Případy DB'!$N3807=""),"",IF($N3807=$U$6,1,""))</f>
        <v/>
      </c>
      <c r="V3807" s="12" t="str">
        <f>IF(OR('Případy DB'!$N3807="(blank)",'Případy DB'!$N3807=""),"",IF($N3807=$V$6,1,""))</f>
        <v/>
      </c>
      <c r="W3807" s="12" t="str">
        <f>IF(OR('Případy DB'!$N3807="(blank)",'Případy DB'!$N3807=""),"",IF($N3807=$W$6,1,""))</f>
        <v/>
      </c>
      <c r="X3807" s="12" t="str">
        <f>IF(OR('Případy DB'!$R3807="(blank)",'Případy DB'!$R3807=""),"",IF($R3807=$X$6,1,""))</f>
        <v/>
      </c>
      <c r="Y3807" s="12" t="str">
        <f>IF(OR('Případy DB'!$R3807="(blank)",'Případy DB'!$R3807=""),"",IF($R3807=$Y$6,1,""))</f>
        <v/>
      </c>
    </row>
    <row r="3808" spans="1:25" x14ac:dyDescent="0.3">
      <c r="A3808" s="41" t="str">
        <f t="shared" si="305"/>
        <v/>
      </c>
      <c r="H3808" s="30" t="str">
        <f>IFERROR(IF(G3808="","",VLOOKUP(G3808,'Zakladní DB'!$F$6:$K$21,4,0)),"")</f>
        <v/>
      </c>
      <c r="I3808" s="30" t="str">
        <f>IFERROR(IF(G3808="","",VLOOKUP(G3808,'Zakladní DB'!$F$6:$K$21,5,0)),"")</f>
        <v/>
      </c>
      <c r="J3808" s="30" t="str">
        <f>IFERROR(IF(G3808="","",VLOOKUP(G3808,'Zakladní DB'!$F$6:$K$21,6,0)),"")</f>
        <v/>
      </c>
      <c r="K3808" s="31" t="str">
        <f t="shared" si="302"/>
        <v/>
      </c>
      <c r="L3808" s="32"/>
      <c r="M3808" s="33" t="str">
        <f t="shared" si="303"/>
        <v/>
      </c>
      <c r="N3808" s="30" t="str">
        <f t="shared" si="301"/>
        <v/>
      </c>
      <c r="R3808" s="30" t="str">
        <f t="shared" si="304"/>
        <v/>
      </c>
      <c r="U3808" s="12" t="str">
        <f>IF(OR('Případy DB'!$N3808="(blank)",'Případy DB'!$N3808=""),"",IF($N3808=$U$6,1,""))</f>
        <v/>
      </c>
      <c r="V3808" s="12" t="str">
        <f>IF(OR('Případy DB'!$N3808="(blank)",'Případy DB'!$N3808=""),"",IF($N3808=$V$6,1,""))</f>
        <v/>
      </c>
      <c r="W3808" s="12" t="str">
        <f>IF(OR('Případy DB'!$N3808="(blank)",'Případy DB'!$N3808=""),"",IF($N3808=$W$6,1,""))</f>
        <v/>
      </c>
      <c r="X3808" s="12" t="str">
        <f>IF(OR('Případy DB'!$R3808="(blank)",'Případy DB'!$R3808=""),"",IF($R3808=$X$6,1,""))</f>
        <v/>
      </c>
      <c r="Y3808" s="12" t="str">
        <f>IF(OR('Případy DB'!$R3808="(blank)",'Případy DB'!$R3808=""),"",IF($R3808=$Y$6,1,""))</f>
        <v/>
      </c>
    </row>
    <row r="3809" spans="1:25" x14ac:dyDescent="0.3">
      <c r="A3809" s="41" t="str">
        <f t="shared" si="305"/>
        <v/>
      </c>
      <c r="H3809" s="30" t="str">
        <f>IFERROR(IF(G3809="","",VLOOKUP(G3809,'Zakladní DB'!$F$6:$K$21,4,0)),"")</f>
        <v/>
      </c>
      <c r="I3809" s="30" t="str">
        <f>IFERROR(IF(G3809="","",VLOOKUP(G3809,'Zakladní DB'!$F$6:$K$21,5,0)),"")</f>
        <v/>
      </c>
      <c r="J3809" s="30" t="str">
        <f>IFERROR(IF(G3809="","",VLOOKUP(G3809,'Zakladní DB'!$F$6:$K$21,6,0)),"")</f>
        <v/>
      </c>
      <c r="K3809" s="31" t="str">
        <f t="shared" si="302"/>
        <v/>
      </c>
      <c r="L3809" s="32"/>
      <c r="M3809" s="33" t="str">
        <f t="shared" si="303"/>
        <v/>
      </c>
      <c r="N3809" s="30" t="str">
        <f t="shared" si="301"/>
        <v/>
      </c>
      <c r="R3809" s="30" t="str">
        <f t="shared" si="304"/>
        <v/>
      </c>
      <c r="U3809" s="12" t="str">
        <f>IF(OR('Případy DB'!$N3809="(blank)",'Případy DB'!$N3809=""),"",IF($N3809=$U$6,1,""))</f>
        <v/>
      </c>
      <c r="V3809" s="12" t="str">
        <f>IF(OR('Případy DB'!$N3809="(blank)",'Případy DB'!$N3809=""),"",IF($N3809=$V$6,1,""))</f>
        <v/>
      </c>
      <c r="W3809" s="12" t="str">
        <f>IF(OR('Případy DB'!$N3809="(blank)",'Případy DB'!$N3809=""),"",IF($N3809=$W$6,1,""))</f>
        <v/>
      </c>
      <c r="X3809" s="12" t="str">
        <f>IF(OR('Případy DB'!$R3809="(blank)",'Případy DB'!$R3809=""),"",IF($R3809=$X$6,1,""))</f>
        <v/>
      </c>
      <c r="Y3809" s="12" t="str">
        <f>IF(OR('Případy DB'!$R3809="(blank)",'Případy DB'!$R3809=""),"",IF($R3809=$Y$6,1,""))</f>
        <v/>
      </c>
    </row>
    <row r="3810" spans="1:25" x14ac:dyDescent="0.3">
      <c r="A3810" s="41" t="str">
        <f t="shared" si="305"/>
        <v/>
      </c>
      <c r="H3810" s="30" t="str">
        <f>IFERROR(IF(G3810="","",VLOOKUP(G3810,'Zakladní DB'!$F$6:$K$21,4,0)),"")</f>
        <v/>
      </c>
      <c r="I3810" s="30" t="str">
        <f>IFERROR(IF(G3810="","",VLOOKUP(G3810,'Zakladní DB'!$F$6:$K$21,5,0)),"")</f>
        <v/>
      </c>
      <c r="J3810" s="30" t="str">
        <f>IFERROR(IF(G3810="","",VLOOKUP(G3810,'Zakladní DB'!$F$6:$K$21,6,0)),"")</f>
        <v/>
      </c>
      <c r="K3810" s="31" t="str">
        <f t="shared" si="302"/>
        <v/>
      </c>
      <c r="L3810" s="32"/>
      <c r="M3810" s="33" t="str">
        <f t="shared" si="303"/>
        <v/>
      </c>
      <c r="N3810" s="30" t="str">
        <f t="shared" si="301"/>
        <v/>
      </c>
      <c r="R3810" s="30" t="str">
        <f t="shared" si="304"/>
        <v/>
      </c>
      <c r="U3810" s="12" t="str">
        <f>IF(OR('Případy DB'!$N3810="(blank)",'Případy DB'!$N3810=""),"",IF($N3810=$U$6,1,""))</f>
        <v/>
      </c>
      <c r="V3810" s="12" t="str">
        <f>IF(OR('Případy DB'!$N3810="(blank)",'Případy DB'!$N3810=""),"",IF($N3810=$V$6,1,""))</f>
        <v/>
      </c>
      <c r="W3810" s="12" t="str">
        <f>IF(OR('Případy DB'!$N3810="(blank)",'Případy DB'!$N3810=""),"",IF($N3810=$W$6,1,""))</f>
        <v/>
      </c>
      <c r="X3810" s="12" t="str">
        <f>IF(OR('Případy DB'!$R3810="(blank)",'Případy DB'!$R3810=""),"",IF($R3810=$X$6,1,""))</f>
        <v/>
      </c>
      <c r="Y3810" s="12" t="str">
        <f>IF(OR('Případy DB'!$R3810="(blank)",'Případy DB'!$R3810=""),"",IF($R3810=$Y$6,1,""))</f>
        <v/>
      </c>
    </row>
    <row r="3811" spans="1:25" x14ac:dyDescent="0.3">
      <c r="A3811" s="41" t="str">
        <f t="shared" si="305"/>
        <v/>
      </c>
      <c r="H3811" s="30" t="str">
        <f>IFERROR(IF(G3811="","",VLOOKUP(G3811,'Zakladní DB'!$F$6:$K$21,4,0)),"")</f>
        <v/>
      </c>
      <c r="I3811" s="30" t="str">
        <f>IFERROR(IF(G3811="","",VLOOKUP(G3811,'Zakladní DB'!$F$6:$K$21,5,0)),"")</f>
        <v/>
      </c>
      <c r="J3811" s="30" t="str">
        <f>IFERROR(IF(G3811="","",VLOOKUP(G3811,'Zakladní DB'!$F$6:$K$21,6,0)),"")</f>
        <v/>
      </c>
      <c r="K3811" s="31" t="str">
        <f t="shared" si="302"/>
        <v/>
      </c>
      <c r="L3811" s="32"/>
      <c r="M3811" s="33" t="str">
        <f t="shared" si="303"/>
        <v/>
      </c>
      <c r="N3811" s="30" t="str">
        <f t="shared" si="301"/>
        <v/>
      </c>
      <c r="R3811" s="30" t="str">
        <f t="shared" si="304"/>
        <v/>
      </c>
      <c r="U3811" s="12" t="str">
        <f>IF(OR('Případy DB'!$N3811="(blank)",'Případy DB'!$N3811=""),"",IF($N3811=$U$6,1,""))</f>
        <v/>
      </c>
      <c r="V3811" s="12" t="str">
        <f>IF(OR('Případy DB'!$N3811="(blank)",'Případy DB'!$N3811=""),"",IF($N3811=$V$6,1,""))</f>
        <v/>
      </c>
      <c r="W3811" s="12" t="str">
        <f>IF(OR('Případy DB'!$N3811="(blank)",'Případy DB'!$N3811=""),"",IF($N3811=$W$6,1,""))</f>
        <v/>
      </c>
      <c r="X3811" s="12" t="str">
        <f>IF(OR('Případy DB'!$R3811="(blank)",'Případy DB'!$R3811=""),"",IF($R3811=$X$6,1,""))</f>
        <v/>
      </c>
      <c r="Y3811" s="12" t="str">
        <f>IF(OR('Případy DB'!$R3811="(blank)",'Případy DB'!$R3811=""),"",IF($R3811=$Y$6,1,""))</f>
        <v/>
      </c>
    </row>
    <row r="3812" spans="1:25" x14ac:dyDescent="0.3">
      <c r="A3812" s="41" t="str">
        <f t="shared" si="305"/>
        <v/>
      </c>
      <c r="H3812" s="30" t="str">
        <f>IFERROR(IF(G3812="","",VLOOKUP(G3812,'Zakladní DB'!$F$6:$K$21,4,0)),"")</f>
        <v/>
      </c>
      <c r="I3812" s="30" t="str">
        <f>IFERROR(IF(G3812="","",VLOOKUP(G3812,'Zakladní DB'!$F$6:$K$21,5,0)),"")</f>
        <v/>
      </c>
      <c r="J3812" s="30" t="str">
        <f>IFERROR(IF(G3812="","",VLOOKUP(G3812,'Zakladní DB'!$F$6:$K$21,6,0)),"")</f>
        <v/>
      </c>
      <c r="K3812" s="31" t="str">
        <f t="shared" si="302"/>
        <v/>
      </c>
      <c r="L3812" s="32"/>
      <c r="M3812" s="33" t="str">
        <f t="shared" si="303"/>
        <v/>
      </c>
      <c r="N3812" s="30" t="str">
        <f t="shared" si="301"/>
        <v/>
      </c>
      <c r="R3812" s="30" t="str">
        <f t="shared" si="304"/>
        <v/>
      </c>
      <c r="U3812" s="12" t="str">
        <f>IF(OR('Případy DB'!$N3812="(blank)",'Případy DB'!$N3812=""),"",IF($N3812=$U$6,1,""))</f>
        <v/>
      </c>
      <c r="V3812" s="12" t="str">
        <f>IF(OR('Případy DB'!$N3812="(blank)",'Případy DB'!$N3812=""),"",IF($N3812=$V$6,1,""))</f>
        <v/>
      </c>
      <c r="W3812" s="12" t="str">
        <f>IF(OR('Případy DB'!$N3812="(blank)",'Případy DB'!$N3812=""),"",IF($N3812=$W$6,1,""))</f>
        <v/>
      </c>
      <c r="X3812" s="12" t="str">
        <f>IF(OR('Případy DB'!$R3812="(blank)",'Případy DB'!$R3812=""),"",IF($R3812=$X$6,1,""))</f>
        <v/>
      </c>
      <c r="Y3812" s="12" t="str">
        <f>IF(OR('Případy DB'!$R3812="(blank)",'Případy DB'!$R3812=""),"",IF($R3812=$Y$6,1,""))</f>
        <v/>
      </c>
    </row>
    <row r="3813" spans="1:25" x14ac:dyDescent="0.3">
      <c r="A3813" s="41" t="str">
        <f t="shared" si="305"/>
        <v/>
      </c>
      <c r="H3813" s="30" t="str">
        <f>IFERROR(IF(G3813="","",VLOOKUP(G3813,'Zakladní DB'!$F$6:$K$21,4,0)),"")</f>
        <v/>
      </c>
      <c r="I3813" s="30" t="str">
        <f>IFERROR(IF(G3813="","",VLOOKUP(G3813,'Zakladní DB'!$F$6:$K$21,5,0)),"")</f>
        <v/>
      </c>
      <c r="J3813" s="30" t="str">
        <f>IFERROR(IF(G3813="","",VLOOKUP(G3813,'Zakladní DB'!$F$6:$K$21,6,0)),"")</f>
        <v/>
      </c>
      <c r="K3813" s="31" t="str">
        <f t="shared" si="302"/>
        <v/>
      </c>
      <c r="L3813" s="32"/>
      <c r="M3813" s="33" t="str">
        <f t="shared" si="303"/>
        <v/>
      </c>
      <c r="N3813" s="30" t="str">
        <f t="shared" si="301"/>
        <v/>
      </c>
      <c r="R3813" s="30" t="str">
        <f t="shared" si="304"/>
        <v/>
      </c>
      <c r="U3813" s="12" t="str">
        <f>IF(OR('Případy DB'!$N3813="(blank)",'Případy DB'!$N3813=""),"",IF($N3813=$U$6,1,""))</f>
        <v/>
      </c>
      <c r="V3813" s="12" t="str">
        <f>IF(OR('Případy DB'!$N3813="(blank)",'Případy DB'!$N3813=""),"",IF($N3813=$V$6,1,""))</f>
        <v/>
      </c>
      <c r="W3813" s="12" t="str">
        <f>IF(OR('Případy DB'!$N3813="(blank)",'Případy DB'!$N3813=""),"",IF($N3813=$W$6,1,""))</f>
        <v/>
      </c>
      <c r="X3813" s="12" t="str">
        <f>IF(OR('Případy DB'!$R3813="(blank)",'Případy DB'!$R3813=""),"",IF($R3813=$X$6,1,""))</f>
        <v/>
      </c>
      <c r="Y3813" s="12" t="str">
        <f>IF(OR('Případy DB'!$R3813="(blank)",'Případy DB'!$R3813=""),"",IF($R3813=$Y$6,1,""))</f>
        <v/>
      </c>
    </row>
    <row r="3814" spans="1:25" x14ac:dyDescent="0.3">
      <c r="A3814" s="41" t="str">
        <f t="shared" si="305"/>
        <v/>
      </c>
      <c r="H3814" s="30" t="str">
        <f>IFERROR(IF(G3814="","",VLOOKUP(G3814,'Zakladní DB'!$F$6:$K$21,4,0)),"")</f>
        <v/>
      </c>
      <c r="I3814" s="30" t="str">
        <f>IFERROR(IF(G3814="","",VLOOKUP(G3814,'Zakladní DB'!$F$6:$K$21,5,0)),"")</f>
        <v/>
      </c>
      <c r="J3814" s="30" t="str">
        <f>IFERROR(IF(G3814="","",VLOOKUP(G3814,'Zakladní DB'!$F$6:$K$21,6,0)),"")</f>
        <v/>
      </c>
      <c r="K3814" s="31" t="str">
        <f t="shared" si="302"/>
        <v/>
      </c>
      <c r="L3814" s="32"/>
      <c r="M3814" s="33" t="str">
        <f t="shared" si="303"/>
        <v/>
      </c>
      <c r="N3814" s="30" t="str">
        <f t="shared" si="301"/>
        <v/>
      </c>
      <c r="R3814" s="30" t="str">
        <f t="shared" si="304"/>
        <v/>
      </c>
      <c r="U3814" s="12" t="str">
        <f>IF(OR('Případy DB'!$N3814="(blank)",'Případy DB'!$N3814=""),"",IF($N3814=$U$6,1,""))</f>
        <v/>
      </c>
      <c r="V3814" s="12" t="str">
        <f>IF(OR('Případy DB'!$N3814="(blank)",'Případy DB'!$N3814=""),"",IF($N3814=$V$6,1,""))</f>
        <v/>
      </c>
      <c r="W3814" s="12" t="str">
        <f>IF(OR('Případy DB'!$N3814="(blank)",'Případy DB'!$N3814=""),"",IF($N3814=$W$6,1,""))</f>
        <v/>
      </c>
      <c r="X3814" s="12" t="str">
        <f>IF(OR('Případy DB'!$R3814="(blank)",'Případy DB'!$R3814=""),"",IF($R3814=$X$6,1,""))</f>
        <v/>
      </c>
      <c r="Y3814" s="12" t="str">
        <f>IF(OR('Případy DB'!$R3814="(blank)",'Případy DB'!$R3814=""),"",IF($R3814=$Y$6,1,""))</f>
        <v/>
      </c>
    </row>
    <row r="3815" spans="1:25" x14ac:dyDescent="0.3">
      <c r="A3815" s="41" t="str">
        <f t="shared" si="305"/>
        <v/>
      </c>
      <c r="H3815" s="30" t="str">
        <f>IFERROR(IF(G3815="","",VLOOKUP(G3815,'Zakladní DB'!$F$6:$K$21,4,0)),"")</f>
        <v/>
      </c>
      <c r="I3815" s="30" t="str">
        <f>IFERROR(IF(G3815="","",VLOOKUP(G3815,'Zakladní DB'!$F$6:$K$21,5,0)),"")</f>
        <v/>
      </c>
      <c r="J3815" s="30" t="str">
        <f>IFERROR(IF(G3815="","",VLOOKUP(G3815,'Zakladní DB'!$F$6:$K$21,6,0)),"")</f>
        <v/>
      </c>
      <c r="K3815" s="31" t="str">
        <f t="shared" si="302"/>
        <v/>
      </c>
      <c r="L3815" s="32"/>
      <c r="M3815" s="33" t="str">
        <f t="shared" si="303"/>
        <v/>
      </c>
      <c r="N3815" s="30" t="str">
        <f t="shared" si="301"/>
        <v/>
      </c>
      <c r="R3815" s="30" t="str">
        <f t="shared" si="304"/>
        <v/>
      </c>
      <c r="U3815" s="12" t="str">
        <f>IF(OR('Případy DB'!$N3815="(blank)",'Případy DB'!$N3815=""),"",IF($N3815=$U$6,1,""))</f>
        <v/>
      </c>
      <c r="V3815" s="12" t="str">
        <f>IF(OR('Případy DB'!$N3815="(blank)",'Případy DB'!$N3815=""),"",IF($N3815=$V$6,1,""))</f>
        <v/>
      </c>
      <c r="W3815" s="12" t="str">
        <f>IF(OR('Případy DB'!$N3815="(blank)",'Případy DB'!$N3815=""),"",IF($N3815=$W$6,1,""))</f>
        <v/>
      </c>
      <c r="X3815" s="12" t="str">
        <f>IF(OR('Případy DB'!$R3815="(blank)",'Případy DB'!$R3815=""),"",IF($R3815=$X$6,1,""))</f>
        <v/>
      </c>
      <c r="Y3815" s="12" t="str">
        <f>IF(OR('Případy DB'!$R3815="(blank)",'Případy DB'!$R3815=""),"",IF($R3815=$Y$6,1,""))</f>
        <v/>
      </c>
    </row>
    <row r="3816" spans="1:25" x14ac:dyDescent="0.3">
      <c r="A3816" s="41" t="str">
        <f t="shared" si="305"/>
        <v/>
      </c>
      <c r="H3816" s="30" t="str">
        <f>IFERROR(IF(G3816="","",VLOOKUP(G3816,'Zakladní DB'!$F$6:$K$21,4,0)),"")</f>
        <v/>
      </c>
      <c r="I3816" s="30" t="str">
        <f>IFERROR(IF(G3816="","",VLOOKUP(G3816,'Zakladní DB'!$F$6:$K$21,5,0)),"")</f>
        <v/>
      </c>
      <c r="J3816" s="30" t="str">
        <f>IFERROR(IF(G3816="","",VLOOKUP(G3816,'Zakladní DB'!$F$6:$K$21,6,0)),"")</f>
        <v/>
      </c>
      <c r="K3816" s="31" t="str">
        <f t="shared" si="302"/>
        <v/>
      </c>
      <c r="L3816" s="32"/>
      <c r="M3816" s="33" t="str">
        <f t="shared" si="303"/>
        <v/>
      </c>
      <c r="N3816" s="30" t="str">
        <f t="shared" si="301"/>
        <v/>
      </c>
      <c r="R3816" s="30" t="str">
        <f t="shared" si="304"/>
        <v/>
      </c>
      <c r="U3816" s="12" t="str">
        <f>IF(OR('Případy DB'!$N3816="(blank)",'Případy DB'!$N3816=""),"",IF($N3816=$U$6,1,""))</f>
        <v/>
      </c>
      <c r="V3816" s="12" t="str">
        <f>IF(OR('Případy DB'!$N3816="(blank)",'Případy DB'!$N3816=""),"",IF($N3816=$V$6,1,""))</f>
        <v/>
      </c>
      <c r="W3816" s="12" t="str">
        <f>IF(OR('Případy DB'!$N3816="(blank)",'Případy DB'!$N3816=""),"",IF($N3816=$W$6,1,""))</f>
        <v/>
      </c>
      <c r="X3816" s="12" t="str">
        <f>IF(OR('Případy DB'!$R3816="(blank)",'Případy DB'!$R3816=""),"",IF($R3816=$X$6,1,""))</f>
        <v/>
      </c>
      <c r="Y3816" s="12" t="str">
        <f>IF(OR('Případy DB'!$R3816="(blank)",'Případy DB'!$R3816=""),"",IF($R3816=$Y$6,1,""))</f>
        <v/>
      </c>
    </row>
    <row r="3817" spans="1:25" x14ac:dyDescent="0.3">
      <c r="A3817" s="41" t="str">
        <f t="shared" si="305"/>
        <v/>
      </c>
      <c r="H3817" s="30" t="str">
        <f>IFERROR(IF(G3817="","",VLOOKUP(G3817,'Zakladní DB'!$F$6:$K$21,4,0)),"")</f>
        <v/>
      </c>
      <c r="I3817" s="30" t="str">
        <f>IFERROR(IF(G3817="","",VLOOKUP(G3817,'Zakladní DB'!$F$6:$K$21,5,0)),"")</f>
        <v/>
      </c>
      <c r="J3817" s="30" t="str">
        <f>IFERROR(IF(G3817="","",VLOOKUP(G3817,'Zakladní DB'!$F$6:$K$21,6,0)),"")</f>
        <v/>
      </c>
      <c r="K3817" s="31" t="str">
        <f t="shared" si="302"/>
        <v/>
      </c>
      <c r="L3817" s="32"/>
      <c r="M3817" s="33" t="str">
        <f t="shared" si="303"/>
        <v/>
      </c>
      <c r="N3817" s="30" t="str">
        <f t="shared" si="301"/>
        <v/>
      </c>
      <c r="R3817" s="30" t="str">
        <f t="shared" si="304"/>
        <v/>
      </c>
      <c r="U3817" s="12" t="str">
        <f>IF(OR('Případy DB'!$N3817="(blank)",'Případy DB'!$N3817=""),"",IF($N3817=$U$6,1,""))</f>
        <v/>
      </c>
      <c r="V3817" s="12" t="str">
        <f>IF(OR('Případy DB'!$N3817="(blank)",'Případy DB'!$N3817=""),"",IF($N3817=$V$6,1,""))</f>
        <v/>
      </c>
      <c r="W3817" s="12" t="str">
        <f>IF(OR('Případy DB'!$N3817="(blank)",'Případy DB'!$N3817=""),"",IF($N3817=$W$6,1,""))</f>
        <v/>
      </c>
      <c r="X3817" s="12" t="str">
        <f>IF(OR('Případy DB'!$R3817="(blank)",'Případy DB'!$R3817=""),"",IF($R3817=$X$6,1,""))</f>
        <v/>
      </c>
      <c r="Y3817" s="12" t="str">
        <f>IF(OR('Případy DB'!$R3817="(blank)",'Případy DB'!$R3817=""),"",IF($R3817=$Y$6,1,""))</f>
        <v/>
      </c>
    </row>
    <row r="3818" spans="1:25" x14ac:dyDescent="0.3">
      <c r="A3818" s="41" t="str">
        <f t="shared" si="305"/>
        <v/>
      </c>
      <c r="H3818" s="30" t="str">
        <f>IFERROR(IF(G3818="","",VLOOKUP(G3818,'Zakladní DB'!$F$6:$K$21,4,0)),"")</f>
        <v/>
      </c>
      <c r="I3818" s="30" t="str">
        <f>IFERROR(IF(G3818="","",VLOOKUP(G3818,'Zakladní DB'!$F$6:$K$21,5,0)),"")</f>
        <v/>
      </c>
      <c r="J3818" s="30" t="str">
        <f>IFERROR(IF(G3818="","",VLOOKUP(G3818,'Zakladní DB'!$F$6:$K$21,6,0)),"")</f>
        <v/>
      </c>
      <c r="K3818" s="31" t="str">
        <f t="shared" si="302"/>
        <v/>
      </c>
      <c r="L3818" s="32"/>
      <c r="M3818" s="33" t="str">
        <f t="shared" si="303"/>
        <v/>
      </c>
      <c r="N3818" s="30" t="str">
        <f t="shared" si="301"/>
        <v/>
      </c>
      <c r="R3818" s="30" t="str">
        <f t="shared" si="304"/>
        <v/>
      </c>
      <c r="U3818" s="12" t="str">
        <f>IF(OR('Případy DB'!$N3818="(blank)",'Případy DB'!$N3818=""),"",IF($N3818=$U$6,1,""))</f>
        <v/>
      </c>
      <c r="V3818" s="12" t="str">
        <f>IF(OR('Případy DB'!$N3818="(blank)",'Případy DB'!$N3818=""),"",IF($N3818=$V$6,1,""))</f>
        <v/>
      </c>
      <c r="W3818" s="12" t="str">
        <f>IF(OR('Případy DB'!$N3818="(blank)",'Případy DB'!$N3818=""),"",IF($N3818=$W$6,1,""))</f>
        <v/>
      </c>
      <c r="X3818" s="12" t="str">
        <f>IF(OR('Případy DB'!$R3818="(blank)",'Případy DB'!$R3818=""),"",IF($R3818=$X$6,1,""))</f>
        <v/>
      </c>
      <c r="Y3818" s="12" t="str">
        <f>IF(OR('Případy DB'!$R3818="(blank)",'Případy DB'!$R3818=""),"",IF($R3818=$Y$6,1,""))</f>
        <v/>
      </c>
    </row>
    <row r="3819" spans="1:25" x14ac:dyDescent="0.3">
      <c r="A3819" s="41" t="str">
        <f t="shared" si="305"/>
        <v/>
      </c>
      <c r="H3819" s="30" t="str">
        <f>IFERROR(IF(G3819="","",VLOOKUP(G3819,'Zakladní DB'!$F$6:$K$21,4,0)),"")</f>
        <v/>
      </c>
      <c r="I3819" s="30" t="str">
        <f>IFERROR(IF(G3819="","",VLOOKUP(G3819,'Zakladní DB'!$F$6:$K$21,5,0)),"")</f>
        <v/>
      </c>
      <c r="J3819" s="30" t="str">
        <f>IFERROR(IF(G3819="","",VLOOKUP(G3819,'Zakladní DB'!$F$6:$K$21,6,0)),"")</f>
        <v/>
      </c>
      <c r="K3819" s="31" t="str">
        <f t="shared" si="302"/>
        <v/>
      </c>
      <c r="L3819" s="32"/>
      <c r="M3819" s="33" t="str">
        <f t="shared" si="303"/>
        <v/>
      </c>
      <c r="N3819" s="30" t="str">
        <f t="shared" si="301"/>
        <v/>
      </c>
      <c r="R3819" s="30" t="str">
        <f t="shared" si="304"/>
        <v/>
      </c>
      <c r="U3819" s="12" t="str">
        <f>IF(OR('Případy DB'!$N3819="(blank)",'Případy DB'!$N3819=""),"",IF($N3819=$U$6,1,""))</f>
        <v/>
      </c>
      <c r="V3819" s="12" t="str">
        <f>IF(OR('Případy DB'!$N3819="(blank)",'Případy DB'!$N3819=""),"",IF($N3819=$V$6,1,""))</f>
        <v/>
      </c>
      <c r="W3819" s="12" t="str">
        <f>IF(OR('Případy DB'!$N3819="(blank)",'Případy DB'!$N3819=""),"",IF($N3819=$W$6,1,""))</f>
        <v/>
      </c>
      <c r="X3819" s="12" t="str">
        <f>IF(OR('Případy DB'!$R3819="(blank)",'Případy DB'!$R3819=""),"",IF($R3819=$X$6,1,""))</f>
        <v/>
      </c>
      <c r="Y3819" s="12" t="str">
        <f>IF(OR('Případy DB'!$R3819="(blank)",'Případy DB'!$R3819=""),"",IF($R3819=$Y$6,1,""))</f>
        <v/>
      </c>
    </row>
    <row r="3820" spans="1:25" x14ac:dyDescent="0.3">
      <c r="A3820" s="41" t="str">
        <f t="shared" si="305"/>
        <v/>
      </c>
      <c r="H3820" s="30" t="str">
        <f>IFERROR(IF(G3820="","",VLOOKUP(G3820,'Zakladní DB'!$F$6:$K$21,4,0)),"")</f>
        <v/>
      </c>
      <c r="I3820" s="30" t="str">
        <f>IFERROR(IF(G3820="","",VLOOKUP(G3820,'Zakladní DB'!$F$6:$K$21,5,0)),"")</f>
        <v/>
      </c>
      <c r="J3820" s="30" t="str">
        <f>IFERROR(IF(G3820="","",VLOOKUP(G3820,'Zakladní DB'!$F$6:$K$21,6,0)),"")</f>
        <v/>
      </c>
      <c r="K3820" s="31" t="str">
        <f t="shared" si="302"/>
        <v/>
      </c>
      <c r="L3820" s="32"/>
      <c r="M3820" s="33" t="str">
        <f t="shared" si="303"/>
        <v/>
      </c>
      <c r="N3820" s="30" t="str">
        <f t="shared" si="301"/>
        <v/>
      </c>
      <c r="R3820" s="30" t="str">
        <f t="shared" si="304"/>
        <v/>
      </c>
      <c r="U3820" s="12" t="str">
        <f>IF(OR('Případy DB'!$N3820="(blank)",'Případy DB'!$N3820=""),"",IF($N3820=$U$6,1,""))</f>
        <v/>
      </c>
      <c r="V3820" s="12" t="str">
        <f>IF(OR('Případy DB'!$N3820="(blank)",'Případy DB'!$N3820=""),"",IF($N3820=$V$6,1,""))</f>
        <v/>
      </c>
      <c r="W3820" s="12" t="str">
        <f>IF(OR('Případy DB'!$N3820="(blank)",'Případy DB'!$N3820=""),"",IF($N3820=$W$6,1,""))</f>
        <v/>
      </c>
      <c r="X3820" s="12" t="str">
        <f>IF(OR('Případy DB'!$R3820="(blank)",'Případy DB'!$R3820=""),"",IF($R3820=$X$6,1,""))</f>
        <v/>
      </c>
      <c r="Y3820" s="12" t="str">
        <f>IF(OR('Případy DB'!$R3820="(blank)",'Případy DB'!$R3820=""),"",IF($R3820=$Y$6,1,""))</f>
        <v/>
      </c>
    </row>
    <row r="3821" spans="1:25" x14ac:dyDescent="0.3">
      <c r="A3821" s="41" t="str">
        <f t="shared" si="305"/>
        <v/>
      </c>
      <c r="H3821" s="30" t="str">
        <f>IFERROR(IF(G3821="","",VLOOKUP(G3821,'Zakladní DB'!$F$6:$K$21,4,0)),"")</f>
        <v/>
      </c>
      <c r="I3821" s="30" t="str">
        <f>IFERROR(IF(G3821="","",VLOOKUP(G3821,'Zakladní DB'!$F$6:$K$21,5,0)),"")</f>
        <v/>
      </c>
      <c r="J3821" s="30" t="str">
        <f>IFERROR(IF(G3821="","",VLOOKUP(G3821,'Zakladní DB'!$F$6:$K$21,6,0)),"")</f>
        <v/>
      </c>
      <c r="K3821" s="31" t="str">
        <f t="shared" si="302"/>
        <v/>
      </c>
      <c r="L3821" s="32"/>
      <c r="M3821" s="33" t="str">
        <f t="shared" si="303"/>
        <v/>
      </c>
      <c r="N3821" s="30" t="str">
        <f t="shared" si="301"/>
        <v/>
      </c>
      <c r="R3821" s="30" t="str">
        <f t="shared" si="304"/>
        <v/>
      </c>
      <c r="U3821" s="12" t="str">
        <f>IF(OR('Případy DB'!$N3821="(blank)",'Případy DB'!$N3821=""),"",IF($N3821=$U$6,1,""))</f>
        <v/>
      </c>
      <c r="V3821" s="12" t="str">
        <f>IF(OR('Případy DB'!$N3821="(blank)",'Případy DB'!$N3821=""),"",IF($N3821=$V$6,1,""))</f>
        <v/>
      </c>
      <c r="W3821" s="12" t="str">
        <f>IF(OR('Případy DB'!$N3821="(blank)",'Případy DB'!$N3821=""),"",IF($N3821=$W$6,1,""))</f>
        <v/>
      </c>
      <c r="X3821" s="12" t="str">
        <f>IF(OR('Případy DB'!$R3821="(blank)",'Případy DB'!$R3821=""),"",IF($R3821=$X$6,1,""))</f>
        <v/>
      </c>
      <c r="Y3821" s="12" t="str">
        <f>IF(OR('Případy DB'!$R3821="(blank)",'Případy DB'!$R3821=""),"",IF($R3821=$Y$6,1,""))</f>
        <v/>
      </c>
    </row>
    <row r="3822" spans="1:25" x14ac:dyDescent="0.3">
      <c r="A3822" s="41" t="str">
        <f t="shared" si="305"/>
        <v/>
      </c>
      <c r="H3822" s="30" t="str">
        <f>IFERROR(IF(G3822="","",VLOOKUP(G3822,'Zakladní DB'!$F$6:$K$21,4,0)),"")</f>
        <v/>
      </c>
      <c r="I3822" s="30" t="str">
        <f>IFERROR(IF(G3822="","",VLOOKUP(G3822,'Zakladní DB'!$F$6:$K$21,5,0)),"")</f>
        <v/>
      </c>
      <c r="J3822" s="30" t="str">
        <f>IFERROR(IF(G3822="","",VLOOKUP(G3822,'Zakladní DB'!$F$6:$K$21,6,0)),"")</f>
        <v/>
      </c>
      <c r="K3822" s="31" t="str">
        <f t="shared" si="302"/>
        <v/>
      </c>
      <c r="L3822" s="32"/>
      <c r="M3822" s="33" t="str">
        <f t="shared" si="303"/>
        <v/>
      </c>
      <c r="N3822" s="30" t="str">
        <f t="shared" si="301"/>
        <v/>
      </c>
      <c r="R3822" s="30" t="str">
        <f t="shared" si="304"/>
        <v/>
      </c>
      <c r="U3822" s="12" t="str">
        <f>IF(OR('Případy DB'!$N3822="(blank)",'Případy DB'!$N3822=""),"",IF($N3822=$U$6,1,""))</f>
        <v/>
      </c>
      <c r="V3822" s="12" t="str">
        <f>IF(OR('Případy DB'!$N3822="(blank)",'Případy DB'!$N3822=""),"",IF($N3822=$V$6,1,""))</f>
        <v/>
      </c>
      <c r="W3822" s="12" t="str">
        <f>IF(OR('Případy DB'!$N3822="(blank)",'Případy DB'!$N3822=""),"",IF($N3822=$W$6,1,""))</f>
        <v/>
      </c>
      <c r="X3822" s="12" t="str">
        <f>IF(OR('Případy DB'!$R3822="(blank)",'Případy DB'!$R3822=""),"",IF($R3822=$X$6,1,""))</f>
        <v/>
      </c>
      <c r="Y3822" s="12" t="str">
        <f>IF(OR('Případy DB'!$R3822="(blank)",'Případy DB'!$R3822=""),"",IF($R3822=$Y$6,1,""))</f>
        <v/>
      </c>
    </row>
    <row r="3823" spans="1:25" x14ac:dyDescent="0.3">
      <c r="A3823" s="41" t="str">
        <f t="shared" si="305"/>
        <v/>
      </c>
      <c r="H3823" s="30" t="str">
        <f>IFERROR(IF(G3823="","",VLOOKUP(G3823,'Zakladní DB'!$F$6:$K$21,4,0)),"")</f>
        <v/>
      </c>
      <c r="I3823" s="30" t="str">
        <f>IFERROR(IF(G3823="","",VLOOKUP(G3823,'Zakladní DB'!$F$6:$K$21,5,0)),"")</f>
        <v/>
      </c>
      <c r="J3823" s="30" t="str">
        <f>IFERROR(IF(G3823="","",VLOOKUP(G3823,'Zakladní DB'!$F$6:$K$21,6,0)),"")</f>
        <v/>
      </c>
      <c r="K3823" s="31" t="str">
        <f t="shared" si="302"/>
        <v/>
      </c>
      <c r="L3823" s="32"/>
      <c r="M3823" s="33" t="str">
        <f t="shared" si="303"/>
        <v/>
      </c>
      <c r="N3823" s="30" t="str">
        <f t="shared" si="301"/>
        <v/>
      </c>
      <c r="R3823" s="30" t="str">
        <f t="shared" si="304"/>
        <v/>
      </c>
      <c r="U3823" s="12" t="str">
        <f>IF(OR('Případy DB'!$N3823="(blank)",'Případy DB'!$N3823=""),"",IF($N3823=$U$6,1,""))</f>
        <v/>
      </c>
      <c r="V3823" s="12" t="str">
        <f>IF(OR('Případy DB'!$N3823="(blank)",'Případy DB'!$N3823=""),"",IF($N3823=$V$6,1,""))</f>
        <v/>
      </c>
      <c r="W3823" s="12" t="str">
        <f>IF(OR('Případy DB'!$N3823="(blank)",'Případy DB'!$N3823=""),"",IF($N3823=$W$6,1,""))</f>
        <v/>
      </c>
      <c r="X3823" s="12" t="str">
        <f>IF(OR('Případy DB'!$R3823="(blank)",'Případy DB'!$R3823=""),"",IF($R3823=$X$6,1,""))</f>
        <v/>
      </c>
      <c r="Y3823" s="12" t="str">
        <f>IF(OR('Případy DB'!$R3823="(blank)",'Případy DB'!$R3823=""),"",IF($R3823=$Y$6,1,""))</f>
        <v/>
      </c>
    </row>
    <row r="3824" spans="1:25" x14ac:dyDescent="0.3">
      <c r="A3824" s="41" t="str">
        <f t="shared" si="305"/>
        <v/>
      </c>
      <c r="H3824" s="30" t="str">
        <f>IFERROR(IF(G3824="","",VLOOKUP(G3824,'Zakladní DB'!$F$6:$K$21,4,0)),"")</f>
        <v/>
      </c>
      <c r="I3824" s="30" t="str">
        <f>IFERROR(IF(G3824="","",VLOOKUP(G3824,'Zakladní DB'!$F$6:$K$21,5,0)),"")</f>
        <v/>
      </c>
      <c r="J3824" s="30" t="str">
        <f>IFERROR(IF(G3824="","",VLOOKUP(G3824,'Zakladní DB'!$F$6:$K$21,6,0)),"")</f>
        <v/>
      </c>
      <c r="K3824" s="31" t="str">
        <f t="shared" si="302"/>
        <v/>
      </c>
      <c r="L3824" s="32"/>
      <c r="M3824" s="33" t="str">
        <f t="shared" si="303"/>
        <v/>
      </c>
      <c r="N3824" s="30" t="str">
        <f t="shared" si="301"/>
        <v/>
      </c>
      <c r="R3824" s="30" t="str">
        <f t="shared" si="304"/>
        <v/>
      </c>
      <c r="U3824" s="12" t="str">
        <f>IF(OR('Případy DB'!$N3824="(blank)",'Případy DB'!$N3824=""),"",IF($N3824=$U$6,1,""))</f>
        <v/>
      </c>
      <c r="V3824" s="12" t="str">
        <f>IF(OR('Případy DB'!$N3824="(blank)",'Případy DB'!$N3824=""),"",IF($N3824=$V$6,1,""))</f>
        <v/>
      </c>
      <c r="W3824" s="12" t="str">
        <f>IF(OR('Případy DB'!$N3824="(blank)",'Případy DB'!$N3824=""),"",IF($N3824=$W$6,1,""))</f>
        <v/>
      </c>
      <c r="X3824" s="12" t="str">
        <f>IF(OR('Případy DB'!$R3824="(blank)",'Případy DB'!$R3824=""),"",IF($R3824=$X$6,1,""))</f>
        <v/>
      </c>
      <c r="Y3824" s="12" t="str">
        <f>IF(OR('Případy DB'!$R3824="(blank)",'Případy DB'!$R3824=""),"",IF($R3824=$Y$6,1,""))</f>
        <v/>
      </c>
    </row>
    <row r="3825" spans="1:25" x14ac:dyDescent="0.3">
      <c r="A3825" s="41" t="str">
        <f t="shared" si="305"/>
        <v/>
      </c>
      <c r="H3825" s="30" t="str">
        <f>IFERROR(IF(G3825="","",VLOOKUP(G3825,'Zakladní DB'!$F$6:$K$21,4,0)),"")</f>
        <v/>
      </c>
      <c r="I3825" s="30" t="str">
        <f>IFERROR(IF(G3825="","",VLOOKUP(G3825,'Zakladní DB'!$F$6:$K$21,5,0)),"")</f>
        <v/>
      </c>
      <c r="J3825" s="30" t="str">
        <f>IFERROR(IF(G3825="","",VLOOKUP(G3825,'Zakladní DB'!$F$6:$K$21,6,0)),"")</f>
        <v/>
      </c>
      <c r="K3825" s="31" t="str">
        <f t="shared" si="302"/>
        <v/>
      </c>
      <c r="L3825" s="32"/>
      <c r="M3825" s="33" t="str">
        <f t="shared" si="303"/>
        <v/>
      </c>
      <c r="N3825" s="30" t="str">
        <f t="shared" si="301"/>
        <v/>
      </c>
      <c r="R3825" s="30" t="str">
        <f t="shared" si="304"/>
        <v/>
      </c>
      <c r="U3825" s="12" t="str">
        <f>IF(OR('Případy DB'!$N3825="(blank)",'Případy DB'!$N3825=""),"",IF($N3825=$U$6,1,""))</f>
        <v/>
      </c>
      <c r="V3825" s="12" t="str">
        <f>IF(OR('Případy DB'!$N3825="(blank)",'Případy DB'!$N3825=""),"",IF($N3825=$V$6,1,""))</f>
        <v/>
      </c>
      <c r="W3825" s="12" t="str">
        <f>IF(OR('Případy DB'!$N3825="(blank)",'Případy DB'!$N3825=""),"",IF($N3825=$W$6,1,""))</f>
        <v/>
      </c>
      <c r="X3825" s="12" t="str">
        <f>IF(OR('Případy DB'!$R3825="(blank)",'Případy DB'!$R3825=""),"",IF($R3825=$X$6,1,""))</f>
        <v/>
      </c>
      <c r="Y3825" s="12" t="str">
        <f>IF(OR('Případy DB'!$R3825="(blank)",'Případy DB'!$R3825=""),"",IF($R3825=$Y$6,1,""))</f>
        <v/>
      </c>
    </row>
    <row r="3826" spans="1:25" x14ac:dyDescent="0.3">
      <c r="A3826" s="41" t="str">
        <f t="shared" si="305"/>
        <v/>
      </c>
      <c r="H3826" s="30" t="str">
        <f>IFERROR(IF(G3826="","",VLOOKUP(G3826,'Zakladní DB'!$F$6:$K$21,4,0)),"")</f>
        <v/>
      </c>
      <c r="I3826" s="30" t="str">
        <f>IFERROR(IF(G3826="","",VLOOKUP(G3826,'Zakladní DB'!$F$6:$K$21,5,0)),"")</f>
        <v/>
      </c>
      <c r="J3826" s="30" t="str">
        <f>IFERROR(IF(G3826="","",VLOOKUP(G3826,'Zakladní DB'!$F$6:$K$21,6,0)),"")</f>
        <v/>
      </c>
      <c r="K3826" s="31" t="str">
        <f t="shared" si="302"/>
        <v/>
      </c>
      <c r="L3826" s="32"/>
      <c r="M3826" s="33" t="str">
        <f t="shared" si="303"/>
        <v/>
      </c>
      <c r="N3826" s="30" t="str">
        <f t="shared" si="301"/>
        <v/>
      </c>
      <c r="R3826" s="30" t="str">
        <f t="shared" si="304"/>
        <v/>
      </c>
      <c r="U3826" s="12" t="str">
        <f>IF(OR('Případy DB'!$N3826="(blank)",'Případy DB'!$N3826=""),"",IF($N3826=$U$6,1,""))</f>
        <v/>
      </c>
      <c r="V3826" s="12" t="str">
        <f>IF(OR('Případy DB'!$N3826="(blank)",'Případy DB'!$N3826=""),"",IF($N3826=$V$6,1,""))</f>
        <v/>
      </c>
      <c r="W3826" s="12" t="str">
        <f>IF(OR('Případy DB'!$N3826="(blank)",'Případy DB'!$N3826=""),"",IF($N3826=$W$6,1,""))</f>
        <v/>
      </c>
      <c r="X3826" s="12" t="str">
        <f>IF(OR('Případy DB'!$R3826="(blank)",'Případy DB'!$R3826=""),"",IF($R3826=$X$6,1,""))</f>
        <v/>
      </c>
      <c r="Y3826" s="12" t="str">
        <f>IF(OR('Případy DB'!$R3826="(blank)",'Případy DB'!$R3826=""),"",IF($R3826=$Y$6,1,""))</f>
        <v/>
      </c>
    </row>
    <row r="3827" spans="1:25" x14ac:dyDescent="0.3">
      <c r="A3827" s="41" t="str">
        <f t="shared" si="305"/>
        <v/>
      </c>
      <c r="H3827" s="30" t="str">
        <f>IFERROR(IF(G3827="","",VLOOKUP(G3827,'Zakladní DB'!$F$6:$K$21,4,0)),"")</f>
        <v/>
      </c>
      <c r="I3827" s="30" t="str">
        <f>IFERROR(IF(G3827="","",VLOOKUP(G3827,'Zakladní DB'!$F$6:$K$21,5,0)),"")</f>
        <v/>
      </c>
      <c r="J3827" s="30" t="str">
        <f>IFERROR(IF(G3827="","",VLOOKUP(G3827,'Zakladní DB'!$F$6:$K$21,6,0)),"")</f>
        <v/>
      </c>
      <c r="K3827" s="31" t="str">
        <f t="shared" si="302"/>
        <v/>
      </c>
      <c r="L3827" s="32"/>
      <c r="M3827" s="33" t="str">
        <f t="shared" si="303"/>
        <v/>
      </c>
      <c r="N3827" s="30" t="str">
        <f t="shared" si="301"/>
        <v/>
      </c>
      <c r="R3827" s="30" t="str">
        <f t="shared" si="304"/>
        <v/>
      </c>
      <c r="U3827" s="12" t="str">
        <f>IF(OR('Případy DB'!$N3827="(blank)",'Případy DB'!$N3827=""),"",IF($N3827=$U$6,1,""))</f>
        <v/>
      </c>
      <c r="V3827" s="12" t="str">
        <f>IF(OR('Případy DB'!$N3827="(blank)",'Případy DB'!$N3827=""),"",IF($N3827=$V$6,1,""))</f>
        <v/>
      </c>
      <c r="W3827" s="12" t="str">
        <f>IF(OR('Případy DB'!$N3827="(blank)",'Případy DB'!$N3827=""),"",IF($N3827=$W$6,1,""))</f>
        <v/>
      </c>
      <c r="X3827" s="12" t="str">
        <f>IF(OR('Případy DB'!$R3827="(blank)",'Případy DB'!$R3827=""),"",IF($R3827=$X$6,1,""))</f>
        <v/>
      </c>
      <c r="Y3827" s="12" t="str">
        <f>IF(OR('Případy DB'!$R3827="(blank)",'Případy DB'!$R3827=""),"",IF($R3827=$Y$6,1,""))</f>
        <v/>
      </c>
    </row>
    <row r="3828" spans="1:25" x14ac:dyDescent="0.3">
      <c r="A3828" s="41" t="str">
        <f t="shared" si="305"/>
        <v/>
      </c>
      <c r="H3828" s="30" t="str">
        <f>IFERROR(IF(G3828="","",VLOOKUP(G3828,'Zakladní DB'!$F$6:$K$21,4,0)),"")</f>
        <v/>
      </c>
      <c r="I3828" s="30" t="str">
        <f>IFERROR(IF(G3828="","",VLOOKUP(G3828,'Zakladní DB'!$F$6:$K$21,5,0)),"")</f>
        <v/>
      </c>
      <c r="J3828" s="30" t="str">
        <f>IFERROR(IF(G3828="","",VLOOKUP(G3828,'Zakladní DB'!$F$6:$K$21,6,0)),"")</f>
        <v/>
      </c>
      <c r="K3828" s="31" t="str">
        <f t="shared" si="302"/>
        <v/>
      </c>
      <c r="L3828" s="32"/>
      <c r="M3828" s="33" t="str">
        <f t="shared" si="303"/>
        <v/>
      </c>
      <c r="N3828" s="30" t="str">
        <f t="shared" si="301"/>
        <v/>
      </c>
      <c r="R3828" s="30" t="str">
        <f t="shared" si="304"/>
        <v/>
      </c>
      <c r="U3828" s="12" t="str">
        <f>IF(OR('Případy DB'!$N3828="(blank)",'Případy DB'!$N3828=""),"",IF($N3828=$U$6,1,""))</f>
        <v/>
      </c>
      <c r="V3828" s="12" t="str">
        <f>IF(OR('Případy DB'!$N3828="(blank)",'Případy DB'!$N3828=""),"",IF($N3828=$V$6,1,""))</f>
        <v/>
      </c>
      <c r="W3828" s="12" t="str">
        <f>IF(OR('Případy DB'!$N3828="(blank)",'Případy DB'!$N3828=""),"",IF($N3828=$W$6,1,""))</f>
        <v/>
      </c>
      <c r="X3828" s="12" t="str">
        <f>IF(OR('Případy DB'!$R3828="(blank)",'Případy DB'!$R3828=""),"",IF($R3828=$X$6,1,""))</f>
        <v/>
      </c>
      <c r="Y3828" s="12" t="str">
        <f>IF(OR('Případy DB'!$R3828="(blank)",'Případy DB'!$R3828=""),"",IF($R3828=$Y$6,1,""))</f>
        <v/>
      </c>
    </row>
    <row r="3829" spans="1:25" x14ac:dyDescent="0.3">
      <c r="A3829" s="41" t="str">
        <f t="shared" si="305"/>
        <v/>
      </c>
      <c r="H3829" s="30" t="str">
        <f>IFERROR(IF(G3829="","",VLOOKUP(G3829,'Zakladní DB'!$F$6:$K$21,4,0)),"")</f>
        <v/>
      </c>
      <c r="I3829" s="30" t="str">
        <f>IFERROR(IF(G3829="","",VLOOKUP(G3829,'Zakladní DB'!$F$6:$K$21,5,0)),"")</f>
        <v/>
      </c>
      <c r="J3829" s="30" t="str">
        <f>IFERROR(IF(G3829="","",VLOOKUP(G3829,'Zakladní DB'!$F$6:$K$21,6,0)),"")</f>
        <v/>
      </c>
      <c r="K3829" s="31" t="str">
        <f t="shared" si="302"/>
        <v/>
      </c>
      <c r="L3829" s="32"/>
      <c r="M3829" s="33" t="str">
        <f t="shared" si="303"/>
        <v/>
      </c>
      <c r="N3829" s="30" t="str">
        <f t="shared" si="301"/>
        <v/>
      </c>
      <c r="R3829" s="30" t="str">
        <f t="shared" si="304"/>
        <v/>
      </c>
      <c r="U3829" s="12" t="str">
        <f>IF(OR('Případy DB'!$N3829="(blank)",'Případy DB'!$N3829=""),"",IF($N3829=$U$6,1,""))</f>
        <v/>
      </c>
      <c r="V3829" s="12" t="str">
        <f>IF(OR('Případy DB'!$N3829="(blank)",'Případy DB'!$N3829=""),"",IF($N3829=$V$6,1,""))</f>
        <v/>
      </c>
      <c r="W3829" s="12" t="str">
        <f>IF(OR('Případy DB'!$N3829="(blank)",'Případy DB'!$N3829=""),"",IF($N3829=$W$6,1,""))</f>
        <v/>
      </c>
      <c r="X3829" s="12" t="str">
        <f>IF(OR('Případy DB'!$R3829="(blank)",'Případy DB'!$R3829=""),"",IF($R3829=$X$6,1,""))</f>
        <v/>
      </c>
      <c r="Y3829" s="12" t="str">
        <f>IF(OR('Případy DB'!$R3829="(blank)",'Případy DB'!$R3829=""),"",IF($R3829=$Y$6,1,""))</f>
        <v/>
      </c>
    </row>
    <row r="3830" spans="1:25" x14ac:dyDescent="0.3">
      <c r="A3830" s="41" t="str">
        <f t="shared" si="305"/>
        <v/>
      </c>
      <c r="H3830" s="30" t="str">
        <f>IFERROR(IF(G3830="","",VLOOKUP(G3830,'Zakladní DB'!$F$6:$K$21,4,0)),"")</f>
        <v/>
      </c>
      <c r="I3830" s="30" t="str">
        <f>IFERROR(IF(G3830="","",VLOOKUP(G3830,'Zakladní DB'!$F$6:$K$21,5,0)),"")</f>
        <v/>
      </c>
      <c r="J3830" s="30" t="str">
        <f>IFERROR(IF(G3830="","",VLOOKUP(G3830,'Zakladní DB'!$F$6:$K$21,6,0)),"")</f>
        <v/>
      </c>
      <c r="K3830" s="31" t="str">
        <f t="shared" si="302"/>
        <v/>
      </c>
      <c r="L3830" s="32"/>
      <c r="M3830" s="33" t="str">
        <f t="shared" si="303"/>
        <v/>
      </c>
      <c r="N3830" s="30" t="str">
        <f t="shared" si="301"/>
        <v/>
      </c>
      <c r="R3830" s="30" t="str">
        <f t="shared" si="304"/>
        <v/>
      </c>
      <c r="U3830" s="12" t="str">
        <f>IF(OR('Případy DB'!$N3830="(blank)",'Případy DB'!$N3830=""),"",IF($N3830=$U$6,1,""))</f>
        <v/>
      </c>
      <c r="V3830" s="12" t="str">
        <f>IF(OR('Případy DB'!$N3830="(blank)",'Případy DB'!$N3830=""),"",IF($N3830=$V$6,1,""))</f>
        <v/>
      </c>
      <c r="W3830" s="12" t="str">
        <f>IF(OR('Případy DB'!$N3830="(blank)",'Případy DB'!$N3830=""),"",IF($N3830=$W$6,1,""))</f>
        <v/>
      </c>
      <c r="X3830" s="12" t="str">
        <f>IF(OR('Případy DB'!$R3830="(blank)",'Případy DB'!$R3830=""),"",IF($R3830=$X$6,1,""))</f>
        <v/>
      </c>
      <c r="Y3830" s="12" t="str">
        <f>IF(OR('Případy DB'!$R3830="(blank)",'Případy DB'!$R3830=""),"",IF($R3830=$Y$6,1,""))</f>
        <v/>
      </c>
    </row>
    <row r="3831" spans="1:25" x14ac:dyDescent="0.3">
      <c r="A3831" s="41" t="str">
        <f t="shared" si="305"/>
        <v/>
      </c>
      <c r="H3831" s="30" t="str">
        <f>IFERROR(IF(G3831="","",VLOOKUP(G3831,'Zakladní DB'!$F$6:$K$21,4,0)),"")</f>
        <v/>
      </c>
      <c r="I3831" s="30" t="str">
        <f>IFERROR(IF(G3831="","",VLOOKUP(G3831,'Zakladní DB'!$F$6:$K$21,5,0)),"")</f>
        <v/>
      </c>
      <c r="J3831" s="30" t="str">
        <f>IFERROR(IF(G3831="","",VLOOKUP(G3831,'Zakladní DB'!$F$6:$K$21,6,0)),"")</f>
        <v/>
      </c>
      <c r="K3831" s="31" t="str">
        <f t="shared" si="302"/>
        <v/>
      </c>
      <c r="L3831" s="32"/>
      <c r="M3831" s="33" t="str">
        <f t="shared" si="303"/>
        <v/>
      </c>
      <c r="N3831" s="30" t="str">
        <f t="shared" si="301"/>
        <v/>
      </c>
      <c r="R3831" s="30" t="str">
        <f t="shared" si="304"/>
        <v/>
      </c>
      <c r="U3831" s="12" t="str">
        <f>IF(OR('Případy DB'!$N3831="(blank)",'Případy DB'!$N3831=""),"",IF($N3831=$U$6,1,""))</f>
        <v/>
      </c>
      <c r="V3831" s="12" t="str">
        <f>IF(OR('Případy DB'!$N3831="(blank)",'Případy DB'!$N3831=""),"",IF($N3831=$V$6,1,""))</f>
        <v/>
      </c>
      <c r="W3831" s="12" t="str">
        <f>IF(OR('Případy DB'!$N3831="(blank)",'Případy DB'!$N3831=""),"",IF($N3831=$W$6,1,""))</f>
        <v/>
      </c>
      <c r="X3831" s="12" t="str">
        <f>IF(OR('Případy DB'!$R3831="(blank)",'Případy DB'!$R3831=""),"",IF($R3831=$X$6,1,""))</f>
        <v/>
      </c>
      <c r="Y3831" s="12" t="str">
        <f>IF(OR('Případy DB'!$R3831="(blank)",'Případy DB'!$R3831=""),"",IF($R3831=$Y$6,1,""))</f>
        <v/>
      </c>
    </row>
    <row r="3832" spans="1:25" x14ac:dyDescent="0.3">
      <c r="A3832" s="41" t="str">
        <f t="shared" si="305"/>
        <v/>
      </c>
      <c r="H3832" s="30" t="str">
        <f>IFERROR(IF(G3832="","",VLOOKUP(G3832,'Zakladní DB'!$F$6:$K$21,4,0)),"")</f>
        <v/>
      </c>
      <c r="I3832" s="30" t="str">
        <f>IFERROR(IF(G3832="","",VLOOKUP(G3832,'Zakladní DB'!$F$6:$K$21,5,0)),"")</f>
        <v/>
      </c>
      <c r="J3832" s="30" t="str">
        <f>IFERROR(IF(G3832="","",VLOOKUP(G3832,'Zakladní DB'!$F$6:$K$21,6,0)),"")</f>
        <v/>
      </c>
      <c r="K3832" s="31" t="str">
        <f t="shared" si="302"/>
        <v/>
      </c>
      <c r="L3832" s="32"/>
      <c r="M3832" s="33" t="str">
        <f t="shared" si="303"/>
        <v/>
      </c>
      <c r="N3832" s="30" t="str">
        <f t="shared" si="301"/>
        <v/>
      </c>
      <c r="R3832" s="30" t="str">
        <f t="shared" si="304"/>
        <v/>
      </c>
      <c r="U3832" s="12" t="str">
        <f>IF(OR('Případy DB'!$N3832="(blank)",'Případy DB'!$N3832=""),"",IF($N3832=$U$6,1,""))</f>
        <v/>
      </c>
      <c r="V3832" s="12" t="str">
        <f>IF(OR('Případy DB'!$N3832="(blank)",'Případy DB'!$N3832=""),"",IF($N3832=$V$6,1,""))</f>
        <v/>
      </c>
      <c r="W3832" s="12" t="str">
        <f>IF(OR('Případy DB'!$N3832="(blank)",'Případy DB'!$N3832=""),"",IF($N3832=$W$6,1,""))</f>
        <v/>
      </c>
      <c r="X3832" s="12" t="str">
        <f>IF(OR('Případy DB'!$R3832="(blank)",'Případy DB'!$R3832=""),"",IF($R3832=$X$6,1,""))</f>
        <v/>
      </c>
      <c r="Y3832" s="12" t="str">
        <f>IF(OR('Případy DB'!$R3832="(blank)",'Případy DB'!$R3832=""),"",IF($R3832=$Y$6,1,""))</f>
        <v/>
      </c>
    </row>
    <row r="3833" spans="1:25" x14ac:dyDescent="0.3">
      <c r="A3833" s="41" t="str">
        <f t="shared" si="305"/>
        <v/>
      </c>
      <c r="H3833" s="30" t="str">
        <f>IFERROR(IF(G3833="","",VLOOKUP(G3833,'Zakladní DB'!$F$6:$K$21,4,0)),"")</f>
        <v/>
      </c>
      <c r="I3833" s="30" t="str">
        <f>IFERROR(IF(G3833="","",VLOOKUP(G3833,'Zakladní DB'!$F$6:$K$21,5,0)),"")</f>
        <v/>
      </c>
      <c r="J3833" s="30" t="str">
        <f>IFERROR(IF(G3833="","",VLOOKUP(G3833,'Zakladní DB'!$F$6:$K$21,6,0)),"")</f>
        <v/>
      </c>
      <c r="K3833" s="31" t="str">
        <f t="shared" si="302"/>
        <v/>
      </c>
      <c r="L3833" s="32"/>
      <c r="M3833" s="33" t="str">
        <f t="shared" si="303"/>
        <v/>
      </c>
      <c r="N3833" s="30" t="str">
        <f t="shared" si="301"/>
        <v/>
      </c>
      <c r="R3833" s="30" t="str">
        <f t="shared" si="304"/>
        <v/>
      </c>
      <c r="U3833" s="12" t="str">
        <f>IF(OR('Případy DB'!$N3833="(blank)",'Případy DB'!$N3833=""),"",IF($N3833=$U$6,1,""))</f>
        <v/>
      </c>
      <c r="V3833" s="12" t="str">
        <f>IF(OR('Případy DB'!$N3833="(blank)",'Případy DB'!$N3833=""),"",IF($N3833=$V$6,1,""))</f>
        <v/>
      </c>
      <c r="W3833" s="12" t="str">
        <f>IF(OR('Případy DB'!$N3833="(blank)",'Případy DB'!$N3833=""),"",IF($N3833=$W$6,1,""))</f>
        <v/>
      </c>
      <c r="X3833" s="12" t="str">
        <f>IF(OR('Případy DB'!$R3833="(blank)",'Případy DB'!$R3833=""),"",IF($R3833=$X$6,1,""))</f>
        <v/>
      </c>
      <c r="Y3833" s="12" t="str">
        <f>IF(OR('Případy DB'!$R3833="(blank)",'Případy DB'!$R3833=""),"",IF($R3833=$Y$6,1,""))</f>
        <v/>
      </c>
    </row>
    <row r="3834" spans="1:25" x14ac:dyDescent="0.3">
      <c r="A3834" s="41" t="str">
        <f t="shared" si="305"/>
        <v/>
      </c>
      <c r="H3834" s="30" t="str">
        <f>IFERROR(IF(G3834="","",VLOOKUP(G3834,'Zakladní DB'!$F$6:$K$21,4,0)),"")</f>
        <v/>
      </c>
      <c r="I3834" s="30" t="str">
        <f>IFERROR(IF(G3834="","",VLOOKUP(G3834,'Zakladní DB'!$F$6:$K$21,5,0)),"")</f>
        <v/>
      </c>
      <c r="J3834" s="30" t="str">
        <f>IFERROR(IF(G3834="","",VLOOKUP(G3834,'Zakladní DB'!$F$6:$K$21,6,0)),"")</f>
        <v/>
      </c>
      <c r="K3834" s="31" t="str">
        <f t="shared" si="302"/>
        <v/>
      </c>
      <c r="L3834" s="32"/>
      <c r="M3834" s="33" t="str">
        <f t="shared" si="303"/>
        <v/>
      </c>
      <c r="N3834" s="30" t="str">
        <f t="shared" si="301"/>
        <v/>
      </c>
      <c r="R3834" s="30" t="str">
        <f t="shared" si="304"/>
        <v/>
      </c>
      <c r="U3834" s="12" t="str">
        <f>IF(OR('Případy DB'!$N3834="(blank)",'Případy DB'!$N3834=""),"",IF($N3834=$U$6,1,""))</f>
        <v/>
      </c>
      <c r="V3834" s="12" t="str">
        <f>IF(OR('Případy DB'!$N3834="(blank)",'Případy DB'!$N3834=""),"",IF($N3834=$V$6,1,""))</f>
        <v/>
      </c>
      <c r="W3834" s="12" t="str">
        <f>IF(OR('Případy DB'!$N3834="(blank)",'Případy DB'!$N3834=""),"",IF($N3834=$W$6,1,""))</f>
        <v/>
      </c>
      <c r="X3834" s="12" t="str">
        <f>IF(OR('Případy DB'!$R3834="(blank)",'Případy DB'!$R3834=""),"",IF($R3834=$X$6,1,""))</f>
        <v/>
      </c>
      <c r="Y3834" s="12" t="str">
        <f>IF(OR('Případy DB'!$R3834="(blank)",'Případy DB'!$R3834=""),"",IF($R3834=$Y$6,1,""))</f>
        <v/>
      </c>
    </row>
    <row r="3835" spans="1:25" x14ac:dyDescent="0.3">
      <c r="A3835" s="41" t="str">
        <f t="shared" si="305"/>
        <v/>
      </c>
      <c r="H3835" s="30" t="str">
        <f>IFERROR(IF(G3835="","",VLOOKUP(G3835,'Zakladní DB'!$F$6:$K$21,4,0)),"")</f>
        <v/>
      </c>
      <c r="I3835" s="30" t="str">
        <f>IFERROR(IF(G3835="","",VLOOKUP(G3835,'Zakladní DB'!$F$6:$K$21,5,0)),"")</f>
        <v/>
      </c>
      <c r="J3835" s="30" t="str">
        <f>IFERROR(IF(G3835="","",VLOOKUP(G3835,'Zakladní DB'!$F$6:$K$21,6,0)),"")</f>
        <v/>
      </c>
      <c r="K3835" s="31" t="str">
        <f t="shared" si="302"/>
        <v/>
      </c>
      <c r="L3835" s="32"/>
      <c r="M3835" s="33" t="str">
        <f t="shared" si="303"/>
        <v/>
      </c>
      <c r="N3835" s="30" t="str">
        <f t="shared" si="301"/>
        <v/>
      </c>
      <c r="R3835" s="30" t="str">
        <f t="shared" si="304"/>
        <v/>
      </c>
      <c r="U3835" s="12" t="str">
        <f>IF(OR('Případy DB'!$N3835="(blank)",'Případy DB'!$N3835=""),"",IF($N3835=$U$6,1,""))</f>
        <v/>
      </c>
      <c r="V3835" s="12" t="str">
        <f>IF(OR('Případy DB'!$N3835="(blank)",'Případy DB'!$N3835=""),"",IF($N3835=$V$6,1,""))</f>
        <v/>
      </c>
      <c r="W3835" s="12" t="str">
        <f>IF(OR('Případy DB'!$N3835="(blank)",'Případy DB'!$N3835=""),"",IF($N3835=$W$6,1,""))</f>
        <v/>
      </c>
      <c r="X3835" s="12" t="str">
        <f>IF(OR('Případy DB'!$R3835="(blank)",'Případy DB'!$R3835=""),"",IF($R3835=$X$6,1,""))</f>
        <v/>
      </c>
      <c r="Y3835" s="12" t="str">
        <f>IF(OR('Případy DB'!$R3835="(blank)",'Případy DB'!$R3835=""),"",IF($R3835=$Y$6,1,""))</f>
        <v/>
      </c>
    </row>
    <row r="3836" spans="1:25" x14ac:dyDescent="0.3">
      <c r="A3836" s="41" t="str">
        <f t="shared" si="305"/>
        <v/>
      </c>
      <c r="H3836" s="30" t="str">
        <f>IFERROR(IF(G3836="","",VLOOKUP(G3836,'Zakladní DB'!$F$6:$K$21,4,0)),"")</f>
        <v/>
      </c>
      <c r="I3836" s="30" t="str">
        <f>IFERROR(IF(G3836="","",VLOOKUP(G3836,'Zakladní DB'!$F$6:$K$21,5,0)),"")</f>
        <v/>
      </c>
      <c r="J3836" s="30" t="str">
        <f>IFERROR(IF(G3836="","",VLOOKUP(G3836,'Zakladní DB'!$F$6:$K$21,6,0)),"")</f>
        <v/>
      </c>
      <c r="K3836" s="31" t="str">
        <f t="shared" si="302"/>
        <v/>
      </c>
      <c r="L3836" s="32"/>
      <c r="M3836" s="33" t="str">
        <f t="shared" si="303"/>
        <v/>
      </c>
      <c r="N3836" s="30" t="str">
        <f t="shared" si="301"/>
        <v/>
      </c>
      <c r="R3836" s="30" t="str">
        <f t="shared" si="304"/>
        <v/>
      </c>
      <c r="U3836" s="12" t="str">
        <f>IF(OR('Případy DB'!$N3836="(blank)",'Případy DB'!$N3836=""),"",IF($N3836=$U$6,1,""))</f>
        <v/>
      </c>
      <c r="V3836" s="12" t="str">
        <f>IF(OR('Případy DB'!$N3836="(blank)",'Případy DB'!$N3836=""),"",IF($N3836=$V$6,1,""))</f>
        <v/>
      </c>
      <c r="W3836" s="12" t="str">
        <f>IF(OR('Případy DB'!$N3836="(blank)",'Případy DB'!$N3836=""),"",IF($N3836=$W$6,1,""))</f>
        <v/>
      </c>
      <c r="X3836" s="12" t="str">
        <f>IF(OR('Případy DB'!$R3836="(blank)",'Případy DB'!$R3836=""),"",IF($R3836=$X$6,1,""))</f>
        <v/>
      </c>
      <c r="Y3836" s="12" t="str">
        <f>IF(OR('Případy DB'!$R3836="(blank)",'Případy DB'!$R3836=""),"",IF($R3836=$Y$6,1,""))</f>
        <v/>
      </c>
    </row>
    <row r="3837" spans="1:25" x14ac:dyDescent="0.3">
      <c r="A3837" s="41" t="str">
        <f t="shared" si="305"/>
        <v/>
      </c>
      <c r="H3837" s="30" t="str">
        <f>IFERROR(IF(G3837="","",VLOOKUP(G3837,'Zakladní DB'!$F$6:$K$21,4,0)),"")</f>
        <v/>
      </c>
      <c r="I3837" s="30" t="str">
        <f>IFERROR(IF(G3837="","",VLOOKUP(G3837,'Zakladní DB'!$F$6:$K$21,5,0)),"")</f>
        <v/>
      </c>
      <c r="J3837" s="30" t="str">
        <f>IFERROR(IF(G3837="","",VLOOKUP(G3837,'Zakladní DB'!$F$6:$K$21,6,0)),"")</f>
        <v/>
      </c>
      <c r="K3837" s="31" t="str">
        <f t="shared" si="302"/>
        <v/>
      </c>
      <c r="L3837" s="32"/>
      <c r="M3837" s="33" t="str">
        <f t="shared" si="303"/>
        <v/>
      </c>
      <c r="N3837" s="30" t="str">
        <f t="shared" si="301"/>
        <v/>
      </c>
      <c r="R3837" s="30" t="str">
        <f t="shared" si="304"/>
        <v/>
      </c>
      <c r="U3837" s="12" t="str">
        <f>IF(OR('Případy DB'!$N3837="(blank)",'Případy DB'!$N3837=""),"",IF($N3837=$U$6,1,""))</f>
        <v/>
      </c>
      <c r="V3837" s="12" t="str">
        <f>IF(OR('Případy DB'!$N3837="(blank)",'Případy DB'!$N3837=""),"",IF($N3837=$V$6,1,""))</f>
        <v/>
      </c>
      <c r="W3837" s="12" t="str">
        <f>IF(OR('Případy DB'!$N3837="(blank)",'Případy DB'!$N3837=""),"",IF($N3837=$W$6,1,""))</f>
        <v/>
      </c>
      <c r="X3837" s="12" t="str">
        <f>IF(OR('Případy DB'!$R3837="(blank)",'Případy DB'!$R3837=""),"",IF($R3837=$X$6,1,""))</f>
        <v/>
      </c>
      <c r="Y3837" s="12" t="str">
        <f>IF(OR('Případy DB'!$R3837="(blank)",'Případy DB'!$R3837=""),"",IF($R3837=$Y$6,1,""))</f>
        <v/>
      </c>
    </row>
    <row r="3838" spans="1:25" x14ac:dyDescent="0.3">
      <c r="A3838" s="41" t="str">
        <f t="shared" si="305"/>
        <v/>
      </c>
      <c r="H3838" s="30" t="str">
        <f>IFERROR(IF(G3838="","",VLOOKUP(G3838,'Zakladní DB'!$F$6:$K$21,4,0)),"")</f>
        <v/>
      </c>
      <c r="I3838" s="30" t="str">
        <f>IFERROR(IF(G3838="","",VLOOKUP(G3838,'Zakladní DB'!$F$6:$K$21,5,0)),"")</f>
        <v/>
      </c>
      <c r="J3838" s="30" t="str">
        <f>IFERROR(IF(G3838="","",VLOOKUP(G3838,'Zakladní DB'!$F$6:$K$21,6,0)),"")</f>
        <v/>
      </c>
      <c r="K3838" s="31" t="str">
        <f t="shared" si="302"/>
        <v/>
      </c>
      <c r="L3838" s="32"/>
      <c r="M3838" s="33" t="str">
        <f t="shared" si="303"/>
        <v/>
      </c>
      <c r="N3838" s="30" t="str">
        <f t="shared" si="301"/>
        <v/>
      </c>
      <c r="R3838" s="30" t="str">
        <f t="shared" si="304"/>
        <v/>
      </c>
      <c r="U3838" s="12" t="str">
        <f>IF(OR('Případy DB'!$N3838="(blank)",'Případy DB'!$N3838=""),"",IF($N3838=$U$6,1,""))</f>
        <v/>
      </c>
      <c r="V3838" s="12" t="str">
        <f>IF(OR('Případy DB'!$N3838="(blank)",'Případy DB'!$N3838=""),"",IF($N3838=$V$6,1,""))</f>
        <v/>
      </c>
      <c r="W3838" s="12" t="str">
        <f>IF(OR('Případy DB'!$N3838="(blank)",'Případy DB'!$N3838=""),"",IF($N3838=$W$6,1,""))</f>
        <v/>
      </c>
      <c r="X3838" s="12" t="str">
        <f>IF(OR('Případy DB'!$R3838="(blank)",'Případy DB'!$R3838=""),"",IF($R3838=$X$6,1,""))</f>
        <v/>
      </c>
      <c r="Y3838" s="12" t="str">
        <f>IF(OR('Případy DB'!$R3838="(blank)",'Případy DB'!$R3838=""),"",IF($R3838=$Y$6,1,""))</f>
        <v/>
      </c>
    </row>
    <row r="3839" spans="1:25" x14ac:dyDescent="0.3">
      <c r="A3839" s="41" t="str">
        <f t="shared" si="305"/>
        <v/>
      </c>
      <c r="H3839" s="30" t="str">
        <f>IFERROR(IF(G3839="","",VLOOKUP(G3839,'Zakladní DB'!$F$6:$K$21,4,0)),"")</f>
        <v/>
      </c>
      <c r="I3839" s="30" t="str">
        <f>IFERROR(IF(G3839="","",VLOOKUP(G3839,'Zakladní DB'!$F$6:$K$21,5,0)),"")</f>
        <v/>
      </c>
      <c r="J3839" s="30" t="str">
        <f>IFERROR(IF(G3839="","",VLOOKUP(G3839,'Zakladní DB'!$F$6:$K$21,6,0)),"")</f>
        <v/>
      </c>
      <c r="K3839" s="31" t="str">
        <f t="shared" si="302"/>
        <v/>
      </c>
      <c r="L3839" s="32"/>
      <c r="M3839" s="33" t="str">
        <f t="shared" si="303"/>
        <v/>
      </c>
      <c r="N3839" s="30" t="str">
        <f t="shared" si="301"/>
        <v/>
      </c>
      <c r="R3839" s="30" t="str">
        <f t="shared" si="304"/>
        <v/>
      </c>
      <c r="U3839" s="12" t="str">
        <f>IF(OR('Případy DB'!$N3839="(blank)",'Případy DB'!$N3839=""),"",IF($N3839=$U$6,1,""))</f>
        <v/>
      </c>
      <c r="V3839" s="12" t="str">
        <f>IF(OR('Případy DB'!$N3839="(blank)",'Případy DB'!$N3839=""),"",IF($N3839=$V$6,1,""))</f>
        <v/>
      </c>
      <c r="W3839" s="12" t="str">
        <f>IF(OR('Případy DB'!$N3839="(blank)",'Případy DB'!$N3839=""),"",IF($N3839=$W$6,1,""))</f>
        <v/>
      </c>
      <c r="X3839" s="12" t="str">
        <f>IF(OR('Případy DB'!$R3839="(blank)",'Případy DB'!$R3839=""),"",IF($R3839=$X$6,1,""))</f>
        <v/>
      </c>
      <c r="Y3839" s="12" t="str">
        <f>IF(OR('Případy DB'!$R3839="(blank)",'Případy DB'!$R3839=""),"",IF($R3839=$Y$6,1,""))</f>
        <v/>
      </c>
    </row>
    <row r="3840" spans="1:25" x14ac:dyDescent="0.3">
      <c r="A3840" s="41" t="str">
        <f t="shared" si="305"/>
        <v/>
      </c>
      <c r="H3840" s="30" t="str">
        <f>IFERROR(IF(G3840="","",VLOOKUP(G3840,'Zakladní DB'!$F$6:$K$21,4,0)),"")</f>
        <v/>
      </c>
      <c r="I3840" s="30" t="str">
        <f>IFERROR(IF(G3840="","",VLOOKUP(G3840,'Zakladní DB'!$F$6:$K$21,5,0)),"")</f>
        <v/>
      </c>
      <c r="J3840" s="30" t="str">
        <f>IFERROR(IF(G3840="","",VLOOKUP(G3840,'Zakladní DB'!$F$6:$K$21,6,0)),"")</f>
        <v/>
      </c>
      <c r="K3840" s="31" t="str">
        <f t="shared" si="302"/>
        <v/>
      </c>
      <c r="L3840" s="32"/>
      <c r="M3840" s="33" t="str">
        <f t="shared" si="303"/>
        <v/>
      </c>
      <c r="N3840" s="30" t="str">
        <f t="shared" si="301"/>
        <v/>
      </c>
      <c r="R3840" s="30" t="str">
        <f t="shared" si="304"/>
        <v/>
      </c>
      <c r="U3840" s="12" t="str">
        <f>IF(OR('Případy DB'!$N3840="(blank)",'Případy DB'!$N3840=""),"",IF($N3840=$U$6,1,""))</f>
        <v/>
      </c>
      <c r="V3840" s="12" t="str">
        <f>IF(OR('Případy DB'!$N3840="(blank)",'Případy DB'!$N3840=""),"",IF($N3840=$V$6,1,""))</f>
        <v/>
      </c>
      <c r="W3840" s="12" t="str">
        <f>IF(OR('Případy DB'!$N3840="(blank)",'Případy DB'!$N3840=""),"",IF($N3840=$W$6,1,""))</f>
        <v/>
      </c>
      <c r="X3840" s="12" t="str">
        <f>IF(OR('Případy DB'!$R3840="(blank)",'Případy DB'!$R3840=""),"",IF($R3840=$X$6,1,""))</f>
        <v/>
      </c>
      <c r="Y3840" s="12" t="str">
        <f>IF(OR('Případy DB'!$R3840="(blank)",'Případy DB'!$R3840=""),"",IF($R3840=$Y$6,1,""))</f>
        <v/>
      </c>
    </row>
    <row r="3841" spans="1:25" x14ac:dyDescent="0.3">
      <c r="A3841" s="41" t="str">
        <f t="shared" si="305"/>
        <v/>
      </c>
      <c r="H3841" s="30" t="str">
        <f>IFERROR(IF(G3841="","",VLOOKUP(G3841,'Zakladní DB'!$F$6:$K$21,4,0)),"")</f>
        <v/>
      </c>
      <c r="I3841" s="30" t="str">
        <f>IFERROR(IF(G3841="","",VLOOKUP(G3841,'Zakladní DB'!$F$6:$K$21,5,0)),"")</f>
        <v/>
      </c>
      <c r="J3841" s="30" t="str">
        <f>IFERROR(IF(G3841="","",VLOOKUP(G3841,'Zakladní DB'!$F$6:$K$21,6,0)),"")</f>
        <v/>
      </c>
      <c r="K3841" s="31" t="str">
        <f t="shared" si="302"/>
        <v/>
      </c>
      <c r="L3841" s="32"/>
      <c r="M3841" s="33" t="str">
        <f t="shared" si="303"/>
        <v/>
      </c>
      <c r="N3841" s="30" t="str">
        <f t="shared" si="301"/>
        <v/>
      </c>
      <c r="R3841" s="30" t="str">
        <f t="shared" si="304"/>
        <v/>
      </c>
      <c r="U3841" s="12" t="str">
        <f>IF(OR('Případy DB'!$N3841="(blank)",'Případy DB'!$N3841=""),"",IF($N3841=$U$6,1,""))</f>
        <v/>
      </c>
      <c r="V3841" s="12" t="str">
        <f>IF(OR('Případy DB'!$N3841="(blank)",'Případy DB'!$N3841=""),"",IF($N3841=$V$6,1,""))</f>
        <v/>
      </c>
      <c r="W3841" s="12" t="str">
        <f>IF(OR('Případy DB'!$N3841="(blank)",'Případy DB'!$N3841=""),"",IF($N3841=$W$6,1,""))</f>
        <v/>
      </c>
      <c r="X3841" s="12" t="str">
        <f>IF(OR('Případy DB'!$R3841="(blank)",'Případy DB'!$R3841=""),"",IF($R3841=$X$6,1,""))</f>
        <v/>
      </c>
      <c r="Y3841" s="12" t="str">
        <f>IF(OR('Případy DB'!$R3841="(blank)",'Případy DB'!$R3841=""),"",IF($R3841=$Y$6,1,""))</f>
        <v/>
      </c>
    </row>
    <row r="3842" spans="1:25" x14ac:dyDescent="0.3">
      <c r="A3842" s="41" t="str">
        <f t="shared" si="305"/>
        <v/>
      </c>
      <c r="H3842" s="30" t="str">
        <f>IFERROR(IF(G3842="","",VLOOKUP(G3842,'Zakladní DB'!$F$6:$K$21,4,0)),"")</f>
        <v/>
      </c>
      <c r="I3842" s="30" t="str">
        <f>IFERROR(IF(G3842="","",VLOOKUP(G3842,'Zakladní DB'!$F$6:$K$21,5,0)),"")</f>
        <v/>
      </c>
      <c r="J3842" s="30" t="str">
        <f>IFERROR(IF(G3842="","",VLOOKUP(G3842,'Zakladní DB'!$F$6:$K$21,6,0)),"")</f>
        <v/>
      </c>
      <c r="K3842" s="31" t="str">
        <f t="shared" si="302"/>
        <v/>
      </c>
      <c r="L3842" s="32"/>
      <c r="M3842" s="33" t="str">
        <f t="shared" si="303"/>
        <v/>
      </c>
      <c r="N3842" s="30" t="str">
        <f t="shared" si="301"/>
        <v/>
      </c>
      <c r="R3842" s="30" t="str">
        <f t="shared" si="304"/>
        <v/>
      </c>
      <c r="U3842" s="12" t="str">
        <f>IF(OR('Případy DB'!$N3842="(blank)",'Případy DB'!$N3842=""),"",IF($N3842=$U$6,1,""))</f>
        <v/>
      </c>
      <c r="V3842" s="12" t="str">
        <f>IF(OR('Případy DB'!$N3842="(blank)",'Případy DB'!$N3842=""),"",IF($N3842=$V$6,1,""))</f>
        <v/>
      </c>
      <c r="W3842" s="12" t="str">
        <f>IF(OR('Případy DB'!$N3842="(blank)",'Případy DB'!$N3842=""),"",IF($N3842=$W$6,1,""))</f>
        <v/>
      </c>
      <c r="X3842" s="12" t="str">
        <f>IF(OR('Případy DB'!$R3842="(blank)",'Případy DB'!$R3842=""),"",IF($R3842=$X$6,1,""))</f>
        <v/>
      </c>
      <c r="Y3842" s="12" t="str">
        <f>IF(OR('Případy DB'!$R3842="(blank)",'Případy DB'!$R3842=""),"",IF($R3842=$Y$6,1,""))</f>
        <v/>
      </c>
    </row>
    <row r="3843" spans="1:25" x14ac:dyDescent="0.3">
      <c r="A3843" s="41" t="str">
        <f t="shared" si="305"/>
        <v/>
      </c>
      <c r="H3843" s="30" t="str">
        <f>IFERROR(IF(G3843="","",VLOOKUP(G3843,'Zakladní DB'!$F$6:$K$21,4,0)),"")</f>
        <v/>
      </c>
      <c r="I3843" s="30" t="str">
        <f>IFERROR(IF(G3843="","",VLOOKUP(G3843,'Zakladní DB'!$F$6:$K$21,5,0)),"")</f>
        <v/>
      </c>
      <c r="J3843" s="30" t="str">
        <f>IFERROR(IF(G3843="","",VLOOKUP(G3843,'Zakladní DB'!$F$6:$K$21,6,0)),"")</f>
        <v/>
      </c>
      <c r="K3843" s="31" t="str">
        <f t="shared" si="302"/>
        <v/>
      </c>
      <c r="L3843" s="32"/>
      <c r="M3843" s="33" t="str">
        <f t="shared" si="303"/>
        <v/>
      </c>
      <c r="N3843" s="30" t="str">
        <f t="shared" si="301"/>
        <v/>
      </c>
      <c r="R3843" s="30" t="str">
        <f t="shared" si="304"/>
        <v/>
      </c>
      <c r="U3843" s="12" t="str">
        <f>IF(OR('Případy DB'!$N3843="(blank)",'Případy DB'!$N3843=""),"",IF($N3843=$U$6,1,""))</f>
        <v/>
      </c>
      <c r="V3843" s="12" t="str">
        <f>IF(OR('Případy DB'!$N3843="(blank)",'Případy DB'!$N3843=""),"",IF($N3843=$V$6,1,""))</f>
        <v/>
      </c>
      <c r="W3843" s="12" t="str">
        <f>IF(OR('Případy DB'!$N3843="(blank)",'Případy DB'!$N3843=""),"",IF($N3843=$W$6,1,""))</f>
        <v/>
      </c>
      <c r="X3843" s="12" t="str">
        <f>IF(OR('Případy DB'!$R3843="(blank)",'Případy DB'!$R3843=""),"",IF($R3843=$X$6,1,""))</f>
        <v/>
      </c>
      <c r="Y3843" s="12" t="str">
        <f>IF(OR('Případy DB'!$R3843="(blank)",'Případy DB'!$R3843=""),"",IF($R3843=$Y$6,1,""))</f>
        <v/>
      </c>
    </row>
    <row r="3844" spans="1:25" x14ac:dyDescent="0.3">
      <c r="A3844" s="41" t="str">
        <f t="shared" si="305"/>
        <v/>
      </c>
      <c r="H3844" s="30" t="str">
        <f>IFERROR(IF(G3844="","",VLOOKUP(G3844,'Zakladní DB'!$F$6:$K$21,4,0)),"")</f>
        <v/>
      </c>
      <c r="I3844" s="30" t="str">
        <f>IFERROR(IF(G3844="","",VLOOKUP(G3844,'Zakladní DB'!$F$6:$K$21,5,0)),"")</f>
        <v/>
      </c>
      <c r="J3844" s="30" t="str">
        <f>IFERROR(IF(G3844="","",VLOOKUP(G3844,'Zakladní DB'!$F$6:$K$21,6,0)),"")</f>
        <v/>
      </c>
      <c r="K3844" s="31" t="str">
        <f t="shared" si="302"/>
        <v/>
      </c>
      <c r="L3844" s="32"/>
      <c r="M3844" s="33" t="str">
        <f t="shared" si="303"/>
        <v/>
      </c>
      <c r="N3844" s="30" t="str">
        <f t="shared" si="301"/>
        <v/>
      </c>
      <c r="R3844" s="30" t="str">
        <f t="shared" si="304"/>
        <v/>
      </c>
      <c r="U3844" s="12" t="str">
        <f>IF(OR('Případy DB'!$N3844="(blank)",'Případy DB'!$N3844=""),"",IF($N3844=$U$6,1,""))</f>
        <v/>
      </c>
      <c r="V3844" s="12" t="str">
        <f>IF(OR('Případy DB'!$N3844="(blank)",'Případy DB'!$N3844=""),"",IF($N3844=$V$6,1,""))</f>
        <v/>
      </c>
      <c r="W3844" s="12" t="str">
        <f>IF(OR('Případy DB'!$N3844="(blank)",'Případy DB'!$N3844=""),"",IF($N3844=$W$6,1,""))</f>
        <v/>
      </c>
      <c r="X3844" s="12" t="str">
        <f>IF(OR('Případy DB'!$R3844="(blank)",'Případy DB'!$R3844=""),"",IF($R3844=$X$6,1,""))</f>
        <v/>
      </c>
      <c r="Y3844" s="12" t="str">
        <f>IF(OR('Případy DB'!$R3844="(blank)",'Případy DB'!$R3844=""),"",IF($R3844=$Y$6,1,""))</f>
        <v/>
      </c>
    </row>
    <row r="3845" spans="1:25" x14ac:dyDescent="0.3">
      <c r="A3845" s="41" t="str">
        <f t="shared" si="305"/>
        <v/>
      </c>
      <c r="H3845" s="30" t="str">
        <f>IFERROR(IF(G3845="","",VLOOKUP(G3845,'Zakladní DB'!$F$6:$K$21,4,0)),"")</f>
        <v/>
      </c>
      <c r="I3845" s="30" t="str">
        <f>IFERROR(IF(G3845="","",VLOOKUP(G3845,'Zakladní DB'!$F$6:$K$21,5,0)),"")</f>
        <v/>
      </c>
      <c r="J3845" s="30" t="str">
        <f>IFERROR(IF(G3845="","",VLOOKUP(G3845,'Zakladní DB'!$F$6:$K$21,6,0)),"")</f>
        <v/>
      </c>
      <c r="K3845" s="31" t="str">
        <f t="shared" si="302"/>
        <v/>
      </c>
      <c r="L3845" s="32"/>
      <c r="M3845" s="33" t="str">
        <f t="shared" si="303"/>
        <v/>
      </c>
      <c r="N3845" s="30" t="str">
        <f t="shared" si="301"/>
        <v/>
      </c>
      <c r="R3845" s="30" t="str">
        <f t="shared" si="304"/>
        <v/>
      </c>
      <c r="U3845" s="12" t="str">
        <f>IF(OR('Případy DB'!$N3845="(blank)",'Případy DB'!$N3845=""),"",IF($N3845=$U$6,1,""))</f>
        <v/>
      </c>
      <c r="V3845" s="12" t="str">
        <f>IF(OR('Případy DB'!$N3845="(blank)",'Případy DB'!$N3845=""),"",IF($N3845=$V$6,1,""))</f>
        <v/>
      </c>
      <c r="W3845" s="12" t="str">
        <f>IF(OR('Případy DB'!$N3845="(blank)",'Případy DB'!$N3845=""),"",IF($N3845=$W$6,1,""))</f>
        <v/>
      </c>
      <c r="X3845" s="12" t="str">
        <f>IF(OR('Případy DB'!$R3845="(blank)",'Případy DB'!$R3845=""),"",IF($R3845=$X$6,1,""))</f>
        <v/>
      </c>
      <c r="Y3845" s="12" t="str">
        <f>IF(OR('Případy DB'!$R3845="(blank)",'Případy DB'!$R3845=""),"",IF($R3845=$Y$6,1,""))</f>
        <v/>
      </c>
    </row>
    <row r="3846" spans="1:25" x14ac:dyDescent="0.3">
      <c r="A3846" s="41" t="str">
        <f t="shared" si="305"/>
        <v/>
      </c>
      <c r="H3846" s="30" t="str">
        <f>IFERROR(IF(G3846="","",VLOOKUP(G3846,'Zakladní DB'!$F$6:$K$21,4,0)),"")</f>
        <v/>
      </c>
      <c r="I3846" s="30" t="str">
        <f>IFERROR(IF(G3846="","",VLOOKUP(G3846,'Zakladní DB'!$F$6:$K$21,5,0)),"")</f>
        <v/>
      </c>
      <c r="J3846" s="30" t="str">
        <f>IFERROR(IF(G3846="","",VLOOKUP(G3846,'Zakladní DB'!$F$6:$K$21,6,0)),"")</f>
        <v/>
      </c>
      <c r="K3846" s="31" t="str">
        <f t="shared" si="302"/>
        <v/>
      </c>
      <c r="L3846" s="32"/>
      <c r="M3846" s="33" t="str">
        <f t="shared" si="303"/>
        <v/>
      </c>
      <c r="N3846" s="30" t="str">
        <f t="shared" si="301"/>
        <v/>
      </c>
      <c r="R3846" s="30" t="str">
        <f t="shared" si="304"/>
        <v/>
      </c>
      <c r="U3846" s="12" t="str">
        <f>IF(OR('Případy DB'!$N3846="(blank)",'Případy DB'!$N3846=""),"",IF($N3846=$U$6,1,""))</f>
        <v/>
      </c>
      <c r="V3846" s="12" t="str">
        <f>IF(OR('Případy DB'!$N3846="(blank)",'Případy DB'!$N3846=""),"",IF($N3846=$V$6,1,""))</f>
        <v/>
      </c>
      <c r="W3846" s="12" t="str">
        <f>IF(OR('Případy DB'!$N3846="(blank)",'Případy DB'!$N3846=""),"",IF($N3846=$W$6,1,""))</f>
        <v/>
      </c>
      <c r="X3846" s="12" t="str">
        <f>IF(OR('Případy DB'!$R3846="(blank)",'Případy DB'!$R3846=""),"",IF($R3846=$X$6,1,""))</f>
        <v/>
      </c>
      <c r="Y3846" s="12" t="str">
        <f>IF(OR('Případy DB'!$R3846="(blank)",'Případy DB'!$R3846=""),"",IF($R3846=$Y$6,1,""))</f>
        <v/>
      </c>
    </row>
    <row r="3847" spans="1:25" x14ac:dyDescent="0.3">
      <c r="A3847" s="41" t="str">
        <f t="shared" si="305"/>
        <v/>
      </c>
      <c r="H3847" s="30" t="str">
        <f>IFERROR(IF(G3847="","",VLOOKUP(G3847,'Zakladní DB'!$F$6:$K$21,4,0)),"")</f>
        <v/>
      </c>
      <c r="I3847" s="30" t="str">
        <f>IFERROR(IF(G3847="","",VLOOKUP(G3847,'Zakladní DB'!$F$6:$K$21,5,0)),"")</f>
        <v/>
      </c>
      <c r="J3847" s="30" t="str">
        <f>IFERROR(IF(G3847="","",VLOOKUP(G3847,'Zakladní DB'!$F$6:$K$21,6,0)),"")</f>
        <v/>
      </c>
      <c r="K3847" s="31" t="str">
        <f t="shared" si="302"/>
        <v/>
      </c>
      <c r="L3847" s="32"/>
      <c r="M3847" s="33" t="str">
        <f t="shared" si="303"/>
        <v/>
      </c>
      <c r="N3847" s="30" t="str">
        <f t="shared" si="301"/>
        <v/>
      </c>
      <c r="R3847" s="30" t="str">
        <f t="shared" si="304"/>
        <v/>
      </c>
      <c r="U3847" s="12" t="str">
        <f>IF(OR('Případy DB'!$N3847="(blank)",'Případy DB'!$N3847=""),"",IF($N3847=$U$6,1,""))</f>
        <v/>
      </c>
      <c r="V3847" s="12" t="str">
        <f>IF(OR('Případy DB'!$N3847="(blank)",'Případy DB'!$N3847=""),"",IF($N3847=$V$6,1,""))</f>
        <v/>
      </c>
      <c r="W3847" s="12" t="str">
        <f>IF(OR('Případy DB'!$N3847="(blank)",'Případy DB'!$N3847=""),"",IF($N3847=$W$6,1,""))</f>
        <v/>
      </c>
      <c r="X3847" s="12" t="str">
        <f>IF(OR('Případy DB'!$R3847="(blank)",'Případy DB'!$R3847=""),"",IF($R3847=$X$6,1,""))</f>
        <v/>
      </c>
      <c r="Y3847" s="12" t="str">
        <f>IF(OR('Případy DB'!$R3847="(blank)",'Případy DB'!$R3847=""),"",IF($R3847=$Y$6,1,""))</f>
        <v/>
      </c>
    </row>
    <row r="3848" spans="1:25" x14ac:dyDescent="0.3">
      <c r="A3848" s="41" t="str">
        <f t="shared" si="305"/>
        <v/>
      </c>
      <c r="H3848" s="30" t="str">
        <f>IFERROR(IF(G3848="","",VLOOKUP(G3848,'Zakladní DB'!$F$6:$K$21,4,0)),"")</f>
        <v/>
      </c>
      <c r="I3848" s="30" t="str">
        <f>IFERROR(IF(G3848="","",VLOOKUP(G3848,'Zakladní DB'!$F$6:$K$21,5,0)),"")</f>
        <v/>
      </c>
      <c r="J3848" s="30" t="str">
        <f>IFERROR(IF(G3848="","",VLOOKUP(G3848,'Zakladní DB'!$F$6:$K$21,6,0)),"")</f>
        <v/>
      </c>
      <c r="K3848" s="31" t="str">
        <f t="shared" si="302"/>
        <v/>
      </c>
      <c r="L3848" s="32"/>
      <c r="M3848" s="33" t="str">
        <f t="shared" si="303"/>
        <v/>
      </c>
      <c r="N3848" s="30" t="str">
        <f t="shared" ref="N3848:N3911" si="306">IFERROR(IF(B3848&lt;&gt;"",(IF(H3848=2,IF(L3848="",IF(F3848="","NE","nedokončeno"),"ANO"),IF(H3848=1,IF(F3848="","nedokončeno","ANO"),"NE"))),""),"NE")</f>
        <v/>
      </c>
      <c r="R3848" s="30" t="str">
        <f t="shared" si="304"/>
        <v/>
      </c>
      <c r="U3848" s="12" t="str">
        <f>IF(OR('Případy DB'!$N3848="(blank)",'Případy DB'!$N3848=""),"",IF($N3848=$U$6,1,""))</f>
        <v/>
      </c>
      <c r="V3848" s="12" t="str">
        <f>IF(OR('Případy DB'!$N3848="(blank)",'Případy DB'!$N3848=""),"",IF($N3848=$V$6,1,""))</f>
        <v/>
      </c>
      <c r="W3848" s="12" t="str">
        <f>IF(OR('Případy DB'!$N3848="(blank)",'Případy DB'!$N3848=""),"",IF($N3848=$W$6,1,""))</f>
        <v/>
      </c>
      <c r="X3848" s="12" t="str">
        <f>IF(OR('Případy DB'!$R3848="(blank)",'Případy DB'!$R3848=""),"",IF($R3848=$X$6,1,""))</f>
        <v/>
      </c>
      <c r="Y3848" s="12" t="str">
        <f>IF(OR('Případy DB'!$R3848="(blank)",'Případy DB'!$R3848=""),"",IF($R3848=$Y$6,1,""))</f>
        <v/>
      </c>
    </row>
    <row r="3849" spans="1:25" x14ac:dyDescent="0.3">
      <c r="A3849" s="41" t="str">
        <f t="shared" si="305"/>
        <v/>
      </c>
      <c r="H3849" s="30" t="str">
        <f>IFERROR(IF(G3849="","",VLOOKUP(G3849,'Zakladní DB'!$F$6:$K$21,4,0)),"")</f>
        <v/>
      </c>
      <c r="I3849" s="30" t="str">
        <f>IFERROR(IF(G3849="","",VLOOKUP(G3849,'Zakladní DB'!$F$6:$K$21,5,0)),"")</f>
        <v/>
      </c>
      <c r="J3849" s="30" t="str">
        <f>IFERROR(IF(G3849="","",VLOOKUP(G3849,'Zakladní DB'!$F$6:$K$21,6,0)),"")</f>
        <v/>
      </c>
      <c r="K3849" s="31" t="str">
        <f t="shared" si="302"/>
        <v/>
      </c>
      <c r="L3849" s="32"/>
      <c r="M3849" s="33" t="str">
        <f t="shared" si="303"/>
        <v/>
      </c>
      <c r="N3849" s="30" t="str">
        <f t="shared" si="306"/>
        <v/>
      </c>
      <c r="R3849" s="30" t="str">
        <f t="shared" si="304"/>
        <v/>
      </c>
      <c r="U3849" s="12" t="str">
        <f>IF(OR('Případy DB'!$N3849="(blank)",'Případy DB'!$N3849=""),"",IF($N3849=$U$6,1,""))</f>
        <v/>
      </c>
      <c r="V3849" s="12" t="str">
        <f>IF(OR('Případy DB'!$N3849="(blank)",'Případy DB'!$N3849=""),"",IF($N3849=$V$6,1,""))</f>
        <v/>
      </c>
      <c r="W3849" s="12" t="str">
        <f>IF(OR('Případy DB'!$N3849="(blank)",'Případy DB'!$N3849=""),"",IF($N3849=$W$6,1,""))</f>
        <v/>
      </c>
      <c r="X3849" s="12" t="str">
        <f>IF(OR('Případy DB'!$R3849="(blank)",'Případy DB'!$R3849=""),"",IF($R3849=$X$6,1,""))</f>
        <v/>
      </c>
      <c r="Y3849" s="12" t="str">
        <f>IF(OR('Případy DB'!$R3849="(blank)",'Případy DB'!$R3849=""),"",IF($R3849=$Y$6,1,""))</f>
        <v/>
      </c>
    </row>
    <row r="3850" spans="1:25" x14ac:dyDescent="0.3">
      <c r="A3850" s="41" t="str">
        <f t="shared" si="305"/>
        <v/>
      </c>
      <c r="H3850" s="30" t="str">
        <f>IFERROR(IF(G3850="","",VLOOKUP(G3850,'Zakladní DB'!$F$6:$K$21,4,0)),"")</f>
        <v/>
      </c>
      <c r="I3850" s="30" t="str">
        <f>IFERROR(IF(G3850="","",VLOOKUP(G3850,'Zakladní DB'!$F$6:$K$21,5,0)),"")</f>
        <v/>
      </c>
      <c r="J3850" s="30" t="str">
        <f>IFERROR(IF(G3850="","",VLOOKUP(G3850,'Zakladní DB'!$F$6:$K$21,6,0)),"")</f>
        <v/>
      </c>
      <c r="K3850" s="31" t="str">
        <f t="shared" si="302"/>
        <v/>
      </c>
      <c r="L3850" s="32"/>
      <c r="M3850" s="33" t="str">
        <f t="shared" si="303"/>
        <v/>
      </c>
      <c r="N3850" s="30" t="str">
        <f t="shared" si="306"/>
        <v/>
      </c>
      <c r="R3850" s="30" t="str">
        <f t="shared" si="304"/>
        <v/>
      </c>
      <c r="U3850" s="12" t="str">
        <f>IF(OR('Případy DB'!$N3850="(blank)",'Případy DB'!$N3850=""),"",IF($N3850=$U$6,1,""))</f>
        <v/>
      </c>
      <c r="V3850" s="12" t="str">
        <f>IF(OR('Případy DB'!$N3850="(blank)",'Případy DB'!$N3850=""),"",IF($N3850=$V$6,1,""))</f>
        <v/>
      </c>
      <c r="W3850" s="12" t="str">
        <f>IF(OR('Případy DB'!$N3850="(blank)",'Případy DB'!$N3850=""),"",IF($N3850=$W$6,1,""))</f>
        <v/>
      </c>
      <c r="X3850" s="12" t="str">
        <f>IF(OR('Případy DB'!$R3850="(blank)",'Případy DB'!$R3850=""),"",IF($R3850=$X$6,1,""))</f>
        <v/>
      </c>
      <c r="Y3850" s="12" t="str">
        <f>IF(OR('Případy DB'!$R3850="(blank)",'Případy DB'!$R3850=""),"",IF($R3850=$Y$6,1,""))</f>
        <v/>
      </c>
    </row>
    <row r="3851" spans="1:25" x14ac:dyDescent="0.3">
      <c r="A3851" s="41" t="str">
        <f t="shared" si="305"/>
        <v/>
      </c>
      <c r="H3851" s="30" t="str">
        <f>IFERROR(IF(G3851="","",VLOOKUP(G3851,'Zakladní DB'!$F$6:$K$21,4,0)),"")</f>
        <v/>
      </c>
      <c r="I3851" s="30" t="str">
        <f>IFERROR(IF(G3851="","",VLOOKUP(G3851,'Zakladní DB'!$F$6:$K$21,5,0)),"")</f>
        <v/>
      </c>
      <c r="J3851" s="30" t="str">
        <f>IFERROR(IF(G3851="","",VLOOKUP(G3851,'Zakladní DB'!$F$6:$K$21,6,0)),"")</f>
        <v/>
      </c>
      <c r="K3851" s="31" t="str">
        <f t="shared" ref="K3851:K3914" si="307">IFERROR(IF(H3851=2,IF(F3851="","",F3851+I3851),""),"")</f>
        <v/>
      </c>
      <c r="L3851" s="32"/>
      <c r="M3851" s="33" t="str">
        <f t="shared" ref="M3851:M3914" si="308">IFERROR(IF(L3851&lt;&gt;"",K3851-L3851,""),"")</f>
        <v/>
      </c>
      <c r="N3851" s="30" t="str">
        <f t="shared" si="306"/>
        <v/>
      </c>
      <c r="R3851" s="30" t="str">
        <f t="shared" ref="R3851:R3914" si="309">IFERROR(IF(B3851&lt;&gt;"",(IF(O3851="",IF(P3851="",IF(Q3851="","NE","ANO"),"ANO"),"ANO")),""),"NE")</f>
        <v/>
      </c>
      <c r="U3851" s="12" t="str">
        <f>IF(OR('Případy DB'!$N3851="(blank)",'Případy DB'!$N3851=""),"",IF($N3851=$U$6,1,""))</f>
        <v/>
      </c>
      <c r="V3851" s="12" t="str">
        <f>IF(OR('Případy DB'!$N3851="(blank)",'Případy DB'!$N3851=""),"",IF($N3851=$V$6,1,""))</f>
        <v/>
      </c>
      <c r="W3851" s="12" t="str">
        <f>IF(OR('Případy DB'!$N3851="(blank)",'Případy DB'!$N3851=""),"",IF($N3851=$W$6,1,""))</f>
        <v/>
      </c>
      <c r="X3851" s="12" t="str">
        <f>IF(OR('Případy DB'!$R3851="(blank)",'Případy DB'!$R3851=""),"",IF($R3851=$X$6,1,""))</f>
        <v/>
      </c>
      <c r="Y3851" s="12" t="str">
        <f>IF(OR('Případy DB'!$R3851="(blank)",'Případy DB'!$R3851=""),"",IF($R3851=$Y$6,1,""))</f>
        <v/>
      </c>
    </row>
    <row r="3852" spans="1:25" x14ac:dyDescent="0.3">
      <c r="A3852" s="41" t="str">
        <f t="shared" ref="A3852:A3915" si="310">IF(AND(B3851&lt;&gt;"",B3852=""),"---&gt;","")</f>
        <v/>
      </c>
      <c r="H3852" s="30" t="str">
        <f>IFERROR(IF(G3852="","",VLOOKUP(G3852,'Zakladní DB'!$F$6:$K$21,4,0)),"")</f>
        <v/>
      </c>
      <c r="I3852" s="30" t="str">
        <f>IFERROR(IF(G3852="","",VLOOKUP(G3852,'Zakladní DB'!$F$6:$K$21,5,0)),"")</f>
        <v/>
      </c>
      <c r="J3852" s="30" t="str">
        <f>IFERROR(IF(G3852="","",VLOOKUP(G3852,'Zakladní DB'!$F$6:$K$21,6,0)),"")</f>
        <v/>
      </c>
      <c r="K3852" s="31" t="str">
        <f t="shared" si="307"/>
        <v/>
      </c>
      <c r="L3852" s="32"/>
      <c r="M3852" s="33" t="str">
        <f t="shared" si="308"/>
        <v/>
      </c>
      <c r="N3852" s="30" t="str">
        <f t="shared" si="306"/>
        <v/>
      </c>
      <c r="R3852" s="30" t="str">
        <f t="shared" si="309"/>
        <v/>
      </c>
      <c r="U3852" s="12" t="str">
        <f>IF(OR('Případy DB'!$N3852="(blank)",'Případy DB'!$N3852=""),"",IF($N3852=$U$6,1,""))</f>
        <v/>
      </c>
      <c r="V3852" s="12" t="str">
        <f>IF(OR('Případy DB'!$N3852="(blank)",'Případy DB'!$N3852=""),"",IF($N3852=$V$6,1,""))</f>
        <v/>
      </c>
      <c r="W3852" s="12" t="str">
        <f>IF(OR('Případy DB'!$N3852="(blank)",'Případy DB'!$N3852=""),"",IF($N3852=$W$6,1,""))</f>
        <v/>
      </c>
      <c r="X3852" s="12" t="str">
        <f>IF(OR('Případy DB'!$R3852="(blank)",'Případy DB'!$R3852=""),"",IF($R3852=$X$6,1,""))</f>
        <v/>
      </c>
      <c r="Y3852" s="12" t="str">
        <f>IF(OR('Případy DB'!$R3852="(blank)",'Případy DB'!$R3852=""),"",IF($R3852=$Y$6,1,""))</f>
        <v/>
      </c>
    </row>
    <row r="3853" spans="1:25" x14ac:dyDescent="0.3">
      <c r="A3853" s="41" t="str">
        <f t="shared" si="310"/>
        <v/>
      </c>
      <c r="H3853" s="30" t="str">
        <f>IFERROR(IF(G3853="","",VLOOKUP(G3853,'Zakladní DB'!$F$6:$K$21,4,0)),"")</f>
        <v/>
      </c>
      <c r="I3853" s="30" t="str">
        <f>IFERROR(IF(G3853="","",VLOOKUP(G3853,'Zakladní DB'!$F$6:$K$21,5,0)),"")</f>
        <v/>
      </c>
      <c r="J3853" s="30" t="str">
        <f>IFERROR(IF(G3853="","",VLOOKUP(G3853,'Zakladní DB'!$F$6:$K$21,6,0)),"")</f>
        <v/>
      </c>
      <c r="K3853" s="31" t="str">
        <f t="shared" si="307"/>
        <v/>
      </c>
      <c r="L3853" s="32"/>
      <c r="M3853" s="33" t="str">
        <f t="shared" si="308"/>
        <v/>
      </c>
      <c r="N3853" s="30" t="str">
        <f t="shared" si="306"/>
        <v/>
      </c>
      <c r="R3853" s="30" t="str">
        <f t="shared" si="309"/>
        <v/>
      </c>
      <c r="U3853" s="12" t="str">
        <f>IF(OR('Případy DB'!$N3853="(blank)",'Případy DB'!$N3853=""),"",IF($N3853=$U$6,1,""))</f>
        <v/>
      </c>
      <c r="V3853" s="12" t="str">
        <f>IF(OR('Případy DB'!$N3853="(blank)",'Případy DB'!$N3853=""),"",IF($N3853=$V$6,1,""))</f>
        <v/>
      </c>
      <c r="W3853" s="12" t="str">
        <f>IF(OR('Případy DB'!$N3853="(blank)",'Případy DB'!$N3853=""),"",IF($N3853=$W$6,1,""))</f>
        <v/>
      </c>
      <c r="X3853" s="12" t="str">
        <f>IF(OR('Případy DB'!$R3853="(blank)",'Případy DB'!$R3853=""),"",IF($R3853=$X$6,1,""))</f>
        <v/>
      </c>
      <c r="Y3853" s="12" t="str">
        <f>IF(OR('Případy DB'!$R3853="(blank)",'Případy DB'!$R3853=""),"",IF($R3853=$Y$6,1,""))</f>
        <v/>
      </c>
    </row>
    <row r="3854" spans="1:25" x14ac:dyDescent="0.3">
      <c r="A3854" s="41" t="str">
        <f t="shared" si="310"/>
        <v/>
      </c>
      <c r="H3854" s="30" t="str">
        <f>IFERROR(IF(G3854="","",VLOOKUP(G3854,'Zakladní DB'!$F$6:$K$21,4,0)),"")</f>
        <v/>
      </c>
      <c r="I3854" s="30" t="str">
        <f>IFERROR(IF(G3854="","",VLOOKUP(G3854,'Zakladní DB'!$F$6:$K$21,5,0)),"")</f>
        <v/>
      </c>
      <c r="J3854" s="30" t="str">
        <f>IFERROR(IF(G3854="","",VLOOKUP(G3854,'Zakladní DB'!$F$6:$K$21,6,0)),"")</f>
        <v/>
      </c>
      <c r="K3854" s="31" t="str">
        <f t="shared" si="307"/>
        <v/>
      </c>
      <c r="L3854" s="32"/>
      <c r="M3854" s="33" t="str">
        <f t="shared" si="308"/>
        <v/>
      </c>
      <c r="N3854" s="30" t="str">
        <f t="shared" si="306"/>
        <v/>
      </c>
      <c r="R3854" s="30" t="str">
        <f t="shared" si="309"/>
        <v/>
      </c>
      <c r="U3854" s="12" t="str">
        <f>IF(OR('Případy DB'!$N3854="(blank)",'Případy DB'!$N3854=""),"",IF($N3854=$U$6,1,""))</f>
        <v/>
      </c>
      <c r="V3854" s="12" t="str">
        <f>IF(OR('Případy DB'!$N3854="(blank)",'Případy DB'!$N3854=""),"",IF($N3854=$V$6,1,""))</f>
        <v/>
      </c>
      <c r="W3854" s="12" t="str">
        <f>IF(OR('Případy DB'!$N3854="(blank)",'Případy DB'!$N3854=""),"",IF($N3854=$W$6,1,""))</f>
        <v/>
      </c>
      <c r="X3854" s="12" t="str">
        <f>IF(OR('Případy DB'!$R3854="(blank)",'Případy DB'!$R3854=""),"",IF($R3854=$X$6,1,""))</f>
        <v/>
      </c>
      <c r="Y3854" s="12" t="str">
        <f>IF(OR('Případy DB'!$R3854="(blank)",'Případy DB'!$R3854=""),"",IF($R3854=$Y$6,1,""))</f>
        <v/>
      </c>
    </row>
    <row r="3855" spans="1:25" x14ac:dyDescent="0.3">
      <c r="A3855" s="41" t="str">
        <f t="shared" si="310"/>
        <v/>
      </c>
      <c r="H3855" s="30" t="str">
        <f>IFERROR(IF(G3855="","",VLOOKUP(G3855,'Zakladní DB'!$F$6:$K$21,4,0)),"")</f>
        <v/>
      </c>
      <c r="I3855" s="30" t="str">
        <f>IFERROR(IF(G3855="","",VLOOKUP(G3855,'Zakladní DB'!$F$6:$K$21,5,0)),"")</f>
        <v/>
      </c>
      <c r="J3855" s="30" t="str">
        <f>IFERROR(IF(G3855="","",VLOOKUP(G3855,'Zakladní DB'!$F$6:$K$21,6,0)),"")</f>
        <v/>
      </c>
      <c r="K3855" s="31" t="str">
        <f t="shared" si="307"/>
        <v/>
      </c>
      <c r="L3855" s="32"/>
      <c r="M3855" s="33" t="str">
        <f t="shared" si="308"/>
        <v/>
      </c>
      <c r="N3855" s="30" t="str">
        <f t="shared" si="306"/>
        <v/>
      </c>
      <c r="R3855" s="30" t="str">
        <f t="shared" si="309"/>
        <v/>
      </c>
      <c r="U3855" s="12" t="str">
        <f>IF(OR('Případy DB'!$N3855="(blank)",'Případy DB'!$N3855=""),"",IF($N3855=$U$6,1,""))</f>
        <v/>
      </c>
      <c r="V3855" s="12" t="str">
        <f>IF(OR('Případy DB'!$N3855="(blank)",'Případy DB'!$N3855=""),"",IF($N3855=$V$6,1,""))</f>
        <v/>
      </c>
      <c r="W3855" s="12" t="str">
        <f>IF(OR('Případy DB'!$N3855="(blank)",'Případy DB'!$N3855=""),"",IF($N3855=$W$6,1,""))</f>
        <v/>
      </c>
      <c r="X3855" s="12" t="str">
        <f>IF(OR('Případy DB'!$R3855="(blank)",'Případy DB'!$R3855=""),"",IF($R3855=$X$6,1,""))</f>
        <v/>
      </c>
      <c r="Y3855" s="12" t="str">
        <f>IF(OR('Případy DB'!$R3855="(blank)",'Případy DB'!$R3855=""),"",IF($R3855=$Y$6,1,""))</f>
        <v/>
      </c>
    </row>
    <row r="3856" spans="1:25" x14ac:dyDescent="0.3">
      <c r="A3856" s="41" t="str">
        <f t="shared" si="310"/>
        <v/>
      </c>
      <c r="H3856" s="30" t="str">
        <f>IFERROR(IF(G3856="","",VLOOKUP(G3856,'Zakladní DB'!$F$6:$K$21,4,0)),"")</f>
        <v/>
      </c>
      <c r="I3856" s="30" t="str">
        <f>IFERROR(IF(G3856="","",VLOOKUP(G3856,'Zakladní DB'!$F$6:$K$21,5,0)),"")</f>
        <v/>
      </c>
      <c r="J3856" s="30" t="str">
        <f>IFERROR(IF(G3856="","",VLOOKUP(G3856,'Zakladní DB'!$F$6:$K$21,6,0)),"")</f>
        <v/>
      </c>
      <c r="K3856" s="31" t="str">
        <f t="shared" si="307"/>
        <v/>
      </c>
      <c r="L3856" s="32"/>
      <c r="M3856" s="33" t="str">
        <f t="shared" si="308"/>
        <v/>
      </c>
      <c r="N3856" s="30" t="str">
        <f t="shared" si="306"/>
        <v/>
      </c>
      <c r="R3856" s="30" t="str">
        <f t="shared" si="309"/>
        <v/>
      </c>
      <c r="U3856" s="12" t="str">
        <f>IF(OR('Případy DB'!$N3856="(blank)",'Případy DB'!$N3856=""),"",IF($N3856=$U$6,1,""))</f>
        <v/>
      </c>
      <c r="V3856" s="12" t="str">
        <f>IF(OR('Případy DB'!$N3856="(blank)",'Případy DB'!$N3856=""),"",IF($N3856=$V$6,1,""))</f>
        <v/>
      </c>
      <c r="W3856" s="12" t="str">
        <f>IF(OR('Případy DB'!$N3856="(blank)",'Případy DB'!$N3856=""),"",IF($N3856=$W$6,1,""))</f>
        <v/>
      </c>
      <c r="X3856" s="12" t="str">
        <f>IF(OR('Případy DB'!$R3856="(blank)",'Případy DB'!$R3856=""),"",IF($R3856=$X$6,1,""))</f>
        <v/>
      </c>
      <c r="Y3856" s="12" t="str">
        <f>IF(OR('Případy DB'!$R3856="(blank)",'Případy DB'!$R3856=""),"",IF($R3856=$Y$6,1,""))</f>
        <v/>
      </c>
    </row>
    <row r="3857" spans="1:25" x14ac:dyDescent="0.3">
      <c r="A3857" s="41" t="str">
        <f t="shared" si="310"/>
        <v/>
      </c>
      <c r="H3857" s="30" t="str">
        <f>IFERROR(IF(G3857="","",VLOOKUP(G3857,'Zakladní DB'!$F$6:$K$21,4,0)),"")</f>
        <v/>
      </c>
      <c r="I3857" s="30" t="str">
        <f>IFERROR(IF(G3857="","",VLOOKUP(G3857,'Zakladní DB'!$F$6:$K$21,5,0)),"")</f>
        <v/>
      </c>
      <c r="J3857" s="30" t="str">
        <f>IFERROR(IF(G3857="","",VLOOKUP(G3857,'Zakladní DB'!$F$6:$K$21,6,0)),"")</f>
        <v/>
      </c>
      <c r="K3857" s="31" t="str">
        <f t="shared" si="307"/>
        <v/>
      </c>
      <c r="L3857" s="32"/>
      <c r="M3857" s="33" t="str">
        <f t="shared" si="308"/>
        <v/>
      </c>
      <c r="N3857" s="30" t="str">
        <f t="shared" si="306"/>
        <v/>
      </c>
      <c r="R3857" s="30" t="str">
        <f t="shared" si="309"/>
        <v/>
      </c>
      <c r="U3857" s="12" t="str">
        <f>IF(OR('Případy DB'!$N3857="(blank)",'Případy DB'!$N3857=""),"",IF($N3857=$U$6,1,""))</f>
        <v/>
      </c>
      <c r="V3857" s="12" t="str">
        <f>IF(OR('Případy DB'!$N3857="(blank)",'Případy DB'!$N3857=""),"",IF($N3857=$V$6,1,""))</f>
        <v/>
      </c>
      <c r="W3857" s="12" t="str">
        <f>IF(OR('Případy DB'!$N3857="(blank)",'Případy DB'!$N3857=""),"",IF($N3857=$W$6,1,""))</f>
        <v/>
      </c>
      <c r="X3857" s="12" t="str">
        <f>IF(OR('Případy DB'!$R3857="(blank)",'Případy DB'!$R3857=""),"",IF($R3857=$X$6,1,""))</f>
        <v/>
      </c>
      <c r="Y3857" s="12" t="str">
        <f>IF(OR('Případy DB'!$R3857="(blank)",'Případy DB'!$R3857=""),"",IF($R3857=$Y$6,1,""))</f>
        <v/>
      </c>
    </row>
    <row r="3858" spans="1:25" x14ac:dyDescent="0.3">
      <c r="A3858" s="41" t="str">
        <f t="shared" si="310"/>
        <v/>
      </c>
      <c r="H3858" s="30" t="str">
        <f>IFERROR(IF(G3858="","",VLOOKUP(G3858,'Zakladní DB'!$F$6:$K$21,4,0)),"")</f>
        <v/>
      </c>
      <c r="I3858" s="30" t="str">
        <f>IFERROR(IF(G3858="","",VLOOKUP(G3858,'Zakladní DB'!$F$6:$K$21,5,0)),"")</f>
        <v/>
      </c>
      <c r="J3858" s="30" t="str">
        <f>IFERROR(IF(G3858="","",VLOOKUP(G3858,'Zakladní DB'!$F$6:$K$21,6,0)),"")</f>
        <v/>
      </c>
      <c r="K3858" s="31" t="str">
        <f t="shared" si="307"/>
        <v/>
      </c>
      <c r="L3858" s="32"/>
      <c r="M3858" s="33" t="str">
        <f t="shared" si="308"/>
        <v/>
      </c>
      <c r="N3858" s="30" t="str">
        <f t="shared" si="306"/>
        <v/>
      </c>
      <c r="R3858" s="30" t="str">
        <f t="shared" si="309"/>
        <v/>
      </c>
      <c r="U3858" s="12" t="str">
        <f>IF(OR('Případy DB'!$N3858="(blank)",'Případy DB'!$N3858=""),"",IF($N3858=$U$6,1,""))</f>
        <v/>
      </c>
      <c r="V3858" s="12" t="str">
        <f>IF(OR('Případy DB'!$N3858="(blank)",'Případy DB'!$N3858=""),"",IF($N3858=$V$6,1,""))</f>
        <v/>
      </c>
      <c r="W3858" s="12" t="str">
        <f>IF(OR('Případy DB'!$N3858="(blank)",'Případy DB'!$N3858=""),"",IF($N3858=$W$6,1,""))</f>
        <v/>
      </c>
      <c r="X3858" s="12" t="str">
        <f>IF(OR('Případy DB'!$R3858="(blank)",'Případy DB'!$R3858=""),"",IF($R3858=$X$6,1,""))</f>
        <v/>
      </c>
      <c r="Y3858" s="12" t="str">
        <f>IF(OR('Případy DB'!$R3858="(blank)",'Případy DB'!$R3858=""),"",IF($R3858=$Y$6,1,""))</f>
        <v/>
      </c>
    </row>
    <row r="3859" spans="1:25" x14ac:dyDescent="0.3">
      <c r="A3859" s="41" t="str">
        <f t="shared" si="310"/>
        <v/>
      </c>
      <c r="H3859" s="30" t="str">
        <f>IFERROR(IF(G3859="","",VLOOKUP(G3859,'Zakladní DB'!$F$6:$K$21,4,0)),"")</f>
        <v/>
      </c>
      <c r="I3859" s="30" t="str">
        <f>IFERROR(IF(G3859="","",VLOOKUP(G3859,'Zakladní DB'!$F$6:$K$21,5,0)),"")</f>
        <v/>
      </c>
      <c r="J3859" s="30" t="str">
        <f>IFERROR(IF(G3859="","",VLOOKUP(G3859,'Zakladní DB'!$F$6:$K$21,6,0)),"")</f>
        <v/>
      </c>
      <c r="K3859" s="31" t="str">
        <f t="shared" si="307"/>
        <v/>
      </c>
      <c r="L3859" s="32"/>
      <c r="M3859" s="33" t="str">
        <f t="shared" si="308"/>
        <v/>
      </c>
      <c r="N3859" s="30" t="str">
        <f t="shared" si="306"/>
        <v/>
      </c>
      <c r="R3859" s="30" t="str">
        <f t="shared" si="309"/>
        <v/>
      </c>
      <c r="U3859" s="12" t="str">
        <f>IF(OR('Případy DB'!$N3859="(blank)",'Případy DB'!$N3859=""),"",IF($N3859=$U$6,1,""))</f>
        <v/>
      </c>
      <c r="V3859" s="12" t="str">
        <f>IF(OR('Případy DB'!$N3859="(blank)",'Případy DB'!$N3859=""),"",IF($N3859=$V$6,1,""))</f>
        <v/>
      </c>
      <c r="W3859" s="12" t="str">
        <f>IF(OR('Případy DB'!$N3859="(blank)",'Případy DB'!$N3859=""),"",IF($N3859=$W$6,1,""))</f>
        <v/>
      </c>
      <c r="X3859" s="12" t="str">
        <f>IF(OR('Případy DB'!$R3859="(blank)",'Případy DB'!$R3859=""),"",IF($R3859=$X$6,1,""))</f>
        <v/>
      </c>
      <c r="Y3859" s="12" t="str">
        <f>IF(OR('Případy DB'!$R3859="(blank)",'Případy DB'!$R3859=""),"",IF($R3859=$Y$6,1,""))</f>
        <v/>
      </c>
    </row>
    <row r="3860" spans="1:25" x14ac:dyDescent="0.3">
      <c r="A3860" s="41" t="str">
        <f t="shared" si="310"/>
        <v/>
      </c>
      <c r="H3860" s="30" t="str">
        <f>IFERROR(IF(G3860="","",VLOOKUP(G3860,'Zakladní DB'!$F$6:$K$21,4,0)),"")</f>
        <v/>
      </c>
      <c r="I3860" s="30" t="str">
        <f>IFERROR(IF(G3860="","",VLOOKUP(G3860,'Zakladní DB'!$F$6:$K$21,5,0)),"")</f>
        <v/>
      </c>
      <c r="J3860" s="30" t="str">
        <f>IFERROR(IF(G3860="","",VLOOKUP(G3860,'Zakladní DB'!$F$6:$K$21,6,0)),"")</f>
        <v/>
      </c>
      <c r="K3860" s="31" t="str">
        <f t="shared" si="307"/>
        <v/>
      </c>
      <c r="L3860" s="32"/>
      <c r="M3860" s="33" t="str">
        <f t="shared" si="308"/>
        <v/>
      </c>
      <c r="N3860" s="30" t="str">
        <f t="shared" si="306"/>
        <v/>
      </c>
      <c r="R3860" s="30" t="str">
        <f t="shared" si="309"/>
        <v/>
      </c>
      <c r="U3860" s="12" t="str">
        <f>IF(OR('Případy DB'!$N3860="(blank)",'Případy DB'!$N3860=""),"",IF($N3860=$U$6,1,""))</f>
        <v/>
      </c>
      <c r="V3860" s="12" t="str">
        <f>IF(OR('Případy DB'!$N3860="(blank)",'Případy DB'!$N3860=""),"",IF($N3860=$V$6,1,""))</f>
        <v/>
      </c>
      <c r="W3860" s="12" t="str">
        <f>IF(OR('Případy DB'!$N3860="(blank)",'Případy DB'!$N3860=""),"",IF($N3860=$W$6,1,""))</f>
        <v/>
      </c>
      <c r="X3860" s="12" t="str">
        <f>IF(OR('Případy DB'!$R3860="(blank)",'Případy DB'!$R3860=""),"",IF($R3860=$X$6,1,""))</f>
        <v/>
      </c>
      <c r="Y3860" s="12" t="str">
        <f>IF(OR('Případy DB'!$R3860="(blank)",'Případy DB'!$R3860=""),"",IF($R3860=$Y$6,1,""))</f>
        <v/>
      </c>
    </row>
    <row r="3861" spans="1:25" x14ac:dyDescent="0.3">
      <c r="A3861" s="41" t="str">
        <f t="shared" si="310"/>
        <v/>
      </c>
      <c r="H3861" s="30" t="str">
        <f>IFERROR(IF(G3861="","",VLOOKUP(G3861,'Zakladní DB'!$F$6:$K$21,4,0)),"")</f>
        <v/>
      </c>
      <c r="I3861" s="30" t="str">
        <f>IFERROR(IF(G3861="","",VLOOKUP(G3861,'Zakladní DB'!$F$6:$K$21,5,0)),"")</f>
        <v/>
      </c>
      <c r="J3861" s="30" t="str">
        <f>IFERROR(IF(G3861="","",VLOOKUP(G3861,'Zakladní DB'!$F$6:$K$21,6,0)),"")</f>
        <v/>
      </c>
      <c r="K3861" s="31" t="str">
        <f t="shared" si="307"/>
        <v/>
      </c>
      <c r="L3861" s="32"/>
      <c r="M3861" s="33" t="str">
        <f t="shared" si="308"/>
        <v/>
      </c>
      <c r="N3861" s="30" t="str">
        <f t="shared" si="306"/>
        <v/>
      </c>
      <c r="R3861" s="30" t="str">
        <f t="shared" si="309"/>
        <v/>
      </c>
      <c r="U3861" s="12" t="str">
        <f>IF(OR('Případy DB'!$N3861="(blank)",'Případy DB'!$N3861=""),"",IF($N3861=$U$6,1,""))</f>
        <v/>
      </c>
      <c r="V3861" s="12" t="str">
        <f>IF(OR('Případy DB'!$N3861="(blank)",'Případy DB'!$N3861=""),"",IF($N3861=$V$6,1,""))</f>
        <v/>
      </c>
      <c r="W3861" s="12" t="str">
        <f>IF(OR('Případy DB'!$N3861="(blank)",'Případy DB'!$N3861=""),"",IF($N3861=$W$6,1,""))</f>
        <v/>
      </c>
      <c r="X3861" s="12" t="str">
        <f>IF(OR('Případy DB'!$R3861="(blank)",'Případy DB'!$R3861=""),"",IF($R3861=$X$6,1,""))</f>
        <v/>
      </c>
      <c r="Y3861" s="12" t="str">
        <f>IF(OR('Případy DB'!$R3861="(blank)",'Případy DB'!$R3861=""),"",IF($R3861=$Y$6,1,""))</f>
        <v/>
      </c>
    </row>
    <row r="3862" spans="1:25" x14ac:dyDescent="0.3">
      <c r="A3862" s="41" t="str">
        <f t="shared" si="310"/>
        <v/>
      </c>
      <c r="H3862" s="30" t="str">
        <f>IFERROR(IF(G3862="","",VLOOKUP(G3862,'Zakladní DB'!$F$6:$K$21,4,0)),"")</f>
        <v/>
      </c>
      <c r="I3862" s="30" t="str">
        <f>IFERROR(IF(G3862="","",VLOOKUP(G3862,'Zakladní DB'!$F$6:$K$21,5,0)),"")</f>
        <v/>
      </c>
      <c r="J3862" s="30" t="str">
        <f>IFERROR(IF(G3862="","",VLOOKUP(G3862,'Zakladní DB'!$F$6:$K$21,6,0)),"")</f>
        <v/>
      </c>
      <c r="K3862" s="31" t="str">
        <f t="shared" si="307"/>
        <v/>
      </c>
      <c r="L3862" s="32"/>
      <c r="M3862" s="33" t="str">
        <f t="shared" si="308"/>
        <v/>
      </c>
      <c r="N3862" s="30" t="str">
        <f t="shared" si="306"/>
        <v/>
      </c>
      <c r="R3862" s="30" t="str">
        <f t="shared" si="309"/>
        <v/>
      </c>
      <c r="U3862" s="12" t="str">
        <f>IF(OR('Případy DB'!$N3862="(blank)",'Případy DB'!$N3862=""),"",IF($N3862=$U$6,1,""))</f>
        <v/>
      </c>
      <c r="V3862" s="12" t="str">
        <f>IF(OR('Případy DB'!$N3862="(blank)",'Případy DB'!$N3862=""),"",IF($N3862=$V$6,1,""))</f>
        <v/>
      </c>
      <c r="W3862" s="12" t="str">
        <f>IF(OR('Případy DB'!$N3862="(blank)",'Případy DB'!$N3862=""),"",IF($N3862=$W$6,1,""))</f>
        <v/>
      </c>
      <c r="X3862" s="12" t="str">
        <f>IF(OR('Případy DB'!$R3862="(blank)",'Případy DB'!$R3862=""),"",IF($R3862=$X$6,1,""))</f>
        <v/>
      </c>
      <c r="Y3862" s="12" t="str">
        <f>IF(OR('Případy DB'!$R3862="(blank)",'Případy DB'!$R3862=""),"",IF($R3862=$Y$6,1,""))</f>
        <v/>
      </c>
    </row>
    <row r="3863" spans="1:25" x14ac:dyDescent="0.3">
      <c r="A3863" s="41" t="str">
        <f t="shared" si="310"/>
        <v/>
      </c>
      <c r="H3863" s="30" t="str">
        <f>IFERROR(IF(G3863="","",VLOOKUP(G3863,'Zakladní DB'!$F$6:$K$21,4,0)),"")</f>
        <v/>
      </c>
      <c r="I3863" s="30" t="str">
        <f>IFERROR(IF(G3863="","",VLOOKUP(G3863,'Zakladní DB'!$F$6:$K$21,5,0)),"")</f>
        <v/>
      </c>
      <c r="J3863" s="30" t="str">
        <f>IFERROR(IF(G3863="","",VLOOKUP(G3863,'Zakladní DB'!$F$6:$K$21,6,0)),"")</f>
        <v/>
      </c>
      <c r="K3863" s="31" t="str">
        <f t="shared" si="307"/>
        <v/>
      </c>
      <c r="L3863" s="32"/>
      <c r="M3863" s="33" t="str">
        <f t="shared" si="308"/>
        <v/>
      </c>
      <c r="N3863" s="30" t="str">
        <f t="shared" si="306"/>
        <v/>
      </c>
      <c r="R3863" s="30" t="str">
        <f t="shared" si="309"/>
        <v/>
      </c>
      <c r="U3863" s="12" t="str">
        <f>IF(OR('Případy DB'!$N3863="(blank)",'Případy DB'!$N3863=""),"",IF($N3863=$U$6,1,""))</f>
        <v/>
      </c>
      <c r="V3863" s="12" t="str">
        <f>IF(OR('Případy DB'!$N3863="(blank)",'Případy DB'!$N3863=""),"",IF($N3863=$V$6,1,""))</f>
        <v/>
      </c>
      <c r="W3863" s="12" t="str">
        <f>IF(OR('Případy DB'!$N3863="(blank)",'Případy DB'!$N3863=""),"",IF($N3863=$W$6,1,""))</f>
        <v/>
      </c>
      <c r="X3863" s="12" t="str">
        <f>IF(OR('Případy DB'!$R3863="(blank)",'Případy DB'!$R3863=""),"",IF($R3863=$X$6,1,""))</f>
        <v/>
      </c>
      <c r="Y3863" s="12" t="str">
        <f>IF(OR('Případy DB'!$R3863="(blank)",'Případy DB'!$R3863=""),"",IF($R3863=$Y$6,1,""))</f>
        <v/>
      </c>
    </row>
    <row r="3864" spans="1:25" x14ac:dyDescent="0.3">
      <c r="A3864" s="41" t="str">
        <f t="shared" si="310"/>
        <v/>
      </c>
      <c r="H3864" s="30" t="str">
        <f>IFERROR(IF(G3864="","",VLOOKUP(G3864,'Zakladní DB'!$F$6:$K$21,4,0)),"")</f>
        <v/>
      </c>
      <c r="I3864" s="30" t="str">
        <f>IFERROR(IF(G3864="","",VLOOKUP(G3864,'Zakladní DB'!$F$6:$K$21,5,0)),"")</f>
        <v/>
      </c>
      <c r="J3864" s="30" t="str">
        <f>IFERROR(IF(G3864="","",VLOOKUP(G3864,'Zakladní DB'!$F$6:$K$21,6,0)),"")</f>
        <v/>
      </c>
      <c r="K3864" s="31" t="str">
        <f t="shared" si="307"/>
        <v/>
      </c>
      <c r="L3864" s="32"/>
      <c r="M3864" s="33" t="str">
        <f t="shared" si="308"/>
        <v/>
      </c>
      <c r="N3864" s="30" t="str">
        <f t="shared" si="306"/>
        <v/>
      </c>
      <c r="R3864" s="30" t="str">
        <f t="shared" si="309"/>
        <v/>
      </c>
      <c r="U3864" s="12" t="str">
        <f>IF(OR('Případy DB'!$N3864="(blank)",'Případy DB'!$N3864=""),"",IF($N3864=$U$6,1,""))</f>
        <v/>
      </c>
      <c r="V3864" s="12" t="str">
        <f>IF(OR('Případy DB'!$N3864="(blank)",'Případy DB'!$N3864=""),"",IF($N3864=$V$6,1,""))</f>
        <v/>
      </c>
      <c r="W3864" s="12" t="str">
        <f>IF(OR('Případy DB'!$N3864="(blank)",'Případy DB'!$N3864=""),"",IF($N3864=$W$6,1,""))</f>
        <v/>
      </c>
      <c r="X3864" s="12" t="str">
        <f>IF(OR('Případy DB'!$R3864="(blank)",'Případy DB'!$R3864=""),"",IF($R3864=$X$6,1,""))</f>
        <v/>
      </c>
      <c r="Y3864" s="12" t="str">
        <f>IF(OR('Případy DB'!$R3864="(blank)",'Případy DB'!$R3864=""),"",IF($R3864=$Y$6,1,""))</f>
        <v/>
      </c>
    </row>
    <row r="3865" spans="1:25" x14ac:dyDescent="0.3">
      <c r="A3865" s="41" t="str">
        <f t="shared" si="310"/>
        <v/>
      </c>
      <c r="H3865" s="30" t="str">
        <f>IFERROR(IF(G3865="","",VLOOKUP(G3865,'Zakladní DB'!$F$6:$K$21,4,0)),"")</f>
        <v/>
      </c>
      <c r="I3865" s="30" t="str">
        <f>IFERROR(IF(G3865="","",VLOOKUP(G3865,'Zakladní DB'!$F$6:$K$21,5,0)),"")</f>
        <v/>
      </c>
      <c r="J3865" s="30" t="str">
        <f>IFERROR(IF(G3865="","",VLOOKUP(G3865,'Zakladní DB'!$F$6:$K$21,6,0)),"")</f>
        <v/>
      </c>
      <c r="K3865" s="31" t="str">
        <f t="shared" si="307"/>
        <v/>
      </c>
      <c r="L3865" s="32"/>
      <c r="M3865" s="33" t="str">
        <f t="shared" si="308"/>
        <v/>
      </c>
      <c r="N3865" s="30" t="str">
        <f t="shared" si="306"/>
        <v/>
      </c>
      <c r="R3865" s="30" t="str">
        <f t="shared" si="309"/>
        <v/>
      </c>
      <c r="U3865" s="12" t="str">
        <f>IF(OR('Případy DB'!$N3865="(blank)",'Případy DB'!$N3865=""),"",IF($N3865=$U$6,1,""))</f>
        <v/>
      </c>
      <c r="V3865" s="12" t="str">
        <f>IF(OR('Případy DB'!$N3865="(blank)",'Případy DB'!$N3865=""),"",IF($N3865=$V$6,1,""))</f>
        <v/>
      </c>
      <c r="W3865" s="12" t="str">
        <f>IF(OR('Případy DB'!$N3865="(blank)",'Případy DB'!$N3865=""),"",IF($N3865=$W$6,1,""))</f>
        <v/>
      </c>
      <c r="X3865" s="12" t="str">
        <f>IF(OR('Případy DB'!$R3865="(blank)",'Případy DB'!$R3865=""),"",IF($R3865=$X$6,1,""))</f>
        <v/>
      </c>
      <c r="Y3865" s="12" t="str">
        <f>IF(OR('Případy DB'!$R3865="(blank)",'Případy DB'!$R3865=""),"",IF($R3865=$Y$6,1,""))</f>
        <v/>
      </c>
    </row>
    <row r="3866" spans="1:25" x14ac:dyDescent="0.3">
      <c r="A3866" s="41" t="str">
        <f t="shared" si="310"/>
        <v/>
      </c>
      <c r="H3866" s="30" t="str">
        <f>IFERROR(IF(G3866="","",VLOOKUP(G3866,'Zakladní DB'!$F$6:$K$21,4,0)),"")</f>
        <v/>
      </c>
      <c r="I3866" s="30" t="str">
        <f>IFERROR(IF(G3866="","",VLOOKUP(G3866,'Zakladní DB'!$F$6:$K$21,5,0)),"")</f>
        <v/>
      </c>
      <c r="J3866" s="30" t="str">
        <f>IFERROR(IF(G3866="","",VLOOKUP(G3866,'Zakladní DB'!$F$6:$K$21,6,0)),"")</f>
        <v/>
      </c>
      <c r="K3866" s="31" t="str">
        <f t="shared" si="307"/>
        <v/>
      </c>
      <c r="L3866" s="32"/>
      <c r="M3866" s="33" t="str">
        <f t="shared" si="308"/>
        <v/>
      </c>
      <c r="N3866" s="30" t="str">
        <f t="shared" si="306"/>
        <v/>
      </c>
      <c r="R3866" s="30" t="str">
        <f t="shared" si="309"/>
        <v/>
      </c>
      <c r="U3866" s="12" t="str">
        <f>IF(OR('Případy DB'!$N3866="(blank)",'Případy DB'!$N3866=""),"",IF($N3866=$U$6,1,""))</f>
        <v/>
      </c>
      <c r="V3866" s="12" t="str">
        <f>IF(OR('Případy DB'!$N3866="(blank)",'Případy DB'!$N3866=""),"",IF($N3866=$V$6,1,""))</f>
        <v/>
      </c>
      <c r="W3866" s="12" t="str">
        <f>IF(OR('Případy DB'!$N3866="(blank)",'Případy DB'!$N3866=""),"",IF($N3866=$W$6,1,""))</f>
        <v/>
      </c>
      <c r="X3866" s="12" t="str">
        <f>IF(OR('Případy DB'!$R3866="(blank)",'Případy DB'!$R3866=""),"",IF($R3866=$X$6,1,""))</f>
        <v/>
      </c>
      <c r="Y3866" s="12" t="str">
        <f>IF(OR('Případy DB'!$R3866="(blank)",'Případy DB'!$R3866=""),"",IF($R3866=$Y$6,1,""))</f>
        <v/>
      </c>
    </row>
    <row r="3867" spans="1:25" x14ac:dyDescent="0.3">
      <c r="A3867" s="41" t="str">
        <f t="shared" si="310"/>
        <v/>
      </c>
      <c r="H3867" s="30" t="str">
        <f>IFERROR(IF(G3867="","",VLOOKUP(G3867,'Zakladní DB'!$F$6:$K$21,4,0)),"")</f>
        <v/>
      </c>
      <c r="I3867" s="30" t="str">
        <f>IFERROR(IF(G3867="","",VLOOKUP(G3867,'Zakladní DB'!$F$6:$K$21,5,0)),"")</f>
        <v/>
      </c>
      <c r="J3867" s="30" t="str">
        <f>IFERROR(IF(G3867="","",VLOOKUP(G3867,'Zakladní DB'!$F$6:$K$21,6,0)),"")</f>
        <v/>
      </c>
      <c r="K3867" s="31" t="str">
        <f t="shared" si="307"/>
        <v/>
      </c>
      <c r="L3867" s="32"/>
      <c r="M3867" s="33" t="str">
        <f t="shared" si="308"/>
        <v/>
      </c>
      <c r="N3867" s="30" t="str">
        <f t="shared" si="306"/>
        <v/>
      </c>
      <c r="R3867" s="30" t="str">
        <f t="shared" si="309"/>
        <v/>
      </c>
      <c r="U3867" s="12" t="str">
        <f>IF(OR('Případy DB'!$N3867="(blank)",'Případy DB'!$N3867=""),"",IF($N3867=$U$6,1,""))</f>
        <v/>
      </c>
      <c r="V3867" s="12" t="str">
        <f>IF(OR('Případy DB'!$N3867="(blank)",'Případy DB'!$N3867=""),"",IF($N3867=$V$6,1,""))</f>
        <v/>
      </c>
      <c r="W3867" s="12" t="str">
        <f>IF(OR('Případy DB'!$N3867="(blank)",'Případy DB'!$N3867=""),"",IF($N3867=$W$6,1,""))</f>
        <v/>
      </c>
      <c r="X3867" s="12" t="str">
        <f>IF(OR('Případy DB'!$R3867="(blank)",'Případy DB'!$R3867=""),"",IF($R3867=$X$6,1,""))</f>
        <v/>
      </c>
      <c r="Y3867" s="12" t="str">
        <f>IF(OR('Případy DB'!$R3867="(blank)",'Případy DB'!$R3867=""),"",IF($R3867=$Y$6,1,""))</f>
        <v/>
      </c>
    </row>
    <row r="3868" spans="1:25" x14ac:dyDescent="0.3">
      <c r="A3868" s="41" t="str">
        <f t="shared" si="310"/>
        <v/>
      </c>
      <c r="H3868" s="30" t="str">
        <f>IFERROR(IF(G3868="","",VLOOKUP(G3868,'Zakladní DB'!$F$6:$K$21,4,0)),"")</f>
        <v/>
      </c>
      <c r="I3868" s="30" t="str">
        <f>IFERROR(IF(G3868="","",VLOOKUP(G3868,'Zakladní DB'!$F$6:$K$21,5,0)),"")</f>
        <v/>
      </c>
      <c r="J3868" s="30" t="str">
        <f>IFERROR(IF(G3868="","",VLOOKUP(G3868,'Zakladní DB'!$F$6:$K$21,6,0)),"")</f>
        <v/>
      </c>
      <c r="K3868" s="31" t="str">
        <f t="shared" si="307"/>
        <v/>
      </c>
      <c r="L3868" s="32"/>
      <c r="M3868" s="33" t="str">
        <f t="shared" si="308"/>
        <v/>
      </c>
      <c r="N3868" s="30" t="str">
        <f t="shared" si="306"/>
        <v/>
      </c>
      <c r="R3868" s="30" t="str">
        <f t="shared" si="309"/>
        <v/>
      </c>
      <c r="U3868" s="12" t="str">
        <f>IF(OR('Případy DB'!$N3868="(blank)",'Případy DB'!$N3868=""),"",IF($N3868=$U$6,1,""))</f>
        <v/>
      </c>
      <c r="V3868" s="12" t="str">
        <f>IF(OR('Případy DB'!$N3868="(blank)",'Případy DB'!$N3868=""),"",IF($N3868=$V$6,1,""))</f>
        <v/>
      </c>
      <c r="W3868" s="12" t="str">
        <f>IF(OR('Případy DB'!$N3868="(blank)",'Případy DB'!$N3868=""),"",IF($N3868=$W$6,1,""))</f>
        <v/>
      </c>
      <c r="X3868" s="12" t="str">
        <f>IF(OR('Případy DB'!$R3868="(blank)",'Případy DB'!$R3868=""),"",IF($R3868=$X$6,1,""))</f>
        <v/>
      </c>
      <c r="Y3868" s="12" t="str">
        <f>IF(OR('Případy DB'!$R3868="(blank)",'Případy DB'!$R3868=""),"",IF($R3868=$Y$6,1,""))</f>
        <v/>
      </c>
    </row>
    <row r="3869" spans="1:25" x14ac:dyDescent="0.3">
      <c r="A3869" s="41" t="str">
        <f t="shared" si="310"/>
        <v/>
      </c>
      <c r="H3869" s="30" t="str">
        <f>IFERROR(IF(G3869="","",VLOOKUP(G3869,'Zakladní DB'!$F$6:$K$21,4,0)),"")</f>
        <v/>
      </c>
      <c r="I3869" s="30" t="str">
        <f>IFERROR(IF(G3869="","",VLOOKUP(G3869,'Zakladní DB'!$F$6:$K$21,5,0)),"")</f>
        <v/>
      </c>
      <c r="J3869" s="30" t="str">
        <f>IFERROR(IF(G3869="","",VLOOKUP(G3869,'Zakladní DB'!$F$6:$K$21,6,0)),"")</f>
        <v/>
      </c>
      <c r="K3869" s="31" t="str">
        <f t="shared" si="307"/>
        <v/>
      </c>
      <c r="L3869" s="32"/>
      <c r="M3869" s="33" t="str">
        <f t="shared" si="308"/>
        <v/>
      </c>
      <c r="N3869" s="30" t="str">
        <f t="shared" si="306"/>
        <v/>
      </c>
      <c r="R3869" s="30" t="str">
        <f t="shared" si="309"/>
        <v/>
      </c>
      <c r="U3869" s="12" t="str">
        <f>IF(OR('Případy DB'!$N3869="(blank)",'Případy DB'!$N3869=""),"",IF($N3869=$U$6,1,""))</f>
        <v/>
      </c>
      <c r="V3869" s="12" t="str">
        <f>IF(OR('Případy DB'!$N3869="(blank)",'Případy DB'!$N3869=""),"",IF($N3869=$V$6,1,""))</f>
        <v/>
      </c>
      <c r="W3869" s="12" t="str">
        <f>IF(OR('Případy DB'!$N3869="(blank)",'Případy DB'!$N3869=""),"",IF($N3869=$W$6,1,""))</f>
        <v/>
      </c>
      <c r="X3869" s="12" t="str">
        <f>IF(OR('Případy DB'!$R3869="(blank)",'Případy DB'!$R3869=""),"",IF($R3869=$X$6,1,""))</f>
        <v/>
      </c>
      <c r="Y3869" s="12" t="str">
        <f>IF(OR('Případy DB'!$R3869="(blank)",'Případy DB'!$R3869=""),"",IF($R3869=$Y$6,1,""))</f>
        <v/>
      </c>
    </row>
    <row r="3870" spans="1:25" x14ac:dyDescent="0.3">
      <c r="A3870" s="41" t="str">
        <f t="shared" si="310"/>
        <v/>
      </c>
      <c r="H3870" s="30" t="str">
        <f>IFERROR(IF(G3870="","",VLOOKUP(G3870,'Zakladní DB'!$F$6:$K$21,4,0)),"")</f>
        <v/>
      </c>
      <c r="I3870" s="30" t="str">
        <f>IFERROR(IF(G3870="","",VLOOKUP(G3870,'Zakladní DB'!$F$6:$K$21,5,0)),"")</f>
        <v/>
      </c>
      <c r="J3870" s="30" t="str">
        <f>IFERROR(IF(G3870="","",VLOOKUP(G3870,'Zakladní DB'!$F$6:$K$21,6,0)),"")</f>
        <v/>
      </c>
      <c r="K3870" s="31" t="str">
        <f t="shared" si="307"/>
        <v/>
      </c>
      <c r="L3870" s="32"/>
      <c r="M3870" s="33" t="str">
        <f t="shared" si="308"/>
        <v/>
      </c>
      <c r="N3870" s="30" t="str">
        <f t="shared" si="306"/>
        <v/>
      </c>
      <c r="R3870" s="30" t="str">
        <f t="shared" si="309"/>
        <v/>
      </c>
      <c r="U3870" s="12" t="str">
        <f>IF(OR('Případy DB'!$N3870="(blank)",'Případy DB'!$N3870=""),"",IF($N3870=$U$6,1,""))</f>
        <v/>
      </c>
      <c r="V3870" s="12" t="str">
        <f>IF(OR('Případy DB'!$N3870="(blank)",'Případy DB'!$N3870=""),"",IF($N3870=$V$6,1,""))</f>
        <v/>
      </c>
      <c r="W3870" s="12" t="str">
        <f>IF(OR('Případy DB'!$N3870="(blank)",'Případy DB'!$N3870=""),"",IF($N3870=$W$6,1,""))</f>
        <v/>
      </c>
      <c r="X3870" s="12" t="str">
        <f>IF(OR('Případy DB'!$R3870="(blank)",'Případy DB'!$R3870=""),"",IF($R3870=$X$6,1,""))</f>
        <v/>
      </c>
      <c r="Y3870" s="12" t="str">
        <f>IF(OR('Případy DB'!$R3870="(blank)",'Případy DB'!$R3870=""),"",IF($R3870=$Y$6,1,""))</f>
        <v/>
      </c>
    </row>
    <row r="3871" spans="1:25" x14ac:dyDescent="0.3">
      <c r="A3871" s="41" t="str">
        <f t="shared" si="310"/>
        <v/>
      </c>
      <c r="H3871" s="30" t="str">
        <f>IFERROR(IF(G3871="","",VLOOKUP(G3871,'Zakladní DB'!$F$6:$K$21,4,0)),"")</f>
        <v/>
      </c>
      <c r="I3871" s="30" t="str">
        <f>IFERROR(IF(G3871="","",VLOOKUP(G3871,'Zakladní DB'!$F$6:$K$21,5,0)),"")</f>
        <v/>
      </c>
      <c r="J3871" s="30" t="str">
        <f>IFERROR(IF(G3871="","",VLOOKUP(G3871,'Zakladní DB'!$F$6:$K$21,6,0)),"")</f>
        <v/>
      </c>
      <c r="K3871" s="31" t="str">
        <f t="shared" si="307"/>
        <v/>
      </c>
      <c r="L3871" s="32"/>
      <c r="M3871" s="33" t="str">
        <f t="shared" si="308"/>
        <v/>
      </c>
      <c r="N3871" s="30" t="str">
        <f t="shared" si="306"/>
        <v/>
      </c>
      <c r="R3871" s="30" t="str">
        <f t="shared" si="309"/>
        <v/>
      </c>
      <c r="U3871" s="12" t="str">
        <f>IF(OR('Případy DB'!$N3871="(blank)",'Případy DB'!$N3871=""),"",IF($N3871=$U$6,1,""))</f>
        <v/>
      </c>
      <c r="V3871" s="12" t="str">
        <f>IF(OR('Případy DB'!$N3871="(blank)",'Případy DB'!$N3871=""),"",IF($N3871=$V$6,1,""))</f>
        <v/>
      </c>
      <c r="W3871" s="12" t="str">
        <f>IF(OR('Případy DB'!$N3871="(blank)",'Případy DB'!$N3871=""),"",IF($N3871=$W$6,1,""))</f>
        <v/>
      </c>
      <c r="X3871" s="12" t="str">
        <f>IF(OR('Případy DB'!$R3871="(blank)",'Případy DB'!$R3871=""),"",IF($R3871=$X$6,1,""))</f>
        <v/>
      </c>
      <c r="Y3871" s="12" t="str">
        <f>IF(OR('Případy DB'!$R3871="(blank)",'Případy DB'!$R3871=""),"",IF($R3871=$Y$6,1,""))</f>
        <v/>
      </c>
    </row>
    <row r="3872" spans="1:25" x14ac:dyDescent="0.3">
      <c r="A3872" s="41" t="str">
        <f t="shared" si="310"/>
        <v/>
      </c>
      <c r="H3872" s="30" t="str">
        <f>IFERROR(IF(G3872="","",VLOOKUP(G3872,'Zakladní DB'!$F$6:$K$21,4,0)),"")</f>
        <v/>
      </c>
      <c r="I3872" s="30" t="str">
        <f>IFERROR(IF(G3872="","",VLOOKUP(G3872,'Zakladní DB'!$F$6:$K$21,5,0)),"")</f>
        <v/>
      </c>
      <c r="J3872" s="30" t="str">
        <f>IFERROR(IF(G3872="","",VLOOKUP(G3872,'Zakladní DB'!$F$6:$K$21,6,0)),"")</f>
        <v/>
      </c>
      <c r="K3872" s="31" t="str">
        <f t="shared" si="307"/>
        <v/>
      </c>
      <c r="L3872" s="32"/>
      <c r="M3872" s="33" t="str">
        <f t="shared" si="308"/>
        <v/>
      </c>
      <c r="N3872" s="30" t="str">
        <f t="shared" si="306"/>
        <v/>
      </c>
      <c r="R3872" s="30" t="str">
        <f t="shared" si="309"/>
        <v/>
      </c>
      <c r="U3872" s="12" t="str">
        <f>IF(OR('Případy DB'!$N3872="(blank)",'Případy DB'!$N3872=""),"",IF($N3872=$U$6,1,""))</f>
        <v/>
      </c>
      <c r="V3872" s="12" t="str">
        <f>IF(OR('Případy DB'!$N3872="(blank)",'Případy DB'!$N3872=""),"",IF($N3872=$V$6,1,""))</f>
        <v/>
      </c>
      <c r="W3872" s="12" t="str">
        <f>IF(OR('Případy DB'!$N3872="(blank)",'Případy DB'!$N3872=""),"",IF($N3872=$W$6,1,""))</f>
        <v/>
      </c>
      <c r="X3872" s="12" t="str">
        <f>IF(OR('Případy DB'!$R3872="(blank)",'Případy DB'!$R3872=""),"",IF($R3872=$X$6,1,""))</f>
        <v/>
      </c>
      <c r="Y3872" s="12" t="str">
        <f>IF(OR('Případy DB'!$R3872="(blank)",'Případy DB'!$R3872=""),"",IF($R3872=$Y$6,1,""))</f>
        <v/>
      </c>
    </row>
    <row r="3873" spans="1:25" x14ac:dyDescent="0.3">
      <c r="A3873" s="41" t="str">
        <f t="shared" si="310"/>
        <v/>
      </c>
      <c r="H3873" s="30" t="str">
        <f>IFERROR(IF(G3873="","",VLOOKUP(G3873,'Zakladní DB'!$F$6:$K$21,4,0)),"")</f>
        <v/>
      </c>
      <c r="I3873" s="30" t="str">
        <f>IFERROR(IF(G3873="","",VLOOKUP(G3873,'Zakladní DB'!$F$6:$K$21,5,0)),"")</f>
        <v/>
      </c>
      <c r="J3873" s="30" t="str">
        <f>IFERROR(IF(G3873="","",VLOOKUP(G3873,'Zakladní DB'!$F$6:$K$21,6,0)),"")</f>
        <v/>
      </c>
      <c r="K3873" s="31" t="str">
        <f t="shared" si="307"/>
        <v/>
      </c>
      <c r="L3873" s="32"/>
      <c r="M3873" s="33" t="str">
        <f t="shared" si="308"/>
        <v/>
      </c>
      <c r="N3873" s="30" t="str">
        <f t="shared" si="306"/>
        <v/>
      </c>
      <c r="R3873" s="30" t="str">
        <f t="shared" si="309"/>
        <v/>
      </c>
      <c r="U3873" s="12" t="str">
        <f>IF(OR('Případy DB'!$N3873="(blank)",'Případy DB'!$N3873=""),"",IF($N3873=$U$6,1,""))</f>
        <v/>
      </c>
      <c r="V3873" s="12" t="str">
        <f>IF(OR('Případy DB'!$N3873="(blank)",'Případy DB'!$N3873=""),"",IF($N3873=$V$6,1,""))</f>
        <v/>
      </c>
      <c r="W3873" s="12" t="str">
        <f>IF(OR('Případy DB'!$N3873="(blank)",'Případy DB'!$N3873=""),"",IF($N3873=$W$6,1,""))</f>
        <v/>
      </c>
      <c r="X3873" s="12" t="str">
        <f>IF(OR('Případy DB'!$R3873="(blank)",'Případy DB'!$R3873=""),"",IF($R3873=$X$6,1,""))</f>
        <v/>
      </c>
      <c r="Y3873" s="12" t="str">
        <f>IF(OR('Případy DB'!$R3873="(blank)",'Případy DB'!$R3873=""),"",IF($R3873=$Y$6,1,""))</f>
        <v/>
      </c>
    </row>
    <row r="3874" spans="1:25" x14ac:dyDescent="0.3">
      <c r="A3874" s="41" t="str">
        <f t="shared" si="310"/>
        <v/>
      </c>
      <c r="H3874" s="30" t="str">
        <f>IFERROR(IF(G3874="","",VLOOKUP(G3874,'Zakladní DB'!$F$6:$K$21,4,0)),"")</f>
        <v/>
      </c>
      <c r="I3874" s="30" t="str">
        <f>IFERROR(IF(G3874="","",VLOOKUP(G3874,'Zakladní DB'!$F$6:$K$21,5,0)),"")</f>
        <v/>
      </c>
      <c r="J3874" s="30" t="str">
        <f>IFERROR(IF(G3874="","",VLOOKUP(G3874,'Zakladní DB'!$F$6:$K$21,6,0)),"")</f>
        <v/>
      </c>
      <c r="K3874" s="31" t="str">
        <f t="shared" si="307"/>
        <v/>
      </c>
      <c r="L3874" s="32"/>
      <c r="M3874" s="33" t="str">
        <f t="shared" si="308"/>
        <v/>
      </c>
      <c r="N3874" s="30" t="str">
        <f t="shared" si="306"/>
        <v/>
      </c>
      <c r="R3874" s="30" t="str">
        <f t="shared" si="309"/>
        <v/>
      </c>
      <c r="U3874" s="12" t="str">
        <f>IF(OR('Případy DB'!$N3874="(blank)",'Případy DB'!$N3874=""),"",IF($N3874=$U$6,1,""))</f>
        <v/>
      </c>
      <c r="V3874" s="12" t="str">
        <f>IF(OR('Případy DB'!$N3874="(blank)",'Případy DB'!$N3874=""),"",IF($N3874=$V$6,1,""))</f>
        <v/>
      </c>
      <c r="W3874" s="12" t="str">
        <f>IF(OR('Případy DB'!$N3874="(blank)",'Případy DB'!$N3874=""),"",IF($N3874=$W$6,1,""))</f>
        <v/>
      </c>
      <c r="X3874" s="12" t="str">
        <f>IF(OR('Případy DB'!$R3874="(blank)",'Případy DB'!$R3874=""),"",IF($R3874=$X$6,1,""))</f>
        <v/>
      </c>
      <c r="Y3874" s="12" t="str">
        <f>IF(OR('Případy DB'!$R3874="(blank)",'Případy DB'!$R3874=""),"",IF($R3874=$Y$6,1,""))</f>
        <v/>
      </c>
    </row>
    <row r="3875" spans="1:25" x14ac:dyDescent="0.3">
      <c r="A3875" s="41" t="str">
        <f t="shared" si="310"/>
        <v/>
      </c>
      <c r="H3875" s="30" t="str">
        <f>IFERROR(IF(G3875="","",VLOOKUP(G3875,'Zakladní DB'!$F$6:$K$21,4,0)),"")</f>
        <v/>
      </c>
      <c r="I3875" s="30" t="str">
        <f>IFERROR(IF(G3875="","",VLOOKUP(G3875,'Zakladní DB'!$F$6:$K$21,5,0)),"")</f>
        <v/>
      </c>
      <c r="J3875" s="30" t="str">
        <f>IFERROR(IF(G3875="","",VLOOKUP(G3875,'Zakladní DB'!$F$6:$K$21,6,0)),"")</f>
        <v/>
      </c>
      <c r="K3875" s="31" t="str">
        <f t="shared" si="307"/>
        <v/>
      </c>
      <c r="L3875" s="32"/>
      <c r="M3875" s="33" t="str">
        <f t="shared" si="308"/>
        <v/>
      </c>
      <c r="N3875" s="30" t="str">
        <f t="shared" si="306"/>
        <v/>
      </c>
      <c r="R3875" s="30" t="str">
        <f t="shared" si="309"/>
        <v/>
      </c>
      <c r="U3875" s="12" t="str">
        <f>IF(OR('Případy DB'!$N3875="(blank)",'Případy DB'!$N3875=""),"",IF($N3875=$U$6,1,""))</f>
        <v/>
      </c>
      <c r="V3875" s="12" t="str">
        <f>IF(OR('Případy DB'!$N3875="(blank)",'Případy DB'!$N3875=""),"",IF($N3875=$V$6,1,""))</f>
        <v/>
      </c>
      <c r="W3875" s="12" t="str">
        <f>IF(OR('Případy DB'!$N3875="(blank)",'Případy DB'!$N3875=""),"",IF($N3875=$W$6,1,""))</f>
        <v/>
      </c>
      <c r="X3875" s="12" t="str">
        <f>IF(OR('Případy DB'!$R3875="(blank)",'Případy DB'!$R3875=""),"",IF($R3875=$X$6,1,""))</f>
        <v/>
      </c>
      <c r="Y3875" s="12" t="str">
        <f>IF(OR('Případy DB'!$R3875="(blank)",'Případy DB'!$R3875=""),"",IF($R3875=$Y$6,1,""))</f>
        <v/>
      </c>
    </row>
    <row r="3876" spans="1:25" x14ac:dyDescent="0.3">
      <c r="A3876" s="41" t="str">
        <f t="shared" si="310"/>
        <v/>
      </c>
      <c r="H3876" s="30" t="str">
        <f>IFERROR(IF(G3876="","",VLOOKUP(G3876,'Zakladní DB'!$F$6:$K$21,4,0)),"")</f>
        <v/>
      </c>
      <c r="I3876" s="30" t="str">
        <f>IFERROR(IF(G3876="","",VLOOKUP(G3876,'Zakladní DB'!$F$6:$K$21,5,0)),"")</f>
        <v/>
      </c>
      <c r="J3876" s="30" t="str">
        <f>IFERROR(IF(G3876="","",VLOOKUP(G3876,'Zakladní DB'!$F$6:$K$21,6,0)),"")</f>
        <v/>
      </c>
      <c r="K3876" s="31" t="str">
        <f t="shared" si="307"/>
        <v/>
      </c>
      <c r="L3876" s="32"/>
      <c r="M3876" s="33" t="str">
        <f t="shared" si="308"/>
        <v/>
      </c>
      <c r="N3876" s="30" t="str">
        <f t="shared" si="306"/>
        <v/>
      </c>
      <c r="R3876" s="30" t="str">
        <f t="shared" si="309"/>
        <v/>
      </c>
      <c r="U3876" s="12" t="str">
        <f>IF(OR('Případy DB'!$N3876="(blank)",'Případy DB'!$N3876=""),"",IF($N3876=$U$6,1,""))</f>
        <v/>
      </c>
      <c r="V3876" s="12" t="str">
        <f>IF(OR('Případy DB'!$N3876="(blank)",'Případy DB'!$N3876=""),"",IF($N3876=$V$6,1,""))</f>
        <v/>
      </c>
      <c r="W3876" s="12" t="str">
        <f>IF(OR('Případy DB'!$N3876="(blank)",'Případy DB'!$N3876=""),"",IF($N3876=$W$6,1,""))</f>
        <v/>
      </c>
      <c r="X3876" s="12" t="str">
        <f>IF(OR('Případy DB'!$R3876="(blank)",'Případy DB'!$R3876=""),"",IF($R3876=$X$6,1,""))</f>
        <v/>
      </c>
      <c r="Y3876" s="12" t="str">
        <f>IF(OR('Případy DB'!$R3876="(blank)",'Případy DB'!$R3876=""),"",IF($R3876=$Y$6,1,""))</f>
        <v/>
      </c>
    </row>
    <row r="3877" spans="1:25" x14ac:dyDescent="0.3">
      <c r="A3877" s="41" t="str">
        <f t="shared" si="310"/>
        <v/>
      </c>
      <c r="H3877" s="30" t="str">
        <f>IFERROR(IF(G3877="","",VLOOKUP(G3877,'Zakladní DB'!$F$6:$K$21,4,0)),"")</f>
        <v/>
      </c>
      <c r="I3877" s="30" t="str">
        <f>IFERROR(IF(G3877="","",VLOOKUP(G3877,'Zakladní DB'!$F$6:$K$21,5,0)),"")</f>
        <v/>
      </c>
      <c r="J3877" s="30" t="str">
        <f>IFERROR(IF(G3877="","",VLOOKUP(G3877,'Zakladní DB'!$F$6:$K$21,6,0)),"")</f>
        <v/>
      </c>
      <c r="K3877" s="31" t="str">
        <f t="shared" si="307"/>
        <v/>
      </c>
      <c r="L3877" s="32"/>
      <c r="M3877" s="33" t="str">
        <f t="shared" si="308"/>
        <v/>
      </c>
      <c r="N3877" s="30" t="str">
        <f t="shared" si="306"/>
        <v/>
      </c>
      <c r="R3877" s="30" t="str">
        <f t="shared" si="309"/>
        <v/>
      </c>
      <c r="U3877" s="12" t="str">
        <f>IF(OR('Případy DB'!$N3877="(blank)",'Případy DB'!$N3877=""),"",IF($N3877=$U$6,1,""))</f>
        <v/>
      </c>
      <c r="V3877" s="12" t="str">
        <f>IF(OR('Případy DB'!$N3877="(blank)",'Případy DB'!$N3877=""),"",IF($N3877=$V$6,1,""))</f>
        <v/>
      </c>
      <c r="W3877" s="12" t="str">
        <f>IF(OR('Případy DB'!$N3877="(blank)",'Případy DB'!$N3877=""),"",IF($N3877=$W$6,1,""))</f>
        <v/>
      </c>
      <c r="X3877" s="12" t="str">
        <f>IF(OR('Případy DB'!$R3877="(blank)",'Případy DB'!$R3877=""),"",IF($R3877=$X$6,1,""))</f>
        <v/>
      </c>
      <c r="Y3877" s="12" t="str">
        <f>IF(OR('Případy DB'!$R3877="(blank)",'Případy DB'!$R3877=""),"",IF($R3877=$Y$6,1,""))</f>
        <v/>
      </c>
    </row>
    <row r="3878" spans="1:25" x14ac:dyDescent="0.3">
      <c r="A3878" s="41" t="str">
        <f t="shared" si="310"/>
        <v/>
      </c>
      <c r="H3878" s="30" t="str">
        <f>IFERROR(IF(G3878="","",VLOOKUP(G3878,'Zakladní DB'!$F$6:$K$21,4,0)),"")</f>
        <v/>
      </c>
      <c r="I3878" s="30" t="str">
        <f>IFERROR(IF(G3878="","",VLOOKUP(G3878,'Zakladní DB'!$F$6:$K$21,5,0)),"")</f>
        <v/>
      </c>
      <c r="J3878" s="30" t="str">
        <f>IFERROR(IF(G3878="","",VLOOKUP(G3878,'Zakladní DB'!$F$6:$K$21,6,0)),"")</f>
        <v/>
      </c>
      <c r="K3878" s="31" t="str">
        <f t="shared" si="307"/>
        <v/>
      </c>
      <c r="L3878" s="32"/>
      <c r="M3878" s="33" t="str">
        <f t="shared" si="308"/>
        <v/>
      </c>
      <c r="N3878" s="30" t="str">
        <f t="shared" si="306"/>
        <v/>
      </c>
      <c r="R3878" s="30" t="str">
        <f t="shared" si="309"/>
        <v/>
      </c>
      <c r="U3878" s="12" t="str">
        <f>IF(OR('Případy DB'!$N3878="(blank)",'Případy DB'!$N3878=""),"",IF($N3878=$U$6,1,""))</f>
        <v/>
      </c>
      <c r="V3878" s="12" t="str">
        <f>IF(OR('Případy DB'!$N3878="(blank)",'Případy DB'!$N3878=""),"",IF($N3878=$V$6,1,""))</f>
        <v/>
      </c>
      <c r="W3878" s="12" t="str">
        <f>IF(OR('Případy DB'!$N3878="(blank)",'Případy DB'!$N3878=""),"",IF($N3878=$W$6,1,""))</f>
        <v/>
      </c>
      <c r="X3878" s="12" t="str">
        <f>IF(OR('Případy DB'!$R3878="(blank)",'Případy DB'!$R3878=""),"",IF($R3878=$X$6,1,""))</f>
        <v/>
      </c>
      <c r="Y3878" s="12" t="str">
        <f>IF(OR('Případy DB'!$R3878="(blank)",'Případy DB'!$R3878=""),"",IF($R3878=$Y$6,1,""))</f>
        <v/>
      </c>
    </row>
    <row r="3879" spans="1:25" x14ac:dyDescent="0.3">
      <c r="A3879" s="41" t="str">
        <f t="shared" si="310"/>
        <v/>
      </c>
      <c r="H3879" s="30" t="str">
        <f>IFERROR(IF(G3879="","",VLOOKUP(G3879,'Zakladní DB'!$F$6:$K$21,4,0)),"")</f>
        <v/>
      </c>
      <c r="I3879" s="30" t="str">
        <f>IFERROR(IF(G3879="","",VLOOKUP(G3879,'Zakladní DB'!$F$6:$K$21,5,0)),"")</f>
        <v/>
      </c>
      <c r="J3879" s="30" t="str">
        <f>IFERROR(IF(G3879="","",VLOOKUP(G3879,'Zakladní DB'!$F$6:$K$21,6,0)),"")</f>
        <v/>
      </c>
      <c r="K3879" s="31" t="str">
        <f t="shared" si="307"/>
        <v/>
      </c>
      <c r="L3879" s="32"/>
      <c r="M3879" s="33" t="str">
        <f t="shared" si="308"/>
        <v/>
      </c>
      <c r="N3879" s="30" t="str">
        <f t="shared" si="306"/>
        <v/>
      </c>
      <c r="R3879" s="30" t="str">
        <f t="shared" si="309"/>
        <v/>
      </c>
      <c r="U3879" s="12" t="str">
        <f>IF(OR('Případy DB'!$N3879="(blank)",'Případy DB'!$N3879=""),"",IF($N3879=$U$6,1,""))</f>
        <v/>
      </c>
      <c r="V3879" s="12" t="str">
        <f>IF(OR('Případy DB'!$N3879="(blank)",'Případy DB'!$N3879=""),"",IF($N3879=$V$6,1,""))</f>
        <v/>
      </c>
      <c r="W3879" s="12" t="str">
        <f>IF(OR('Případy DB'!$N3879="(blank)",'Případy DB'!$N3879=""),"",IF($N3879=$W$6,1,""))</f>
        <v/>
      </c>
      <c r="X3879" s="12" t="str">
        <f>IF(OR('Případy DB'!$R3879="(blank)",'Případy DB'!$R3879=""),"",IF($R3879=$X$6,1,""))</f>
        <v/>
      </c>
      <c r="Y3879" s="12" t="str">
        <f>IF(OR('Případy DB'!$R3879="(blank)",'Případy DB'!$R3879=""),"",IF($R3879=$Y$6,1,""))</f>
        <v/>
      </c>
    </row>
    <row r="3880" spans="1:25" x14ac:dyDescent="0.3">
      <c r="A3880" s="41" t="str">
        <f t="shared" si="310"/>
        <v/>
      </c>
      <c r="H3880" s="30" t="str">
        <f>IFERROR(IF(G3880="","",VLOOKUP(G3880,'Zakladní DB'!$F$6:$K$21,4,0)),"")</f>
        <v/>
      </c>
      <c r="I3880" s="30" t="str">
        <f>IFERROR(IF(G3880="","",VLOOKUP(G3880,'Zakladní DB'!$F$6:$K$21,5,0)),"")</f>
        <v/>
      </c>
      <c r="J3880" s="30" t="str">
        <f>IFERROR(IF(G3880="","",VLOOKUP(G3880,'Zakladní DB'!$F$6:$K$21,6,0)),"")</f>
        <v/>
      </c>
      <c r="K3880" s="31" t="str">
        <f t="shared" si="307"/>
        <v/>
      </c>
      <c r="L3880" s="32"/>
      <c r="M3880" s="33" t="str">
        <f t="shared" si="308"/>
        <v/>
      </c>
      <c r="N3880" s="30" t="str">
        <f t="shared" si="306"/>
        <v/>
      </c>
      <c r="R3880" s="30" t="str">
        <f t="shared" si="309"/>
        <v/>
      </c>
      <c r="U3880" s="12" t="str">
        <f>IF(OR('Případy DB'!$N3880="(blank)",'Případy DB'!$N3880=""),"",IF($N3880=$U$6,1,""))</f>
        <v/>
      </c>
      <c r="V3880" s="12" t="str">
        <f>IF(OR('Případy DB'!$N3880="(blank)",'Případy DB'!$N3880=""),"",IF($N3880=$V$6,1,""))</f>
        <v/>
      </c>
      <c r="W3880" s="12" t="str">
        <f>IF(OR('Případy DB'!$N3880="(blank)",'Případy DB'!$N3880=""),"",IF($N3880=$W$6,1,""))</f>
        <v/>
      </c>
      <c r="X3880" s="12" t="str">
        <f>IF(OR('Případy DB'!$R3880="(blank)",'Případy DB'!$R3880=""),"",IF($R3880=$X$6,1,""))</f>
        <v/>
      </c>
      <c r="Y3880" s="12" t="str">
        <f>IF(OR('Případy DB'!$R3880="(blank)",'Případy DB'!$R3880=""),"",IF($R3880=$Y$6,1,""))</f>
        <v/>
      </c>
    </row>
    <row r="3881" spans="1:25" x14ac:dyDescent="0.3">
      <c r="A3881" s="41" t="str">
        <f t="shared" si="310"/>
        <v/>
      </c>
      <c r="H3881" s="30" t="str">
        <f>IFERROR(IF(G3881="","",VLOOKUP(G3881,'Zakladní DB'!$F$6:$K$21,4,0)),"")</f>
        <v/>
      </c>
      <c r="I3881" s="30" t="str">
        <f>IFERROR(IF(G3881="","",VLOOKUP(G3881,'Zakladní DB'!$F$6:$K$21,5,0)),"")</f>
        <v/>
      </c>
      <c r="J3881" s="30" t="str">
        <f>IFERROR(IF(G3881="","",VLOOKUP(G3881,'Zakladní DB'!$F$6:$K$21,6,0)),"")</f>
        <v/>
      </c>
      <c r="K3881" s="31" t="str">
        <f t="shared" si="307"/>
        <v/>
      </c>
      <c r="L3881" s="32"/>
      <c r="M3881" s="33" t="str">
        <f t="shared" si="308"/>
        <v/>
      </c>
      <c r="N3881" s="30" t="str">
        <f t="shared" si="306"/>
        <v/>
      </c>
      <c r="R3881" s="30" t="str">
        <f t="shared" si="309"/>
        <v/>
      </c>
      <c r="U3881" s="12" t="str">
        <f>IF(OR('Případy DB'!$N3881="(blank)",'Případy DB'!$N3881=""),"",IF($N3881=$U$6,1,""))</f>
        <v/>
      </c>
      <c r="V3881" s="12" t="str">
        <f>IF(OR('Případy DB'!$N3881="(blank)",'Případy DB'!$N3881=""),"",IF($N3881=$V$6,1,""))</f>
        <v/>
      </c>
      <c r="W3881" s="12" t="str">
        <f>IF(OR('Případy DB'!$N3881="(blank)",'Případy DB'!$N3881=""),"",IF($N3881=$W$6,1,""))</f>
        <v/>
      </c>
      <c r="X3881" s="12" t="str">
        <f>IF(OR('Případy DB'!$R3881="(blank)",'Případy DB'!$R3881=""),"",IF($R3881=$X$6,1,""))</f>
        <v/>
      </c>
      <c r="Y3881" s="12" t="str">
        <f>IF(OR('Případy DB'!$R3881="(blank)",'Případy DB'!$R3881=""),"",IF($R3881=$Y$6,1,""))</f>
        <v/>
      </c>
    </row>
    <row r="3882" spans="1:25" x14ac:dyDescent="0.3">
      <c r="A3882" s="41" t="str">
        <f t="shared" si="310"/>
        <v/>
      </c>
      <c r="H3882" s="30" t="str">
        <f>IFERROR(IF(G3882="","",VLOOKUP(G3882,'Zakladní DB'!$F$6:$K$21,4,0)),"")</f>
        <v/>
      </c>
      <c r="I3882" s="30" t="str">
        <f>IFERROR(IF(G3882="","",VLOOKUP(G3882,'Zakladní DB'!$F$6:$K$21,5,0)),"")</f>
        <v/>
      </c>
      <c r="J3882" s="30" t="str">
        <f>IFERROR(IF(G3882="","",VLOOKUP(G3882,'Zakladní DB'!$F$6:$K$21,6,0)),"")</f>
        <v/>
      </c>
      <c r="K3882" s="31" t="str">
        <f t="shared" si="307"/>
        <v/>
      </c>
      <c r="L3882" s="32"/>
      <c r="M3882" s="33" t="str">
        <f t="shared" si="308"/>
        <v/>
      </c>
      <c r="N3882" s="30" t="str">
        <f t="shared" si="306"/>
        <v/>
      </c>
      <c r="R3882" s="30" t="str">
        <f t="shared" si="309"/>
        <v/>
      </c>
      <c r="U3882" s="12" t="str">
        <f>IF(OR('Případy DB'!$N3882="(blank)",'Případy DB'!$N3882=""),"",IF($N3882=$U$6,1,""))</f>
        <v/>
      </c>
      <c r="V3882" s="12" t="str">
        <f>IF(OR('Případy DB'!$N3882="(blank)",'Případy DB'!$N3882=""),"",IF($N3882=$V$6,1,""))</f>
        <v/>
      </c>
      <c r="W3882" s="12" t="str">
        <f>IF(OR('Případy DB'!$N3882="(blank)",'Případy DB'!$N3882=""),"",IF($N3882=$W$6,1,""))</f>
        <v/>
      </c>
      <c r="X3882" s="12" t="str">
        <f>IF(OR('Případy DB'!$R3882="(blank)",'Případy DB'!$R3882=""),"",IF($R3882=$X$6,1,""))</f>
        <v/>
      </c>
      <c r="Y3882" s="12" t="str">
        <f>IF(OR('Případy DB'!$R3882="(blank)",'Případy DB'!$R3882=""),"",IF($R3882=$Y$6,1,""))</f>
        <v/>
      </c>
    </row>
    <row r="3883" spans="1:25" x14ac:dyDescent="0.3">
      <c r="A3883" s="41" t="str">
        <f t="shared" si="310"/>
        <v/>
      </c>
      <c r="H3883" s="30" t="str">
        <f>IFERROR(IF(G3883="","",VLOOKUP(G3883,'Zakladní DB'!$F$6:$K$21,4,0)),"")</f>
        <v/>
      </c>
      <c r="I3883" s="30" t="str">
        <f>IFERROR(IF(G3883="","",VLOOKUP(G3883,'Zakladní DB'!$F$6:$K$21,5,0)),"")</f>
        <v/>
      </c>
      <c r="J3883" s="30" t="str">
        <f>IFERROR(IF(G3883="","",VLOOKUP(G3883,'Zakladní DB'!$F$6:$K$21,6,0)),"")</f>
        <v/>
      </c>
      <c r="K3883" s="31" t="str">
        <f t="shared" si="307"/>
        <v/>
      </c>
      <c r="L3883" s="32"/>
      <c r="M3883" s="33" t="str">
        <f t="shared" si="308"/>
        <v/>
      </c>
      <c r="N3883" s="30" t="str">
        <f t="shared" si="306"/>
        <v/>
      </c>
      <c r="R3883" s="30" t="str">
        <f t="shared" si="309"/>
        <v/>
      </c>
      <c r="U3883" s="12" t="str">
        <f>IF(OR('Případy DB'!$N3883="(blank)",'Případy DB'!$N3883=""),"",IF($N3883=$U$6,1,""))</f>
        <v/>
      </c>
      <c r="V3883" s="12" t="str">
        <f>IF(OR('Případy DB'!$N3883="(blank)",'Případy DB'!$N3883=""),"",IF($N3883=$V$6,1,""))</f>
        <v/>
      </c>
      <c r="W3883" s="12" t="str">
        <f>IF(OR('Případy DB'!$N3883="(blank)",'Případy DB'!$N3883=""),"",IF($N3883=$W$6,1,""))</f>
        <v/>
      </c>
      <c r="X3883" s="12" t="str">
        <f>IF(OR('Případy DB'!$R3883="(blank)",'Případy DB'!$R3883=""),"",IF($R3883=$X$6,1,""))</f>
        <v/>
      </c>
      <c r="Y3883" s="12" t="str">
        <f>IF(OR('Případy DB'!$R3883="(blank)",'Případy DB'!$R3883=""),"",IF($R3883=$Y$6,1,""))</f>
        <v/>
      </c>
    </row>
    <row r="3884" spans="1:25" x14ac:dyDescent="0.3">
      <c r="A3884" s="41" t="str">
        <f t="shared" si="310"/>
        <v/>
      </c>
      <c r="H3884" s="30" t="str">
        <f>IFERROR(IF(G3884="","",VLOOKUP(G3884,'Zakladní DB'!$F$6:$K$21,4,0)),"")</f>
        <v/>
      </c>
      <c r="I3884" s="30" t="str">
        <f>IFERROR(IF(G3884="","",VLOOKUP(G3884,'Zakladní DB'!$F$6:$K$21,5,0)),"")</f>
        <v/>
      </c>
      <c r="J3884" s="30" t="str">
        <f>IFERROR(IF(G3884="","",VLOOKUP(G3884,'Zakladní DB'!$F$6:$K$21,6,0)),"")</f>
        <v/>
      </c>
      <c r="K3884" s="31" t="str">
        <f t="shared" si="307"/>
        <v/>
      </c>
      <c r="L3884" s="32"/>
      <c r="M3884" s="33" t="str">
        <f t="shared" si="308"/>
        <v/>
      </c>
      <c r="N3884" s="30" t="str">
        <f t="shared" si="306"/>
        <v/>
      </c>
      <c r="R3884" s="30" t="str">
        <f t="shared" si="309"/>
        <v/>
      </c>
      <c r="U3884" s="12" t="str">
        <f>IF(OR('Případy DB'!$N3884="(blank)",'Případy DB'!$N3884=""),"",IF($N3884=$U$6,1,""))</f>
        <v/>
      </c>
      <c r="V3884" s="12" t="str">
        <f>IF(OR('Případy DB'!$N3884="(blank)",'Případy DB'!$N3884=""),"",IF($N3884=$V$6,1,""))</f>
        <v/>
      </c>
      <c r="W3884" s="12" t="str">
        <f>IF(OR('Případy DB'!$N3884="(blank)",'Případy DB'!$N3884=""),"",IF($N3884=$W$6,1,""))</f>
        <v/>
      </c>
      <c r="X3884" s="12" t="str">
        <f>IF(OR('Případy DB'!$R3884="(blank)",'Případy DB'!$R3884=""),"",IF($R3884=$X$6,1,""))</f>
        <v/>
      </c>
      <c r="Y3884" s="12" t="str">
        <f>IF(OR('Případy DB'!$R3884="(blank)",'Případy DB'!$R3884=""),"",IF($R3884=$Y$6,1,""))</f>
        <v/>
      </c>
    </row>
    <row r="3885" spans="1:25" x14ac:dyDescent="0.3">
      <c r="A3885" s="41" t="str">
        <f t="shared" si="310"/>
        <v/>
      </c>
      <c r="H3885" s="30" t="str">
        <f>IFERROR(IF(G3885="","",VLOOKUP(G3885,'Zakladní DB'!$F$6:$K$21,4,0)),"")</f>
        <v/>
      </c>
      <c r="I3885" s="30" t="str">
        <f>IFERROR(IF(G3885="","",VLOOKUP(G3885,'Zakladní DB'!$F$6:$K$21,5,0)),"")</f>
        <v/>
      </c>
      <c r="J3885" s="30" t="str">
        <f>IFERROR(IF(G3885="","",VLOOKUP(G3885,'Zakladní DB'!$F$6:$K$21,6,0)),"")</f>
        <v/>
      </c>
      <c r="K3885" s="31" t="str">
        <f t="shared" si="307"/>
        <v/>
      </c>
      <c r="L3885" s="32"/>
      <c r="M3885" s="33" t="str">
        <f t="shared" si="308"/>
        <v/>
      </c>
      <c r="N3885" s="30" t="str">
        <f t="shared" si="306"/>
        <v/>
      </c>
      <c r="R3885" s="30" t="str">
        <f t="shared" si="309"/>
        <v/>
      </c>
      <c r="U3885" s="12" t="str">
        <f>IF(OR('Případy DB'!$N3885="(blank)",'Případy DB'!$N3885=""),"",IF($N3885=$U$6,1,""))</f>
        <v/>
      </c>
      <c r="V3885" s="12" t="str">
        <f>IF(OR('Případy DB'!$N3885="(blank)",'Případy DB'!$N3885=""),"",IF($N3885=$V$6,1,""))</f>
        <v/>
      </c>
      <c r="W3885" s="12" t="str">
        <f>IF(OR('Případy DB'!$N3885="(blank)",'Případy DB'!$N3885=""),"",IF($N3885=$W$6,1,""))</f>
        <v/>
      </c>
      <c r="X3885" s="12" t="str">
        <f>IF(OR('Případy DB'!$R3885="(blank)",'Případy DB'!$R3885=""),"",IF($R3885=$X$6,1,""))</f>
        <v/>
      </c>
      <c r="Y3885" s="12" t="str">
        <f>IF(OR('Případy DB'!$R3885="(blank)",'Případy DB'!$R3885=""),"",IF($R3885=$Y$6,1,""))</f>
        <v/>
      </c>
    </row>
    <row r="3886" spans="1:25" x14ac:dyDescent="0.3">
      <c r="A3886" s="41" t="str">
        <f t="shared" si="310"/>
        <v/>
      </c>
      <c r="H3886" s="30" t="str">
        <f>IFERROR(IF(G3886="","",VLOOKUP(G3886,'Zakladní DB'!$F$6:$K$21,4,0)),"")</f>
        <v/>
      </c>
      <c r="I3886" s="30" t="str">
        <f>IFERROR(IF(G3886="","",VLOOKUP(G3886,'Zakladní DB'!$F$6:$K$21,5,0)),"")</f>
        <v/>
      </c>
      <c r="J3886" s="30" t="str">
        <f>IFERROR(IF(G3886="","",VLOOKUP(G3886,'Zakladní DB'!$F$6:$K$21,6,0)),"")</f>
        <v/>
      </c>
      <c r="K3886" s="31" t="str">
        <f t="shared" si="307"/>
        <v/>
      </c>
      <c r="L3886" s="32"/>
      <c r="M3886" s="33" t="str">
        <f t="shared" si="308"/>
        <v/>
      </c>
      <c r="N3886" s="30" t="str">
        <f t="shared" si="306"/>
        <v/>
      </c>
      <c r="R3886" s="30" t="str">
        <f t="shared" si="309"/>
        <v/>
      </c>
      <c r="U3886" s="12" t="str">
        <f>IF(OR('Případy DB'!$N3886="(blank)",'Případy DB'!$N3886=""),"",IF($N3886=$U$6,1,""))</f>
        <v/>
      </c>
      <c r="V3886" s="12" t="str">
        <f>IF(OR('Případy DB'!$N3886="(blank)",'Případy DB'!$N3886=""),"",IF($N3886=$V$6,1,""))</f>
        <v/>
      </c>
      <c r="W3886" s="12" t="str">
        <f>IF(OR('Případy DB'!$N3886="(blank)",'Případy DB'!$N3886=""),"",IF($N3886=$W$6,1,""))</f>
        <v/>
      </c>
      <c r="X3886" s="12" t="str">
        <f>IF(OR('Případy DB'!$R3886="(blank)",'Případy DB'!$R3886=""),"",IF($R3886=$X$6,1,""))</f>
        <v/>
      </c>
      <c r="Y3886" s="12" t="str">
        <f>IF(OR('Případy DB'!$R3886="(blank)",'Případy DB'!$R3886=""),"",IF($R3886=$Y$6,1,""))</f>
        <v/>
      </c>
    </row>
    <row r="3887" spans="1:25" x14ac:dyDescent="0.3">
      <c r="A3887" s="41" t="str">
        <f t="shared" si="310"/>
        <v/>
      </c>
      <c r="H3887" s="30" t="str">
        <f>IFERROR(IF(G3887="","",VLOOKUP(G3887,'Zakladní DB'!$F$6:$K$21,4,0)),"")</f>
        <v/>
      </c>
      <c r="I3887" s="30" t="str">
        <f>IFERROR(IF(G3887="","",VLOOKUP(G3887,'Zakladní DB'!$F$6:$K$21,5,0)),"")</f>
        <v/>
      </c>
      <c r="J3887" s="30" t="str">
        <f>IFERROR(IF(G3887="","",VLOOKUP(G3887,'Zakladní DB'!$F$6:$K$21,6,0)),"")</f>
        <v/>
      </c>
      <c r="K3887" s="31" t="str">
        <f t="shared" si="307"/>
        <v/>
      </c>
      <c r="L3887" s="32"/>
      <c r="M3887" s="33" t="str">
        <f t="shared" si="308"/>
        <v/>
      </c>
      <c r="N3887" s="30" t="str">
        <f t="shared" si="306"/>
        <v/>
      </c>
      <c r="R3887" s="30" t="str">
        <f t="shared" si="309"/>
        <v/>
      </c>
      <c r="U3887" s="12" t="str">
        <f>IF(OR('Případy DB'!$N3887="(blank)",'Případy DB'!$N3887=""),"",IF($N3887=$U$6,1,""))</f>
        <v/>
      </c>
      <c r="V3887" s="12" t="str">
        <f>IF(OR('Případy DB'!$N3887="(blank)",'Případy DB'!$N3887=""),"",IF($N3887=$V$6,1,""))</f>
        <v/>
      </c>
      <c r="W3887" s="12" t="str">
        <f>IF(OR('Případy DB'!$N3887="(blank)",'Případy DB'!$N3887=""),"",IF($N3887=$W$6,1,""))</f>
        <v/>
      </c>
      <c r="X3887" s="12" t="str">
        <f>IF(OR('Případy DB'!$R3887="(blank)",'Případy DB'!$R3887=""),"",IF($R3887=$X$6,1,""))</f>
        <v/>
      </c>
      <c r="Y3887" s="12" t="str">
        <f>IF(OR('Případy DB'!$R3887="(blank)",'Případy DB'!$R3887=""),"",IF($R3887=$Y$6,1,""))</f>
        <v/>
      </c>
    </row>
    <row r="3888" spans="1:25" x14ac:dyDescent="0.3">
      <c r="A3888" s="41" t="str">
        <f t="shared" si="310"/>
        <v/>
      </c>
      <c r="H3888" s="30" t="str">
        <f>IFERROR(IF(G3888="","",VLOOKUP(G3888,'Zakladní DB'!$F$6:$K$21,4,0)),"")</f>
        <v/>
      </c>
      <c r="I3888" s="30" t="str">
        <f>IFERROR(IF(G3888="","",VLOOKUP(G3888,'Zakladní DB'!$F$6:$K$21,5,0)),"")</f>
        <v/>
      </c>
      <c r="J3888" s="30" t="str">
        <f>IFERROR(IF(G3888="","",VLOOKUP(G3888,'Zakladní DB'!$F$6:$K$21,6,0)),"")</f>
        <v/>
      </c>
      <c r="K3888" s="31" t="str">
        <f t="shared" si="307"/>
        <v/>
      </c>
      <c r="L3888" s="32"/>
      <c r="M3888" s="33" t="str">
        <f t="shared" si="308"/>
        <v/>
      </c>
      <c r="N3888" s="30" t="str">
        <f t="shared" si="306"/>
        <v/>
      </c>
      <c r="R3888" s="30" t="str">
        <f t="shared" si="309"/>
        <v/>
      </c>
      <c r="U3888" s="12" t="str">
        <f>IF(OR('Případy DB'!$N3888="(blank)",'Případy DB'!$N3888=""),"",IF($N3888=$U$6,1,""))</f>
        <v/>
      </c>
      <c r="V3888" s="12" t="str">
        <f>IF(OR('Případy DB'!$N3888="(blank)",'Případy DB'!$N3888=""),"",IF($N3888=$V$6,1,""))</f>
        <v/>
      </c>
      <c r="W3888" s="12" t="str">
        <f>IF(OR('Případy DB'!$N3888="(blank)",'Případy DB'!$N3888=""),"",IF($N3888=$W$6,1,""))</f>
        <v/>
      </c>
      <c r="X3888" s="12" t="str">
        <f>IF(OR('Případy DB'!$R3888="(blank)",'Případy DB'!$R3888=""),"",IF($R3888=$X$6,1,""))</f>
        <v/>
      </c>
      <c r="Y3888" s="12" t="str">
        <f>IF(OR('Případy DB'!$R3888="(blank)",'Případy DB'!$R3888=""),"",IF($R3888=$Y$6,1,""))</f>
        <v/>
      </c>
    </row>
    <row r="3889" spans="1:25" x14ac:dyDescent="0.3">
      <c r="A3889" s="41" t="str">
        <f t="shared" si="310"/>
        <v/>
      </c>
      <c r="H3889" s="30" t="str">
        <f>IFERROR(IF(G3889="","",VLOOKUP(G3889,'Zakladní DB'!$F$6:$K$21,4,0)),"")</f>
        <v/>
      </c>
      <c r="I3889" s="30" t="str">
        <f>IFERROR(IF(G3889="","",VLOOKUP(G3889,'Zakladní DB'!$F$6:$K$21,5,0)),"")</f>
        <v/>
      </c>
      <c r="J3889" s="30" t="str">
        <f>IFERROR(IF(G3889="","",VLOOKUP(G3889,'Zakladní DB'!$F$6:$K$21,6,0)),"")</f>
        <v/>
      </c>
      <c r="K3889" s="31" t="str">
        <f t="shared" si="307"/>
        <v/>
      </c>
      <c r="L3889" s="32"/>
      <c r="M3889" s="33" t="str">
        <f t="shared" si="308"/>
        <v/>
      </c>
      <c r="N3889" s="30" t="str">
        <f t="shared" si="306"/>
        <v/>
      </c>
      <c r="R3889" s="30" t="str">
        <f t="shared" si="309"/>
        <v/>
      </c>
      <c r="U3889" s="12" t="str">
        <f>IF(OR('Případy DB'!$N3889="(blank)",'Případy DB'!$N3889=""),"",IF($N3889=$U$6,1,""))</f>
        <v/>
      </c>
      <c r="V3889" s="12" t="str">
        <f>IF(OR('Případy DB'!$N3889="(blank)",'Případy DB'!$N3889=""),"",IF($N3889=$V$6,1,""))</f>
        <v/>
      </c>
      <c r="W3889" s="12" t="str">
        <f>IF(OR('Případy DB'!$N3889="(blank)",'Případy DB'!$N3889=""),"",IF($N3889=$W$6,1,""))</f>
        <v/>
      </c>
      <c r="X3889" s="12" t="str">
        <f>IF(OR('Případy DB'!$R3889="(blank)",'Případy DB'!$R3889=""),"",IF($R3889=$X$6,1,""))</f>
        <v/>
      </c>
      <c r="Y3889" s="12" t="str">
        <f>IF(OR('Případy DB'!$R3889="(blank)",'Případy DB'!$R3889=""),"",IF($R3889=$Y$6,1,""))</f>
        <v/>
      </c>
    </row>
    <row r="3890" spans="1:25" x14ac:dyDescent="0.3">
      <c r="A3890" s="41" t="str">
        <f t="shared" si="310"/>
        <v/>
      </c>
      <c r="H3890" s="30" t="str">
        <f>IFERROR(IF(G3890="","",VLOOKUP(G3890,'Zakladní DB'!$F$6:$K$21,4,0)),"")</f>
        <v/>
      </c>
      <c r="I3890" s="30" t="str">
        <f>IFERROR(IF(G3890="","",VLOOKUP(G3890,'Zakladní DB'!$F$6:$K$21,5,0)),"")</f>
        <v/>
      </c>
      <c r="J3890" s="30" t="str">
        <f>IFERROR(IF(G3890="","",VLOOKUP(G3890,'Zakladní DB'!$F$6:$K$21,6,0)),"")</f>
        <v/>
      </c>
      <c r="K3890" s="31" t="str">
        <f t="shared" si="307"/>
        <v/>
      </c>
      <c r="L3890" s="32"/>
      <c r="M3890" s="33" t="str">
        <f t="shared" si="308"/>
        <v/>
      </c>
      <c r="N3890" s="30" t="str">
        <f t="shared" si="306"/>
        <v/>
      </c>
      <c r="R3890" s="30" t="str">
        <f t="shared" si="309"/>
        <v/>
      </c>
      <c r="U3890" s="12" t="str">
        <f>IF(OR('Případy DB'!$N3890="(blank)",'Případy DB'!$N3890=""),"",IF($N3890=$U$6,1,""))</f>
        <v/>
      </c>
      <c r="V3890" s="12" t="str">
        <f>IF(OR('Případy DB'!$N3890="(blank)",'Případy DB'!$N3890=""),"",IF($N3890=$V$6,1,""))</f>
        <v/>
      </c>
      <c r="W3890" s="12" t="str">
        <f>IF(OR('Případy DB'!$N3890="(blank)",'Případy DB'!$N3890=""),"",IF($N3890=$W$6,1,""))</f>
        <v/>
      </c>
      <c r="X3890" s="12" t="str">
        <f>IF(OR('Případy DB'!$R3890="(blank)",'Případy DB'!$R3890=""),"",IF($R3890=$X$6,1,""))</f>
        <v/>
      </c>
      <c r="Y3890" s="12" t="str">
        <f>IF(OR('Případy DB'!$R3890="(blank)",'Případy DB'!$R3890=""),"",IF($R3890=$Y$6,1,""))</f>
        <v/>
      </c>
    </row>
    <row r="3891" spans="1:25" x14ac:dyDescent="0.3">
      <c r="A3891" s="41" t="str">
        <f t="shared" si="310"/>
        <v/>
      </c>
      <c r="H3891" s="30" t="str">
        <f>IFERROR(IF(G3891="","",VLOOKUP(G3891,'Zakladní DB'!$F$6:$K$21,4,0)),"")</f>
        <v/>
      </c>
      <c r="I3891" s="30" t="str">
        <f>IFERROR(IF(G3891="","",VLOOKUP(G3891,'Zakladní DB'!$F$6:$K$21,5,0)),"")</f>
        <v/>
      </c>
      <c r="J3891" s="30" t="str">
        <f>IFERROR(IF(G3891="","",VLOOKUP(G3891,'Zakladní DB'!$F$6:$K$21,6,0)),"")</f>
        <v/>
      </c>
      <c r="K3891" s="31" t="str">
        <f t="shared" si="307"/>
        <v/>
      </c>
      <c r="L3891" s="32"/>
      <c r="M3891" s="33" t="str">
        <f t="shared" si="308"/>
        <v/>
      </c>
      <c r="N3891" s="30" t="str">
        <f t="shared" si="306"/>
        <v/>
      </c>
      <c r="R3891" s="30" t="str">
        <f t="shared" si="309"/>
        <v/>
      </c>
      <c r="U3891" s="12" t="str">
        <f>IF(OR('Případy DB'!$N3891="(blank)",'Případy DB'!$N3891=""),"",IF($N3891=$U$6,1,""))</f>
        <v/>
      </c>
      <c r="V3891" s="12" t="str">
        <f>IF(OR('Případy DB'!$N3891="(blank)",'Případy DB'!$N3891=""),"",IF($N3891=$V$6,1,""))</f>
        <v/>
      </c>
      <c r="W3891" s="12" t="str">
        <f>IF(OR('Případy DB'!$N3891="(blank)",'Případy DB'!$N3891=""),"",IF($N3891=$W$6,1,""))</f>
        <v/>
      </c>
      <c r="X3891" s="12" t="str">
        <f>IF(OR('Případy DB'!$R3891="(blank)",'Případy DB'!$R3891=""),"",IF($R3891=$X$6,1,""))</f>
        <v/>
      </c>
      <c r="Y3891" s="12" t="str">
        <f>IF(OR('Případy DB'!$R3891="(blank)",'Případy DB'!$R3891=""),"",IF($R3891=$Y$6,1,""))</f>
        <v/>
      </c>
    </row>
    <row r="3892" spans="1:25" x14ac:dyDescent="0.3">
      <c r="A3892" s="41" t="str">
        <f t="shared" si="310"/>
        <v/>
      </c>
      <c r="H3892" s="30" t="str">
        <f>IFERROR(IF(G3892="","",VLOOKUP(G3892,'Zakladní DB'!$F$6:$K$21,4,0)),"")</f>
        <v/>
      </c>
      <c r="I3892" s="30" t="str">
        <f>IFERROR(IF(G3892="","",VLOOKUP(G3892,'Zakladní DB'!$F$6:$K$21,5,0)),"")</f>
        <v/>
      </c>
      <c r="J3892" s="30" t="str">
        <f>IFERROR(IF(G3892="","",VLOOKUP(G3892,'Zakladní DB'!$F$6:$K$21,6,0)),"")</f>
        <v/>
      </c>
      <c r="K3892" s="31" t="str">
        <f t="shared" si="307"/>
        <v/>
      </c>
      <c r="L3892" s="32"/>
      <c r="M3892" s="33" t="str">
        <f t="shared" si="308"/>
        <v/>
      </c>
      <c r="N3892" s="30" t="str">
        <f t="shared" si="306"/>
        <v/>
      </c>
      <c r="R3892" s="30" t="str">
        <f t="shared" si="309"/>
        <v/>
      </c>
      <c r="U3892" s="12" t="str">
        <f>IF(OR('Případy DB'!$N3892="(blank)",'Případy DB'!$N3892=""),"",IF($N3892=$U$6,1,""))</f>
        <v/>
      </c>
      <c r="V3892" s="12" t="str">
        <f>IF(OR('Případy DB'!$N3892="(blank)",'Případy DB'!$N3892=""),"",IF($N3892=$V$6,1,""))</f>
        <v/>
      </c>
      <c r="W3892" s="12" t="str">
        <f>IF(OR('Případy DB'!$N3892="(blank)",'Případy DB'!$N3892=""),"",IF($N3892=$W$6,1,""))</f>
        <v/>
      </c>
      <c r="X3892" s="12" t="str">
        <f>IF(OR('Případy DB'!$R3892="(blank)",'Případy DB'!$R3892=""),"",IF($R3892=$X$6,1,""))</f>
        <v/>
      </c>
      <c r="Y3892" s="12" t="str">
        <f>IF(OR('Případy DB'!$R3892="(blank)",'Případy DB'!$R3892=""),"",IF($R3892=$Y$6,1,""))</f>
        <v/>
      </c>
    </row>
    <row r="3893" spans="1:25" x14ac:dyDescent="0.3">
      <c r="A3893" s="41" t="str">
        <f t="shared" si="310"/>
        <v/>
      </c>
      <c r="H3893" s="30" t="str">
        <f>IFERROR(IF(G3893="","",VLOOKUP(G3893,'Zakladní DB'!$F$6:$K$21,4,0)),"")</f>
        <v/>
      </c>
      <c r="I3893" s="30" t="str">
        <f>IFERROR(IF(G3893="","",VLOOKUP(G3893,'Zakladní DB'!$F$6:$K$21,5,0)),"")</f>
        <v/>
      </c>
      <c r="J3893" s="30" t="str">
        <f>IFERROR(IF(G3893="","",VLOOKUP(G3893,'Zakladní DB'!$F$6:$K$21,6,0)),"")</f>
        <v/>
      </c>
      <c r="K3893" s="31" t="str">
        <f t="shared" si="307"/>
        <v/>
      </c>
      <c r="L3893" s="32"/>
      <c r="M3893" s="33" t="str">
        <f t="shared" si="308"/>
        <v/>
      </c>
      <c r="N3893" s="30" t="str">
        <f t="shared" si="306"/>
        <v/>
      </c>
      <c r="R3893" s="30" t="str">
        <f t="shared" si="309"/>
        <v/>
      </c>
      <c r="U3893" s="12" t="str">
        <f>IF(OR('Případy DB'!$N3893="(blank)",'Případy DB'!$N3893=""),"",IF($N3893=$U$6,1,""))</f>
        <v/>
      </c>
      <c r="V3893" s="12" t="str">
        <f>IF(OR('Případy DB'!$N3893="(blank)",'Případy DB'!$N3893=""),"",IF($N3893=$V$6,1,""))</f>
        <v/>
      </c>
      <c r="W3893" s="12" t="str">
        <f>IF(OR('Případy DB'!$N3893="(blank)",'Případy DB'!$N3893=""),"",IF($N3893=$W$6,1,""))</f>
        <v/>
      </c>
      <c r="X3893" s="12" t="str">
        <f>IF(OR('Případy DB'!$R3893="(blank)",'Případy DB'!$R3893=""),"",IF($R3893=$X$6,1,""))</f>
        <v/>
      </c>
      <c r="Y3893" s="12" t="str">
        <f>IF(OR('Případy DB'!$R3893="(blank)",'Případy DB'!$R3893=""),"",IF($R3893=$Y$6,1,""))</f>
        <v/>
      </c>
    </row>
    <row r="3894" spans="1:25" x14ac:dyDescent="0.3">
      <c r="A3894" s="41" t="str">
        <f t="shared" si="310"/>
        <v/>
      </c>
      <c r="H3894" s="30" t="str">
        <f>IFERROR(IF(G3894="","",VLOOKUP(G3894,'Zakladní DB'!$F$6:$K$21,4,0)),"")</f>
        <v/>
      </c>
      <c r="I3894" s="30" t="str">
        <f>IFERROR(IF(G3894="","",VLOOKUP(G3894,'Zakladní DB'!$F$6:$K$21,5,0)),"")</f>
        <v/>
      </c>
      <c r="J3894" s="30" t="str">
        <f>IFERROR(IF(G3894="","",VLOOKUP(G3894,'Zakladní DB'!$F$6:$K$21,6,0)),"")</f>
        <v/>
      </c>
      <c r="K3894" s="31" t="str">
        <f t="shared" si="307"/>
        <v/>
      </c>
      <c r="L3894" s="32"/>
      <c r="M3894" s="33" t="str">
        <f t="shared" si="308"/>
        <v/>
      </c>
      <c r="N3894" s="30" t="str">
        <f t="shared" si="306"/>
        <v/>
      </c>
      <c r="R3894" s="30" t="str">
        <f t="shared" si="309"/>
        <v/>
      </c>
      <c r="U3894" s="12" t="str">
        <f>IF(OR('Případy DB'!$N3894="(blank)",'Případy DB'!$N3894=""),"",IF($N3894=$U$6,1,""))</f>
        <v/>
      </c>
      <c r="V3894" s="12" t="str">
        <f>IF(OR('Případy DB'!$N3894="(blank)",'Případy DB'!$N3894=""),"",IF($N3894=$V$6,1,""))</f>
        <v/>
      </c>
      <c r="W3894" s="12" t="str">
        <f>IF(OR('Případy DB'!$N3894="(blank)",'Případy DB'!$N3894=""),"",IF($N3894=$W$6,1,""))</f>
        <v/>
      </c>
      <c r="X3894" s="12" t="str">
        <f>IF(OR('Případy DB'!$R3894="(blank)",'Případy DB'!$R3894=""),"",IF($R3894=$X$6,1,""))</f>
        <v/>
      </c>
      <c r="Y3894" s="12" t="str">
        <f>IF(OR('Případy DB'!$R3894="(blank)",'Případy DB'!$R3894=""),"",IF($R3894=$Y$6,1,""))</f>
        <v/>
      </c>
    </row>
    <row r="3895" spans="1:25" x14ac:dyDescent="0.3">
      <c r="A3895" s="41" t="str">
        <f t="shared" si="310"/>
        <v/>
      </c>
      <c r="H3895" s="30" t="str">
        <f>IFERROR(IF(G3895="","",VLOOKUP(G3895,'Zakladní DB'!$F$6:$K$21,4,0)),"")</f>
        <v/>
      </c>
      <c r="I3895" s="30" t="str">
        <f>IFERROR(IF(G3895="","",VLOOKUP(G3895,'Zakladní DB'!$F$6:$K$21,5,0)),"")</f>
        <v/>
      </c>
      <c r="J3895" s="30" t="str">
        <f>IFERROR(IF(G3895="","",VLOOKUP(G3895,'Zakladní DB'!$F$6:$K$21,6,0)),"")</f>
        <v/>
      </c>
      <c r="K3895" s="31" t="str">
        <f t="shared" si="307"/>
        <v/>
      </c>
      <c r="L3895" s="32"/>
      <c r="M3895" s="33" t="str">
        <f t="shared" si="308"/>
        <v/>
      </c>
      <c r="N3895" s="30" t="str">
        <f t="shared" si="306"/>
        <v/>
      </c>
      <c r="R3895" s="30" t="str">
        <f t="shared" si="309"/>
        <v/>
      </c>
      <c r="U3895" s="12" t="str">
        <f>IF(OR('Případy DB'!$N3895="(blank)",'Případy DB'!$N3895=""),"",IF($N3895=$U$6,1,""))</f>
        <v/>
      </c>
      <c r="V3895" s="12" t="str">
        <f>IF(OR('Případy DB'!$N3895="(blank)",'Případy DB'!$N3895=""),"",IF($N3895=$V$6,1,""))</f>
        <v/>
      </c>
      <c r="W3895" s="12" t="str">
        <f>IF(OR('Případy DB'!$N3895="(blank)",'Případy DB'!$N3895=""),"",IF($N3895=$W$6,1,""))</f>
        <v/>
      </c>
      <c r="X3895" s="12" t="str">
        <f>IF(OR('Případy DB'!$R3895="(blank)",'Případy DB'!$R3895=""),"",IF($R3895=$X$6,1,""))</f>
        <v/>
      </c>
      <c r="Y3895" s="12" t="str">
        <f>IF(OR('Případy DB'!$R3895="(blank)",'Případy DB'!$R3895=""),"",IF($R3895=$Y$6,1,""))</f>
        <v/>
      </c>
    </row>
    <row r="3896" spans="1:25" x14ac:dyDescent="0.3">
      <c r="A3896" s="41" t="str">
        <f t="shared" si="310"/>
        <v/>
      </c>
      <c r="H3896" s="30" t="str">
        <f>IFERROR(IF(G3896="","",VLOOKUP(G3896,'Zakladní DB'!$F$6:$K$21,4,0)),"")</f>
        <v/>
      </c>
      <c r="I3896" s="30" t="str">
        <f>IFERROR(IF(G3896="","",VLOOKUP(G3896,'Zakladní DB'!$F$6:$K$21,5,0)),"")</f>
        <v/>
      </c>
      <c r="J3896" s="30" t="str">
        <f>IFERROR(IF(G3896="","",VLOOKUP(G3896,'Zakladní DB'!$F$6:$K$21,6,0)),"")</f>
        <v/>
      </c>
      <c r="K3896" s="31" t="str">
        <f t="shared" si="307"/>
        <v/>
      </c>
      <c r="L3896" s="32"/>
      <c r="M3896" s="33" t="str">
        <f t="shared" si="308"/>
        <v/>
      </c>
      <c r="N3896" s="30" t="str">
        <f t="shared" si="306"/>
        <v/>
      </c>
      <c r="R3896" s="30" t="str">
        <f t="shared" si="309"/>
        <v/>
      </c>
      <c r="U3896" s="12" t="str">
        <f>IF(OR('Případy DB'!$N3896="(blank)",'Případy DB'!$N3896=""),"",IF($N3896=$U$6,1,""))</f>
        <v/>
      </c>
      <c r="V3896" s="12" t="str">
        <f>IF(OR('Případy DB'!$N3896="(blank)",'Případy DB'!$N3896=""),"",IF($N3896=$V$6,1,""))</f>
        <v/>
      </c>
      <c r="W3896" s="12" t="str">
        <f>IF(OR('Případy DB'!$N3896="(blank)",'Případy DB'!$N3896=""),"",IF($N3896=$W$6,1,""))</f>
        <v/>
      </c>
      <c r="X3896" s="12" t="str">
        <f>IF(OR('Případy DB'!$R3896="(blank)",'Případy DB'!$R3896=""),"",IF($R3896=$X$6,1,""))</f>
        <v/>
      </c>
      <c r="Y3896" s="12" t="str">
        <f>IF(OR('Případy DB'!$R3896="(blank)",'Případy DB'!$R3896=""),"",IF($R3896=$Y$6,1,""))</f>
        <v/>
      </c>
    </row>
    <row r="3897" spans="1:25" x14ac:dyDescent="0.3">
      <c r="A3897" s="41" t="str">
        <f t="shared" si="310"/>
        <v/>
      </c>
      <c r="H3897" s="30" t="str">
        <f>IFERROR(IF(G3897="","",VLOOKUP(G3897,'Zakladní DB'!$F$6:$K$21,4,0)),"")</f>
        <v/>
      </c>
      <c r="I3897" s="30" t="str">
        <f>IFERROR(IF(G3897="","",VLOOKUP(G3897,'Zakladní DB'!$F$6:$K$21,5,0)),"")</f>
        <v/>
      </c>
      <c r="J3897" s="30" t="str">
        <f>IFERROR(IF(G3897="","",VLOOKUP(G3897,'Zakladní DB'!$F$6:$K$21,6,0)),"")</f>
        <v/>
      </c>
      <c r="K3897" s="31" t="str">
        <f t="shared" si="307"/>
        <v/>
      </c>
      <c r="L3897" s="32"/>
      <c r="M3897" s="33" t="str">
        <f t="shared" si="308"/>
        <v/>
      </c>
      <c r="N3897" s="30" t="str">
        <f t="shared" si="306"/>
        <v/>
      </c>
      <c r="R3897" s="30" t="str">
        <f t="shared" si="309"/>
        <v/>
      </c>
      <c r="U3897" s="12" t="str">
        <f>IF(OR('Případy DB'!$N3897="(blank)",'Případy DB'!$N3897=""),"",IF($N3897=$U$6,1,""))</f>
        <v/>
      </c>
      <c r="V3897" s="12" t="str">
        <f>IF(OR('Případy DB'!$N3897="(blank)",'Případy DB'!$N3897=""),"",IF($N3897=$V$6,1,""))</f>
        <v/>
      </c>
      <c r="W3897" s="12" t="str">
        <f>IF(OR('Případy DB'!$N3897="(blank)",'Případy DB'!$N3897=""),"",IF($N3897=$W$6,1,""))</f>
        <v/>
      </c>
      <c r="X3897" s="12" t="str">
        <f>IF(OR('Případy DB'!$R3897="(blank)",'Případy DB'!$R3897=""),"",IF($R3897=$X$6,1,""))</f>
        <v/>
      </c>
      <c r="Y3897" s="12" t="str">
        <f>IF(OR('Případy DB'!$R3897="(blank)",'Případy DB'!$R3897=""),"",IF($R3897=$Y$6,1,""))</f>
        <v/>
      </c>
    </row>
    <row r="3898" spans="1:25" x14ac:dyDescent="0.3">
      <c r="A3898" s="41" t="str">
        <f t="shared" si="310"/>
        <v/>
      </c>
      <c r="H3898" s="30" t="str">
        <f>IFERROR(IF(G3898="","",VLOOKUP(G3898,'Zakladní DB'!$F$6:$K$21,4,0)),"")</f>
        <v/>
      </c>
      <c r="I3898" s="30" t="str">
        <f>IFERROR(IF(G3898="","",VLOOKUP(G3898,'Zakladní DB'!$F$6:$K$21,5,0)),"")</f>
        <v/>
      </c>
      <c r="J3898" s="30" t="str">
        <f>IFERROR(IF(G3898="","",VLOOKUP(G3898,'Zakladní DB'!$F$6:$K$21,6,0)),"")</f>
        <v/>
      </c>
      <c r="K3898" s="31" t="str">
        <f t="shared" si="307"/>
        <v/>
      </c>
      <c r="L3898" s="32"/>
      <c r="M3898" s="33" t="str">
        <f t="shared" si="308"/>
        <v/>
      </c>
      <c r="N3898" s="30" t="str">
        <f t="shared" si="306"/>
        <v/>
      </c>
      <c r="R3898" s="30" t="str">
        <f t="shared" si="309"/>
        <v/>
      </c>
      <c r="U3898" s="12" t="str">
        <f>IF(OR('Případy DB'!$N3898="(blank)",'Případy DB'!$N3898=""),"",IF($N3898=$U$6,1,""))</f>
        <v/>
      </c>
      <c r="V3898" s="12" t="str">
        <f>IF(OR('Případy DB'!$N3898="(blank)",'Případy DB'!$N3898=""),"",IF($N3898=$V$6,1,""))</f>
        <v/>
      </c>
      <c r="W3898" s="12" t="str">
        <f>IF(OR('Případy DB'!$N3898="(blank)",'Případy DB'!$N3898=""),"",IF($N3898=$W$6,1,""))</f>
        <v/>
      </c>
      <c r="X3898" s="12" t="str">
        <f>IF(OR('Případy DB'!$R3898="(blank)",'Případy DB'!$R3898=""),"",IF($R3898=$X$6,1,""))</f>
        <v/>
      </c>
      <c r="Y3898" s="12" t="str">
        <f>IF(OR('Případy DB'!$R3898="(blank)",'Případy DB'!$R3898=""),"",IF($R3898=$Y$6,1,""))</f>
        <v/>
      </c>
    </row>
    <row r="3899" spans="1:25" x14ac:dyDescent="0.3">
      <c r="A3899" s="41" t="str">
        <f t="shared" si="310"/>
        <v/>
      </c>
      <c r="H3899" s="30" t="str">
        <f>IFERROR(IF(G3899="","",VLOOKUP(G3899,'Zakladní DB'!$F$6:$K$21,4,0)),"")</f>
        <v/>
      </c>
      <c r="I3899" s="30" t="str">
        <f>IFERROR(IF(G3899="","",VLOOKUP(G3899,'Zakladní DB'!$F$6:$K$21,5,0)),"")</f>
        <v/>
      </c>
      <c r="J3899" s="30" t="str">
        <f>IFERROR(IF(G3899="","",VLOOKUP(G3899,'Zakladní DB'!$F$6:$K$21,6,0)),"")</f>
        <v/>
      </c>
      <c r="K3899" s="31" t="str">
        <f t="shared" si="307"/>
        <v/>
      </c>
      <c r="L3899" s="32"/>
      <c r="M3899" s="33" t="str">
        <f t="shared" si="308"/>
        <v/>
      </c>
      <c r="N3899" s="30" t="str">
        <f t="shared" si="306"/>
        <v/>
      </c>
      <c r="R3899" s="30" t="str">
        <f t="shared" si="309"/>
        <v/>
      </c>
      <c r="U3899" s="12" t="str">
        <f>IF(OR('Případy DB'!$N3899="(blank)",'Případy DB'!$N3899=""),"",IF($N3899=$U$6,1,""))</f>
        <v/>
      </c>
      <c r="V3899" s="12" t="str">
        <f>IF(OR('Případy DB'!$N3899="(blank)",'Případy DB'!$N3899=""),"",IF($N3899=$V$6,1,""))</f>
        <v/>
      </c>
      <c r="W3899" s="12" t="str">
        <f>IF(OR('Případy DB'!$N3899="(blank)",'Případy DB'!$N3899=""),"",IF($N3899=$W$6,1,""))</f>
        <v/>
      </c>
      <c r="X3899" s="12" t="str">
        <f>IF(OR('Případy DB'!$R3899="(blank)",'Případy DB'!$R3899=""),"",IF($R3899=$X$6,1,""))</f>
        <v/>
      </c>
      <c r="Y3899" s="12" t="str">
        <f>IF(OR('Případy DB'!$R3899="(blank)",'Případy DB'!$R3899=""),"",IF($R3899=$Y$6,1,""))</f>
        <v/>
      </c>
    </row>
    <row r="3900" spans="1:25" x14ac:dyDescent="0.3">
      <c r="A3900" s="41" t="str">
        <f t="shared" si="310"/>
        <v/>
      </c>
      <c r="H3900" s="30" t="str">
        <f>IFERROR(IF(G3900="","",VLOOKUP(G3900,'Zakladní DB'!$F$6:$K$21,4,0)),"")</f>
        <v/>
      </c>
      <c r="I3900" s="30" t="str">
        <f>IFERROR(IF(G3900="","",VLOOKUP(G3900,'Zakladní DB'!$F$6:$K$21,5,0)),"")</f>
        <v/>
      </c>
      <c r="J3900" s="30" t="str">
        <f>IFERROR(IF(G3900="","",VLOOKUP(G3900,'Zakladní DB'!$F$6:$K$21,6,0)),"")</f>
        <v/>
      </c>
      <c r="K3900" s="31" t="str">
        <f t="shared" si="307"/>
        <v/>
      </c>
      <c r="L3900" s="32"/>
      <c r="M3900" s="33" t="str">
        <f t="shared" si="308"/>
        <v/>
      </c>
      <c r="N3900" s="30" t="str">
        <f t="shared" si="306"/>
        <v/>
      </c>
      <c r="R3900" s="30" t="str">
        <f t="shared" si="309"/>
        <v/>
      </c>
      <c r="U3900" s="12" t="str">
        <f>IF(OR('Případy DB'!$N3900="(blank)",'Případy DB'!$N3900=""),"",IF($N3900=$U$6,1,""))</f>
        <v/>
      </c>
      <c r="V3900" s="12" t="str">
        <f>IF(OR('Případy DB'!$N3900="(blank)",'Případy DB'!$N3900=""),"",IF($N3900=$V$6,1,""))</f>
        <v/>
      </c>
      <c r="W3900" s="12" t="str">
        <f>IF(OR('Případy DB'!$N3900="(blank)",'Případy DB'!$N3900=""),"",IF($N3900=$W$6,1,""))</f>
        <v/>
      </c>
      <c r="X3900" s="12" t="str">
        <f>IF(OR('Případy DB'!$R3900="(blank)",'Případy DB'!$R3900=""),"",IF($R3900=$X$6,1,""))</f>
        <v/>
      </c>
      <c r="Y3900" s="12" t="str">
        <f>IF(OR('Případy DB'!$R3900="(blank)",'Případy DB'!$R3900=""),"",IF($R3900=$Y$6,1,""))</f>
        <v/>
      </c>
    </row>
    <row r="3901" spans="1:25" x14ac:dyDescent="0.3">
      <c r="A3901" s="41" t="str">
        <f t="shared" si="310"/>
        <v/>
      </c>
      <c r="H3901" s="30" t="str">
        <f>IFERROR(IF(G3901="","",VLOOKUP(G3901,'Zakladní DB'!$F$6:$K$21,4,0)),"")</f>
        <v/>
      </c>
      <c r="I3901" s="30" t="str">
        <f>IFERROR(IF(G3901="","",VLOOKUP(G3901,'Zakladní DB'!$F$6:$K$21,5,0)),"")</f>
        <v/>
      </c>
      <c r="J3901" s="30" t="str">
        <f>IFERROR(IF(G3901="","",VLOOKUP(G3901,'Zakladní DB'!$F$6:$K$21,6,0)),"")</f>
        <v/>
      </c>
      <c r="K3901" s="31" t="str">
        <f t="shared" si="307"/>
        <v/>
      </c>
      <c r="L3901" s="32"/>
      <c r="M3901" s="33" t="str">
        <f t="shared" si="308"/>
        <v/>
      </c>
      <c r="N3901" s="30" t="str">
        <f t="shared" si="306"/>
        <v/>
      </c>
      <c r="R3901" s="30" t="str">
        <f t="shared" si="309"/>
        <v/>
      </c>
      <c r="U3901" s="12" t="str">
        <f>IF(OR('Případy DB'!$N3901="(blank)",'Případy DB'!$N3901=""),"",IF($N3901=$U$6,1,""))</f>
        <v/>
      </c>
      <c r="V3901" s="12" t="str">
        <f>IF(OR('Případy DB'!$N3901="(blank)",'Případy DB'!$N3901=""),"",IF($N3901=$V$6,1,""))</f>
        <v/>
      </c>
      <c r="W3901" s="12" t="str">
        <f>IF(OR('Případy DB'!$N3901="(blank)",'Případy DB'!$N3901=""),"",IF($N3901=$W$6,1,""))</f>
        <v/>
      </c>
      <c r="X3901" s="12" t="str">
        <f>IF(OR('Případy DB'!$R3901="(blank)",'Případy DB'!$R3901=""),"",IF($R3901=$X$6,1,""))</f>
        <v/>
      </c>
      <c r="Y3901" s="12" t="str">
        <f>IF(OR('Případy DB'!$R3901="(blank)",'Případy DB'!$R3901=""),"",IF($R3901=$Y$6,1,""))</f>
        <v/>
      </c>
    </row>
    <row r="3902" spans="1:25" x14ac:dyDescent="0.3">
      <c r="A3902" s="41" t="str">
        <f t="shared" si="310"/>
        <v/>
      </c>
      <c r="H3902" s="30" t="str">
        <f>IFERROR(IF(G3902="","",VLOOKUP(G3902,'Zakladní DB'!$F$6:$K$21,4,0)),"")</f>
        <v/>
      </c>
      <c r="I3902" s="30" t="str">
        <f>IFERROR(IF(G3902="","",VLOOKUP(G3902,'Zakladní DB'!$F$6:$K$21,5,0)),"")</f>
        <v/>
      </c>
      <c r="J3902" s="30" t="str">
        <f>IFERROR(IF(G3902="","",VLOOKUP(G3902,'Zakladní DB'!$F$6:$K$21,6,0)),"")</f>
        <v/>
      </c>
      <c r="K3902" s="31" t="str">
        <f t="shared" si="307"/>
        <v/>
      </c>
      <c r="L3902" s="32"/>
      <c r="M3902" s="33" t="str">
        <f t="shared" si="308"/>
        <v/>
      </c>
      <c r="N3902" s="30" t="str">
        <f t="shared" si="306"/>
        <v/>
      </c>
      <c r="R3902" s="30" t="str">
        <f t="shared" si="309"/>
        <v/>
      </c>
      <c r="U3902" s="12" t="str">
        <f>IF(OR('Případy DB'!$N3902="(blank)",'Případy DB'!$N3902=""),"",IF($N3902=$U$6,1,""))</f>
        <v/>
      </c>
      <c r="V3902" s="12" t="str">
        <f>IF(OR('Případy DB'!$N3902="(blank)",'Případy DB'!$N3902=""),"",IF($N3902=$V$6,1,""))</f>
        <v/>
      </c>
      <c r="W3902" s="12" t="str">
        <f>IF(OR('Případy DB'!$N3902="(blank)",'Případy DB'!$N3902=""),"",IF($N3902=$W$6,1,""))</f>
        <v/>
      </c>
      <c r="X3902" s="12" t="str">
        <f>IF(OR('Případy DB'!$R3902="(blank)",'Případy DB'!$R3902=""),"",IF($R3902=$X$6,1,""))</f>
        <v/>
      </c>
      <c r="Y3902" s="12" t="str">
        <f>IF(OR('Případy DB'!$R3902="(blank)",'Případy DB'!$R3902=""),"",IF($R3902=$Y$6,1,""))</f>
        <v/>
      </c>
    </row>
    <row r="3903" spans="1:25" x14ac:dyDescent="0.3">
      <c r="A3903" s="41" t="str">
        <f t="shared" si="310"/>
        <v/>
      </c>
      <c r="H3903" s="30" t="str">
        <f>IFERROR(IF(G3903="","",VLOOKUP(G3903,'Zakladní DB'!$F$6:$K$21,4,0)),"")</f>
        <v/>
      </c>
      <c r="I3903" s="30" t="str">
        <f>IFERROR(IF(G3903="","",VLOOKUP(G3903,'Zakladní DB'!$F$6:$K$21,5,0)),"")</f>
        <v/>
      </c>
      <c r="J3903" s="30" t="str">
        <f>IFERROR(IF(G3903="","",VLOOKUP(G3903,'Zakladní DB'!$F$6:$K$21,6,0)),"")</f>
        <v/>
      </c>
      <c r="K3903" s="31" t="str">
        <f t="shared" si="307"/>
        <v/>
      </c>
      <c r="L3903" s="32"/>
      <c r="M3903" s="33" t="str">
        <f t="shared" si="308"/>
        <v/>
      </c>
      <c r="N3903" s="30" t="str">
        <f t="shared" si="306"/>
        <v/>
      </c>
      <c r="R3903" s="30" t="str">
        <f t="shared" si="309"/>
        <v/>
      </c>
      <c r="U3903" s="12" t="str">
        <f>IF(OR('Případy DB'!$N3903="(blank)",'Případy DB'!$N3903=""),"",IF($N3903=$U$6,1,""))</f>
        <v/>
      </c>
      <c r="V3903" s="12" t="str">
        <f>IF(OR('Případy DB'!$N3903="(blank)",'Případy DB'!$N3903=""),"",IF($N3903=$V$6,1,""))</f>
        <v/>
      </c>
      <c r="W3903" s="12" t="str">
        <f>IF(OR('Případy DB'!$N3903="(blank)",'Případy DB'!$N3903=""),"",IF($N3903=$W$6,1,""))</f>
        <v/>
      </c>
      <c r="X3903" s="12" t="str">
        <f>IF(OR('Případy DB'!$R3903="(blank)",'Případy DB'!$R3903=""),"",IF($R3903=$X$6,1,""))</f>
        <v/>
      </c>
      <c r="Y3903" s="12" t="str">
        <f>IF(OR('Případy DB'!$R3903="(blank)",'Případy DB'!$R3903=""),"",IF($R3903=$Y$6,1,""))</f>
        <v/>
      </c>
    </row>
    <row r="3904" spans="1:25" x14ac:dyDescent="0.3">
      <c r="A3904" s="41" t="str">
        <f t="shared" si="310"/>
        <v/>
      </c>
      <c r="H3904" s="30" t="str">
        <f>IFERROR(IF(G3904="","",VLOOKUP(G3904,'Zakladní DB'!$F$6:$K$21,4,0)),"")</f>
        <v/>
      </c>
      <c r="I3904" s="30" t="str">
        <f>IFERROR(IF(G3904="","",VLOOKUP(G3904,'Zakladní DB'!$F$6:$K$21,5,0)),"")</f>
        <v/>
      </c>
      <c r="J3904" s="30" t="str">
        <f>IFERROR(IF(G3904="","",VLOOKUP(G3904,'Zakladní DB'!$F$6:$K$21,6,0)),"")</f>
        <v/>
      </c>
      <c r="K3904" s="31" t="str">
        <f t="shared" si="307"/>
        <v/>
      </c>
      <c r="L3904" s="32"/>
      <c r="M3904" s="33" t="str">
        <f t="shared" si="308"/>
        <v/>
      </c>
      <c r="N3904" s="30" t="str">
        <f t="shared" si="306"/>
        <v/>
      </c>
      <c r="R3904" s="30" t="str">
        <f t="shared" si="309"/>
        <v/>
      </c>
      <c r="U3904" s="12" t="str">
        <f>IF(OR('Případy DB'!$N3904="(blank)",'Případy DB'!$N3904=""),"",IF($N3904=$U$6,1,""))</f>
        <v/>
      </c>
      <c r="V3904" s="12" t="str">
        <f>IF(OR('Případy DB'!$N3904="(blank)",'Případy DB'!$N3904=""),"",IF($N3904=$V$6,1,""))</f>
        <v/>
      </c>
      <c r="W3904" s="12" t="str">
        <f>IF(OR('Případy DB'!$N3904="(blank)",'Případy DB'!$N3904=""),"",IF($N3904=$W$6,1,""))</f>
        <v/>
      </c>
      <c r="X3904" s="12" t="str">
        <f>IF(OR('Případy DB'!$R3904="(blank)",'Případy DB'!$R3904=""),"",IF($R3904=$X$6,1,""))</f>
        <v/>
      </c>
      <c r="Y3904" s="12" t="str">
        <f>IF(OR('Případy DB'!$R3904="(blank)",'Případy DB'!$R3904=""),"",IF($R3904=$Y$6,1,""))</f>
        <v/>
      </c>
    </row>
    <row r="3905" spans="1:25" x14ac:dyDescent="0.3">
      <c r="A3905" s="41" t="str">
        <f t="shared" si="310"/>
        <v/>
      </c>
      <c r="H3905" s="30" t="str">
        <f>IFERROR(IF(G3905="","",VLOOKUP(G3905,'Zakladní DB'!$F$6:$K$21,4,0)),"")</f>
        <v/>
      </c>
      <c r="I3905" s="30" t="str">
        <f>IFERROR(IF(G3905="","",VLOOKUP(G3905,'Zakladní DB'!$F$6:$K$21,5,0)),"")</f>
        <v/>
      </c>
      <c r="J3905" s="30" t="str">
        <f>IFERROR(IF(G3905="","",VLOOKUP(G3905,'Zakladní DB'!$F$6:$K$21,6,0)),"")</f>
        <v/>
      </c>
      <c r="K3905" s="31" t="str">
        <f t="shared" si="307"/>
        <v/>
      </c>
      <c r="L3905" s="32"/>
      <c r="M3905" s="33" t="str">
        <f t="shared" si="308"/>
        <v/>
      </c>
      <c r="N3905" s="30" t="str">
        <f t="shared" si="306"/>
        <v/>
      </c>
      <c r="R3905" s="30" t="str">
        <f t="shared" si="309"/>
        <v/>
      </c>
      <c r="U3905" s="12" t="str">
        <f>IF(OR('Případy DB'!$N3905="(blank)",'Případy DB'!$N3905=""),"",IF($N3905=$U$6,1,""))</f>
        <v/>
      </c>
      <c r="V3905" s="12" t="str">
        <f>IF(OR('Případy DB'!$N3905="(blank)",'Případy DB'!$N3905=""),"",IF($N3905=$V$6,1,""))</f>
        <v/>
      </c>
      <c r="W3905" s="12" t="str">
        <f>IF(OR('Případy DB'!$N3905="(blank)",'Případy DB'!$N3905=""),"",IF($N3905=$W$6,1,""))</f>
        <v/>
      </c>
      <c r="X3905" s="12" t="str">
        <f>IF(OR('Případy DB'!$R3905="(blank)",'Případy DB'!$R3905=""),"",IF($R3905=$X$6,1,""))</f>
        <v/>
      </c>
      <c r="Y3905" s="12" t="str">
        <f>IF(OR('Případy DB'!$R3905="(blank)",'Případy DB'!$R3905=""),"",IF($R3905=$Y$6,1,""))</f>
        <v/>
      </c>
    </row>
    <row r="3906" spans="1:25" x14ac:dyDescent="0.3">
      <c r="A3906" s="41" t="str">
        <f t="shared" si="310"/>
        <v/>
      </c>
      <c r="H3906" s="30" t="str">
        <f>IFERROR(IF(G3906="","",VLOOKUP(G3906,'Zakladní DB'!$F$6:$K$21,4,0)),"")</f>
        <v/>
      </c>
      <c r="I3906" s="30" t="str">
        <f>IFERROR(IF(G3906="","",VLOOKUP(G3906,'Zakladní DB'!$F$6:$K$21,5,0)),"")</f>
        <v/>
      </c>
      <c r="J3906" s="30" t="str">
        <f>IFERROR(IF(G3906="","",VLOOKUP(G3906,'Zakladní DB'!$F$6:$K$21,6,0)),"")</f>
        <v/>
      </c>
      <c r="K3906" s="31" t="str">
        <f t="shared" si="307"/>
        <v/>
      </c>
      <c r="L3906" s="32"/>
      <c r="M3906" s="33" t="str">
        <f t="shared" si="308"/>
        <v/>
      </c>
      <c r="N3906" s="30" t="str">
        <f t="shared" si="306"/>
        <v/>
      </c>
      <c r="R3906" s="30" t="str">
        <f t="shared" si="309"/>
        <v/>
      </c>
      <c r="U3906" s="12" t="str">
        <f>IF(OR('Případy DB'!$N3906="(blank)",'Případy DB'!$N3906=""),"",IF($N3906=$U$6,1,""))</f>
        <v/>
      </c>
      <c r="V3906" s="12" t="str">
        <f>IF(OR('Případy DB'!$N3906="(blank)",'Případy DB'!$N3906=""),"",IF($N3906=$V$6,1,""))</f>
        <v/>
      </c>
      <c r="W3906" s="12" t="str">
        <f>IF(OR('Případy DB'!$N3906="(blank)",'Případy DB'!$N3906=""),"",IF($N3906=$W$6,1,""))</f>
        <v/>
      </c>
      <c r="X3906" s="12" t="str">
        <f>IF(OR('Případy DB'!$R3906="(blank)",'Případy DB'!$R3906=""),"",IF($R3906=$X$6,1,""))</f>
        <v/>
      </c>
      <c r="Y3906" s="12" t="str">
        <f>IF(OR('Případy DB'!$R3906="(blank)",'Případy DB'!$R3906=""),"",IF($R3906=$Y$6,1,""))</f>
        <v/>
      </c>
    </row>
    <row r="3907" spans="1:25" x14ac:dyDescent="0.3">
      <c r="A3907" s="41" t="str">
        <f t="shared" si="310"/>
        <v/>
      </c>
      <c r="H3907" s="30" t="str">
        <f>IFERROR(IF(G3907="","",VLOOKUP(G3907,'Zakladní DB'!$F$6:$K$21,4,0)),"")</f>
        <v/>
      </c>
      <c r="I3907" s="30" t="str">
        <f>IFERROR(IF(G3907="","",VLOOKUP(G3907,'Zakladní DB'!$F$6:$K$21,5,0)),"")</f>
        <v/>
      </c>
      <c r="J3907" s="30" t="str">
        <f>IFERROR(IF(G3907="","",VLOOKUP(G3907,'Zakladní DB'!$F$6:$K$21,6,0)),"")</f>
        <v/>
      </c>
      <c r="K3907" s="31" t="str">
        <f t="shared" si="307"/>
        <v/>
      </c>
      <c r="L3907" s="32"/>
      <c r="M3907" s="33" t="str">
        <f t="shared" si="308"/>
        <v/>
      </c>
      <c r="N3907" s="30" t="str">
        <f t="shared" si="306"/>
        <v/>
      </c>
      <c r="R3907" s="30" t="str">
        <f t="shared" si="309"/>
        <v/>
      </c>
      <c r="U3907" s="12" t="str">
        <f>IF(OR('Případy DB'!$N3907="(blank)",'Případy DB'!$N3907=""),"",IF($N3907=$U$6,1,""))</f>
        <v/>
      </c>
      <c r="V3907" s="12" t="str">
        <f>IF(OR('Případy DB'!$N3907="(blank)",'Případy DB'!$N3907=""),"",IF($N3907=$V$6,1,""))</f>
        <v/>
      </c>
      <c r="W3907" s="12" t="str">
        <f>IF(OR('Případy DB'!$N3907="(blank)",'Případy DB'!$N3907=""),"",IF($N3907=$W$6,1,""))</f>
        <v/>
      </c>
      <c r="X3907" s="12" t="str">
        <f>IF(OR('Případy DB'!$R3907="(blank)",'Případy DB'!$R3907=""),"",IF($R3907=$X$6,1,""))</f>
        <v/>
      </c>
      <c r="Y3907" s="12" t="str">
        <f>IF(OR('Případy DB'!$R3907="(blank)",'Případy DB'!$R3907=""),"",IF($R3907=$Y$6,1,""))</f>
        <v/>
      </c>
    </row>
    <row r="3908" spans="1:25" x14ac:dyDescent="0.3">
      <c r="A3908" s="41" t="str">
        <f t="shared" si="310"/>
        <v/>
      </c>
      <c r="H3908" s="30" t="str">
        <f>IFERROR(IF(G3908="","",VLOOKUP(G3908,'Zakladní DB'!$F$6:$K$21,4,0)),"")</f>
        <v/>
      </c>
      <c r="I3908" s="30" t="str">
        <f>IFERROR(IF(G3908="","",VLOOKUP(G3908,'Zakladní DB'!$F$6:$K$21,5,0)),"")</f>
        <v/>
      </c>
      <c r="J3908" s="30" t="str">
        <f>IFERROR(IF(G3908="","",VLOOKUP(G3908,'Zakladní DB'!$F$6:$K$21,6,0)),"")</f>
        <v/>
      </c>
      <c r="K3908" s="31" t="str">
        <f t="shared" si="307"/>
        <v/>
      </c>
      <c r="L3908" s="32"/>
      <c r="M3908" s="33" t="str">
        <f t="shared" si="308"/>
        <v/>
      </c>
      <c r="N3908" s="30" t="str">
        <f t="shared" si="306"/>
        <v/>
      </c>
      <c r="R3908" s="30" t="str">
        <f t="shared" si="309"/>
        <v/>
      </c>
      <c r="U3908" s="12" t="str">
        <f>IF(OR('Případy DB'!$N3908="(blank)",'Případy DB'!$N3908=""),"",IF($N3908=$U$6,1,""))</f>
        <v/>
      </c>
      <c r="V3908" s="12" t="str">
        <f>IF(OR('Případy DB'!$N3908="(blank)",'Případy DB'!$N3908=""),"",IF($N3908=$V$6,1,""))</f>
        <v/>
      </c>
      <c r="W3908" s="12" t="str">
        <f>IF(OR('Případy DB'!$N3908="(blank)",'Případy DB'!$N3908=""),"",IF($N3908=$W$6,1,""))</f>
        <v/>
      </c>
      <c r="X3908" s="12" t="str">
        <f>IF(OR('Případy DB'!$R3908="(blank)",'Případy DB'!$R3908=""),"",IF($R3908=$X$6,1,""))</f>
        <v/>
      </c>
      <c r="Y3908" s="12" t="str">
        <f>IF(OR('Případy DB'!$R3908="(blank)",'Případy DB'!$R3908=""),"",IF($R3908=$Y$6,1,""))</f>
        <v/>
      </c>
    </row>
    <row r="3909" spans="1:25" x14ac:dyDescent="0.3">
      <c r="A3909" s="41" t="str">
        <f t="shared" si="310"/>
        <v/>
      </c>
      <c r="H3909" s="30" t="str">
        <f>IFERROR(IF(G3909="","",VLOOKUP(G3909,'Zakladní DB'!$F$6:$K$21,4,0)),"")</f>
        <v/>
      </c>
      <c r="I3909" s="30" t="str">
        <f>IFERROR(IF(G3909="","",VLOOKUP(G3909,'Zakladní DB'!$F$6:$K$21,5,0)),"")</f>
        <v/>
      </c>
      <c r="J3909" s="30" t="str">
        <f>IFERROR(IF(G3909="","",VLOOKUP(G3909,'Zakladní DB'!$F$6:$K$21,6,0)),"")</f>
        <v/>
      </c>
      <c r="K3909" s="31" t="str">
        <f t="shared" si="307"/>
        <v/>
      </c>
      <c r="L3909" s="32"/>
      <c r="M3909" s="33" t="str">
        <f t="shared" si="308"/>
        <v/>
      </c>
      <c r="N3909" s="30" t="str">
        <f t="shared" si="306"/>
        <v/>
      </c>
      <c r="R3909" s="30" t="str">
        <f t="shared" si="309"/>
        <v/>
      </c>
      <c r="U3909" s="12" t="str">
        <f>IF(OR('Případy DB'!$N3909="(blank)",'Případy DB'!$N3909=""),"",IF($N3909=$U$6,1,""))</f>
        <v/>
      </c>
      <c r="V3909" s="12" t="str">
        <f>IF(OR('Případy DB'!$N3909="(blank)",'Případy DB'!$N3909=""),"",IF($N3909=$V$6,1,""))</f>
        <v/>
      </c>
      <c r="W3909" s="12" t="str">
        <f>IF(OR('Případy DB'!$N3909="(blank)",'Případy DB'!$N3909=""),"",IF($N3909=$W$6,1,""))</f>
        <v/>
      </c>
      <c r="X3909" s="12" t="str">
        <f>IF(OR('Případy DB'!$R3909="(blank)",'Případy DB'!$R3909=""),"",IF($R3909=$X$6,1,""))</f>
        <v/>
      </c>
      <c r="Y3909" s="12" t="str">
        <f>IF(OR('Případy DB'!$R3909="(blank)",'Případy DB'!$R3909=""),"",IF($R3909=$Y$6,1,""))</f>
        <v/>
      </c>
    </row>
    <row r="3910" spans="1:25" x14ac:dyDescent="0.3">
      <c r="A3910" s="41" t="str">
        <f t="shared" si="310"/>
        <v/>
      </c>
      <c r="H3910" s="30" t="str">
        <f>IFERROR(IF(G3910="","",VLOOKUP(G3910,'Zakladní DB'!$F$6:$K$21,4,0)),"")</f>
        <v/>
      </c>
      <c r="I3910" s="30" t="str">
        <f>IFERROR(IF(G3910="","",VLOOKUP(G3910,'Zakladní DB'!$F$6:$K$21,5,0)),"")</f>
        <v/>
      </c>
      <c r="J3910" s="30" t="str">
        <f>IFERROR(IF(G3910="","",VLOOKUP(G3910,'Zakladní DB'!$F$6:$K$21,6,0)),"")</f>
        <v/>
      </c>
      <c r="K3910" s="31" t="str">
        <f t="shared" si="307"/>
        <v/>
      </c>
      <c r="L3910" s="32"/>
      <c r="M3910" s="33" t="str">
        <f t="shared" si="308"/>
        <v/>
      </c>
      <c r="N3910" s="30" t="str">
        <f t="shared" si="306"/>
        <v/>
      </c>
      <c r="R3910" s="30" t="str">
        <f t="shared" si="309"/>
        <v/>
      </c>
      <c r="U3910" s="12" t="str">
        <f>IF(OR('Případy DB'!$N3910="(blank)",'Případy DB'!$N3910=""),"",IF($N3910=$U$6,1,""))</f>
        <v/>
      </c>
      <c r="V3910" s="12" t="str">
        <f>IF(OR('Případy DB'!$N3910="(blank)",'Případy DB'!$N3910=""),"",IF($N3910=$V$6,1,""))</f>
        <v/>
      </c>
      <c r="W3910" s="12" t="str">
        <f>IF(OR('Případy DB'!$N3910="(blank)",'Případy DB'!$N3910=""),"",IF($N3910=$W$6,1,""))</f>
        <v/>
      </c>
      <c r="X3910" s="12" t="str">
        <f>IF(OR('Případy DB'!$R3910="(blank)",'Případy DB'!$R3910=""),"",IF($R3910=$X$6,1,""))</f>
        <v/>
      </c>
      <c r="Y3910" s="12" t="str">
        <f>IF(OR('Případy DB'!$R3910="(blank)",'Případy DB'!$R3910=""),"",IF($R3910=$Y$6,1,""))</f>
        <v/>
      </c>
    </row>
    <row r="3911" spans="1:25" x14ac:dyDescent="0.3">
      <c r="A3911" s="41" t="str">
        <f t="shared" si="310"/>
        <v/>
      </c>
      <c r="H3911" s="30" t="str">
        <f>IFERROR(IF(G3911="","",VLOOKUP(G3911,'Zakladní DB'!$F$6:$K$21,4,0)),"")</f>
        <v/>
      </c>
      <c r="I3911" s="30" t="str">
        <f>IFERROR(IF(G3911="","",VLOOKUP(G3911,'Zakladní DB'!$F$6:$K$21,5,0)),"")</f>
        <v/>
      </c>
      <c r="J3911" s="30" t="str">
        <f>IFERROR(IF(G3911="","",VLOOKUP(G3911,'Zakladní DB'!$F$6:$K$21,6,0)),"")</f>
        <v/>
      </c>
      <c r="K3911" s="31" t="str">
        <f t="shared" si="307"/>
        <v/>
      </c>
      <c r="L3911" s="32"/>
      <c r="M3911" s="33" t="str">
        <f t="shared" si="308"/>
        <v/>
      </c>
      <c r="N3911" s="30" t="str">
        <f t="shared" si="306"/>
        <v/>
      </c>
      <c r="R3911" s="30" t="str">
        <f t="shared" si="309"/>
        <v/>
      </c>
      <c r="U3911" s="12" t="str">
        <f>IF(OR('Případy DB'!$N3911="(blank)",'Případy DB'!$N3911=""),"",IF($N3911=$U$6,1,""))</f>
        <v/>
      </c>
      <c r="V3911" s="12" t="str">
        <f>IF(OR('Případy DB'!$N3911="(blank)",'Případy DB'!$N3911=""),"",IF($N3911=$V$6,1,""))</f>
        <v/>
      </c>
      <c r="W3911" s="12" t="str">
        <f>IF(OR('Případy DB'!$N3911="(blank)",'Případy DB'!$N3911=""),"",IF($N3911=$W$6,1,""))</f>
        <v/>
      </c>
      <c r="X3911" s="12" t="str">
        <f>IF(OR('Případy DB'!$R3911="(blank)",'Případy DB'!$R3911=""),"",IF($R3911=$X$6,1,""))</f>
        <v/>
      </c>
      <c r="Y3911" s="12" t="str">
        <f>IF(OR('Případy DB'!$R3911="(blank)",'Případy DB'!$R3911=""),"",IF($R3911=$Y$6,1,""))</f>
        <v/>
      </c>
    </row>
    <row r="3912" spans="1:25" x14ac:dyDescent="0.3">
      <c r="A3912" s="41" t="str">
        <f t="shared" si="310"/>
        <v/>
      </c>
      <c r="H3912" s="30" t="str">
        <f>IFERROR(IF(G3912="","",VLOOKUP(G3912,'Zakladní DB'!$F$6:$K$21,4,0)),"")</f>
        <v/>
      </c>
      <c r="I3912" s="30" t="str">
        <f>IFERROR(IF(G3912="","",VLOOKUP(G3912,'Zakladní DB'!$F$6:$K$21,5,0)),"")</f>
        <v/>
      </c>
      <c r="J3912" s="30" t="str">
        <f>IFERROR(IF(G3912="","",VLOOKUP(G3912,'Zakladní DB'!$F$6:$K$21,6,0)),"")</f>
        <v/>
      </c>
      <c r="K3912" s="31" t="str">
        <f t="shared" si="307"/>
        <v/>
      </c>
      <c r="L3912" s="32"/>
      <c r="M3912" s="33" t="str">
        <f t="shared" si="308"/>
        <v/>
      </c>
      <c r="N3912" s="30" t="str">
        <f t="shared" ref="N3912:N3975" si="311">IFERROR(IF(B3912&lt;&gt;"",(IF(H3912=2,IF(L3912="",IF(F3912="","NE","nedokončeno"),"ANO"),IF(H3912=1,IF(F3912="","nedokončeno","ANO"),"NE"))),""),"NE")</f>
        <v/>
      </c>
      <c r="R3912" s="30" t="str">
        <f t="shared" si="309"/>
        <v/>
      </c>
      <c r="U3912" s="12" t="str">
        <f>IF(OR('Případy DB'!$N3912="(blank)",'Případy DB'!$N3912=""),"",IF($N3912=$U$6,1,""))</f>
        <v/>
      </c>
      <c r="V3912" s="12" t="str">
        <f>IF(OR('Případy DB'!$N3912="(blank)",'Případy DB'!$N3912=""),"",IF($N3912=$V$6,1,""))</f>
        <v/>
      </c>
      <c r="W3912" s="12" t="str">
        <f>IF(OR('Případy DB'!$N3912="(blank)",'Případy DB'!$N3912=""),"",IF($N3912=$W$6,1,""))</f>
        <v/>
      </c>
      <c r="X3912" s="12" t="str">
        <f>IF(OR('Případy DB'!$R3912="(blank)",'Případy DB'!$R3912=""),"",IF($R3912=$X$6,1,""))</f>
        <v/>
      </c>
      <c r="Y3912" s="12" t="str">
        <f>IF(OR('Případy DB'!$R3912="(blank)",'Případy DB'!$R3912=""),"",IF($R3912=$Y$6,1,""))</f>
        <v/>
      </c>
    </row>
    <row r="3913" spans="1:25" x14ac:dyDescent="0.3">
      <c r="A3913" s="41" t="str">
        <f t="shared" si="310"/>
        <v/>
      </c>
      <c r="H3913" s="30" t="str">
        <f>IFERROR(IF(G3913="","",VLOOKUP(G3913,'Zakladní DB'!$F$6:$K$21,4,0)),"")</f>
        <v/>
      </c>
      <c r="I3913" s="30" t="str">
        <f>IFERROR(IF(G3913="","",VLOOKUP(G3913,'Zakladní DB'!$F$6:$K$21,5,0)),"")</f>
        <v/>
      </c>
      <c r="J3913" s="30" t="str">
        <f>IFERROR(IF(G3913="","",VLOOKUP(G3913,'Zakladní DB'!$F$6:$K$21,6,0)),"")</f>
        <v/>
      </c>
      <c r="K3913" s="31" t="str">
        <f t="shared" si="307"/>
        <v/>
      </c>
      <c r="L3913" s="32"/>
      <c r="M3913" s="33" t="str">
        <f t="shared" si="308"/>
        <v/>
      </c>
      <c r="N3913" s="30" t="str">
        <f t="shared" si="311"/>
        <v/>
      </c>
      <c r="R3913" s="30" t="str">
        <f t="shared" si="309"/>
        <v/>
      </c>
      <c r="U3913" s="12" t="str">
        <f>IF(OR('Případy DB'!$N3913="(blank)",'Případy DB'!$N3913=""),"",IF($N3913=$U$6,1,""))</f>
        <v/>
      </c>
      <c r="V3913" s="12" t="str">
        <f>IF(OR('Případy DB'!$N3913="(blank)",'Případy DB'!$N3913=""),"",IF($N3913=$V$6,1,""))</f>
        <v/>
      </c>
      <c r="W3913" s="12" t="str">
        <f>IF(OR('Případy DB'!$N3913="(blank)",'Případy DB'!$N3913=""),"",IF($N3913=$W$6,1,""))</f>
        <v/>
      </c>
      <c r="X3913" s="12" t="str">
        <f>IF(OR('Případy DB'!$R3913="(blank)",'Případy DB'!$R3913=""),"",IF($R3913=$X$6,1,""))</f>
        <v/>
      </c>
      <c r="Y3913" s="12" t="str">
        <f>IF(OR('Případy DB'!$R3913="(blank)",'Případy DB'!$R3913=""),"",IF($R3913=$Y$6,1,""))</f>
        <v/>
      </c>
    </row>
    <row r="3914" spans="1:25" x14ac:dyDescent="0.3">
      <c r="A3914" s="41" t="str">
        <f t="shared" si="310"/>
        <v/>
      </c>
      <c r="H3914" s="30" t="str">
        <f>IFERROR(IF(G3914="","",VLOOKUP(G3914,'Zakladní DB'!$F$6:$K$21,4,0)),"")</f>
        <v/>
      </c>
      <c r="I3914" s="30" t="str">
        <f>IFERROR(IF(G3914="","",VLOOKUP(G3914,'Zakladní DB'!$F$6:$K$21,5,0)),"")</f>
        <v/>
      </c>
      <c r="J3914" s="30" t="str">
        <f>IFERROR(IF(G3914="","",VLOOKUP(G3914,'Zakladní DB'!$F$6:$K$21,6,0)),"")</f>
        <v/>
      </c>
      <c r="K3914" s="31" t="str">
        <f t="shared" si="307"/>
        <v/>
      </c>
      <c r="L3914" s="32"/>
      <c r="M3914" s="33" t="str">
        <f t="shared" si="308"/>
        <v/>
      </c>
      <c r="N3914" s="30" t="str">
        <f t="shared" si="311"/>
        <v/>
      </c>
      <c r="R3914" s="30" t="str">
        <f t="shared" si="309"/>
        <v/>
      </c>
      <c r="U3914" s="12" t="str">
        <f>IF(OR('Případy DB'!$N3914="(blank)",'Případy DB'!$N3914=""),"",IF($N3914=$U$6,1,""))</f>
        <v/>
      </c>
      <c r="V3914" s="12" t="str">
        <f>IF(OR('Případy DB'!$N3914="(blank)",'Případy DB'!$N3914=""),"",IF($N3914=$V$6,1,""))</f>
        <v/>
      </c>
      <c r="W3914" s="12" t="str">
        <f>IF(OR('Případy DB'!$N3914="(blank)",'Případy DB'!$N3914=""),"",IF($N3914=$W$6,1,""))</f>
        <v/>
      </c>
      <c r="X3914" s="12" t="str">
        <f>IF(OR('Případy DB'!$R3914="(blank)",'Případy DB'!$R3914=""),"",IF($R3914=$X$6,1,""))</f>
        <v/>
      </c>
      <c r="Y3914" s="12" t="str">
        <f>IF(OR('Případy DB'!$R3914="(blank)",'Případy DB'!$R3914=""),"",IF($R3914=$Y$6,1,""))</f>
        <v/>
      </c>
    </row>
    <row r="3915" spans="1:25" x14ac:dyDescent="0.3">
      <c r="A3915" s="41" t="str">
        <f t="shared" si="310"/>
        <v/>
      </c>
      <c r="H3915" s="30" t="str">
        <f>IFERROR(IF(G3915="","",VLOOKUP(G3915,'Zakladní DB'!$F$6:$K$21,4,0)),"")</f>
        <v/>
      </c>
      <c r="I3915" s="30" t="str">
        <f>IFERROR(IF(G3915="","",VLOOKUP(G3915,'Zakladní DB'!$F$6:$K$21,5,0)),"")</f>
        <v/>
      </c>
      <c r="J3915" s="30" t="str">
        <f>IFERROR(IF(G3915="","",VLOOKUP(G3915,'Zakladní DB'!$F$6:$K$21,6,0)),"")</f>
        <v/>
      </c>
      <c r="K3915" s="31" t="str">
        <f t="shared" ref="K3915:K3978" si="312">IFERROR(IF(H3915=2,IF(F3915="","",F3915+I3915),""),"")</f>
        <v/>
      </c>
      <c r="L3915" s="32"/>
      <c r="M3915" s="33" t="str">
        <f t="shared" ref="M3915:M3978" si="313">IFERROR(IF(L3915&lt;&gt;"",K3915-L3915,""),"")</f>
        <v/>
      </c>
      <c r="N3915" s="30" t="str">
        <f t="shared" si="311"/>
        <v/>
      </c>
      <c r="R3915" s="30" t="str">
        <f t="shared" ref="R3915:R3978" si="314">IFERROR(IF(B3915&lt;&gt;"",(IF(O3915="",IF(P3915="",IF(Q3915="","NE","ANO"),"ANO"),"ANO")),""),"NE")</f>
        <v/>
      </c>
      <c r="U3915" s="12" t="str">
        <f>IF(OR('Případy DB'!$N3915="(blank)",'Případy DB'!$N3915=""),"",IF($N3915=$U$6,1,""))</f>
        <v/>
      </c>
      <c r="V3915" s="12" t="str">
        <f>IF(OR('Případy DB'!$N3915="(blank)",'Případy DB'!$N3915=""),"",IF($N3915=$V$6,1,""))</f>
        <v/>
      </c>
      <c r="W3915" s="12" t="str">
        <f>IF(OR('Případy DB'!$N3915="(blank)",'Případy DB'!$N3915=""),"",IF($N3915=$W$6,1,""))</f>
        <v/>
      </c>
      <c r="X3915" s="12" t="str">
        <f>IF(OR('Případy DB'!$R3915="(blank)",'Případy DB'!$R3915=""),"",IF($R3915=$X$6,1,""))</f>
        <v/>
      </c>
      <c r="Y3915" s="12" t="str">
        <f>IF(OR('Případy DB'!$R3915="(blank)",'Případy DB'!$R3915=""),"",IF($R3915=$Y$6,1,""))</f>
        <v/>
      </c>
    </row>
    <row r="3916" spans="1:25" x14ac:dyDescent="0.3">
      <c r="A3916" s="41" t="str">
        <f t="shared" ref="A3916:A3979" si="315">IF(AND(B3915&lt;&gt;"",B3916=""),"---&gt;","")</f>
        <v/>
      </c>
      <c r="H3916" s="30" t="str">
        <f>IFERROR(IF(G3916="","",VLOOKUP(G3916,'Zakladní DB'!$F$6:$K$21,4,0)),"")</f>
        <v/>
      </c>
      <c r="I3916" s="30" t="str">
        <f>IFERROR(IF(G3916="","",VLOOKUP(G3916,'Zakladní DB'!$F$6:$K$21,5,0)),"")</f>
        <v/>
      </c>
      <c r="J3916" s="30" t="str">
        <f>IFERROR(IF(G3916="","",VLOOKUP(G3916,'Zakladní DB'!$F$6:$K$21,6,0)),"")</f>
        <v/>
      </c>
      <c r="K3916" s="31" t="str">
        <f t="shared" si="312"/>
        <v/>
      </c>
      <c r="L3916" s="32"/>
      <c r="M3916" s="33" t="str">
        <f t="shared" si="313"/>
        <v/>
      </c>
      <c r="N3916" s="30" t="str">
        <f t="shared" si="311"/>
        <v/>
      </c>
      <c r="R3916" s="30" t="str">
        <f t="shared" si="314"/>
        <v/>
      </c>
      <c r="U3916" s="12" t="str">
        <f>IF(OR('Případy DB'!$N3916="(blank)",'Případy DB'!$N3916=""),"",IF($N3916=$U$6,1,""))</f>
        <v/>
      </c>
      <c r="V3916" s="12" t="str">
        <f>IF(OR('Případy DB'!$N3916="(blank)",'Případy DB'!$N3916=""),"",IF($N3916=$V$6,1,""))</f>
        <v/>
      </c>
      <c r="W3916" s="12" t="str">
        <f>IF(OR('Případy DB'!$N3916="(blank)",'Případy DB'!$N3916=""),"",IF($N3916=$W$6,1,""))</f>
        <v/>
      </c>
      <c r="X3916" s="12" t="str">
        <f>IF(OR('Případy DB'!$R3916="(blank)",'Případy DB'!$R3916=""),"",IF($R3916=$X$6,1,""))</f>
        <v/>
      </c>
      <c r="Y3916" s="12" t="str">
        <f>IF(OR('Případy DB'!$R3916="(blank)",'Případy DB'!$R3916=""),"",IF($R3916=$Y$6,1,""))</f>
        <v/>
      </c>
    </row>
    <row r="3917" spans="1:25" x14ac:dyDescent="0.3">
      <c r="A3917" s="41" t="str">
        <f t="shared" si="315"/>
        <v/>
      </c>
      <c r="H3917" s="30" t="str">
        <f>IFERROR(IF(G3917="","",VLOOKUP(G3917,'Zakladní DB'!$F$6:$K$21,4,0)),"")</f>
        <v/>
      </c>
      <c r="I3917" s="30" t="str">
        <f>IFERROR(IF(G3917="","",VLOOKUP(G3917,'Zakladní DB'!$F$6:$K$21,5,0)),"")</f>
        <v/>
      </c>
      <c r="J3917" s="30" t="str">
        <f>IFERROR(IF(G3917="","",VLOOKUP(G3917,'Zakladní DB'!$F$6:$K$21,6,0)),"")</f>
        <v/>
      </c>
      <c r="K3917" s="31" t="str">
        <f t="shared" si="312"/>
        <v/>
      </c>
      <c r="L3917" s="32"/>
      <c r="M3917" s="33" t="str">
        <f t="shared" si="313"/>
        <v/>
      </c>
      <c r="N3917" s="30" t="str">
        <f t="shared" si="311"/>
        <v/>
      </c>
      <c r="R3917" s="30" t="str">
        <f t="shared" si="314"/>
        <v/>
      </c>
      <c r="U3917" s="12" t="str">
        <f>IF(OR('Případy DB'!$N3917="(blank)",'Případy DB'!$N3917=""),"",IF($N3917=$U$6,1,""))</f>
        <v/>
      </c>
      <c r="V3917" s="12" t="str">
        <f>IF(OR('Případy DB'!$N3917="(blank)",'Případy DB'!$N3917=""),"",IF($N3917=$V$6,1,""))</f>
        <v/>
      </c>
      <c r="W3917" s="12" t="str">
        <f>IF(OR('Případy DB'!$N3917="(blank)",'Případy DB'!$N3917=""),"",IF($N3917=$W$6,1,""))</f>
        <v/>
      </c>
      <c r="X3917" s="12" t="str">
        <f>IF(OR('Případy DB'!$R3917="(blank)",'Případy DB'!$R3917=""),"",IF($R3917=$X$6,1,""))</f>
        <v/>
      </c>
      <c r="Y3917" s="12" t="str">
        <f>IF(OR('Případy DB'!$R3917="(blank)",'Případy DB'!$R3917=""),"",IF($R3917=$Y$6,1,""))</f>
        <v/>
      </c>
    </row>
    <row r="3918" spans="1:25" x14ac:dyDescent="0.3">
      <c r="A3918" s="41" t="str">
        <f t="shared" si="315"/>
        <v/>
      </c>
      <c r="H3918" s="30" t="str">
        <f>IFERROR(IF(G3918="","",VLOOKUP(G3918,'Zakladní DB'!$F$6:$K$21,4,0)),"")</f>
        <v/>
      </c>
      <c r="I3918" s="30" t="str">
        <f>IFERROR(IF(G3918="","",VLOOKUP(G3918,'Zakladní DB'!$F$6:$K$21,5,0)),"")</f>
        <v/>
      </c>
      <c r="J3918" s="30" t="str">
        <f>IFERROR(IF(G3918="","",VLOOKUP(G3918,'Zakladní DB'!$F$6:$K$21,6,0)),"")</f>
        <v/>
      </c>
      <c r="K3918" s="31" t="str">
        <f t="shared" si="312"/>
        <v/>
      </c>
      <c r="L3918" s="32"/>
      <c r="M3918" s="33" t="str">
        <f t="shared" si="313"/>
        <v/>
      </c>
      <c r="N3918" s="30" t="str">
        <f t="shared" si="311"/>
        <v/>
      </c>
      <c r="R3918" s="30" t="str">
        <f t="shared" si="314"/>
        <v/>
      </c>
      <c r="U3918" s="12" t="str">
        <f>IF(OR('Případy DB'!$N3918="(blank)",'Případy DB'!$N3918=""),"",IF($N3918=$U$6,1,""))</f>
        <v/>
      </c>
      <c r="V3918" s="12" t="str">
        <f>IF(OR('Případy DB'!$N3918="(blank)",'Případy DB'!$N3918=""),"",IF($N3918=$V$6,1,""))</f>
        <v/>
      </c>
      <c r="W3918" s="12" t="str">
        <f>IF(OR('Případy DB'!$N3918="(blank)",'Případy DB'!$N3918=""),"",IF($N3918=$W$6,1,""))</f>
        <v/>
      </c>
      <c r="X3918" s="12" t="str">
        <f>IF(OR('Případy DB'!$R3918="(blank)",'Případy DB'!$R3918=""),"",IF($R3918=$X$6,1,""))</f>
        <v/>
      </c>
      <c r="Y3918" s="12" t="str">
        <f>IF(OR('Případy DB'!$R3918="(blank)",'Případy DB'!$R3918=""),"",IF($R3918=$Y$6,1,""))</f>
        <v/>
      </c>
    </row>
    <row r="3919" spans="1:25" x14ac:dyDescent="0.3">
      <c r="A3919" s="41" t="str">
        <f t="shared" si="315"/>
        <v/>
      </c>
      <c r="H3919" s="30" t="str">
        <f>IFERROR(IF(G3919="","",VLOOKUP(G3919,'Zakladní DB'!$F$6:$K$21,4,0)),"")</f>
        <v/>
      </c>
      <c r="I3919" s="30" t="str">
        <f>IFERROR(IF(G3919="","",VLOOKUP(G3919,'Zakladní DB'!$F$6:$K$21,5,0)),"")</f>
        <v/>
      </c>
      <c r="J3919" s="30" t="str">
        <f>IFERROR(IF(G3919="","",VLOOKUP(G3919,'Zakladní DB'!$F$6:$K$21,6,0)),"")</f>
        <v/>
      </c>
      <c r="K3919" s="31" t="str">
        <f t="shared" si="312"/>
        <v/>
      </c>
      <c r="L3919" s="32"/>
      <c r="M3919" s="33" t="str">
        <f t="shared" si="313"/>
        <v/>
      </c>
      <c r="N3919" s="30" t="str">
        <f t="shared" si="311"/>
        <v/>
      </c>
      <c r="R3919" s="30" t="str">
        <f t="shared" si="314"/>
        <v/>
      </c>
      <c r="U3919" s="12" t="str">
        <f>IF(OR('Případy DB'!$N3919="(blank)",'Případy DB'!$N3919=""),"",IF($N3919=$U$6,1,""))</f>
        <v/>
      </c>
      <c r="V3919" s="12" t="str">
        <f>IF(OR('Případy DB'!$N3919="(blank)",'Případy DB'!$N3919=""),"",IF($N3919=$V$6,1,""))</f>
        <v/>
      </c>
      <c r="W3919" s="12" t="str">
        <f>IF(OR('Případy DB'!$N3919="(blank)",'Případy DB'!$N3919=""),"",IF($N3919=$W$6,1,""))</f>
        <v/>
      </c>
      <c r="X3919" s="12" t="str">
        <f>IF(OR('Případy DB'!$R3919="(blank)",'Případy DB'!$R3919=""),"",IF($R3919=$X$6,1,""))</f>
        <v/>
      </c>
      <c r="Y3919" s="12" t="str">
        <f>IF(OR('Případy DB'!$R3919="(blank)",'Případy DB'!$R3919=""),"",IF($R3919=$Y$6,1,""))</f>
        <v/>
      </c>
    </row>
    <row r="3920" spans="1:25" x14ac:dyDescent="0.3">
      <c r="A3920" s="41" t="str">
        <f t="shared" si="315"/>
        <v/>
      </c>
      <c r="H3920" s="30" t="str">
        <f>IFERROR(IF(G3920="","",VLOOKUP(G3920,'Zakladní DB'!$F$6:$K$21,4,0)),"")</f>
        <v/>
      </c>
      <c r="I3920" s="30" t="str">
        <f>IFERROR(IF(G3920="","",VLOOKUP(G3920,'Zakladní DB'!$F$6:$K$21,5,0)),"")</f>
        <v/>
      </c>
      <c r="J3920" s="30" t="str">
        <f>IFERROR(IF(G3920="","",VLOOKUP(G3920,'Zakladní DB'!$F$6:$K$21,6,0)),"")</f>
        <v/>
      </c>
      <c r="K3920" s="31" t="str">
        <f t="shared" si="312"/>
        <v/>
      </c>
      <c r="L3920" s="32"/>
      <c r="M3920" s="33" t="str">
        <f t="shared" si="313"/>
        <v/>
      </c>
      <c r="N3920" s="30" t="str">
        <f t="shared" si="311"/>
        <v/>
      </c>
      <c r="R3920" s="30" t="str">
        <f t="shared" si="314"/>
        <v/>
      </c>
      <c r="U3920" s="12" t="str">
        <f>IF(OR('Případy DB'!$N3920="(blank)",'Případy DB'!$N3920=""),"",IF($N3920=$U$6,1,""))</f>
        <v/>
      </c>
      <c r="V3920" s="12" t="str">
        <f>IF(OR('Případy DB'!$N3920="(blank)",'Případy DB'!$N3920=""),"",IF($N3920=$V$6,1,""))</f>
        <v/>
      </c>
      <c r="W3920" s="12" t="str">
        <f>IF(OR('Případy DB'!$N3920="(blank)",'Případy DB'!$N3920=""),"",IF($N3920=$W$6,1,""))</f>
        <v/>
      </c>
      <c r="X3920" s="12" t="str">
        <f>IF(OR('Případy DB'!$R3920="(blank)",'Případy DB'!$R3920=""),"",IF($R3920=$X$6,1,""))</f>
        <v/>
      </c>
      <c r="Y3920" s="12" t="str">
        <f>IF(OR('Případy DB'!$R3920="(blank)",'Případy DB'!$R3920=""),"",IF($R3920=$Y$6,1,""))</f>
        <v/>
      </c>
    </row>
    <row r="3921" spans="1:25" x14ac:dyDescent="0.3">
      <c r="A3921" s="41" t="str">
        <f t="shared" si="315"/>
        <v/>
      </c>
      <c r="H3921" s="30" t="str">
        <f>IFERROR(IF(G3921="","",VLOOKUP(G3921,'Zakladní DB'!$F$6:$K$21,4,0)),"")</f>
        <v/>
      </c>
      <c r="I3921" s="30" t="str">
        <f>IFERROR(IF(G3921="","",VLOOKUP(G3921,'Zakladní DB'!$F$6:$K$21,5,0)),"")</f>
        <v/>
      </c>
      <c r="J3921" s="30" t="str">
        <f>IFERROR(IF(G3921="","",VLOOKUP(G3921,'Zakladní DB'!$F$6:$K$21,6,0)),"")</f>
        <v/>
      </c>
      <c r="K3921" s="31" t="str">
        <f t="shared" si="312"/>
        <v/>
      </c>
      <c r="L3921" s="32"/>
      <c r="M3921" s="33" t="str">
        <f t="shared" si="313"/>
        <v/>
      </c>
      <c r="N3921" s="30" t="str">
        <f t="shared" si="311"/>
        <v/>
      </c>
      <c r="R3921" s="30" t="str">
        <f t="shared" si="314"/>
        <v/>
      </c>
      <c r="U3921" s="12" t="str">
        <f>IF(OR('Případy DB'!$N3921="(blank)",'Případy DB'!$N3921=""),"",IF($N3921=$U$6,1,""))</f>
        <v/>
      </c>
      <c r="V3921" s="12" t="str">
        <f>IF(OR('Případy DB'!$N3921="(blank)",'Případy DB'!$N3921=""),"",IF($N3921=$V$6,1,""))</f>
        <v/>
      </c>
      <c r="W3921" s="12" t="str">
        <f>IF(OR('Případy DB'!$N3921="(blank)",'Případy DB'!$N3921=""),"",IF($N3921=$W$6,1,""))</f>
        <v/>
      </c>
      <c r="X3921" s="12" t="str">
        <f>IF(OR('Případy DB'!$R3921="(blank)",'Případy DB'!$R3921=""),"",IF($R3921=$X$6,1,""))</f>
        <v/>
      </c>
      <c r="Y3921" s="12" t="str">
        <f>IF(OR('Případy DB'!$R3921="(blank)",'Případy DB'!$R3921=""),"",IF($R3921=$Y$6,1,""))</f>
        <v/>
      </c>
    </row>
    <row r="3922" spans="1:25" x14ac:dyDescent="0.3">
      <c r="A3922" s="41" t="str">
        <f t="shared" si="315"/>
        <v/>
      </c>
      <c r="H3922" s="30" t="str">
        <f>IFERROR(IF(G3922="","",VLOOKUP(G3922,'Zakladní DB'!$F$6:$K$21,4,0)),"")</f>
        <v/>
      </c>
      <c r="I3922" s="30" t="str">
        <f>IFERROR(IF(G3922="","",VLOOKUP(G3922,'Zakladní DB'!$F$6:$K$21,5,0)),"")</f>
        <v/>
      </c>
      <c r="J3922" s="30" t="str">
        <f>IFERROR(IF(G3922="","",VLOOKUP(G3922,'Zakladní DB'!$F$6:$K$21,6,0)),"")</f>
        <v/>
      </c>
      <c r="K3922" s="31" t="str">
        <f t="shared" si="312"/>
        <v/>
      </c>
      <c r="L3922" s="32"/>
      <c r="M3922" s="33" t="str">
        <f t="shared" si="313"/>
        <v/>
      </c>
      <c r="N3922" s="30" t="str">
        <f t="shared" si="311"/>
        <v/>
      </c>
      <c r="R3922" s="30" t="str">
        <f t="shared" si="314"/>
        <v/>
      </c>
      <c r="U3922" s="12" t="str">
        <f>IF(OR('Případy DB'!$N3922="(blank)",'Případy DB'!$N3922=""),"",IF($N3922=$U$6,1,""))</f>
        <v/>
      </c>
      <c r="V3922" s="12" t="str">
        <f>IF(OR('Případy DB'!$N3922="(blank)",'Případy DB'!$N3922=""),"",IF($N3922=$V$6,1,""))</f>
        <v/>
      </c>
      <c r="W3922" s="12" t="str">
        <f>IF(OR('Případy DB'!$N3922="(blank)",'Případy DB'!$N3922=""),"",IF($N3922=$W$6,1,""))</f>
        <v/>
      </c>
      <c r="X3922" s="12" t="str">
        <f>IF(OR('Případy DB'!$R3922="(blank)",'Případy DB'!$R3922=""),"",IF($R3922=$X$6,1,""))</f>
        <v/>
      </c>
      <c r="Y3922" s="12" t="str">
        <f>IF(OR('Případy DB'!$R3922="(blank)",'Případy DB'!$R3922=""),"",IF($R3922=$Y$6,1,""))</f>
        <v/>
      </c>
    </row>
    <row r="3923" spans="1:25" x14ac:dyDescent="0.3">
      <c r="A3923" s="41" t="str">
        <f t="shared" si="315"/>
        <v/>
      </c>
      <c r="H3923" s="30" t="str">
        <f>IFERROR(IF(G3923="","",VLOOKUP(G3923,'Zakladní DB'!$F$6:$K$21,4,0)),"")</f>
        <v/>
      </c>
      <c r="I3923" s="30" t="str">
        <f>IFERROR(IF(G3923="","",VLOOKUP(G3923,'Zakladní DB'!$F$6:$K$21,5,0)),"")</f>
        <v/>
      </c>
      <c r="J3923" s="30" t="str">
        <f>IFERROR(IF(G3923="","",VLOOKUP(G3923,'Zakladní DB'!$F$6:$K$21,6,0)),"")</f>
        <v/>
      </c>
      <c r="K3923" s="31" t="str">
        <f t="shared" si="312"/>
        <v/>
      </c>
      <c r="L3923" s="32"/>
      <c r="M3923" s="33" t="str">
        <f t="shared" si="313"/>
        <v/>
      </c>
      <c r="N3923" s="30" t="str">
        <f t="shared" si="311"/>
        <v/>
      </c>
      <c r="R3923" s="30" t="str">
        <f t="shared" si="314"/>
        <v/>
      </c>
      <c r="U3923" s="12" t="str">
        <f>IF(OR('Případy DB'!$N3923="(blank)",'Případy DB'!$N3923=""),"",IF($N3923=$U$6,1,""))</f>
        <v/>
      </c>
      <c r="V3923" s="12" t="str">
        <f>IF(OR('Případy DB'!$N3923="(blank)",'Případy DB'!$N3923=""),"",IF($N3923=$V$6,1,""))</f>
        <v/>
      </c>
      <c r="W3923" s="12" t="str">
        <f>IF(OR('Případy DB'!$N3923="(blank)",'Případy DB'!$N3923=""),"",IF($N3923=$W$6,1,""))</f>
        <v/>
      </c>
      <c r="X3923" s="12" t="str">
        <f>IF(OR('Případy DB'!$R3923="(blank)",'Případy DB'!$R3923=""),"",IF($R3923=$X$6,1,""))</f>
        <v/>
      </c>
      <c r="Y3923" s="12" t="str">
        <f>IF(OR('Případy DB'!$R3923="(blank)",'Případy DB'!$R3923=""),"",IF($R3923=$Y$6,1,""))</f>
        <v/>
      </c>
    </row>
    <row r="3924" spans="1:25" x14ac:dyDescent="0.3">
      <c r="A3924" s="41" t="str">
        <f t="shared" si="315"/>
        <v/>
      </c>
      <c r="H3924" s="30" t="str">
        <f>IFERROR(IF(G3924="","",VLOOKUP(G3924,'Zakladní DB'!$F$6:$K$21,4,0)),"")</f>
        <v/>
      </c>
      <c r="I3924" s="30" t="str">
        <f>IFERROR(IF(G3924="","",VLOOKUP(G3924,'Zakladní DB'!$F$6:$K$21,5,0)),"")</f>
        <v/>
      </c>
      <c r="J3924" s="30" t="str">
        <f>IFERROR(IF(G3924="","",VLOOKUP(G3924,'Zakladní DB'!$F$6:$K$21,6,0)),"")</f>
        <v/>
      </c>
      <c r="K3924" s="31" t="str">
        <f t="shared" si="312"/>
        <v/>
      </c>
      <c r="L3924" s="32"/>
      <c r="M3924" s="33" t="str">
        <f t="shared" si="313"/>
        <v/>
      </c>
      <c r="N3924" s="30" t="str">
        <f t="shared" si="311"/>
        <v/>
      </c>
      <c r="R3924" s="30" t="str">
        <f t="shared" si="314"/>
        <v/>
      </c>
      <c r="U3924" s="12" t="str">
        <f>IF(OR('Případy DB'!$N3924="(blank)",'Případy DB'!$N3924=""),"",IF($N3924=$U$6,1,""))</f>
        <v/>
      </c>
      <c r="V3924" s="12" t="str">
        <f>IF(OR('Případy DB'!$N3924="(blank)",'Případy DB'!$N3924=""),"",IF($N3924=$V$6,1,""))</f>
        <v/>
      </c>
      <c r="W3924" s="12" t="str">
        <f>IF(OR('Případy DB'!$N3924="(blank)",'Případy DB'!$N3924=""),"",IF($N3924=$W$6,1,""))</f>
        <v/>
      </c>
      <c r="X3924" s="12" t="str">
        <f>IF(OR('Případy DB'!$R3924="(blank)",'Případy DB'!$R3924=""),"",IF($R3924=$X$6,1,""))</f>
        <v/>
      </c>
      <c r="Y3924" s="12" t="str">
        <f>IF(OR('Případy DB'!$R3924="(blank)",'Případy DB'!$R3924=""),"",IF($R3924=$Y$6,1,""))</f>
        <v/>
      </c>
    </row>
    <row r="3925" spans="1:25" x14ac:dyDescent="0.3">
      <c r="A3925" s="41" t="str">
        <f t="shared" si="315"/>
        <v/>
      </c>
      <c r="H3925" s="30" t="str">
        <f>IFERROR(IF(G3925="","",VLOOKUP(G3925,'Zakladní DB'!$F$6:$K$21,4,0)),"")</f>
        <v/>
      </c>
      <c r="I3925" s="30" t="str">
        <f>IFERROR(IF(G3925="","",VLOOKUP(G3925,'Zakladní DB'!$F$6:$K$21,5,0)),"")</f>
        <v/>
      </c>
      <c r="J3925" s="30" t="str">
        <f>IFERROR(IF(G3925="","",VLOOKUP(G3925,'Zakladní DB'!$F$6:$K$21,6,0)),"")</f>
        <v/>
      </c>
      <c r="K3925" s="31" t="str">
        <f t="shared" si="312"/>
        <v/>
      </c>
      <c r="L3925" s="32"/>
      <c r="M3925" s="33" t="str">
        <f t="shared" si="313"/>
        <v/>
      </c>
      <c r="N3925" s="30" t="str">
        <f t="shared" si="311"/>
        <v/>
      </c>
      <c r="R3925" s="30" t="str">
        <f t="shared" si="314"/>
        <v/>
      </c>
      <c r="U3925" s="12" t="str">
        <f>IF(OR('Případy DB'!$N3925="(blank)",'Případy DB'!$N3925=""),"",IF($N3925=$U$6,1,""))</f>
        <v/>
      </c>
      <c r="V3925" s="12" t="str">
        <f>IF(OR('Případy DB'!$N3925="(blank)",'Případy DB'!$N3925=""),"",IF($N3925=$V$6,1,""))</f>
        <v/>
      </c>
      <c r="W3925" s="12" t="str">
        <f>IF(OR('Případy DB'!$N3925="(blank)",'Případy DB'!$N3925=""),"",IF($N3925=$W$6,1,""))</f>
        <v/>
      </c>
      <c r="X3925" s="12" t="str">
        <f>IF(OR('Případy DB'!$R3925="(blank)",'Případy DB'!$R3925=""),"",IF($R3925=$X$6,1,""))</f>
        <v/>
      </c>
      <c r="Y3925" s="12" t="str">
        <f>IF(OR('Případy DB'!$R3925="(blank)",'Případy DB'!$R3925=""),"",IF($R3925=$Y$6,1,""))</f>
        <v/>
      </c>
    </row>
    <row r="3926" spans="1:25" x14ac:dyDescent="0.3">
      <c r="A3926" s="41" t="str">
        <f t="shared" si="315"/>
        <v/>
      </c>
      <c r="H3926" s="30" t="str">
        <f>IFERROR(IF(G3926="","",VLOOKUP(G3926,'Zakladní DB'!$F$6:$K$21,4,0)),"")</f>
        <v/>
      </c>
      <c r="I3926" s="30" t="str">
        <f>IFERROR(IF(G3926="","",VLOOKUP(G3926,'Zakladní DB'!$F$6:$K$21,5,0)),"")</f>
        <v/>
      </c>
      <c r="J3926" s="30" t="str">
        <f>IFERROR(IF(G3926="","",VLOOKUP(G3926,'Zakladní DB'!$F$6:$K$21,6,0)),"")</f>
        <v/>
      </c>
      <c r="K3926" s="31" t="str">
        <f t="shared" si="312"/>
        <v/>
      </c>
      <c r="L3926" s="32"/>
      <c r="M3926" s="33" t="str">
        <f t="shared" si="313"/>
        <v/>
      </c>
      <c r="N3926" s="30" t="str">
        <f t="shared" si="311"/>
        <v/>
      </c>
      <c r="R3926" s="30" t="str">
        <f t="shared" si="314"/>
        <v/>
      </c>
      <c r="U3926" s="12" t="str">
        <f>IF(OR('Případy DB'!$N3926="(blank)",'Případy DB'!$N3926=""),"",IF($N3926=$U$6,1,""))</f>
        <v/>
      </c>
      <c r="V3926" s="12" t="str">
        <f>IF(OR('Případy DB'!$N3926="(blank)",'Případy DB'!$N3926=""),"",IF($N3926=$V$6,1,""))</f>
        <v/>
      </c>
      <c r="W3926" s="12" t="str">
        <f>IF(OR('Případy DB'!$N3926="(blank)",'Případy DB'!$N3926=""),"",IF($N3926=$W$6,1,""))</f>
        <v/>
      </c>
      <c r="X3926" s="12" t="str">
        <f>IF(OR('Případy DB'!$R3926="(blank)",'Případy DB'!$R3926=""),"",IF($R3926=$X$6,1,""))</f>
        <v/>
      </c>
      <c r="Y3926" s="12" t="str">
        <f>IF(OR('Případy DB'!$R3926="(blank)",'Případy DB'!$R3926=""),"",IF($R3926=$Y$6,1,""))</f>
        <v/>
      </c>
    </row>
    <row r="3927" spans="1:25" x14ac:dyDescent="0.3">
      <c r="A3927" s="41" t="str">
        <f t="shared" si="315"/>
        <v/>
      </c>
      <c r="H3927" s="30" t="str">
        <f>IFERROR(IF(G3927="","",VLOOKUP(G3927,'Zakladní DB'!$F$6:$K$21,4,0)),"")</f>
        <v/>
      </c>
      <c r="I3927" s="30" t="str">
        <f>IFERROR(IF(G3927="","",VLOOKUP(G3927,'Zakladní DB'!$F$6:$K$21,5,0)),"")</f>
        <v/>
      </c>
      <c r="J3927" s="30" t="str">
        <f>IFERROR(IF(G3927="","",VLOOKUP(G3927,'Zakladní DB'!$F$6:$K$21,6,0)),"")</f>
        <v/>
      </c>
      <c r="K3927" s="31" t="str">
        <f t="shared" si="312"/>
        <v/>
      </c>
      <c r="L3927" s="32"/>
      <c r="M3927" s="33" t="str">
        <f t="shared" si="313"/>
        <v/>
      </c>
      <c r="N3927" s="30" t="str">
        <f t="shared" si="311"/>
        <v/>
      </c>
      <c r="R3927" s="30" t="str">
        <f t="shared" si="314"/>
        <v/>
      </c>
      <c r="U3927" s="12" t="str">
        <f>IF(OR('Případy DB'!$N3927="(blank)",'Případy DB'!$N3927=""),"",IF($N3927=$U$6,1,""))</f>
        <v/>
      </c>
      <c r="V3927" s="12" t="str">
        <f>IF(OR('Případy DB'!$N3927="(blank)",'Případy DB'!$N3927=""),"",IF($N3927=$V$6,1,""))</f>
        <v/>
      </c>
      <c r="W3927" s="12" t="str">
        <f>IF(OR('Případy DB'!$N3927="(blank)",'Případy DB'!$N3927=""),"",IF($N3927=$W$6,1,""))</f>
        <v/>
      </c>
      <c r="X3927" s="12" t="str">
        <f>IF(OR('Případy DB'!$R3927="(blank)",'Případy DB'!$R3927=""),"",IF($R3927=$X$6,1,""))</f>
        <v/>
      </c>
      <c r="Y3927" s="12" t="str">
        <f>IF(OR('Případy DB'!$R3927="(blank)",'Případy DB'!$R3927=""),"",IF($R3927=$Y$6,1,""))</f>
        <v/>
      </c>
    </row>
    <row r="3928" spans="1:25" x14ac:dyDescent="0.3">
      <c r="A3928" s="41" t="str">
        <f t="shared" si="315"/>
        <v/>
      </c>
      <c r="H3928" s="30" t="str">
        <f>IFERROR(IF(G3928="","",VLOOKUP(G3928,'Zakladní DB'!$F$6:$K$21,4,0)),"")</f>
        <v/>
      </c>
      <c r="I3928" s="30" t="str">
        <f>IFERROR(IF(G3928="","",VLOOKUP(G3928,'Zakladní DB'!$F$6:$K$21,5,0)),"")</f>
        <v/>
      </c>
      <c r="J3928" s="30" t="str">
        <f>IFERROR(IF(G3928="","",VLOOKUP(G3928,'Zakladní DB'!$F$6:$K$21,6,0)),"")</f>
        <v/>
      </c>
      <c r="K3928" s="31" t="str">
        <f t="shared" si="312"/>
        <v/>
      </c>
      <c r="L3928" s="32"/>
      <c r="M3928" s="33" t="str">
        <f t="shared" si="313"/>
        <v/>
      </c>
      <c r="N3928" s="30" t="str">
        <f t="shared" si="311"/>
        <v/>
      </c>
      <c r="R3928" s="30" t="str">
        <f t="shared" si="314"/>
        <v/>
      </c>
      <c r="U3928" s="12" t="str">
        <f>IF(OR('Případy DB'!$N3928="(blank)",'Případy DB'!$N3928=""),"",IF($N3928=$U$6,1,""))</f>
        <v/>
      </c>
      <c r="V3928" s="12" t="str">
        <f>IF(OR('Případy DB'!$N3928="(blank)",'Případy DB'!$N3928=""),"",IF($N3928=$V$6,1,""))</f>
        <v/>
      </c>
      <c r="W3928" s="12" t="str">
        <f>IF(OR('Případy DB'!$N3928="(blank)",'Případy DB'!$N3928=""),"",IF($N3928=$W$6,1,""))</f>
        <v/>
      </c>
      <c r="X3928" s="12" t="str">
        <f>IF(OR('Případy DB'!$R3928="(blank)",'Případy DB'!$R3928=""),"",IF($R3928=$X$6,1,""))</f>
        <v/>
      </c>
      <c r="Y3928" s="12" t="str">
        <f>IF(OR('Případy DB'!$R3928="(blank)",'Případy DB'!$R3928=""),"",IF($R3928=$Y$6,1,""))</f>
        <v/>
      </c>
    </row>
    <row r="3929" spans="1:25" x14ac:dyDescent="0.3">
      <c r="A3929" s="41" t="str">
        <f t="shared" si="315"/>
        <v/>
      </c>
      <c r="H3929" s="30" t="str">
        <f>IFERROR(IF(G3929="","",VLOOKUP(G3929,'Zakladní DB'!$F$6:$K$21,4,0)),"")</f>
        <v/>
      </c>
      <c r="I3929" s="30" t="str">
        <f>IFERROR(IF(G3929="","",VLOOKUP(G3929,'Zakladní DB'!$F$6:$K$21,5,0)),"")</f>
        <v/>
      </c>
      <c r="J3929" s="30" t="str">
        <f>IFERROR(IF(G3929="","",VLOOKUP(G3929,'Zakladní DB'!$F$6:$K$21,6,0)),"")</f>
        <v/>
      </c>
      <c r="K3929" s="31" t="str">
        <f t="shared" si="312"/>
        <v/>
      </c>
      <c r="L3929" s="32"/>
      <c r="M3929" s="33" t="str">
        <f t="shared" si="313"/>
        <v/>
      </c>
      <c r="N3929" s="30" t="str">
        <f t="shared" si="311"/>
        <v/>
      </c>
      <c r="R3929" s="30" t="str">
        <f t="shared" si="314"/>
        <v/>
      </c>
      <c r="U3929" s="12" t="str">
        <f>IF(OR('Případy DB'!$N3929="(blank)",'Případy DB'!$N3929=""),"",IF($N3929=$U$6,1,""))</f>
        <v/>
      </c>
      <c r="V3929" s="12" t="str">
        <f>IF(OR('Případy DB'!$N3929="(blank)",'Případy DB'!$N3929=""),"",IF($N3929=$V$6,1,""))</f>
        <v/>
      </c>
      <c r="W3929" s="12" t="str">
        <f>IF(OR('Případy DB'!$N3929="(blank)",'Případy DB'!$N3929=""),"",IF($N3929=$W$6,1,""))</f>
        <v/>
      </c>
      <c r="X3929" s="12" t="str">
        <f>IF(OR('Případy DB'!$R3929="(blank)",'Případy DB'!$R3929=""),"",IF($R3929=$X$6,1,""))</f>
        <v/>
      </c>
      <c r="Y3929" s="12" t="str">
        <f>IF(OR('Případy DB'!$R3929="(blank)",'Případy DB'!$R3929=""),"",IF($R3929=$Y$6,1,""))</f>
        <v/>
      </c>
    </row>
    <row r="3930" spans="1:25" x14ac:dyDescent="0.3">
      <c r="A3930" s="41" t="str">
        <f t="shared" si="315"/>
        <v/>
      </c>
      <c r="H3930" s="30" t="str">
        <f>IFERROR(IF(G3930="","",VLOOKUP(G3930,'Zakladní DB'!$F$6:$K$21,4,0)),"")</f>
        <v/>
      </c>
      <c r="I3930" s="30" t="str">
        <f>IFERROR(IF(G3930="","",VLOOKUP(G3930,'Zakladní DB'!$F$6:$K$21,5,0)),"")</f>
        <v/>
      </c>
      <c r="J3930" s="30" t="str">
        <f>IFERROR(IF(G3930="","",VLOOKUP(G3930,'Zakladní DB'!$F$6:$K$21,6,0)),"")</f>
        <v/>
      </c>
      <c r="K3930" s="31" t="str">
        <f t="shared" si="312"/>
        <v/>
      </c>
      <c r="L3930" s="32"/>
      <c r="M3930" s="33" t="str">
        <f t="shared" si="313"/>
        <v/>
      </c>
      <c r="N3930" s="30" t="str">
        <f t="shared" si="311"/>
        <v/>
      </c>
      <c r="R3930" s="30" t="str">
        <f t="shared" si="314"/>
        <v/>
      </c>
      <c r="U3930" s="12" t="str">
        <f>IF(OR('Případy DB'!$N3930="(blank)",'Případy DB'!$N3930=""),"",IF($N3930=$U$6,1,""))</f>
        <v/>
      </c>
      <c r="V3930" s="12" t="str">
        <f>IF(OR('Případy DB'!$N3930="(blank)",'Případy DB'!$N3930=""),"",IF($N3930=$V$6,1,""))</f>
        <v/>
      </c>
      <c r="W3930" s="12" t="str">
        <f>IF(OR('Případy DB'!$N3930="(blank)",'Případy DB'!$N3930=""),"",IF($N3930=$W$6,1,""))</f>
        <v/>
      </c>
      <c r="X3930" s="12" t="str">
        <f>IF(OR('Případy DB'!$R3930="(blank)",'Případy DB'!$R3930=""),"",IF($R3930=$X$6,1,""))</f>
        <v/>
      </c>
      <c r="Y3930" s="12" t="str">
        <f>IF(OR('Případy DB'!$R3930="(blank)",'Případy DB'!$R3930=""),"",IF($R3930=$Y$6,1,""))</f>
        <v/>
      </c>
    </row>
    <row r="3931" spans="1:25" x14ac:dyDescent="0.3">
      <c r="A3931" s="41" t="str">
        <f t="shared" si="315"/>
        <v/>
      </c>
      <c r="H3931" s="30" t="str">
        <f>IFERROR(IF(G3931="","",VLOOKUP(G3931,'Zakladní DB'!$F$6:$K$21,4,0)),"")</f>
        <v/>
      </c>
      <c r="I3931" s="30" t="str">
        <f>IFERROR(IF(G3931="","",VLOOKUP(G3931,'Zakladní DB'!$F$6:$K$21,5,0)),"")</f>
        <v/>
      </c>
      <c r="J3931" s="30" t="str">
        <f>IFERROR(IF(G3931="","",VLOOKUP(G3931,'Zakladní DB'!$F$6:$K$21,6,0)),"")</f>
        <v/>
      </c>
      <c r="K3931" s="31" t="str">
        <f t="shared" si="312"/>
        <v/>
      </c>
      <c r="L3931" s="32"/>
      <c r="M3931" s="33" t="str">
        <f t="shared" si="313"/>
        <v/>
      </c>
      <c r="N3931" s="30" t="str">
        <f t="shared" si="311"/>
        <v/>
      </c>
      <c r="R3931" s="30" t="str">
        <f t="shared" si="314"/>
        <v/>
      </c>
      <c r="U3931" s="12" t="str">
        <f>IF(OR('Případy DB'!$N3931="(blank)",'Případy DB'!$N3931=""),"",IF($N3931=$U$6,1,""))</f>
        <v/>
      </c>
      <c r="V3931" s="12" t="str">
        <f>IF(OR('Případy DB'!$N3931="(blank)",'Případy DB'!$N3931=""),"",IF($N3931=$V$6,1,""))</f>
        <v/>
      </c>
      <c r="W3931" s="12" t="str">
        <f>IF(OR('Případy DB'!$N3931="(blank)",'Případy DB'!$N3931=""),"",IF($N3931=$W$6,1,""))</f>
        <v/>
      </c>
      <c r="X3931" s="12" t="str">
        <f>IF(OR('Případy DB'!$R3931="(blank)",'Případy DB'!$R3931=""),"",IF($R3931=$X$6,1,""))</f>
        <v/>
      </c>
      <c r="Y3931" s="12" t="str">
        <f>IF(OR('Případy DB'!$R3931="(blank)",'Případy DB'!$R3931=""),"",IF($R3931=$Y$6,1,""))</f>
        <v/>
      </c>
    </row>
    <row r="3932" spans="1:25" x14ac:dyDescent="0.3">
      <c r="A3932" s="41" t="str">
        <f t="shared" si="315"/>
        <v/>
      </c>
      <c r="H3932" s="30" t="str">
        <f>IFERROR(IF(G3932="","",VLOOKUP(G3932,'Zakladní DB'!$F$6:$K$21,4,0)),"")</f>
        <v/>
      </c>
      <c r="I3932" s="30" t="str">
        <f>IFERROR(IF(G3932="","",VLOOKUP(G3932,'Zakladní DB'!$F$6:$K$21,5,0)),"")</f>
        <v/>
      </c>
      <c r="J3932" s="30" t="str">
        <f>IFERROR(IF(G3932="","",VLOOKUP(G3932,'Zakladní DB'!$F$6:$K$21,6,0)),"")</f>
        <v/>
      </c>
      <c r="K3932" s="31" t="str">
        <f t="shared" si="312"/>
        <v/>
      </c>
      <c r="L3932" s="32"/>
      <c r="M3932" s="33" t="str">
        <f t="shared" si="313"/>
        <v/>
      </c>
      <c r="N3932" s="30" t="str">
        <f t="shared" si="311"/>
        <v/>
      </c>
      <c r="R3932" s="30" t="str">
        <f t="shared" si="314"/>
        <v/>
      </c>
      <c r="U3932" s="12" t="str">
        <f>IF(OR('Případy DB'!$N3932="(blank)",'Případy DB'!$N3932=""),"",IF($N3932=$U$6,1,""))</f>
        <v/>
      </c>
      <c r="V3932" s="12" t="str">
        <f>IF(OR('Případy DB'!$N3932="(blank)",'Případy DB'!$N3932=""),"",IF($N3932=$V$6,1,""))</f>
        <v/>
      </c>
      <c r="W3932" s="12" t="str">
        <f>IF(OR('Případy DB'!$N3932="(blank)",'Případy DB'!$N3932=""),"",IF($N3932=$W$6,1,""))</f>
        <v/>
      </c>
      <c r="X3932" s="12" t="str">
        <f>IF(OR('Případy DB'!$R3932="(blank)",'Případy DB'!$R3932=""),"",IF($R3932=$X$6,1,""))</f>
        <v/>
      </c>
      <c r="Y3932" s="12" t="str">
        <f>IF(OR('Případy DB'!$R3932="(blank)",'Případy DB'!$R3932=""),"",IF($R3932=$Y$6,1,""))</f>
        <v/>
      </c>
    </row>
    <row r="3933" spans="1:25" x14ac:dyDescent="0.3">
      <c r="A3933" s="41" t="str">
        <f t="shared" si="315"/>
        <v/>
      </c>
      <c r="H3933" s="30" t="str">
        <f>IFERROR(IF(G3933="","",VLOOKUP(G3933,'Zakladní DB'!$F$6:$K$21,4,0)),"")</f>
        <v/>
      </c>
      <c r="I3933" s="30" t="str">
        <f>IFERROR(IF(G3933="","",VLOOKUP(G3933,'Zakladní DB'!$F$6:$K$21,5,0)),"")</f>
        <v/>
      </c>
      <c r="J3933" s="30" t="str">
        <f>IFERROR(IF(G3933="","",VLOOKUP(G3933,'Zakladní DB'!$F$6:$K$21,6,0)),"")</f>
        <v/>
      </c>
      <c r="K3933" s="31" t="str">
        <f t="shared" si="312"/>
        <v/>
      </c>
      <c r="L3933" s="32"/>
      <c r="M3933" s="33" t="str">
        <f t="shared" si="313"/>
        <v/>
      </c>
      <c r="N3933" s="30" t="str">
        <f t="shared" si="311"/>
        <v/>
      </c>
      <c r="R3933" s="30" t="str">
        <f t="shared" si="314"/>
        <v/>
      </c>
      <c r="U3933" s="12" t="str">
        <f>IF(OR('Případy DB'!$N3933="(blank)",'Případy DB'!$N3933=""),"",IF($N3933=$U$6,1,""))</f>
        <v/>
      </c>
      <c r="V3933" s="12" t="str">
        <f>IF(OR('Případy DB'!$N3933="(blank)",'Případy DB'!$N3933=""),"",IF($N3933=$V$6,1,""))</f>
        <v/>
      </c>
      <c r="W3933" s="12" t="str">
        <f>IF(OR('Případy DB'!$N3933="(blank)",'Případy DB'!$N3933=""),"",IF($N3933=$W$6,1,""))</f>
        <v/>
      </c>
      <c r="X3933" s="12" t="str">
        <f>IF(OR('Případy DB'!$R3933="(blank)",'Případy DB'!$R3933=""),"",IF($R3933=$X$6,1,""))</f>
        <v/>
      </c>
      <c r="Y3933" s="12" t="str">
        <f>IF(OR('Případy DB'!$R3933="(blank)",'Případy DB'!$R3933=""),"",IF($R3933=$Y$6,1,""))</f>
        <v/>
      </c>
    </row>
    <row r="3934" spans="1:25" x14ac:dyDescent="0.3">
      <c r="A3934" s="41" t="str">
        <f t="shared" si="315"/>
        <v/>
      </c>
      <c r="H3934" s="30" t="str">
        <f>IFERROR(IF(G3934="","",VLOOKUP(G3934,'Zakladní DB'!$F$6:$K$21,4,0)),"")</f>
        <v/>
      </c>
      <c r="I3934" s="30" t="str">
        <f>IFERROR(IF(G3934="","",VLOOKUP(G3934,'Zakladní DB'!$F$6:$K$21,5,0)),"")</f>
        <v/>
      </c>
      <c r="J3934" s="30" t="str">
        <f>IFERROR(IF(G3934="","",VLOOKUP(G3934,'Zakladní DB'!$F$6:$K$21,6,0)),"")</f>
        <v/>
      </c>
      <c r="K3934" s="31" t="str">
        <f t="shared" si="312"/>
        <v/>
      </c>
      <c r="L3934" s="32"/>
      <c r="M3934" s="33" t="str">
        <f t="shared" si="313"/>
        <v/>
      </c>
      <c r="N3934" s="30" t="str">
        <f t="shared" si="311"/>
        <v/>
      </c>
      <c r="R3934" s="30" t="str">
        <f t="shared" si="314"/>
        <v/>
      </c>
      <c r="U3934" s="12" t="str">
        <f>IF(OR('Případy DB'!$N3934="(blank)",'Případy DB'!$N3934=""),"",IF($N3934=$U$6,1,""))</f>
        <v/>
      </c>
      <c r="V3934" s="12" t="str">
        <f>IF(OR('Případy DB'!$N3934="(blank)",'Případy DB'!$N3934=""),"",IF($N3934=$V$6,1,""))</f>
        <v/>
      </c>
      <c r="W3934" s="12" t="str">
        <f>IF(OR('Případy DB'!$N3934="(blank)",'Případy DB'!$N3934=""),"",IF($N3934=$W$6,1,""))</f>
        <v/>
      </c>
      <c r="X3934" s="12" t="str">
        <f>IF(OR('Případy DB'!$R3934="(blank)",'Případy DB'!$R3934=""),"",IF($R3934=$X$6,1,""))</f>
        <v/>
      </c>
      <c r="Y3934" s="12" t="str">
        <f>IF(OR('Případy DB'!$R3934="(blank)",'Případy DB'!$R3934=""),"",IF($R3934=$Y$6,1,""))</f>
        <v/>
      </c>
    </row>
    <row r="3935" spans="1:25" x14ac:dyDescent="0.3">
      <c r="A3935" s="41" t="str">
        <f t="shared" si="315"/>
        <v/>
      </c>
      <c r="H3935" s="30" t="str">
        <f>IFERROR(IF(G3935="","",VLOOKUP(G3935,'Zakladní DB'!$F$6:$K$21,4,0)),"")</f>
        <v/>
      </c>
      <c r="I3935" s="30" t="str">
        <f>IFERROR(IF(G3935="","",VLOOKUP(G3935,'Zakladní DB'!$F$6:$K$21,5,0)),"")</f>
        <v/>
      </c>
      <c r="J3935" s="30" t="str">
        <f>IFERROR(IF(G3935="","",VLOOKUP(G3935,'Zakladní DB'!$F$6:$K$21,6,0)),"")</f>
        <v/>
      </c>
      <c r="K3935" s="31" t="str">
        <f t="shared" si="312"/>
        <v/>
      </c>
      <c r="L3935" s="32"/>
      <c r="M3935" s="33" t="str">
        <f t="shared" si="313"/>
        <v/>
      </c>
      <c r="N3935" s="30" t="str">
        <f t="shared" si="311"/>
        <v/>
      </c>
      <c r="R3935" s="30" t="str">
        <f t="shared" si="314"/>
        <v/>
      </c>
      <c r="U3935" s="12" t="str">
        <f>IF(OR('Případy DB'!$N3935="(blank)",'Případy DB'!$N3935=""),"",IF($N3935=$U$6,1,""))</f>
        <v/>
      </c>
      <c r="V3935" s="12" t="str">
        <f>IF(OR('Případy DB'!$N3935="(blank)",'Případy DB'!$N3935=""),"",IF($N3935=$V$6,1,""))</f>
        <v/>
      </c>
      <c r="W3935" s="12" t="str">
        <f>IF(OR('Případy DB'!$N3935="(blank)",'Případy DB'!$N3935=""),"",IF($N3935=$W$6,1,""))</f>
        <v/>
      </c>
      <c r="X3935" s="12" t="str">
        <f>IF(OR('Případy DB'!$R3935="(blank)",'Případy DB'!$R3935=""),"",IF($R3935=$X$6,1,""))</f>
        <v/>
      </c>
      <c r="Y3935" s="12" t="str">
        <f>IF(OR('Případy DB'!$R3935="(blank)",'Případy DB'!$R3935=""),"",IF($R3935=$Y$6,1,""))</f>
        <v/>
      </c>
    </row>
    <row r="3936" spans="1:25" x14ac:dyDescent="0.3">
      <c r="A3936" s="41" t="str">
        <f t="shared" si="315"/>
        <v/>
      </c>
      <c r="H3936" s="30" t="str">
        <f>IFERROR(IF(G3936="","",VLOOKUP(G3936,'Zakladní DB'!$F$6:$K$21,4,0)),"")</f>
        <v/>
      </c>
      <c r="I3936" s="30" t="str">
        <f>IFERROR(IF(G3936="","",VLOOKUP(G3936,'Zakladní DB'!$F$6:$K$21,5,0)),"")</f>
        <v/>
      </c>
      <c r="J3936" s="30" t="str">
        <f>IFERROR(IF(G3936="","",VLOOKUP(G3936,'Zakladní DB'!$F$6:$K$21,6,0)),"")</f>
        <v/>
      </c>
      <c r="K3936" s="31" t="str">
        <f t="shared" si="312"/>
        <v/>
      </c>
      <c r="L3936" s="32"/>
      <c r="M3936" s="33" t="str">
        <f t="shared" si="313"/>
        <v/>
      </c>
      <c r="N3936" s="30" t="str">
        <f t="shared" si="311"/>
        <v/>
      </c>
      <c r="R3936" s="30" t="str">
        <f t="shared" si="314"/>
        <v/>
      </c>
      <c r="U3936" s="12" t="str">
        <f>IF(OR('Případy DB'!$N3936="(blank)",'Případy DB'!$N3936=""),"",IF($N3936=$U$6,1,""))</f>
        <v/>
      </c>
      <c r="V3936" s="12" t="str">
        <f>IF(OR('Případy DB'!$N3936="(blank)",'Případy DB'!$N3936=""),"",IF($N3936=$V$6,1,""))</f>
        <v/>
      </c>
      <c r="W3936" s="12" t="str">
        <f>IF(OR('Případy DB'!$N3936="(blank)",'Případy DB'!$N3936=""),"",IF($N3936=$W$6,1,""))</f>
        <v/>
      </c>
      <c r="X3936" s="12" t="str">
        <f>IF(OR('Případy DB'!$R3936="(blank)",'Případy DB'!$R3936=""),"",IF($R3936=$X$6,1,""))</f>
        <v/>
      </c>
      <c r="Y3936" s="12" t="str">
        <f>IF(OR('Případy DB'!$R3936="(blank)",'Případy DB'!$R3936=""),"",IF($R3936=$Y$6,1,""))</f>
        <v/>
      </c>
    </row>
    <row r="3937" spans="1:25" x14ac:dyDescent="0.3">
      <c r="A3937" s="41" t="str">
        <f t="shared" si="315"/>
        <v/>
      </c>
      <c r="H3937" s="30" t="str">
        <f>IFERROR(IF(G3937="","",VLOOKUP(G3937,'Zakladní DB'!$F$6:$K$21,4,0)),"")</f>
        <v/>
      </c>
      <c r="I3937" s="30" t="str">
        <f>IFERROR(IF(G3937="","",VLOOKUP(G3937,'Zakladní DB'!$F$6:$K$21,5,0)),"")</f>
        <v/>
      </c>
      <c r="J3937" s="30" t="str">
        <f>IFERROR(IF(G3937="","",VLOOKUP(G3937,'Zakladní DB'!$F$6:$K$21,6,0)),"")</f>
        <v/>
      </c>
      <c r="K3937" s="31" t="str">
        <f t="shared" si="312"/>
        <v/>
      </c>
      <c r="L3937" s="32"/>
      <c r="M3937" s="33" t="str">
        <f t="shared" si="313"/>
        <v/>
      </c>
      <c r="N3937" s="30" t="str">
        <f t="shared" si="311"/>
        <v/>
      </c>
      <c r="R3937" s="30" t="str">
        <f t="shared" si="314"/>
        <v/>
      </c>
      <c r="U3937" s="12" t="str">
        <f>IF(OR('Případy DB'!$N3937="(blank)",'Případy DB'!$N3937=""),"",IF($N3937=$U$6,1,""))</f>
        <v/>
      </c>
      <c r="V3937" s="12" t="str">
        <f>IF(OR('Případy DB'!$N3937="(blank)",'Případy DB'!$N3937=""),"",IF($N3937=$V$6,1,""))</f>
        <v/>
      </c>
      <c r="W3937" s="12" t="str">
        <f>IF(OR('Případy DB'!$N3937="(blank)",'Případy DB'!$N3937=""),"",IF($N3937=$W$6,1,""))</f>
        <v/>
      </c>
      <c r="X3937" s="12" t="str">
        <f>IF(OR('Případy DB'!$R3937="(blank)",'Případy DB'!$R3937=""),"",IF($R3937=$X$6,1,""))</f>
        <v/>
      </c>
      <c r="Y3937" s="12" t="str">
        <f>IF(OR('Případy DB'!$R3937="(blank)",'Případy DB'!$R3937=""),"",IF($R3937=$Y$6,1,""))</f>
        <v/>
      </c>
    </row>
    <row r="3938" spans="1:25" x14ac:dyDescent="0.3">
      <c r="A3938" s="41" t="str">
        <f t="shared" si="315"/>
        <v/>
      </c>
      <c r="H3938" s="30" t="str">
        <f>IFERROR(IF(G3938="","",VLOOKUP(G3938,'Zakladní DB'!$F$6:$K$21,4,0)),"")</f>
        <v/>
      </c>
      <c r="I3938" s="30" t="str">
        <f>IFERROR(IF(G3938="","",VLOOKUP(G3938,'Zakladní DB'!$F$6:$K$21,5,0)),"")</f>
        <v/>
      </c>
      <c r="J3938" s="30" t="str">
        <f>IFERROR(IF(G3938="","",VLOOKUP(G3938,'Zakladní DB'!$F$6:$K$21,6,0)),"")</f>
        <v/>
      </c>
      <c r="K3938" s="31" t="str">
        <f t="shared" si="312"/>
        <v/>
      </c>
      <c r="L3938" s="32"/>
      <c r="M3938" s="33" t="str">
        <f t="shared" si="313"/>
        <v/>
      </c>
      <c r="N3938" s="30" t="str">
        <f t="shared" si="311"/>
        <v/>
      </c>
      <c r="R3938" s="30" t="str">
        <f t="shared" si="314"/>
        <v/>
      </c>
      <c r="U3938" s="12" t="str">
        <f>IF(OR('Případy DB'!$N3938="(blank)",'Případy DB'!$N3938=""),"",IF($N3938=$U$6,1,""))</f>
        <v/>
      </c>
      <c r="V3938" s="12" t="str">
        <f>IF(OR('Případy DB'!$N3938="(blank)",'Případy DB'!$N3938=""),"",IF($N3938=$V$6,1,""))</f>
        <v/>
      </c>
      <c r="W3938" s="12" t="str">
        <f>IF(OR('Případy DB'!$N3938="(blank)",'Případy DB'!$N3938=""),"",IF($N3938=$W$6,1,""))</f>
        <v/>
      </c>
      <c r="X3938" s="12" t="str">
        <f>IF(OR('Případy DB'!$R3938="(blank)",'Případy DB'!$R3938=""),"",IF($R3938=$X$6,1,""))</f>
        <v/>
      </c>
      <c r="Y3938" s="12" t="str">
        <f>IF(OR('Případy DB'!$R3938="(blank)",'Případy DB'!$R3938=""),"",IF($R3938=$Y$6,1,""))</f>
        <v/>
      </c>
    </row>
    <row r="3939" spans="1:25" x14ac:dyDescent="0.3">
      <c r="A3939" s="41" t="str">
        <f t="shared" si="315"/>
        <v/>
      </c>
      <c r="H3939" s="30" t="str">
        <f>IFERROR(IF(G3939="","",VLOOKUP(G3939,'Zakladní DB'!$F$6:$K$21,4,0)),"")</f>
        <v/>
      </c>
      <c r="I3939" s="30" t="str">
        <f>IFERROR(IF(G3939="","",VLOOKUP(G3939,'Zakladní DB'!$F$6:$K$21,5,0)),"")</f>
        <v/>
      </c>
      <c r="J3939" s="30" t="str">
        <f>IFERROR(IF(G3939="","",VLOOKUP(G3939,'Zakladní DB'!$F$6:$K$21,6,0)),"")</f>
        <v/>
      </c>
      <c r="K3939" s="31" t="str">
        <f t="shared" si="312"/>
        <v/>
      </c>
      <c r="L3939" s="32"/>
      <c r="M3939" s="33" t="str">
        <f t="shared" si="313"/>
        <v/>
      </c>
      <c r="N3939" s="30" t="str">
        <f t="shared" si="311"/>
        <v/>
      </c>
      <c r="R3939" s="30" t="str">
        <f t="shared" si="314"/>
        <v/>
      </c>
      <c r="U3939" s="12" t="str">
        <f>IF(OR('Případy DB'!$N3939="(blank)",'Případy DB'!$N3939=""),"",IF($N3939=$U$6,1,""))</f>
        <v/>
      </c>
      <c r="V3939" s="12" t="str">
        <f>IF(OR('Případy DB'!$N3939="(blank)",'Případy DB'!$N3939=""),"",IF($N3939=$V$6,1,""))</f>
        <v/>
      </c>
      <c r="W3939" s="12" t="str">
        <f>IF(OR('Případy DB'!$N3939="(blank)",'Případy DB'!$N3939=""),"",IF($N3939=$W$6,1,""))</f>
        <v/>
      </c>
      <c r="X3939" s="12" t="str">
        <f>IF(OR('Případy DB'!$R3939="(blank)",'Případy DB'!$R3939=""),"",IF($R3939=$X$6,1,""))</f>
        <v/>
      </c>
      <c r="Y3939" s="12" t="str">
        <f>IF(OR('Případy DB'!$R3939="(blank)",'Případy DB'!$R3939=""),"",IF($R3939=$Y$6,1,""))</f>
        <v/>
      </c>
    </row>
    <row r="3940" spans="1:25" x14ac:dyDescent="0.3">
      <c r="A3940" s="41" t="str">
        <f t="shared" si="315"/>
        <v/>
      </c>
      <c r="H3940" s="30" t="str">
        <f>IFERROR(IF(G3940="","",VLOOKUP(G3940,'Zakladní DB'!$F$6:$K$21,4,0)),"")</f>
        <v/>
      </c>
      <c r="I3940" s="30" t="str">
        <f>IFERROR(IF(G3940="","",VLOOKUP(G3940,'Zakladní DB'!$F$6:$K$21,5,0)),"")</f>
        <v/>
      </c>
      <c r="J3940" s="30" t="str">
        <f>IFERROR(IF(G3940="","",VLOOKUP(G3940,'Zakladní DB'!$F$6:$K$21,6,0)),"")</f>
        <v/>
      </c>
      <c r="K3940" s="31" t="str">
        <f t="shared" si="312"/>
        <v/>
      </c>
      <c r="L3940" s="32"/>
      <c r="M3940" s="33" t="str">
        <f t="shared" si="313"/>
        <v/>
      </c>
      <c r="N3940" s="30" t="str">
        <f t="shared" si="311"/>
        <v/>
      </c>
      <c r="R3940" s="30" t="str">
        <f t="shared" si="314"/>
        <v/>
      </c>
      <c r="U3940" s="12" t="str">
        <f>IF(OR('Případy DB'!$N3940="(blank)",'Případy DB'!$N3940=""),"",IF($N3940=$U$6,1,""))</f>
        <v/>
      </c>
      <c r="V3940" s="12" t="str">
        <f>IF(OR('Případy DB'!$N3940="(blank)",'Případy DB'!$N3940=""),"",IF($N3940=$V$6,1,""))</f>
        <v/>
      </c>
      <c r="W3940" s="12" t="str">
        <f>IF(OR('Případy DB'!$N3940="(blank)",'Případy DB'!$N3940=""),"",IF($N3940=$W$6,1,""))</f>
        <v/>
      </c>
      <c r="X3940" s="12" t="str">
        <f>IF(OR('Případy DB'!$R3940="(blank)",'Případy DB'!$R3940=""),"",IF($R3940=$X$6,1,""))</f>
        <v/>
      </c>
      <c r="Y3940" s="12" t="str">
        <f>IF(OR('Případy DB'!$R3940="(blank)",'Případy DB'!$R3940=""),"",IF($R3940=$Y$6,1,""))</f>
        <v/>
      </c>
    </row>
    <row r="3941" spans="1:25" x14ac:dyDescent="0.3">
      <c r="A3941" s="41" t="str">
        <f t="shared" si="315"/>
        <v/>
      </c>
      <c r="H3941" s="30" t="str">
        <f>IFERROR(IF(G3941="","",VLOOKUP(G3941,'Zakladní DB'!$F$6:$K$21,4,0)),"")</f>
        <v/>
      </c>
      <c r="I3941" s="30" t="str">
        <f>IFERROR(IF(G3941="","",VLOOKUP(G3941,'Zakladní DB'!$F$6:$K$21,5,0)),"")</f>
        <v/>
      </c>
      <c r="J3941" s="30" t="str">
        <f>IFERROR(IF(G3941="","",VLOOKUP(G3941,'Zakladní DB'!$F$6:$K$21,6,0)),"")</f>
        <v/>
      </c>
      <c r="K3941" s="31" t="str">
        <f t="shared" si="312"/>
        <v/>
      </c>
      <c r="L3941" s="32"/>
      <c r="M3941" s="33" t="str">
        <f t="shared" si="313"/>
        <v/>
      </c>
      <c r="N3941" s="30" t="str">
        <f t="shared" si="311"/>
        <v/>
      </c>
      <c r="R3941" s="30" t="str">
        <f t="shared" si="314"/>
        <v/>
      </c>
      <c r="U3941" s="12" t="str">
        <f>IF(OR('Případy DB'!$N3941="(blank)",'Případy DB'!$N3941=""),"",IF($N3941=$U$6,1,""))</f>
        <v/>
      </c>
      <c r="V3941" s="12" t="str">
        <f>IF(OR('Případy DB'!$N3941="(blank)",'Případy DB'!$N3941=""),"",IF($N3941=$V$6,1,""))</f>
        <v/>
      </c>
      <c r="W3941" s="12" t="str">
        <f>IF(OR('Případy DB'!$N3941="(blank)",'Případy DB'!$N3941=""),"",IF($N3941=$W$6,1,""))</f>
        <v/>
      </c>
      <c r="X3941" s="12" t="str">
        <f>IF(OR('Případy DB'!$R3941="(blank)",'Případy DB'!$R3941=""),"",IF($R3941=$X$6,1,""))</f>
        <v/>
      </c>
      <c r="Y3941" s="12" t="str">
        <f>IF(OR('Případy DB'!$R3941="(blank)",'Případy DB'!$R3941=""),"",IF($R3941=$Y$6,1,""))</f>
        <v/>
      </c>
    </row>
    <row r="3942" spans="1:25" x14ac:dyDescent="0.3">
      <c r="A3942" s="41" t="str">
        <f t="shared" si="315"/>
        <v/>
      </c>
      <c r="H3942" s="30" t="str">
        <f>IFERROR(IF(G3942="","",VLOOKUP(G3942,'Zakladní DB'!$F$6:$K$21,4,0)),"")</f>
        <v/>
      </c>
      <c r="I3942" s="30" t="str">
        <f>IFERROR(IF(G3942="","",VLOOKUP(G3942,'Zakladní DB'!$F$6:$K$21,5,0)),"")</f>
        <v/>
      </c>
      <c r="J3942" s="30" t="str">
        <f>IFERROR(IF(G3942="","",VLOOKUP(G3942,'Zakladní DB'!$F$6:$K$21,6,0)),"")</f>
        <v/>
      </c>
      <c r="K3942" s="31" t="str">
        <f t="shared" si="312"/>
        <v/>
      </c>
      <c r="L3942" s="32"/>
      <c r="M3942" s="33" t="str">
        <f t="shared" si="313"/>
        <v/>
      </c>
      <c r="N3942" s="30" t="str">
        <f t="shared" si="311"/>
        <v/>
      </c>
      <c r="R3942" s="30" t="str">
        <f t="shared" si="314"/>
        <v/>
      </c>
      <c r="U3942" s="12" t="str">
        <f>IF(OR('Případy DB'!$N3942="(blank)",'Případy DB'!$N3942=""),"",IF($N3942=$U$6,1,""))</f>
        <v/>
      </c>
      <c r="V3942" s="12" t="str">
        <f>IF(OR('Případy DB'!$N3942="(blank)",'Případy DB'!$N3942=""),"",IF($N3942=$V$6,1,""))</f>
        <v/>
      </c>
      <c r="W3942" s="12" t="str">
        <f>IF(OR('Případy DB'!$N3942="(blank)",'Případy DB'!$N3942=""),"",IF($N3942=$W$6,1,""))</f>
        <v/>
      </c>
      <c r="X3942" s="12" t="str">
        <f>IF(OR('Případy DB'!$R3942="(blank)",'Případy DB'!$R3942=""),"",IF($R3942=$X$6,1,""))</f>
        <v/>
      </c>
      <c r="Y3942" s="12" t="str">
        <f>IF(OR('Případy DB'!$R3942="(blank)",'Případy DB'!$R3942=""),"",IF($R3942=$Y$6,1,""))</f>
        <v/>
      </c>
    </row>
    <row r="3943" spans="1:25" x14ac:dyDescent="0.3">
      <c r="A3943" s="41" t="str">
        <f t="shared" si="315"/>
        <v/>
      </c>
      <c r="H3943" s="30" t="str">
        <f>IFERROR(IF(G3943="","",VLOOKUP(G3943,'Zakladní DB'!$F$6:$K$21,4,0)),"")</f>
        <v/>
      </c>
      <c r="I3943" s="30" t="str">
        <f>IFERROR(IF(G3943="","",VLOOKUP(G3943,'Zakladní DB'!$F$6:$K$21,5,0)),"")</f>
        <v/>
      </c>
      <c r="J3943" s="30" t="str">
        <f>IFERROR(IF(G3943="","",VLOOKUP(G3943,'Zakladní DB'!$F$6:$K$21,6,0)),"")</f>
        <v/>
      </c>
      <c r="K3943" s="31" t="str">
        <f t="shared" si="312"/>
        <v/>
      </c>
      <c r="L3943" s="32"/>
      <c r="M3943" s="33" t="str">
        <f t="shared" si="313"/>
        <v/>
      </c>
      <c r="N3943" s="30" t="str">
        <f t="shared" si="311"/>
        <v/>
      </c>
      <c r="R3943" s="30" t="str">
        <f t="shared" si="314"/>
        <v/>
      </c>
      <c r="U3943" s="12" t="str">
        <f>IF(OR('Případy DB'!$N3943="(blank)",'Případy DB'!$N3943=""),"",IF($N3943=$U$6,1,""))</f>
        <v/>
      </c>
      <c r="V3943" s="12" t="str">
        <f>IF(OR('Případy DB'!$N3943="(blank)",'Případy DB'!$N3943=""),"",IF($N3943=$V$6,1,""))</f>
        <v/>
      </c>
      <c r="W3943" s="12" t="str">
        <f>IF(OR('Případy DB'!$N3943="(blank)",'Případy DB'!$N3943=""),"",IF($N3943=$W$6,1,""))</f>
        <v/>
      </c>
      <c r="X3943" s="12" t="str">
        <f>IF(OR('Případy DB'!$R3943="(blank)",'Případy DB'!$R3943=""),"",IF($R3943=$X$6,1,""))</f>
        <v/>
      </c>
      <c r="Y3943" s="12" t="str">
        <f>IF(OR('Případy DB'!$R3943="(blank)",'Případy DB'!$R3943=""),"",IF($R3943=$Y$6,1,""))</f>
        <v/>
      </c>
    </row>
    <row r="3944" spans="1:25" x14ac:dyDescent="0.3">
      <c r="A3944" s="41" t="str">
        <f t="shared" si="315"/>
        <v/>
      </c>
      <c r="H3944" s="30" t="str">
        <f>IFERROR(IF(G3944="","",VLOOKUP(G3944,'Zakladní DB'!$F$6:$K$21,4,0)),"")</f>
        <v/>
      </c>
      <c r="I3944" s="30" t="str">
        <f>IFERROR(IF(G3944="","",VLOOKUP(G3944,'Zakladní DB'!$F$6:$K$21,5,0)),"")</f>
        <v/>
      </c>
      <c r="J3944" s="30" t="str">
        <f>IFERROR(IF(G3944="","",VLOOKUP(G3944,'Zakladní DB'!$F$6:$K$21,6,0)),"")</f>
        <v/>
      </c>
      <c r="K3944" s="31" t="str">
        <f t="shared" si="312"/>
        <v/>
      </c>
      <c r="L3944" s="32"/>
      <c r="M3944" s="33" t="str">
        <f t="shared" si="313"/>
        <v/>
      </c>
      <c r="N3944" s="30" t="str">
        <f t="shared" si="311"/>
        <v/>
      </c>
      <c r="R3944" s="30" t="str">
        <f t="shared" si="314"/>
        <v/>
      </c>
      <c r="U3944" s="12" t="str">
        <f>IF(OR('Případy DB'!$N3944="(blank)",'Případy DB'!$N3944=""),"",IF($N3944=$U$6,1,""))</f>
        <v/>
      </c>
      <c r="V3944" s="12" t="str">
        <f>IF(OR('Případy DB'!$N3944="(blank)",'Případy DB'!$N3944=""),"",IF($N3944=$V$6,1,""))</f>
        <v/>
      </c>
      <c r="W3944" s="12" t="str">
        <f>IF(OR('Případy DB'!$N3944="(blank)",'Případy DB'!$N3944=""),"",IF($N3944=$W$6,1,""))</f>
        <v/>
      </c>
      <c r="X3944" s="12" t="str">
        <f>IF(OR('Případy DB'!$R3944="(blank)",'Případy DB'!$R3944=""),"",IF($R3944=$X$6,1,""))</f>
        <v/>
      </c>
      <c r="Y3944" s="12" t="str">
        <f>IF(OR('Případy DB'!$R3944="(blank)",'Případy DB'!$R3944=""),"",IF($R3944=$Y$6,1,""))</f>
        <v/>
      </c>
    </row>
    <row r="3945" spans="1:25" x14ac:dyDescent="0.3">
      <c r="A3945" s="41" t="str">
        <f t="shared" si="315"/>
        <v/>
      </c>
      <c r="H3945" s="30" t="str">
        <f>IFERROR(IF(G3945="","",VLOOKUP(G3945,'Zakladní DB'!$F$6:$K$21,4,0)),"")</f>
        <v/>
      </c>
      <c r="I3945" s="30" t="str">
        <f>IFERROR(IF(G3945="","",VLOOKUP(G3945,'Zakladní DB'!$F$6:$K$21,5,0)),"")</f>
        <v/>
      </c>
      <c r="J3945" s="30" t="str">
        <f>IFERROR(IF(G3945="","",VLOOKUP(G3945,'Zakladní DB'!$F$6:$K$21,6,0)),"")</f>
        <v/>
      </c>
      <c r="K3945" s="31" t="str">
        <f t="shared" si="312"/>
        <v/>
      </c>
      <c r="L3945" s="32"/>
      <c r="M3945" s="33" t="str">
        <f t="shared" si="313"/>
        <v/>
      </c>
      <c r="N3945" s="30" t="str">
        <f t="shared" si="311"/>
        <v/>
      </c>
      <c r="R3945" s="30" t="str">
        <f t="shared" si="314"/>
        <v/>
      </c>
      <c r="U3945" s="12" t="str">
        <f>IF(OR('Případy DB'!$N3945="(blank)",'Případy DB'!$N3945=""),"",IF($N3945=$U$6,1,""))</f>
        <v/>
      </c>
      <c r="V3945" s="12" t="str">
        <f>IF(OR('Případy DB'!$N3945="(blank)",'Případy DB'!$N3945=""),"",IF($N3945=$V$6,1,""))</f>
        <v/>
      </c>
      <c r="W3945" s="12" t="str">
        <f>IF(OR('Případy DB'!$N3945="(blank)",'Případy DB'!$N3945=""),"",IF($N3945=$W$6,1,""))</f>
        <v/>
      </c>
      <c r="X3945" s="12" t="str">
        <f>IF(OR('Případy DB'!$R3945="(blank)",'Případy DB'!$R3945=""),"",IF($R3945=$X$6,1,""))</f>
        <v/>
      </c>
      <c r="Y3945" s="12" t="str">
        <f>IF(OR('Případy DB'!$R3945="(blank)",'Případy DB'!$R3945=""),"",IF($R3945=$Y$6,1,""))</f>
        <v/>
      </c>
    </row>
    <row r="3946" spans="1:25" x14ac:dyDescent="0.3">
      <c r="A3946" s="41" t="str">
        <f t="shared" si="315"/>
        <v/>
      </c>
      <c r="H3946" s="30" t="str">
        <f>IFERROR(IF(G3946="","",VLOOKUP(G3946,'Zakladní DB'!$F$6:$K$21,4,0)),"")</f>
        <v/>
      </c>
      <c r="I3946" s="30" t="str">
        <f>IFERROR(IF(G3946="","",VLOOKUP(G3946,'Zakladní DB'!$F$6:$K$21,5,0)),"")</f>
        <v/>
      </c>
      <c r="J3946" s="30" t="str">
        <f>IFERROR(IF(G3946="","",VLOOKUP(G3946,'Zakladní DB'!$F$6:$K$21,6,0)),"")</f>
        <v/>
      </c>
      <c r="K3946" s="31" t="str">
        <f t="shared" si="312"/>
        <v/>
      </c>
      <c r="L3946" s="32"/>
      <c r="M3946" s="33" t="str">
        <f t="shared" si="313"/>
        <v/>
      </c>
      <c r="N3946" s="30" t="str">
        <f t="shared" si="311"/>
        <v/>
      </c>
      <c r="R3946" s="30" t="str">
        <f t="shared" si="314"/>
        <v/>
      </c>
      <c r="U3946" s="12" t="str">
        <f>IF(OR('Případy DB'!$N3946="(blank)",'Případy DB'!$N3946=""),"",IF($N3946=$U$6,1,""))</f>
        <v/>
      </c>
      <c r="V3946" s="12" t="str">
        <f>IF(OR('Případy DB'!$N3946="(blank)",'Případy DB'!$N3946=""),"",IF($N3946=$V$6,1,""))</f>
        <v/>
      </c>
      <c r="W3946" s="12" t="str">
        <f>IF(OR('Případy DB'!$N3946="(blank)",'Případy DB'!$N3946=""),"",IF($N3946=$W$6,1,""))</f>
        <v/>
      </c>
      <c r="X3946" s="12" t="str">
        <f>IF(OR('Případy DB'!$R3946="(blank)",'Případy DB'!$R3946=""),"",IF($R3946=$X$6,1,""))</f>
        <v/>
      </c>
      <c r="Y3946" s="12" t="str">
        <f>IF(OR('Případy DB'!$R3946="(blank)",'Případy DB'!$R3946=""),"",IF($R3946=$Y$6,1,""))</f>
        <v/>
      </c>
    </row>
    <row r="3947" spans="1:25" x14ac:dyDescent="0.3">
      <c r="A3947" s="41" t="str">
        <f t="shared" si="315"/>
        <v/>
      </c>
      <c r="H3947" s="30" t="str">
        <f>IFERROR(IF(G3947="","",VLOOKUP(G3947,'Zakladní DB'!$F$6:$K$21,4,0)),"")</f>
        <v/>
      </c>
      <c r="I3947" s="30" t="str">
        <f>IFERROR(IF(G3947="","",VLOOKUP(G3947,'Zakladní DB'!$F$6:$K$21,5,0)),"")</f>
        <v/>
      </c>
      <c r="J3947" s="30" t="str">
        <f>IFERROR(IF(G3947="","",VLOOKUP(G3947,'Zakladní DB'!$F$6:$K$21,6,0)),"")</f>
        <v/>
      </c>
      <c r="K3947" s="31" t="str">
        <f t="shared" si="312"/>
        <v/>
      </c>
      <c r="L3947" s="32"/>
      <c r="M3947" s="33" t="str">
        <f t="shared" si="313"/>
        <v/>
      </c>
      <c r="N3947" s="30" t="str">
        <f t="shared" si="311"/>
        <v/>
      </c>
      <c r="R3947" s="30" t="str">
        <f t="shared" si="314"/>
        <v/>
      </c>
      <c r="U3947" s="12" t="str">
        <f>IF(OR('Případy DB'!$N3947="(blank)",'Případy DB'!$N3947=""),"",IF($N3947=$U$6,1,""))</f>
        <v/>
      </c>
      <c r="V3947" s="12" t="str">
        <f>IF(OR('Případy DB'!$N3947="(blank)",'Případy DB'!$N3947=""),"",IF($N3947=$V$6,1,""))</f>
        <v/>
      </c>
      <c r="W3947" s="12" t="str">
        <f>IF(OR('Případy DB'!$N3947="(blank)",'Případy DB'!$N3947=""),"",IF($N3947=$W$6,1,""))</f>
        <v/>
      </c>
      <c r="X3947" s="12" t="str">
        <f>IF(OR('Případy DB'!$R3947="(blank)",'Případy DB'!$R3947=""),"",IF($R3947=$X$6,1,""))</f>
        <v/>
      </c>
      <c r="Y3947" s="12" t="str">
        <f>IF(OR('Případy DB'!$R3947="(blank)",'Případy DB'!$R3947=""),"",IF($R3947=$Y$6,1,""))</f>
        <v/>
      </c>
    </row>
    <row r="3948" spans="1:25" x14ac:dyDescent="0.3">
      <c r="A3948" s="41" t="str">
        <f t="shared" si="315"/>
        <v/>
      </c>
      <c r="H3948" s="30" t="str">
        <f>IFERROR(IF(G3948="","",VLOOKUP(G3948,'Zakladní DB'!$F$6:$K$21,4,0)),"")</f>
        <v/>
      </c>
      <c r="I3948" s="30" t="str">
        <f>IFERROR(IF(G3948="","",VLOOKUP(G3948,'Zakladní DB'!$F$6:$K$21,5,0)),"")</f>
        <v/>
      </c>
      <c r="J3948" s="30" t="str">
        <f>IFERROR(IF(G3948="","",VLOOKUP(G3948,'Zakladní DB'!$F$6:$K$21,6,0)),"")</f>
        <v/>
      </c>
      <c r="K3948" s="31" t="str">
        <f t="shared" si="312"/>
        <v/>
      </c>
      <c r="L3948" s="32"/>
      <c r="M3948" s="33" t="str">
        <f t="shared" si="313"/>
        <v/>
      </c>
      <c r="N3948" s="30" t="str">
        <f t="shared" si="311"/>
        <v/>
      </c>
      <c r="R3948" s="30" t="str">
        <f t="shared" si="314"/>
        <v/>
      </c>
      <c r="U3948" s="12" t="str">
        <f>IF(OR('Případy DB'!$N3948="(blank)",'Případy DB'!$N3948=""),"",IF($N3948=$U$6,1,""))</f>
        <v/>
      </c>
      <c r="V3948" s="12" t="str">
        <f>IF(OR('Případy DB'!$N3948="(blank)",'Případy DB'!$N3948=""),"",IF($N3948=$V$6,1,""))</f>
        <v/>
      </c>
      <c r="W3948" s="12" t="str">
        <f>IF(OR('Případy DB'!$N3948="(blank)",'Případy DB'!$N3948=""),"",IF($N3948=$W$6,1,""))</f>
        <v/>
      </c>
      <c r="X3948" s="12" t="str">
        <f>IF(OR('Případy DB'!$R3948="(blank)",'Případy DB'!$R3948=""),"",IF($R3948=$X$6,1,""))</f>
        <v/>
      </c>
      <c r="Y3948" s="12" t="str">
        <f>IF(OR('Případy DB'!$R3948="(blank)",'Případy DB'!$R3948=""),"",IF($R3948=$Y$6,1,""))</f>
        <v/>
      </c>
    </row>
    <row r="3949" spans="1:25" x14ac:dyDescent="0.3">
      <c r="A3949" s="41" t="str">
        <f t="shared" si="315"/>
        <v/>
      </c>
      <c r="H3949" s="30" t="str">
        <f>IFERROR(IF(G3949="","",VLOOKUP(G3949,'Zakladní DB'!$F$6:$K$21,4,0)),"")</f>
        <v/>
      </c>
      <c r="I3949" s="30" t="str">
        <f>IFERROR(IF(G3949="","",VLOOKUP(G3949,'Zakladní DB'!$F$6:$K$21,5,0)),"")</f>
        <v/>
      </c>
      <c r="J3949" s="30" t="str">
        <f>IFERROR(IF(G3949="","",VLOOKUP(G3949,'Zakladní DB'!$F$6:$K$21,6,0)),"")</f>
        <v/>
      </c>
      <c r="K3949" s="31" t="str">
        <f t="shared" si="312"/>
        <v/>
      </c>
      <c r="L3949" s="32"/>
      <c r="M3949" s="33" t="str">
        <f t="shared" si="313"/>
        <v/>
      </c>
      <c r="N3949" s="30" t="str">
        <f t="shared" si="311"/>
        <v/>
      </c>
      <c r="R3949" s="30" t="str">
        <f t="shared" si="314"/>
        <v/>
      </c>
      <c r="U3949" s="12" t="str">
        <f>IF(OR('Případy DB'!$N3949="(blank)",'Případy DB'!$N3949=""),"",IF($N3949=$U$6,1,""))</f>
        <v/>
      </c>
      <c r="V3949" s="12" t="str">
        <f>IF(OR('Případy DB'!$N3949="(blank)",'Případy DB'!$N3949=""),"",IF($N3949=$V$6,1,""))</f>
        <v/>
      </c>
      <c r="W3949" s="12" t="str">
        <f>IF(OR('Případy DB'!$N3949="(blank)",'Případy DB'!$N3949=""),"",IF($N3949=$W$6,1,""))</f>
        <v/>
      </c>
      <c r="X3949" s="12" t="str">
        <f>IF(OR('Případy DB'!$R3949="(blank)",'Případy DB'!$R3949=""),"",IF($R3949=$X$6,1,""))</f>
        <v/>
      </c>
      <c r="Y3949" s="12" t="str">
        <f>IF(OR('Případy DB'!$R3949="(blank)",'Případy DB'!$R3949=""),"",IF($R3949=$Y$6,1,""))</f>
        <v/>
      </c>
    </row>
    <row r="3950" spans="1:25" x14ac:dyDescent="0.3">
      <c r="A3950" s="41" t="str">
        <f t="shared" si="315"/>
        <v/>
      </c>
      <c r="H3950" s="30" t="str">
        <f>IFERROR(IF(G3950="","",VLOOKUP(G3950,'Zakladní DB'!$F$6:$K$21,4,0)),"")</f>
        <v/>
      </c>
      <c r="I3950" s="30" t="str">
        <f>IFERROR(IF(G3950="","",VLOOKUP(G3950,'Zakladní DB'!$F$6:$K$21,5,0)),"")</f>
        <v/>
      </c>
      <c r="J3950" s="30" t="str">
        <f>IFERROR(IF(G3950="","",VLOOKUP(G3950,'Zakladní DB'!$F$6:$K$21,6,0)),"")</f>
        <v/>
      </c>
      <c r="K3950" s="31" t="str">
        <f t="shared" si="312"/>
        <v/>
      </c>
      <c r="L3950" s="32"/>
      <c r="M3950" s="33" t="str">
        <f t="shared" si="313"/>
        <v/>
      </c>
      <c r="N3950" s="30" t="str">
        <f t="shared" si="311"/>
        <v/>
      </c>
      <c r="R3950" s="30" t="str">
        <f t="shared" si="314"/>
        <v/>
      </c>
      <c r="U3950" s="12" t="str">
        <f>IF(OR('Případy DB'!$N3950="(blank)",'Případy DB'!$N3950=""),"",IF($N3950=$U$6,1,""))</f>
        <v/>
      </c>
      <c r="V3950" s="12" t="str">
        <f>IF(OR('Případy DB'!$N3950="(blank)",'Případy DB'!$N3950=""),"",IF($N3950=$V$6,1,""))</f>
        <v/>
      </c>
      <c r="W3950" s="12" t="str">
        <f>IF(OR('Případy DB'!$N3950="(blank)",'Případy DB'!$N3950=""),"",IF($N3950=$W$6,1,""))</f>
        <v/>
      </c>
      <c r="X3950" s="12" t="str">
        <f>IF(OR('Případy DB'!$R3950="(blank)",'Případy DB'!$R3950=""),"",IF($R3950=$X$6,1,""))</f>
        <v/>
      </c>
      <c r="Y3950" s="12" t="str">
        <f>IF(OR('Případy DB'!$R3950="(blank)",'Případy DB'!$R3950=""),"",IF($R3950=$Y$6,1,""))</f>
        <v/>
      </c>
    </row>
    <row r="3951" spans="1:25" x14ac:dyDescent="0.3">
      <c r="A3951" s="41" t="str">
        <f t="shared" si="315"/>
        <v/>
      </c>
      <c r="H3951" s="30" t="str">
        <f>IFERROR(IF(G3951="","",VLOOKUP(G3951,'Zakladní DB'!$F$6:$K$21,4,0)),"")</f>
        <v/>
      </c>
      <c r="I3951" s="30" t="str">
        <f>IFERROR(IF(G3951="","",VLOOKUP(G3951,'Zakladní DB'!$F$6:$K$21,5,0)),"")</f>
        <v/>
      </c>
      <c r="J3951" s="30" t="str">
        <f>IFERROR(IF(G3951="","",VLOOKUP(G3951,'Zakladní DB'!$F$6:$K$21,6,0)),"")</f>
        <v/>
      </c>
      <c r="K3951" s="31" t="str">
        <f t="shared" si="312"/>
        <v/>
      </c>
      <c r="L3951" s="32"/>
      <c r="M3951" s="33" t="str">
        <f t="shared" si="313"/>
        <v/>
      </c>
      <c r="N3951" s="30" t="str">
        <f t="shared" si="311"/>
        <v/>
      </c>
      <c r="R3951" s="30" t="str">
        <f t="shared" si="314"/>
        <v/>
      </c>
      <c r="U3951" s="12" t="str">
        <f>IF(OR('Případy DB'!$N3951="(blank)",'Případy DB'!$N3951=""),"",IF($N3951=$U$6,1,""))</f>
        <v/>
      </c>
      <c r="V3951" s="12" t="str">
        <f>IF(OR('Případy DB'!$N3951="(blank)",'Případy DB'!$N3951=""),"",IF($N3951=$V$6,1,""))</f>
        <v/>
      </c>
      <c r="W3951" s="12" t="str">
        <f>IF(OR('Případy DB'!$N3951="(blank)",'Případy DB'!$N3951=""),"",IF($N3951=$W$6,1,""))</f>
        <v/>
      </c>
      <c r="X3951" s="12" t="str">
        <f>IF(OR('Případy DB'!$R3951="(blank)",'Případy DB'!$R3951=""),"",IF($R3951=$X$6,1,""))</f>
        <v/>
      </c>
      <c r="Y3951" s="12" t="str">
        <f>IF(OR('Případy DB'!$R3951="(blank)",'Případy DB'!$R3951=""),"",IF($R3951=$Y$6,1,""))</f>
        <v/>
      </c>
    </row>
    <row r="3952" spans="1:25" x14ac:dyDescent="0.3">
      <c r="A3952" s="41" t="str">
        <f t="shared" si="315"/>
        <v/>
      </c>
      <c r="H3952" s="30" t="str">
        <f>IFERROR(IF(G3952="","",VLOOKUP(G3952,'Zakladní DB'!$F$6:$K$21,4,0)),"")</f>
        <v/>
      </c>
      <c r="I3952" s="30" t="str">
        <f>IFERROR(IF(G3952="","",VLOOKUP(G3952,'Zakladní DB'!$F$6:$K$21,5,0)),"")</f>
        <v/>
      </c>
      <c r="J3952" s="30" t="str">
        <f>IFERROR(IF(G3952="","",VLOOKUP(G3952,'Zakladní DB'!$F$6:$K$21,6,0)),"")</f>
        <v/>
      </c>
      <c r="K3952" s="31" t="str">
        <f t="shared" si="312"/>
        <v/>
      </c>
      <c r="L3952" s="32"/>
      <c r="M3952" s="33" t="str">
        <f t="shared" si="313"/>
        <v/>
      </c>
      <c r="N3952" s="30" t="str">
        <f t="shared" si="311"/>
        <v/>
      </c>
      <c r="R3952" s="30" t="str">
        <f t="shared" si="314"/>
        <v/>
      </c>
      <c r="U3952" s="12" t="str">
        <f>IF(OR('Případy DB'!$N3952="(blank)",'Případy DB'!$N3952=""),"",IF($N3952=$U$6,1,""))</f>
        <v/>
      </c>
      <c r="V3952" s="12" t="str">
        <f>IF(OR('Případy DB'!$N3952="(blank)",'Případy DB'!$N3952=""),"",IF($N3952=$V$6,1,""))</f>
        <v/>
      </c>
      <c r="W3952" s="12" t="str">
        <f>IF(OR('Případy DB'!$N3952="(blank)",'Případy DB'!$N3952=""),"",IF($N3952=$W$6,1,""))</f>
        <v/>
      </c>
      <c r="X3952" s="12" t="str">
        <f>IF(OR('Případy DB'!$R3952="(blank)",'Případy DB'!$R3952=""),"",IF($R3952=$X$6,1,""))</f>
        <v/>
      </c>
      <c r="Y3952" s="12" t="str">
        <f>IF(OR('Případy DB'!$R3952="(blank)",'Případy DB'!$R3952=""),"",IF($R3952=$Y$6,1,""))</f>
        <v/>
      </c>
    </row>
    <row r="3953" spans="1:25" x14ac:dyDescent="0.3">
      <c r="A3953" s="41" t="str">
        <f t="shared" si="315"/>
        <v/>
      </c>
      <c r="H3953" s="30" t="str">
        <f>IFERROR(IF(G3953="","",VLOOKUP(G3953,'Zakladní DB'!$F$6:$K$21,4,0)),"")</f>
        <v/>
      </c>
      <c r="I3953" s="30" t="str">
        <f>IFERROR(IF(G3953="","",VLOOKUP(G3953,'Zakladní DB'!$F$6:$K$21,5,0)),"")</f>
        <v/>
      </c>
      <c r="J3953" s="30" t="str">
        <f>IFERROR(IF(G3953="","",VLOOKUP(G3953,'Zakladní DB'!$F$6:$K$21,6,0)),"")</f>
        <v/>
      </c>
      <c r="K3953" s="31" t="str">
        <f t="shared" si="312"/>
        <v/>
      </c>
      <c r="L3953" s="32"/>
      <c r="M3953" s="33" t="str">
        <f t="shared" si="313"/>
        <v/>
      </c>
      <c r="N3953" s="30" t="str">
        <f t="shared" si="311"/>
        <v/>
      </c>
      <c r="R3953" s="30" t="str">
        <f t="shared" si="314"/>
        <v/>
      </c>
      <c r="U3953" s="12" t="str">
        <f>IF(OR('Případy DB'!$N3953="(blank)",'Případy DB'!$N3953=""),"",IF($N3953=$U$6,1,""))</f>
        <v/>
      </c>
      <c r="V3953" s="12" t="str">
        <f>IF(OR('Případy DB'!$N3953="(blank)",'Případy DB'!$N3953=""),"",IF($N3953=$V$6,1,""))</f>
        <v/>
      </c>
      <c r="W3953" s="12" t="str">
        <f>IF(OR('Případy DB'!$N3953="(blank)",'Případy DB'!$N3953=""),"",IF($N3953=$W$6,1,""))</f>
        <v/>
      </c>
      <c r="X3953" s="12" t="str">
        <f>IF(OR('Případy DB'!$R3953="(blank)",'Případy DB'!$R3953=""),"",IF($R3953=$X$6,1,""))</f>
        <v/>
      </c>
      <c r="Y3953" s="12" t="str">
        <f>IF(OR('Případy DB'!$R3953="(blank)",'Případy DB'!$R3953=""),"",IF($R3953=$Y$6,1,""))</f>
        <v/>
      </c>
    </row>
    <row r="3954" spans="1:25" x14ac:dyDescent="0.3">
      <c r="A3954" s="41" t="str">
        <f t="shared" si="315"/>
        <v/>
      </c>
      <c r="H3954" s="30" t="str">
        <f>IFERROR(IF(G3954="","",VLOOKUP(G3954,'Zakladní DB'!$F$6:$K$21,4,0)),"")</f>
        <v/>
      </c>
      <c r="I3954" s="30" t="str">
        <f>IFERROR(IF(G3954="","",VLOOKUP(G3954,'Zakladní DB'!$F$6:$K$21,5,0)),"")</f>
        <v/>
      </c>
      <c r="J3954" s="30" t="str">
        <f>IFERROR(IF(G3954="","",VLOOKUP(G3954,'Zakladní DB'!$F$6:$K$21,6,0)),"")</f>
        <v/>
      </c>
      <c r="K3954" s="31" t="str">
        <f t="shared" si="312"/>
        <v/>
      </c>
      <c r="L3954" s="32"/>
      <c r="M3954" s="33" t="str">
        <f t="shared" si="313"/>
        <v/>
      </c>
      <c r="N3954" s="30" t="str">
        <f t="shared" si="311"/>
        <v/>
      </c>
      <c r="R3954" s="30" t="str">
        <f t="shared" si="314"/>
        <v/>
      </c>
      <c r="U3954" s="12" t="str">
        <f>IF(OR('Případy DB'!$N3954="(blank)",'Případy DB'!$N3954=""),"",IF($N3954=$U$6,1,""))</f>
        <v/>
      </c>
      <c r="V3954" s="12" t="str">
        <f>IF(OR('Případy DB'!$N3954="(blank)",'Případy DB'!$N3954=""),"",IF($N3954=$V$6,1,""))</f>
        <v/>
      </c>
      <c r="W3954" s="12" t="str">
        <f>IF(OR('Případy DB'!$N3954="(blank)",'Případy DB'!$N3954=""),"",IF($N3954=$W$6,1,""))</f>
        <v/>
      </c>
      <c r="X3954" s="12" t="str">
        <f>IF(OR('Případy DB'!$R3954="(blank)",'Případy DB'!$R3954=""),"",IF($R3954=$X$6,1,""))</f>
        <v/>
      </c>
      <c r="Y3954" s="12" t="str">
        <f>IF(OR('Případy DB'!$R3954="(blank)",'Případy DB'!$R3954=""),"",IF($R3954=$Y$6,1,""))</f>
        <v/>
      </c>
    </row>
    <row r="3955" spans="1:25" x14ac:dyDescent="0.3">
      <c r="A3955" s="41" t="str">
        <f t="shared" si="315"/>
        <v/>
      </c>
      <c r="H3955" s="30" t="str">
        <f>IFERROR(IF(G3955="","",VLOOKUP(G3955,'Zakladní DB'!$F$6:$K$21,4,0)),"")</f>
        <v/>
      </c>
      <c r="I3955" s="30" t="str">
        <f>IFERROR(IF(G3955="","",VLOOKUP(G3955,'Zakladní DB'!$F$6:$K$21,5,0)),"")</f>
        <v/>
      </c>
      <c r="J3955" s="30" t="str">
        <f>IFERROR(IF(G3955="","",VLOOKUP(G3955,'Zakladní DB'!$F$6:$K$21,6,0)),"")</f>
        <v/>
      </c>
      <c r="K3955" s="31" t="str">
        <f t="shared" si="312"/>
        <v/>
      </c>
      <c r="L3955" s="32"/>
      <c r="M3955" s="33" t="str">
        <f t="shared" si="313"/>
        <v/>
      </c>
      <c r="N3955" s="30" t="str">
        <f t="shared" si="311"/>
        <v/>
      </c>
      <c r="R3955" s="30" t="str">
        <f t="shared" si="314"/>
        <v/>
      </c>
      <c r="U3955" s="12" t="str">
        <f>IF(OR('Případy DB'!$N3955="(blank)",'Případy DB'!$N3955=""),"",IF($N3955=$U$6,1,""))</f>
        <v/>
      </c>
      <c r="V3955" s="12" t="str">
        <f>IF(OR('Případy DB'!$N3955="(blank)",'Případy DB'!$N3955=""),"",IF($N3955=$V$6,1,""))</f>
        <v/>
      </c>
      <c r="W3955" s="12" t="str">
        <f>IF(OR('Případy DB'!$N3955="(blank)",'Případy DB'!$N3955=""),"",IF($N3955=$W$6,1,""))</f>
        <v/>
      </c>
      <c r="X3955" s="12" t="str">
        <f>IF(OR('Případy DB'!$R3955="(blank)",'Případy DB'!$R3955=""),"",IF($R3955=$X$6,1,""))</f>
        <v/>
      </c>
      <c r="Y3955" s="12" t="str">
        <f>IF(OR('Případy DB'!$R3955="(blank)",'Případy DB'!$R3955=""),"",IF($R3955=$Y$6,1,""))</f>
        <v/>
      </c>
    </row>
    <row r="3956" spans="1:25" x14ac:dyDescent="0.3">
      <c r="A3956" s="41" t="str">
        <f t="shared" si="315"/>
        <v/>
      </c>
      <c r="H3956" s="30" t="str">
        <f>IFERROR(IF(G3956="","",VLOOKUP(G3956,'Zakladní DB'!$F$6:$K$21,4,0)),"")</f>
        <v/>
      </c>
      <c r="I3956" s="30" t="str">
        <f>IFERROR(IF(G3956="","",VLOOKUP(G3956,'Zakladní DB'!$F$6:$K$21,5,0)),"")</f>
        <v/>
      </c>
      <c r="J3956" s="30" t="str">
        <f>IFERROR(IF(G3956="","",VLOOKUP(G3956,'Zakladní DB'!$F$6:$K$21,6,0)),"")</f>
        <v/>
      </c>
      <c r="K3956" s="31" t="str">
        <f t="shared" si="312"/>
        <v/>
      </c>
      <c r="L3956" s="32"/>
      <c r="M3956" s="33" t="str">
        <f t="shared" si="313"/>
        <v/>
      </c>
      <c r="N3956" s="30" t="str">
        <f t="shared" si="311"/>
        <v/>
      </c>
      <c r="R3956" s="30" t="str">
        <f t="shared" si="314"/>
        <v/>
      </c>
      <c r="U3956" s="12" t="str">
        <f>IF(OR('Případy DB'!$N3956="(blank)",'Případy DB'!$N3956=""),"",IF($N3956=$U$6,1,""))</f>
        <v/>
      </c>
      <c r="V3956" s="12" t="str">
        <f>IF(OR('Případy DB'!$N3956="(blank)",'Případy DB'!$N3956=""),"",IF($N3956=$V$6,1,""))</f>
        <v/>
      </c>
      <c r="W3956" s="12" t="str">
        <f>IF(OR('Případy DB'!$N3956="(blank)",'Případy DB'!$N3956=""),"",IF($N3956=$W$6,1,""))</f>
        <v/>
      </c>
      <c r="X3956" s="12" t="str">
        <f>IF(OR('Případy DB'!$R3956="(blank)",'Případy DB'!$R3956=""),"",IF($R3956=$X$6,1,""))</f>
        <v/>
      </c>
      <c r="Y3956" s="12" t="str">
        <f>IF(OR('Případy DB'!$R3956="(blank)",'Případy DB'!$R3956=""),"",IF($R3956=$Y$6,1,""))</f>
        <v/>
      </c>
    </row>
    <row r="3957" spans="1:25" x14ac:dyDescent="0.3">
      <c r="A3957" s="41" t="str">
        <f t="shared" si="315"/>
        <v/>
      </c>
      <c r="H3957" s="30" t="str">
        <f>IFERROR(IF(G3957="","",VLOOKUP(G3957,'Zakladní DB'!$F$6:$K$21,4,0)),"")</f>
        <v/>
      </c>
      <c r="I3957" s="30" t="str">
        <f>IFERROR(IF(G3957="","",VLOOKUP(G3957,'Zakladní DB'!$F$6:$K$21,5,0)),"")</f>
        <v/>
      </c>
      <c r="J3957" s="30" t="str">
        <f>IFERROR(IF(G3957="","",VLOOKUP(G3957,'Zakladní DB'!$F$6:$K$21,6,0)),"")</f>
        <v/>
      </c>
      <c r="K3957" s="31" t="str">
        <f t="shared" si="312"/>
        <v/>
      </c>
      <c r="L3957" s="32"/>
      <c r="M3957" s="33" t="str">
        <f t="shared" si="313"/>
        <v/>
      </c>
      <c r="N3957" s="30" t="str">
        <f t="shared" si="311"/>
        <v/>
      </c>
      <c r="R3957" s="30" t="str">
        <f t="shared" si="314"/>
        <v/>
      </c>
      <c r="U3957" s="12" t="str">
        <f>IF(OR('Případy DB'!$N3957="(blank)",'Případy DB'!$N3957=""),"",IF($N3957=$U$6,1,""))</f>
        <v/>
      </c>
      <c r="V3957" s="12" t="str">
        <f>IF(OR('Případy DB'!$N3957="(blank)",'Případy DB'!$N3957=""),"",IF($N3957=$V$6,1,""))</f>
        <v/>
      </c>
      <c r="W3957" s="12" t="str">
        <f>IF(OR('Případy DB'!$N3957="(blank)",'Případy DB'!$N3957=""),"",IF($N3957=$W$6,1,""))</f>
        <v/>
      </c>
      <c r="X3957" s="12" t="str">
        <f>IF(OR('Případy DB'!$R3957="(blank)",'Případy DB'!$R3957=""),"",IF($R3957=$X$6,1,""))</f>
        <v/>
      </c>
      <c r="Y3957" s="12" t="str">
        <f>IF(OR('Případy DB'!$R3957="(blank)",'Případy DB'!$R3957=""),"",IF($R3957=$Y$6,1,""))</f>
        <v/>
      </c>
    </row>
    <row r="3958" spans="1:25" x14ac:dyDescent="0.3">
      <c r="A3958" s="41" t="str">
        <f t="shared" si="315"/>
        <v/>
      </c>
      <c r="H3958" s="30" t="str">
        <f>IFERROR(IF(G3958="","",VLOOKUP(G3958,'Zakladní DB'!$F$6:$K$21,4,0)),"")</f>
        <v/>
      </c>
      <c r="I3958" s="30" t="str">
        <f>IFERROR(IF(G3958="","",VLOOKUP(G3958,'Zakladní DB'!$F$6:$K$21,5,0)),"")</f>
        <v/>
      </c>
      <c r="J3958" s="30" t="str">
        <f>IFERROR(IF(G3958="","",VLOOKUP(G3958,'Zakladní DB'!$F$6:$K$21,6,0)),"")</f>
        <v/>
      </c>
      <c r="K3958" s="31" t="str">
        <f t="shared" si="312"/>
        <v/>
      </c>
      <c r="L3958" s="32"/>
      <c r="M3958" s="33" t="str">
        <f t="shared" si="313"/>
        <v/>
      </c>
      <c r="N3958" s="30" t="str">
        <f t="shared" si="311"/>
        <v/>
      </c>
      <c r="R3958" s="30" t="str">
        <f t="shared" si="314"/>
        <v/>
      </c>
      <c r="U3958" s="12" t="str">
        <f>IF(OR('Případy DB'!$N3958="(blank)",'Případy DB'!$N3958=""),"",IF($N3958=$U$6,1,""))</f>
        <v/>
      </c>
      <c r="V3958" s="12" t="str">
        <f>IF(OR('Případy DB'!$N3958="(blank)",'Případy DB'!$N3958=""),"",IF($N3958=$V$6,1,""))</f>
        <v/>
      </c>
      <c r="W3958" s="12" t="str">
        <f>IF(OR('Případy DB'!$N3958="(blank)",'Případy DB'!$N3958=""),"",IF($N3958=$W$6,1,""))</f>
        <v/>
      </c>
      <c r="X3958" s="12" t="str">
        <f>IF(OR('Případy DB'!$R3958="(blank)",'Případy DB'!$R3958=""),"",IF($R3958=$X$6,1,""))</f>
        <v/>
      </c>
      <c r="Y3958" s="12" t="str">
        <f>IF(OR('Případy DB'!$R3958="(blank)",'Případy DB'!$R3958=""),"",IF($R3958=$Y$6,1,""))</f>
        <v/>
      </c>
    </row>
    <row r="3959" spans="1:25" x14ac:dyDescent="0.3">
      <c r="A3959" s="41" t="str">
        <f t="shared" si="315"/>
        <v/>
      </c>
      <c r="H3959" s="30" t="str">
        <f>IFERROR(IF(G3959="","",VLOOKUP(G3959,'Zakladní DB'!$F$6:$K$21,4,0)),"")</f>
        <v/>
      </c>
      <c r="I3959" s="30" t="str">
        <f>IFERROR(IF(G3959="","",VLOOKUP(G3959,'Zakladní DB'!$F$6:$K$21,5,0)),"")</f>
        <v/>
      </c>
      <c r="J3959" s="30" t="str">
        <f>IFERROR(IF(G3959="","",VLOOKUP(G3959,'Zakladní DB'!$F$6:$K$21,6,0)),"")</f>
        <v/>
      </c>
      <c r="K3959" s="31" t="str">
        <f t="shared" si="312"/>
        <v/>
      </c>
      <c r="L3959" s="32"/>
      <c r="M3959" s="33" t="str">
        <f t="shared" si="313"/>
        <v/>
      </c>
      <c r="N3959" s="30" t="str">
        <f t="shared" si="311"/>
        <v/>
      </c>
      <c r="R3959" s="30" t="str">
        <f t="shared" si="314"/>
        <v/>
      </c>
      <c r="U3959" s="12" t="str">
        <f>IF(OR('Případy DB'!$N3959="(blank)",'Případy DB'!$N3959=""),"",IF($N3959=$U$6,1,""))</f>
        <v/>
      </c>
      <c r="V3959" s="12" t="str">
        <f>IF(OR('Případy DB'!$N3959="(blank)",'Případy DB'!$N3959=""),"",IF($N3959=$V$6,1,""))</f>
        <v/>
      </c>
      <c r="W3959" s="12" t="str">
        <f>IF(OR('Případy DB'!$N3959="(blank)",'Případy DB'!$N3959=""),"",IF($N3959=$W$6,1,""))</f>
        <v/>
      </c>
      <c r="X3959" s="12" t="str">
        <f>IF(OR('Případy DB'!$R3959="(blank)",'Případy DB'!$R3959=""),"",IF($R3959=$X$6,1,""))</f>
        <v/>
      </c>
      <c r="Y3959" s="12" t="str">
        <f>IF(OR('Případy DB'!$R3959="(blank)",'Případy DB'!$R3959=""),"",IF($R3959=$Y$6,1,""))</f>
        <v/>
      </c>
    </row>
    <row r="3960" spans="1:25" x14ac:dyDescent="0.3">
      <c r="A3960" s="41" t="str">
        <f t="shared" si="315"/>
        <v/>
      </c>
      <c r="H3960" s="30" t="str">
        <f>IFERROR(IF(G3960="","",VLOOKUP(G3960,'Zakladní DB'!$F$6:$K$21,4,0)),"")</f>
        <v/>
      </c>
      <c r="I3960" s="30" t="str">
        <f>IFERROR(IF(G3960="","",VLOOKUP(G3960,'Zakladní DB'!$F$6:$K$21,5,0)),"")</f>
        <v/>
      </c>
      <c r="J3960" s="30" t="str">
        <f>IFERROR(IF(G3960="","",VLOOKUP(G3960,'Zakladní DB'!$F$6:$K$21,6,0)),"")</f>
        <v/>
      </c>
      <c r="K3960" s="31" t="str">
        <f t="shared" si="312"/>
        <v/>
      </c>
      <c r="L3960" s="32"/>
      <c r="M3960" s="33" t="str">
        <f t="shared" si="313"/>
        <v/>
      </c>
      <c r="N3960" s="30" t="str">
        <f t="shared" si="311"/>
        <v/>
      </c>
      <c r="R3960" s="30" t="str">
        <f t="shared" si="314"/>
        <v/>
      </c>
      <c r="U3960" s="12" t="str">
        <f>IF(OR('Případy DB'!$N3960="(blank)",'Případy DB'!$N3960=""),"",IF($N3960=$U$6,1,""))</f>
        <v/>
      </c>
      <c r="V3960" s="12" t="str">
        <f>IF(OR('Případy DB'!$N3960="(blank)",'Případy DB'!$N3960=""),"",IF($N3960=$V$6,1,""))</f>
        <v/>
      </c>
      <c r="W3960" s="12" t="str">
        <f>IF(OR('Případy DB'!$N3960="(blank)",'Případy DB'!$N3960=""),"",IF($N3960=$W$6,1,""))</f>
        <v/>
      </c>
      <c r="X3960" s="12" t="str">
        <f>IF(OR('Případy DB'!$R3960="(blank)",'Případy DB'!$R3960=""),"",IF($R3960=$X$6,1,""))</f>
        <v/>
      </c>
      <c r="Y3960" s="12" t="str">
        <f>IF(OR('Případy DB'!$R3960="(blank)",'Případy DB'!$R3960=""),"",IF($R3960=$Y$6,1,""))</f>
        <v/>
      </c>
    </row>
    <row r="3961" spans="1:25" x14ac:dyDescent="0.3">
      <c r="A3961" s="41" t="str">
        <f t="shared" si="315"/>
        <v/>
      </c>
      <c r="H3961" s="30" t="str">
        <f>IFERROR(IF(G3961="","",VLOOKUP(G3961,'Zakladní DB'!$F$6:$K$21,4,0)),"")</f>
        <v/>
      </c>
      <c r="I3961" s="30" t="str">
        <f>IFERROR(IF(G3961="","",VLOOKUP(G3961,'Zakladní DB'!$F$6:$K$21,5,0)),"")</f>
        <v/>
      </c>
      <c r="J3961" s="30" t="str">
        <f>IFERROR(IF(G3961="","",VLOOKUP(G3961,'Zakladní DB'!$F$6:$K$21,6,0)),"")</f>
        <v/>
      </c>
      <c r="K3961" s="31" t="str">
        <f t="shared" si="312"/>
        <v/>
      </c>
      <c r="L3961" s="32"/>
      <c r="M3961" s="33" t="str">
        <f t="shared" si="313"/>
        <v/>
      </c>
      <c r="N3961" s="30" t="str">
        <f t="shared" si="311"/>
        <v/>
      </c>
      <c r="R3961" s="30" t="str">
        <f t="shared" si="314"/>
        <v/>
      </c>
      <c r="U3961" s="12" t="str">
        <f>IF(OR('Případy DB'!$N3961="(blank)",'Případy DB'!$N3961=""),"",IF($N3961=$U$6,1,""))</f>
        <v/>
      </c>
      <c r="V3961" s="12" t="str">
        <f>IF(OR('Případy DB'!$N3961="(blank)",'Případy DB'!$N3961=""),"",IF($N3961=$V$6,1,""))</f>
        <v/>
      </c>
      <c r="W3961" s="12" t="str">
        <f>IF(OR('Případy DB'!$N3961="(blank)",'Případy DB'!$N3961=""),"",IF($N3961=$W$6,1,""))</f>
        <v/>
      </c>
      <c r="X3961" s="12" t="str">
        <f>IF(OR('Případy DB'!$R3961="(blank)",'Případy DB'!$R3961=""),"",IF($R3961=$X$6,1,""))</f>
        <v/>
      </c>
      <c r="Y3961" s="12" t="str">
        <f>IF(OR('Případy DB'!$R3961="(blank)",'Případy DB'!$R3961=""),"",IF($R3961=$Y$6,1,""))</f>
        <v/>
      </c>
    </row>
    <row r="3962" spans="1:25" x14ac:dyDescent="0.3">
      <c r="A3962" s="41" t="str">
        <f t="shared" si="315"/>
        <v/>
      </c>
      <c r="H3962" s="30" t="str">
        <f>IFERROR(IF(G3962="","",VLOOKUP(G3962,'Zakladní DB'!$F$6:$K$21,4,0)),"")</f>
        <v/>
      </c>
      <c r="I3962" s="30" t="str">
        <f>IFERROR(IF(G3962="","",VLOOKUP(G3962,'Zakladní DB'!$F$6:$K$21,5,0)),"")</f>
        <v/>
      </c>
      <c r="J3962" s="30" t="str">
        <f>IFERROR(IF(G3962="","",VLOOKUP(G3962,'Zakladní DB'!$F$6:$K$21,6,0)),"")</f>
        <v/>
      </c>
      <c r="K3962" s="31" t="str">
        <f t="shared" si="312"/>
        <v/>
      </c>
      <c r="L3962" s="32"/>
      <c r="M3962" s="33" t="str">
        <f t="shared" si="313"/>
        <v/>
      </c>
      <c r="N3962" s="30" t="str">
        <f t="shared" si="311"/>
        <v/>
      </c>
      <c r="R3962" s="30" t="str">
        <f t="shared" si="314"/>
        <v/>
      </c>
      <c r="U3962" s="12" t="str">
        <f>IF(OR('Případy DB'!$N3962="(blank)",'Případy DB'!$N3962=""),"",IF($N3962=$U$6,1,""))</f>
        <v/>
      </c>
      <c r="V3962" s="12" t="str">
        <f>IF(OR('Případy DB'!$N3962="(blank)",'Případy DB'!$N3962=""),"",IF($N3962=$V$6,1,""))</f>
        <v/>
      </c>
      <c r="W3962" s="12" t="str">
        <f>IF(OR('Případy DB'!$N3962="(blank)",'Případy DB'!$N3962=""),"",IF($N3962=$W$6,1,""))</f>
        <v/>
      </c>
      <c r="X3962" s="12" t="str">
        <f>IF(OR('Případy DB'!$R3962="(blank)",'Případy DB'!$R3962=""),"",IF($R3962=$X$6,1,""))</f>
        <v/>
      </c>
      <c r="Y3962" s="12" t="str">
        <f>IF(OR('Případy DB'!$R3962="(blank)",'Případy DB'!$R3962=""),"",IF($R3962=$Y$6,1,""))</f>
        <v/>
      </c>
    </row>
    <row r="3963" spans="1:25" x14ac:dyDescent="0.3">
      <c r="A3963" s="41" t="str">
        <f t="shared" si="315"/>
        <v/>
      </c>
      <c r="H3963" s="30" t="str">
        <f>IFERROR(IF(G3963="","",VLOOKUP(G3963,'Zakladní DB'!$F$6:$K$21,4,0)),"")</f>
        <v/>
      </c>
      <c r="I3963" s="30" t="str">
        <f>IFERROR(IF(G3963="","",VLOOKUP(G3963,'Zakladní DB'!$F$6:$K$21,5,0)),"")</f>
        <v/>
      </c>
      <c r="J3963" s="30" t="str">
        <f>IFERROR(IF(G3963="","",VLOOKUP(G3963,'Zakladní DB'!$F$6:$K$21,6,0)),"")</f>
        <v/>
      </c>
      <c r="K3963" s="31" t="str">
        <f t="shared" si="312"/>
        <v/>
      </c>
      <c r="L3963" s="32"/>
      <c r="M3963" s="33" t="str">
        <f t="shared" si="313"/>
        <v/>
      </c>
      <c r="N3963" s="30" t="str">
        <f t="shared" si="311"/>
        <v/>
      </c>
      <c r="R3963" s="30" t="str">
        <f t="shared" si="314"/>
        <v/>
      </c>
      <c r="U3963" s="12" t="str">
        <f>IF(OR('Případy DB'!$N3963="(blank)",'Případy DB'!$N3963=""),"",IF($N3963=$U$6,1,""))</f>
        <v/>
      </c>
      <c r="V3963" s="12" t="str">
        <f>IF(OR('Případy DB'!$N3963="(blank)",'Případy DB'!$N3963=""),"",IF($N3963=$V$6,1,""))</f>
        <v/>
      </c>
      <c r="W3963" s="12" t="str">
        <f>IF(OR('Případy DB'!$N3963="(blank)",'Případy DB'!$N3963=""),"",IF($N3963=$W$6,1,""))</f>
        <v/>
      </c>
      <c r="X3963" s="12" t="str">
        <f>IF(OR('Případy DB'!$R3963="(blank)",'Případy DB'!$R3963=""),"",IF($R3963=$X$6,1,""))</f>
        <v/>
      </c>
      <c r="Y3963" s="12" t="str">
        <f>IF(OR('Případy DB'!$R3963="(blank)",'Případy DB'!$R3963=""),"",IF($R3963=$Y$6,1,""))</f>
        <v/>
      </c>
    </row>
    <row r="3964" spans="1:25" x14ac:dyDescent="0.3">
      <c r="A3964" s="41" t="str">
        <f t="shared" si="315"/>
        <v/>
      </c>
      <c r="H3964" s="30" t="str">
        <f>IFERROR(IF(G3964="","",VLOOKUP(G3964,'Zakladní DB'!$F$6:$K$21,4,0)),"")</f>
        <v/>
      </c>
      <c r="I3964" s="30" t="str">
        <f>IFERROR(IF(G3964="","",VLOOKUP(G3964,'Zakladní DB'!$F$6:$K$21,5,0)),"")</f>
        <v/>
      </c>
      <c r="J3964" s="30" t="str">
        <f>IFERROR(IF(G3964="","",VLOOKUP(G3964,'Zakladní DB'!$F$6:$K$21,6,0)),"")</f>
        <v/>
      </c>
      <c r="K3964" s="31" t="str">
        <f t="shared" si="312"/>
        <v/>
      </c>
      <c r="L3964" s="32"/>
      <c r="M3964" s="33" t="str">
        <f t="shared" si="313"/>
        <v/>
      </c>
      <c r="N3964" s="30" t="str">
        <f t="shared" si="311"/>
        <v/>
      </c>
      <c r="R3964" s="30" t="str">
        <f t="shared" si="314"/>
        <v/>
      </c>
      <c r="U3964" s="12" t="str">
        <f>IF(OR('Případy DB'!$N3964="(blank)",'Případy DB'!$N3964=""),"",IF($N3964=$U$6,1,""))</f>
        <v/>
      </c>
      <c r="V3964" s="12" t="str">
        <f>IF(OR('Případy DB'!$N3964="(blank)",'Případy DB'!$N3964=""),"",IF($N3964=$V$6,1,""))</f>
        <v/>
      </c>
      <c r="W3964" s="12" t="str">
        <f>IF(OR('Případy DB'!$N3964="(blank)",'Případy DB'!$N3964=""),"",IF($N3964=$W$6,1,""))</f>
        <v/>
      </c>
      <c r="X3964" s="12" t="str">
        <f>IF(OR('Případy DB'!$R3964="(blank)",'Případy DB'!$R3964=""),"",IF($R3964=$X$6,1,""))</f>
        <v/>
      </c>
      <c r="Y3964" s="12" t="str">
        <f>IF(OR('Případy DB'!$R3964="(blank)",'Případy DB'!$R3964=""),"",IF($R3964=$Y$6,1,""))</f>
        <v/>
      </c>
    </row>
    <row r="3965" spans="1:25" x14ac:dyDescent="0.3">
      <c r="A3965" s="41" t="str">
        <f t="shared" si="315"/>
        <v/>
      </c>
      <c r="H3965" s="30" t="str">
        <f>IFERROR(IF(G3965="","",VLOOKUP(G3965,'Zakladní DB'!$F$6:$K$21,4,0)),"")</f>
        <v/>
      </c>
      <c r="I3965" s="30" t="str">
        <f>IFERROR(IF(G3965="","",VLOOKUP(G3965,'Zakladní DB'!$F$6:$K$21,5,0)),"")</f>
        <v/>
      </c>
      <c r="J3965" s="30" t="str">
        <f>IFERROR(IF(G3965="","",VLOOKUP(G3965,'Zakladní DB'!$F$6:$K$21,6,0)),"")</f>
        <v/>
      </c>
      <c r="K3965" s="31" t="str">
        <f t="shared" si="312"/>
        <v/>
      </c>
      <c r="L3965" s="32"/>
      <c r="M3965" s="33" t="str">
        <f t="shared" si="313"/>
        <v/>
      </c>
      <c r="N3965" s="30" t="str">
        <f t="shared" si="311"/>
        <v/>
      </c>
      <c r="R3965" s="30" t="str">
        <f t="shared" si="314"/>
        <v/>
      </c>
      <c r="U3965" s="12" t="str">
        <f>IF(OR('Případy DB'!$N3965="(blank)",'Případy DB'!$N3965=""),"",IF($N3965=$U$6,1,""))</f>
        <v/>
      </c>
      <c r="V3965" s="12" t="str">
        <f>IF(OR('Případy DB'!$N3965="(blank)",'Případy DB'!$N3965=""),"",IF($N3965=$V$6,1,""))</f>
        <v/>
      </c>
      <c r="W3965" s="12" t="str">
        <f>IF(OR('Případy DB'!$N3965="(blank)",'Případy DB'!$N3965=""),"",IF($N3965=$W$6,1,""))</f>
        <v/>
      </c>
      <c r="X3965" s="12" t="str">
        <f>IF(OR('Případy DB'!$R3965="(blank)",'Případy DB'!$R3965=""),"",IF($R3965=$X$6,1,""))</f>
        <v/>
      </c>
      <c r="Y3965" s="12" t="str">
        <f>IF(OR('Případy DB'!$R3965="(blank)",'Případy DB'!$R3965=""),"",IF($R3965=$Y$6,1,""))</f>
        <v/>
      </c>
    </row>
    <row r="3966" spans="1:25" x14ac:dyDescent="0.3">
      <c r="A3966" s="41" t="str">
        <f t="shared" si="315"/>
        <v/>
      </c>
      <c r="H3966" s="30" t="str">
        <f>IFERROR(IF(G3966="","",VLOOKUP(G3966,'Zakladní DB'!$F$6:$K$21,4,0)),"")</f>
        <v/>
      </c>
      <c r="I3966" s="30" t="str">
        <f>IFERROR(IF(G3966="","",VLOOKUP(G3966,'Zakladní DB'!$F$6:$K$21,5,0)),"")</f>
        <v/>
      </c>
      <c r="J3966" s="30" t="str">
        <f>IFERROR(IF(G3966="","",VLOOKUP(G3966,'Zakladní DB'!$F$6:$K$21,6,0)),"")</f>
        <v/>
      </c>
      <c r="K3966" s="31" t="str">
        <f t="shared" si="312"/>
        <v/>
      </c>
      <c r="L3966" s="32"/>
      <c r="M3966" s="33" t="str">
        <f t="shared" si="313"/>
        <v/>
      </c>
      <c r="N3966" s="30" t="str">
        <f t="shared" si="311"/>
        <v/>
      </c>
      <c r="R3966" s="30" t="str">
        <f t="shared" si="314"/>
        <v/>
      </c>
      <c r="U3966" s="12" t="str">
        <f>IF(OR('Případy DB'!$N3966="(blank)",'Případy DB'!$N3966=""),"",IF($N3966=$U$6,1,""))</f>
        <v/>
      </c>
      <c r="V3966" s="12" t="str">
        <f>IF(OR('Případy DB'!$N3966="(blank)",'Případy DB'!$N3966=""),"",IF($N3966=$V$6,1,""))</f>
        <v/>
      </c>
      <c r="W3966" s="12" t="str">
        <f>IF(OR('Případy DB'!$N3966="(blank)",'Případy DB'!$N3966=""),"",IF($N3966=$W$6,1,""))</f>
        <v/>
      </c>
      <c r="X3966" s="12" t="str">
        <f>IF(OR('Případy DB'!$R3966="(blank)",'Případy DB'!$R3966=""),"",IF($R3966=$X$6,1,""))</f>
        <v/>
      </c>
      <c r="Y3966" s="12" t="str">
        <f>IF(OR('Případy DB'!$R3966="(blank)",'Případy DB'!$R3966=""),"",IF($R3966=$Y$6,1,""))</f>
        <v/>
      </c>
    </row>
    <row r="3967" spans="1:25" x14ac:dyDescent="0.3">
      <c r="A3967" s="41" t="str">
        <f t="shared" si="315"/>
        <v/>
      </c>
      <c r="H3967" s="30" t="str">
        <f>IFERROR(IF(G3967="","",VLOOKUP(G3967,'Zakladní DB'!$F$6:$K$21,4,0)),"")</f>
        <v/>
      </c>
      <c r="I3967" s="30" t="str">
        <f>IFERROR(IF(G3967="","",VLOOKUP(G3967,'Zakladní DB'!$F$6:$K$21,5,0)),"")</f>
        <v/>
      </c>
      <c r="J3967" s="30" t="str">
        <f>IFERROR(IF(G3967="","",VLOOKUP(G3967,'Zakladní DB'!$F$6:$K$21,6,0)),"")</f>
        <v/>
      </c>
      <c r="K3967" s="31" t="str">
        <f t="shared" si="312"/>
        <v/>
      </c>
      <c r="L3967" s="32"/>
      <c r="M3967" s="33" t="str">
        <f t="shared" si="313"/>
        <v/>
      </c>
      <c r="N3967" s="30" t="str">
        <f t="shared" si="311"/>
        <v/>
      </c>
      <c r="R3967" s="30" t="str">
        <f t="shared" si="314"/>
        <v/>
      </c>
      <c r="U3967" s="12" t="str">
        <f>IF(OR('Případy DB'!$N3967="(blank)",'Případy DB'!$N3967=""),"",IF($N3967=$U$6,1,""))</f>
        <v/>
      </c>
      <c r="V3967" s="12" t="str">
        <f>IF(OR('Případy DB'!$N3967="(blank)",'Případy DB'!$N3967=""),"",IF($N3967=$V$6,1,""))</f>
        <v/>
      </c>
      <c r="W3967" s="12" t="str">
        <f>IF(OR('Případy DB'!$N3967="(blank)",'Případy DB'!$N3967=""),"",IF($N3967=$W$6,1,""))</f>
        <v/>
      </c>
      <c r="X3967" s="12" t="str">
        <f>IF(OR('Případy DB'!$R3967="(blank)",'Případy DB'!$R3967=""),"",IF($R3967=$X$6,1,""))</f>
        <v/>
      </c>
      <c r="Y3967" s="12" t="str">
        <f>IF(OR('Případy DB'!$R3967="(blank)",'Případy DB'!$R3967=""),"",IF($R3967=$Y$6,1,""))</f>
        <v/>
      </c>
    </row>
    <row r="3968" spans="1:25" x14ac:dyDescent="0.3">
      <c r="A3968" s="41" t="str">
        <f t="shared" si="315"/>
        <v/>
      </c>
      <c r="H3968" s="30" t="str">
        <f>IFERROR(IF(G3968="","",VLOOKUP(G3968,'Zakladní DB'!$F$6:$K$21,4,0)),"")</f>
        <v/>
      </c>
      <c r="I3968" s="30" t="str">
        <f>IFERROR(IF(G3968="","",VLOOKUP(G3968,'Zakladní DB'!$F$6:$K$21,5,0)),"")</f>
        <v/>
      </c>
      <c r="J3968" s="30" t="str">
        <f>IFERROR(IF(G3968="","",VLOOKUP(G3968,'Zakladní DB'!$F$6:$K$21,6,0)),"")</f>
        <v/>
      </c>
      <c r="K3968" s="31" t="str">
        <f t="shared" si="312"/>
        <v/>
      </c>
      <c r="L3968" s="32"/>
      <c r="M3968" s="33" t="str">
        <f t="shared" si="313"/>
        <v/>
      </c>
      <c r="N3968" s="30" t="str">
        <f t="shared" si="311"/>
        <v/>
      </c>
      <c r="R3968" s="30" t="str">
        <f t="shared" si="314"/>
        <v/>
      </c>
      <c r="U3968" s="12" t="str">
        <f>IF(OR('Případy DB'!$N3968="(blank)",'Případy DB'!$N3968=""),"",IF($N3968=$U$6,1,""))</f>
        <v/>
      </c>
      <c r="V3968" s="12" t="str">
        <f>IF(OR('Případy DB'!$N3968="(blank)",'Případy DB'!$N3968=""),"",IF($N3968=$V$6,1,""))</f>
        <v/>
      </c>
      <c r="W3968" s="12" t="str">
        <f>IF(OR('Případy DB'!$N3968="(blank)",'Případy DB'!$N3968=""),"",IF($N3968=$W$6,1,""))</f>
        <v/>
      </c>
      <c r="X3968" s="12" t="str">
        <f>IF(OR('Případy DB'!$R3968="(blank)",'Případy DB'!$R3968=""),"",IF($R3968=$X$6,1,""))</f>
        <v/>
      </c>
      <c r="Y3968" s="12" t="str">
        <f>IF(OR('Případy DB'!$R3968="(blank)",'Případy DB'!$R3968=""),"",IF($R3968=$Y$6,1,""))</f>
        <v/>
      </c>
    </row>
    <row r="3969" spans="1:25" x14ac:dyDescent="0.3">
      <c r="A3969" s="41" t="str">
        <f t="shared" si="315"/>
        <v/>
      </c>
      <c r="H3969" s="30" t="str">
        <f>IFERROR(IF(G3969="","",VLOOKUP(G3969,'Zakladní DB'!$F$6:$K$21,4,0)),"")</f>
        <v/>
      </c>
      <c r="I3969" s="30" t="str">
        <f>IFERROR(IF(G3969="","",VLOOKUP(G3969,'Zakladní DB'!$F$6:$K$21,5,0)),"")</f>
        <v/>
      </c>
      <c r="J3969" s="30" t="str">
        <f>IFERROR(IF(G3969="","",VLOOKUP(G3969,'Zakladní DB'!$F$6:$K$21,6,0)),"")</f>
        <v/>
      </c>
      <c r="K3969" s="31" t="str">
        <f t="shared" si="312"/>
        <v/>
      </c>
      <c r="L3969" s="32"/>
      <c r="M3969" s="33" t="str">
        <f t="shared" si="313"/>
        <v/>
      </c>
      <c r="N3969" s="30" t="str">
        <f t="shared" si="311"/>
        <v/>
      </c>
      <c r="R3969" s="30" t="str">
        <f t="shared" si="314"/>
        <v/>
      </c>
      <c r="U3969" s="12" t="str">
        <f>IF(OR('Případy DB'!$N3969="(blank)",'Případy DB'!$N3969=""),"",IF($N3969=$U$6,1,""))</f>
        <v/>
      </c>
      <c r="V3969" s="12" t="str">
        <f>IF(OR('Případy DB'!$N3969="(blank)",'Případy DB'!$N3969=""),"",IF($N3969=$V$6,1,""))</f>
        <v/>
      </c>
      <c r="W3969" s="12" t="str">
        <f>IF(OR('Případy DB'!$N3969="(blank)",'Případy DB'!$N3969=""),"",IF($N3969=$W$6,1,""))</f>
        <v/>
      </c>
      <c r="X3969" s="12" t="str">
        <f>IF(OR('Případy DB'!$R3969="(blank)",'Případy DB'!$R3969=""),"",IF($R3969=$X$6,1,""))</f>
        <v/>
      </c>
      <c r="Y3969" s="12" t="str">
        <f>IF(OR('Případy DB'!$R3969="(blank)",'Případy DB'!$R3969=""),"",IF($R3969=$Y$6,1,""))</f>
        <v/>
      </c>
    </row>
    <row r="3970" spans="1:25" x14ac:dyDescent="0.3">
      <c r="A3970" s="41" t="str">
        <f t="shared" si="315"/>
        <v/>
      </c>
      <c r="H3970" s="30" t="str">
        <f>IFERROR(IF(G3970="","",VLOOKUP(G3970,'Zakladní DB'!$F$6:$K$21,4,0)),"")</f>
        <v/>
      </c>
      <c r="I3970" s="30" t="str">
        <f>IFERROR(IF(G3970="","",VLOOKUP(G3970,'Zakladní DB'!$F$6:$K$21,5,0)),"")</f>
        <v/>
      </c>
      <c r="J3970" s="30" t="str">
        <f>IFERROR(IF(G3970="","",VLOOKUP(G3970,'Zakladní DB'!$F$6:$K$21,6,0)),"")</f>
        <v/>
      </c>
      <c r="K3970" s="31" t="str">
        <f t="shared" si="312"/>
        <v/>
      </c>
      <c r="L3970" s="32"/>
      <c r="M3970" s="33" t="str">
        <f t="shared" si="313"/>
        <v/>
      </c>
      <c r="N3970" s="30" t="str">
        <f t="shared" si="311"/>
        <v/>
      </c>
      <c r="R3970" s="30" t="str">
        <f t="shared" si="314"/>
        <v/>
      </c>
      <c r="U3970" s="12" t="str">
        <f>IF(OR('Případy DB'!$N3970="(blank)",'Případy DB'!$N3970=""),"",IF($N3970=$U$6,1,""))</f>
        <v/>
      </c>
      <c r="V3970" s="12" t="str">
        <f>IF(OR('Případy DB'!$N3970="(blank)",'Případy DB'!$N3970=""),"",IF($N3970=$V$6,1,""))</f>
        <v/>
      </c>
      <c r="W3970" s="12" t="str">
        <f>IF(OR('Případy DB'!$N3970="(blank)",'Případy DB'!$N3970=""),"",IF($N3970=$W$6,1,""))</f>
        <v/>
      </c>
      <c r="X3970" s="12" t="str">
        <f>IF(OR('Případy DB'!$R3970="(blank)",'Případy DB'!$R3970=""),"",IF($R3970=$X$6,1,""))</f>
        <v/>
      </c>
      <c r="Y3970" s="12" t="str">
        <f>IF(OR('Případy DB'!$R3970="(blank)",'Případy DB'!$R3970=""),"",IF($R3970=$Y$6,1,""))</f>
        <v/>
      </c>
    </row>
    <row r="3971" spans="1:25" x14ac:dyDescent="0.3">
      <c r="A3971" s="41" t="str">
        <f t="shared" si="315"/>
        <v/>
      </c>
      <c r="H3971" s="30" t="str">
        <f>IFERROR(IF(G3971="","",VLOOKUP(G3971,'Zakladní DB'!$F$6:$K$21,4,0)),"")</f>
        <v/>
      </c>
      <c r="I3971" s="30" t="str">
        <f>IFERROR(IF(G3971="","",VLOOKUP(G3971,'Zakladní DB'!$F$6:$K$21,5,0)),"")</f>
        <v/>
      </c>
      <c r="J3971" s="30" t="str">
        <f>IFERROR(IF(G3971="","",VLOOKUP(G3971,'Zakladní DB'!$F$6:$K$21,6,0)),"")</f>
        <v/>
      </c>
      <c r="K3971" s="31" t="str">
        <f t="shared" si="312"/>
        <v/>
      </c>
      <c r="L3971" s="32"/>
      <c r="M3971" s="33" t="str">
        <f t="shared" si="313"/>
        <v/>
      </c>
      <c r="N3971" s="30" t="str">
        <f t="shared" si="311"/>
        <v/>
      </c>
      <c r="R3971" s="30" t="str">
        <f t="shared" si="314"/>
        <v/>
      </c>
      <c r="U3971" s="12" t="str">
        <f>IF(OR('Případy DB'!$N3971="(blank)",'Případy DB'!$N3971=""),"",IF($N3971=$U$6,1,""))</f>
        <v/>
      </c>
      <c r="V3971" s="12" t="str">
        <f>IF(OR('Případy DB'!$N3971="(blank)",'Případy DB'!$N3971=""),"",IF($N3971=$V$6,1,""))</f>
        <v/>
      </c>
      <c r="W3971" s="12" t="str">
        <f>IF(OR('Případy DB'!$N3971="(blank)",'Případy DB'!$N3971=""),"",IF($N3971=$W$6,1,""))</f>
        <v/>
      </c>
      <c r="X3971" s="12" t="str">
        <f>IF(OR('Případy DB'!$R3971="(blank)",'Případy DB'!$R3971=""),"",IF($R3971=$X$6,1,""))</f>
        <v/>
      </c>
      <c r="Y3971" s="12" t="str">
        <f>IF(OR('Případy DB'!$R3971="(blank)",'Případy DB'!$R3971=""),"",IF($R3971=$Y$6,1,""))</f>
        <v/>
      </c>
    </row>
    <row r="3972" spans="1:25" x14ac:dyDescent="0.3">
      <c r="A3972" s="41" t="str">
        <f t="shared" si="315"/>
        <v/>
      </c>
      <c r="H3972" s="30" t="str">
        <f>IFERROR(IF(G3972="","",VLOOKUP(G3972,'Zakladní DB'!$F$6:$K$21,4,0)),"")</f>
        <v/>
      </c>
      <c r="I3972" s="30" t="str">
        <f>IFERROR(IF(G3972="","",VLOOKUP(G3972,'Zakladní DB'!$F$6:$K$21,5,0)),"")</f>
        <v/>
      </c>
      <c r="J3972" s="30" t="str">
        <f>IFERROR(IF(G3972="","",VLOOKUP(G3972,'Zakladní DB'!$F$6:$K$21,6,0)),"")</f>
        <v/>
      </c>
      <c r="K3972" s="31" t="str">
        <f t="shared" si="312"/>
        <v/>
      </c>
      <c r="L3972" s="32"/>
      <c r="M3972" s="33" t="str">
        <f t="shared" si="313"/>
        <v/>
      </c>
      <c r="N3972" s="30" t="str">
        <f t="shared" si="311"/>
        <v/>
      </c>
      <c r="R3972" s="30" t="str">
        <f t="shared" si="314"/>
        <v/>
      </c>
      <c r="U3972" s="12" t="str">
        <f>IF(OR('Případy DB'!$N3972="(blank)",'Případy DB'!$N3972=""),"",IF($N3972=$U$6,1,""))</f>
        <v/>
      </c>
      <c r="V3972" s="12" t="str">
        <f>IF(OR('Případy DB'!$N3972="(blank)",'Případy DB'!$N3972=""),"",IF($N3972=$V$6,1,""))</f>
        <v/>
      </c>
      <c r="W3972" s="12" t="str">
        <f>IF(OR('Případy DB'!$N3972="(blank)",'Případy DB'!$N3972=""),"",IF($N3972=$W$6,1,""))</f>
        <v/>
      </c>
      <c r="X3972" s="12" t="str">
        <f>IF(OR('Případy DB'!$R3972="(blank)",'Případy DB'!$R3972=""),"",IF($R3972=$X$6,1,""))</f>
        <v/>
      </c>
      <c r="Y3972" s="12" t="str">
        <f>IF(OR('Případy DB'!$R3972="(blank)",'Případy DB'!$R3972=""),"",IF($R3972=$Y$6,1,""))</f>
        <v/>
      </c>
    </row>
    <row r="3973" spans="1:25" x14ac:dyDescent="0.3">
      <c r="A3973" s="41" t="str">
        <f t="shared" si="315"/>
        <v/>
      </c>
      <c r="H3973" s="30" t="str">
        <f>IFERROR(IF(G3973="","",VLOOKUP(G3973,'Zakladní DB'!$F$6:$K$21,4,0)),"")</f>
        <v/>
      </c>
      <c r="I3973" s="30" t="str">
        <f>IFERROR(IF(G3973="","",VLOOKUP(G3973,'Zakladní DB'!$F$6:$K$21,5,0)),"")</f>
        <v/>
      </c>
      <c r="J3973" s="30" t="str">
        <f>IFERROR(IF(G3973="","",VLOOKUP(G3973,'Zakladní DB'!$F$6:$K$21,6,0)),"")</f>
        <v/>
      </c>
      <c r="K3973" s="31" t="str">
        <f t="shared" si="312"/>
        <v/>
      </c>
      <c r="L3973" s="32"/>
      <c r="M3973" s="33" t="str">
        <f t="shared" si="313"/>
        <v/>
      </c>
      <c r="N3973" s="30" t="str">
        <f t="shared" si="311"/>
        <v/>
      </c>
      <c r="R3973" s="30" t="str">
        <f t="shared" si="314"/>
        <v/>
      </c>
      <c r="U3973" s="12" t="str">
        <f>IF(OR('Případy DB'!$N3973="(blank)",'Případy DB'!$N3973=""),"",IF($N3973=$U$6,1,""))</f>
        <v/>
      </c>
      <c r="V3973" s="12" t="str">
        <f>IF(OR('Případy DB'!$N3973="(blank)",'Případy DB'!$N3973=""),"",IF($N3973=$V$6,1,""))</f>
        <v/>
      </c>
      <c r="W3973" s="12" t="str">
        <f>IF(OR('Případy DB'!$N3973="(blank)",'Případy DB'!$N3973=""),"",IF($N3973=$W$6,1,""))</f>
        <v/>
      </c>
      <c r="X3973" s="12" t="str">
        <f>IF(OR('Případy DB'!$R3973="(blank)",'Případy DB'!$R3973=""),"",IF($R3973=$X$6,1,""))</f>
        <v/>
      </c>
      <c r="Y3973" s="12" t="str">
        <f>IF(OR('Případy DB'!$R3973="(blank)",'Případy DB'!$R3973=""),"",IF($R3973=$Y$6,1,""))</f>
        <v/>
      </c>
    </row>
    <row r="3974" spans="1:25" x14ac:dyDescent="0.3">
      <c r="A3974" s="41" t="str">
        <f t="shared" si="315"/>
        <v/>
      </c>
      <c r="H3974" s="30" t="str">
        <f>IFERROR(IF(G3974="","",VLOOKUP(G3974,'Zakladní DB'!$F$6:$K$21,4,0)),"")</f>
        <v/>
      </c>
      <c r="I3974" s="30" t="str">
        <f>IFERROR(IF(G3974="","",VLOOKUP(G3974,'Zakladní DB'!$F$6:$K$21,5,0)),"")</f>
        <v/>
      </c>
      <c r="J3974" s="30" t="str">
        <f>IFERROR(IF(G3974="","",VLOOKUP(G3974,'Zakladní DB'!$F$6:$K$21,6,0)),"")</f>
        <v/>
      </c>
      <c r="K3974" s="31" t="str">
        <f t="shared" si="312"/>
        <v/>
      </c>
      <c r="L3974" s="32"/>
      <c r="M3974" s="33" t="str">
        <f t="shared" si="313"/>
        <v/>
      </c>
      <c r="N3974" s="30" t="str">
        <f t="shared" si="311"/>
        <v/>
      </c>
      <c r="R3974" s="30" t="str">
        <f t="shared" si="314"/>
        <v/>
      </c>
      <c r="U3974" s="12" t="str">
        <f>IF(OR('Případy DB'!$N3974="(blank)",'Případy DB'!$N3974=""),"",IF($N3974=$U$6,1,""))</f>
        <v/>
      </c>
      <c r="V3974" s="12" t="str">
        <f>IF(OR('Případy DB'!$N3974="(blank)",'Případy DB'!$N3974=""),"",IF($N3974=$V$6,1,""))</f>
        <v/>
      </c>
      <c r="W3974" s="12" t="str">
        <f>IF(OR('Případy DB'!$N3974="(blank)",'Případy DB'!$N3974=""),"",IF($N3974=$W$6,1,""))</f>
        <v/>
      </c>
      <c r="X3974" s="12" t="str">
        <f>IF(OR('Případy DB'!$R3974="(blank)",'Případy DB'!$R3974=""),"",IF($R3974=$X$6,1,""))</f>
        <v/>
      </c>
      <c r="Y3974" s="12" t="str">
        <f>IF(OR('Případy DB'!$R3974="(blank)",'Případy DB'!$R3974=""),"",IF($R3974=$Y$6,1,""))</f>
        <v/>
      </c>
    </row>
    <row r="3975" spans="1:25" x14ac:dyDescent="0.3">
      <c r="A3975" s="41" t="str">
        <f t="shared" si="315"/>
        <v/>
      </c>
      <c r="H3975" s="30" t="str">
        <f>IFERROR(IF(G3975="","",VLOOKUP(G3975,'Zakladní DB'!$F$6:$K$21,4,0)),"")</f>
        <v/>
      </c>
      <c r="I3975" s="30" t="str">
        <f>IFERROR(IF(G3975="","",VLOOKUP(G3975,'Zakladní DB'!$F$6:$K$21,5,0)),"")</f>
        <v/>
      </c>
      <c r="J3975" s="30" t="str">
        <f>IFERROR(IF(G3975="","",VLOOKUP(G3975,'Zakladní DB'!$F$6:$K$21,6,0)),"")</f>
        <v/>
      </c>
      <c r="K3975" s="31" t="str">
        <f t="shared" si="312"/>
        <v/>
      </c>
      <c r="L3975" s="32"/>
      <c r="M3975" s="33" t="str">
        <f t="shared" si="313"/>
        <v/>
      </c>
      <c r="N3975" s="30" t="str">
        <f t="shared" si="311"/>
        <v/>
      </c>
      <c r="R3975" s="30" t="str">
        <f t="shared" si="314"/>
        <v/>
      </c>
      <c r="U3975" s="12" t="str">
        <f>IF(OR('Případy DB'!$N3975="(blank)",'Případy DB'!$N3975=""),"",IF($N3975=$U$6,1,""))</f>
        <v/>
      </c>
      <c r="V3975" s="12" t="str">
        <f>IF(OR('Případy DB'!$N3975="(blank)",'Případy DB'!$N3975=""),"",IF($N3975=$V$6,1,""))</f>
        <v/>
      </c>
      <c r="W3975" s="12" t="str">
        <f>IF(OR('Případy DB'!$N3975="(blank)",'Případy DB'!$N3975=""),"",IF($N3975=$W$6,1,""))</f>
        <v/>
      </c>
      <c r="X3975" s="12" t="str">
        <f>IF(OR('Případy DB'!$R3975="(blank)",'Případy DB'!$R3975=""),"",IF($R3975=$X$6,1,""))</f>
        <v/>
      </c>
      <c r="Y3975" s="12" t="str">
        <f>IF(OR('Případy DB'!$R3975="(blank)",'Případy DB'!$R3975=""),"",IF($R3975=$Y$6,1,""))</f>
        <v/>
      </c>
    </row>
    <row r="3976" spans="1:25" x14ac:dyDescent="0.3">
      <c r="A3976" s="41" t="str">
        <f t="shared" si="315"/>
        <v/>
      </c>
      <c r="H3976" s="30" t="str">
        <f>IFERROR(IF(G3976="","",VLOOKUP(G3976,'Zakladní DB'!$F$6:$K$21,4,0)),"")</f>
        <v/>
      </c>
      <c r="I3976" s="30" t="str">
        <f>IFERROR(IF(G3976="","",VLOOKUP(G3976,'Zakladní DB'!$F$6:$K$21,5,0)),"")</f>
        <v/>
      </c>
      <c r="J3976" s="30" t="str">
        <f>IFERROR(IF(G3976="","",VLOOKUP(G3976,'Zakladní DB'!$F$6:$K$21,6,0)),"")</f>
        <v/>
      </c>
      <c r="K3976" s="31" t="str">
        <f t="shared" si="312"/>
        <v/>
      </c>
      <c r="L3976" s="32"/>
      <c r="M3976" s="33" t="str">
        <f t="shared" si="313"/>
        <v/>
      </c>
      <c r="N3976" s="30" t="str">
        <f t="shared" ref="N3976:N4002" si="316">IFERROR(IF(B3976&lt;&gt;"",(IF(H3976=2,IF(L3976="",IF(F3976="","NE","nedokončeno"),"ANO"),IF(H3976=1,IF(F3976="","nedokončeno","ANO"),"NE"))),""),"NE")</f>
        <v/>
      </c>
      <c r="R3976" s="30" t="str">
        <f t="shared" si="314"/>
        <v/>
      </c>
      <c r="U3976" s="12" t="str">
        <f>IF(OR('Případy DB'!$N3976="(blank)",'Případy DB'!$N3976=""),"",IF($N3976=$U$6,1,""))</f>
        <v/>
      </c>
      <c r="V3976" s="12" t="str">
        <f>IF(OR('Případy DB'!$N3976="(blank)",'Případy DB'!$N3976=""),"",IF($N3976=$V$6,1,""))</f>
        <v/>
      </c>
      <c r="W3976" s="12" t="str">
        <f>IF(OR('Případy DB'!$N3976="(blank)",'Případy DB'!$N3976=""),"",IF($N3976=$W$6,1,""))</f>
        <v/>
      </c>
      <c r="X3976" s="12" t="str">
        <f>IF(OR('Případy DB'!$R3976="(blank)",'Případy DB'!$R3976=""),"",IF($R3976=$X$6,1,""))</f>
        <v/>
      </c>
      <c r="Y3976" s="12" t="str">
        <f>IF(OR('Případy DB'!$R3976="(blank)",'Případy DB'!$R3976=""),"",IF($R3976=$Y$6,1,""))</f>
        <v/>
      </c>
    </row>
    <row r="3977" spans="1:25" x14ac:dyDescent="0.3">
      <c r="A3977" s="41" t="str">
        <f t="shared" si="315"/>
        <v/>
      </c>
      <c r="H3977" s="30" t="str">
        <f>IFERROR(IF(G3977="","",VLOOKUP(G3977,'Zakladní DB'!$F$6:$K$21,4,0)),"")</f>
        <v/>
      </c>
      <c r="I3977" s="30" t="str">
        <f>IFERROR(IF(G3977="","",VLOOKUP(G3977,'Zakladní DB'!$F$6:$K$21,5,0)),"")</f>
        <v/>
      </c>
      <c r="J3977" s="30" t="str">
        <f>IFERROR(IF(G3977="","",VLOOKUP(G3977,'Zakladní DB'!$F$6:$K$21,6,0)),"")</f>
        <v/>
      </c>
      <c r="K3977" s="31" t="str">
        <f t="shared" si="312"/>
        <v/>
      </c>
      <c r="L3977" s="32"/>
      <c r="M3977" s="33" t="str">
        <f t="shared" si="313"/>
        <v/>
      </c>
      <c r="N3977" s="30" t="str">
        <f t="shared" si="316"/>
        <v/>
      </c>
      <c r="R3977" s="30" t="str">
        <f t="shared" si="314"/>
        <v/>
      </c>
      <c r="U3977" s="12" t="str">
        <f>IF(OR('Případy DB'!$N3977="(blank)",'Případy DB'!$N3977=""),"",IF($N3977=$U$6,1,""))</f>
        <v/>
      </c>
      <c r="V3977" s="12" t="str">
        <f>IF(OR('Případy DB'!$N3977="(blank)",'Případy DB'!$N3977=""),"",IF($N3977=$V$6,1,""))</f>
        <v/>
      </c>
      <c r="W3977" s="12" t="str">
        <f>IF(OR('Případy DB'!$N3977="(blank)",'Případy DB'!$N3977=""),"",IF($N3977=$W$6,1,""))</f>
        <v/>
      </c>
      <c r="X3977" s="12" t="str">
        <f>IF(OR('Případy DB'!$R3977="(blank)",'Případy DB'!$R3977=""),"",IF($R3977=$X$6,1,""))</f>
        <v/>
      </c>
      <c r="Y3977" s="12" t="str">
        <f>IF(OR('Případy DB'!$R3977="(blank)",'Případy DB'!$R3977=""),"",IF($R3977=$Y$6,1,""))</f>
        <v/>
      </c>
    </row>
    <row r="3978" spans="1:25" x14ac:dyDescent="0.3">
      <c r="A3978" s="41" t="str">
        <f t="shared" si="315"/>
        <v/>
      </c>
      <c r="H3978" s="30" t="str">
        <f>IFERROR(IF(G3978="","",VLOOKUP(G3978,'Zakladní DB'!$F$6:$K$21,4,0)),"")</f>
        <v/>
      </c>
      <c r="I3978" s="30" t="str">
        <f>IFERROR(IF(G3978="","",VLOOKUP(G3978,'Zakladní DB'!$F$6:$K$21,5,0)),"")</f>
        <v/>
      </c>
      <c r="J3978" s="30" t="str">
        <f>IFERROR(IF(G3978="","",VLOOKUP(G3978,'Zakladní DB'!$F$6:$K$21,6,0)),"")</f>
        <v/>
      </c>
      <c r="K3978" s="31" t="str">
        <f t="shared" si="312"/>
        <v/>
      </c>
      <c r="L3978" s="32"/>
      <c r="M3978" s="33" t="str">
        <f t="shared" si="313"/>
        <v/>
      </c>
      <c r="N3978" s="30" t="str">
        <f t="shared" si="316"/>
        <v/>
      </c>
      <c r="R3978" s="30" t="str">
        <f t="shared" si="314"/>
        <v/>
      </c>
      <c r="U3978" s="12" t="str">
        <f>IF(OR('Případy DB'!$N3978="(blank)",'Případy DB'!$N3978=""),"",IF($N3978=$U$6,1,""))</f>
        <v/>
      </c>
      <c r="V3978" s="12" t="str">
        <f>IF(OR('Případy DB'!$N3978="(blank)",'Případy DB'!$N3978=""),"",IF($N3978=$V$6,1,""))</f>
        <v/>
      </c>
      <c r="W3978" s="12" t="str">
        <f>IF(OR('Případy DB'!$N3978="(blank)",'Případy DB'!$N3978=""),"",IF($N3978=$W$6,1,""))</f>
        <v/>
      </c>
      <c r="X3978" s="12" t="str">
        <f>IF(OR('Případy DB'!$R3978="(blank)",'Případy DB'!$R3978=""),"",IF($R3978=$X$6,1,""))</f>
        <v/>
      </c>
      <c r="Y3978" s="12" t="str">
        <f>IF(OR('Případy DB'!$R3978="(blank)",'Případy DB'!$R3978=""),"",IF($R3978=$Y$6,1,""))</f>
        <v/>
      </c>
    </row>
    <row r="3979" spans="1:25" x14ac:dyDescent="0.3">
      <c r="A3979" s="41" t="str">
        <f t="shared" si="315"/>
        <v/>
      </c>
      <c r="H3979" s="30" t="str">
        <f>IFERROR(IF(G3979="","",VLOOKUP(G3979,'Zakladní DB'!$F$6:$K$21,4,0)),"")</f>
        <v/>
      </c>
      <c r="I3979" s="30" t="str">
        <f>IFERROR(IF(G3979="","",VLOOKUP(G3979,'Zakladní DB'!$F$6:$K$21,5,0)),"")</f>
        <v/>
      </c>
      <c r="J3979" s="30" t="str">
        <f>IFERROR(IF(G3979="","",VLOOKUP(G3979,'Zakladní DB'!$F$6:$K$21,6,0)),"")</f>
        <v/>
      </c>
      <c r="K3979" s="31" t="str">
        <f t="shared" ref="K3979:K4002" si="317">IFERROR(IF(H3979=2,IF(F3979="","",F3979+I3979),""),"")</f>
        <v/>
      </c>
      <c r="L3979" s="32"/>
      <c r="M3979" s="33" t="str">
        <f t="shared" ref="M3979:M4002" si="318">IFERROR(IF(L3979&lt;&gt;"",K3979-L3979,""),"")</f>
        <v/>
      </c>
      <c r="N3979" s="30" t="str">
        <f t="shared" si="316"/>
        <v/>
      </c>
      <c r="R3979" s="30" t="str">
        <f t="shared" ref="R3979:R4002" si="319">IFERROR(IF(B3979&lt;&gt;"",(IF(O3979="",IF(P3979="",IF(Q3979="","NE","ANO"),"ANO"),"ANO")),""),"NE")</f>
        <v/>
      </c>
      <c r="U3979" s="12" t="str">
        <f>IF(OR('Případy DB'!$N3979="(blank)",'Případy DB'!$N3979=""),"",IF($N3979=$U$6,1,""))</f>
        <v/>
      </c>
      <c r="V3979" s="12" t="str">
        <f>IF(OR('Případy DB'!$N3979="(blank)",'Případy DB'!$N3979=""),"",IF($N3979=$V$6,1,""))</f>
        <v/>
      </c>
      <c r="W3979" s="12" t="str">
        <f>IF(OR('Případy DB'!$N3979="(blank)",'Případy DB'!$N3979=""),"",IF($N3979=$W$6,1,""))</f>
        <v/>
      </c>
      <c r="X3979" s="12" t="str">
        <f>IF(OR('Případy DB'!$R3979="(blank)",'Případy DB'!$R3979=""),"",IF($R3979=$X$6,1,""))</f>
        <v/>
      </c>
      <c r="Y3979" s="12" t="str">
        <f>IF(OR('Případy DB'!$R3979="(blank)",'Případy DB'!$R3979=""),"",IF($R3979=$Y$6,1,""))</f>
        <v/>
      </c>
    </row>
    <row r="3980" spans="1:25" x14ac:dyDescent="0.3">
      <c r="A3980" s="41" t="str">
        <f t="shared" ref="A3980:A4002" si="320">IF(AND(B3979&lt;&gt;"",B3980=""),"---&gt;","")</f>
        <v/>
      </c>
      <c r="H3980" s="30" t="str">
        <f>IFERROR(IF(G3980="","",VLOOKUP(G3980,'Zakladní DB'!$F$6:$K$21,4,0)),"")</f>
        <v/>
      </c>
      <c r="I3980" s="30" t="str">
        <f>IFERROR(IF(G3980="","",VLOOKUP(G3980,'Zakladní DB'!$F$6:$K$21,5,0)),"")</f>
        <v/>
      </c>
      <c r="J3980" s="30" t="str">
        <f>IFERROR(IF(G3980="","",VLOOKUP(G3980,'Zakladní DB'!$F$6:$K$21,6,0)),"")</f>
        <v/>
      </c>
      <c r="K3980" s="31" t="str">
        <f t="shared" si="317"/>
        <v/>
      </c>
      <c r="L3980" s="32"/>
      <c r="M3980" s="33" t="str">
        <f t="shared" si="318"/>
        <v/>
      </c>
      <c r="N3980" s="30" t="str">
        <f t="shared" si="316"/>
        <v/>
      </c>
      <c r="R3980" s="30" t="str">
        <f t="shared" si="319"/>
        <v/>
      </c>
      <c r="U3980" s="12" t="str">
        <f>IF(OR('Případy DB'!$N3980="(blank)",'Případy DB'!$N3980=""),"",IF($N3980=$U$6,1,""))</f>
        <v/>
      </c>
      <c r="V3980" s="12" t="str">
        <f>IF(OR('Případy DB'!$N3980="(blank)",'Případy DB'!$N3980=""),"",IF($N3980=$V$6,1,""))</f>
        <v/>
      </c>
      <c r="W3980" s="12" t="str">
        <f>IF(OR('Případy DB'!$N3980="(blank)",'Případy DB'!$N3980=""),"",IF($N3980=$W$6,1,""))</f>
        <v/>
      </c>
      <c r="X3980" s="12" t="str">
        <f>IF(OR('Případy DB'!$R3980="(blank)",'Případy DB'!$R3980=""),"",IF($R3980=$X$6,1,""))</f>
        <v/>
      </c>
      <c r="Y3980" s="12" t="str">
        <f>IF(OR('Případy DB'!$R3980="(blank)",'Případy DB'!$R3980=""),"",IF($R3980=$Y$6,1,""))</f>
        <v/>
      </c>
    </row>
    <row r="3981" spans="1:25" x14ac:dyDescent="0.3">
      <c r="A3981" s="41" t="str">
        <f t="shared" si="320"/>
        <v/>
      </c>
      <c r="H3981" s="30" t="str">
        <f>IFERROR(IF(G3981="","",VLOOKUP(G3981,'Zakladní DB'!$F$6:$K$21,4,0)),"")</f>
        <v/>
      </c>
      <c r="I3981" s="30" t="str">
        <f>IFERROR(IF(G3981="","",VLOOKUP(G3981,'Zakladní DB'!$F$6:$K$21,5,0)),"")</f>
        <v/>
      </c>
      <c r="J3981" s="30" t="str">
        <f>IFERROR(IF(G3981="","",VLOOKUP(G3981,'Zakladní DB'!$F$6:$K$21,6,0)),"")</f>
        <v/>
      </c>
      <c r="K3981" s="31" t="str">
        <f t="shared" si="317"/>
        <v/>
      </c>
      <c r="L3981" s="32"/>
      <c r="M3981" s="33" t="str">
        <f t="shared" si="318"/>
        <v/>
      </c>
      <c r="N3981" s="30" t="str">
        <f t="shared" si="316"/>
        <v/>
      </c>
      <c r="R3981" s="30" t="str">
        <f t="shared" si="319"/>
        <v/>
      </c>
      <c r="U3981" s="12" t="str">
        <f>IF(OR('Případy DB'!$N3981="(blank)",'Případy DB'!$N3981=""),"",IF($N3981=$U$6,1,""))</f>
        <v/>
      </c>
      <c r="V3981" s="12" t="str">
        <f>IF(OR('Případy DB'!$N3981="(blank)",'Případy DB'!$N3981=""),"",IF($N3981=$V$6,1,""))</f>
        <v/>
      </c>
      <c r="W3981" s="12" t="str">
        <f>IF(OR('Případy DB'!$N3981="(blank)",'Případy DB'!$N3981=""),"",IF($N3981=$W$6,1,""))</f>
        <v/>
      </c>
      <c r="X3981" s="12" t="str">
        <f>IF(OR('Případy DB'!$R3981="(blank)",'Případy DB'!$R3981=""),"",IF($R3981=$X$6,1,""))</f>
        <v/>
      </c>
      <c r="Y3981" s="12" t="str">
        <f>IF(OR('Případy DB'!$R3981="(blank)",'Případy DB'!$R3981=""),"",IF($R3981=$Y$6,1,""))</f>
        <v/>
      </c>
    </row>
    <row r="3982" spans="1:25" x14ac:dyDescent="0.3">
      <c r="A3982" s="41" t="str">
        <f t="shared" si="320"/>
        <v/>
      </c>
      <c r="H3982" s="30" t="str">
        <f>IFERROR(IF(G3982="","",VLOOKUP(G3982,'Zakladní DB'!$F$6:$K$21,4,0)),"")</f>
        <v/>
      </c>
      <c r="I3982" s="30" t="str">
        <f>IFERROR(IF(G3982="","",VLOOKUP(G3982,'Zakladní DB'!$F$6:$K$21,5,0)),"")</f>
        <v/>
      </c>
      <c r="J3982" s="30" t="str">
        <f>IFERROR(IF(G3982="","",VLOOKUP(G3982,'Zakladní DB'!$F$6:$K$21,6,0)),"")</f>
        <v/>
      </c>
      <c r="K3982" s="31" t="str">
        <f t="shared" si="317"/>
        <v/>
      </c>
      <c r="L3982" s="32"/>
      <c r="M3982" s="33" t="str">
        <f t="shared" si="318"/>
        <v/>
      </c>
      <c r="N3982" s="30" t="str">
        <f t="shared" si="316"/>
        <v/>
      </c>
      <c r="R3982" s="30" t="str">
        <f t="shared" si="319"/>
        <v/>
      </c>
      <c r="U3982" s="12" t="str">
        <f>IF(OR('Případy DB'!$N3982="(blank)",'Případy DB'!$N3982=""),"",IF($N3982=$U$6,1,""))</f>
        <v/>
      </c>
      <c r="V3982" s="12" t="str">
        <f>IF(OR('Případy DB'!$N3982="(blank)",'Případy DB'!$N3982=""),"",IF($N3982=$V$6,1,""))</f>
        <v/>
      </c>
      <c r="W3982" s="12" t="str">
        <f>IF(OR('Případy DB'!$N3982="(blank)",'Případy DB'!$N3982=""),"",IF($N3982=$W$6,1,""))</f>
        <v/>
      </c>
      <c r="X3982" s="12" t="str">
        <f>IF(OR('Případy DB'!$R3982="(blank)",'Případy DB'!$R3982=""),"",IF($R3982=$X$6,1,""))</f>
        <v/>
      </c>
      <c r="Y3982" s="12" t="str">
        <f>IF(OR('Případy DB'!$R3982="(blank)",'Případy DB'!$R3982=""),"",IF($R3982=$Y$6,1,""))</f>
        <v/>
      </c>
    </row>
    <row r="3983" spans="1:25" x14ac:dyDescent="0.3">
      <c r="A3983" s="41" t="str">
        <f t="shared" si="320"/>
        <v/>
      </c>
      <c r="H3983" s="30" t="str">
        <f>IFERROR(IF(G3983="","",VLOOKUP(G3983,'Zakladní DB'!$F$6:$K$21,4,0)),"")</f>
        <v/>
      </c>
      <c r="I3983" s="30" t="str">
        <f>IFERROR(IF(G3983="","",VLOOKUP(G3983,'Zakladní DB'!$F$6:$K$21,5,0)),"")</f>
        <v/>
      </c>
      <c r="J3983" s="30" t="str">
        <f>IFERROR(IF(G3983="","",VLOOKUP(G3983,'Zakladní DB'!$F$6:$K$21,6,0)),"")</f>
        <v/>
      </c>
      <c r="K3983" s="31" t="str">
        <f t="shared" si="317"/>
        <v/>
      </c>
      <c r="L3983" s="32"/>
      <c r="M3983" s="33" t="str">
        <f t="shared" si="318"/>
        <v/>
      </c>
      <c r="N3983" s="30" t="str">
        <f t="shared" si="316"/>
        <v/>
      </c>
      <c r="R3983" s="30" t="str">
        <f t="shared" si="319"/>
        <v/>
      </c>
      <c r="U3983" s="12" t="str">
        <f>IF(OR('Případy DB'!$N3983="(blank)",'Případy DB'!$N3983=""),"",IF($N3983=$U$6,1,""))</f>
        <v/>
      </c>
      <c r="V3983" s="12" t="str">
        <f>IF(OR('Případy DB'!$N3983="(blank)",'Případy DB'!$N3983=""),"",IF($N3983=$V$6,1,""))</f>
        <v/>
      </c>
      <c r="W3983" s="12" t="str">
        <f>IF(OR('Případy DB'!$N3983="(blank)",'Případy DB'!$N3983=""),"",IF($N3983=$W$6,1,""))</f>
        <v/>
      </c>
      <c r="X3983" s="12" t="str">
        <f>IF(OR('Případy DB'!$R3983="(blank)",'Případy DB'!$R3983=""),"",IF($R3983=$X$6,1,""))</f>
        <v/>
      </c>
      <c r="Y3983" s="12" t="str">
        <f>IF(OR('Případy DB'!$R3983="(blank)",'Případy DB'!$R3983=""),"",IF($R3983=$Y$6,1,""))</f>
        <v/>
      </c>
    </row>
    <row r="3984" spans="1:25" x14ac:dyDescent="0.3">
      <c r="A3984" s="41" t="str">
        <f t="shared" si="320"/>
        <v/>
      </c>
      <c r="H3984" s="30" t="str">
        <f>IFERROR(IF(G3984="","",VLOOKUP(G3984,'Zakladní DB'!$F$6:$K$21,4,0)),"")</f>
        <v/>
      </c>
      <c r="I3984" s="30" t="str">
        <f>IFERROR(IF(G3984="","",VLOOKUP(G3984,'Zakladní DB'!$F$6:$K$21,5,0)),"")</f>
        <v/>
      </c>
      <c r="J3984" s="30" t="str">
        <f>IFERROR(IF(G3984="","",VLOOKUP(G3984,'Zakladní DB'!$F$6:$K$21,6,0)),"")</f>
        <v/>
      </c>
      <c r="K3984" s="31" t="str">
        <f t="shared" si="317"/>
        <v/>
      </c>
      <c r="L3984" s="32"/>
      <c r="M3984" s="33" t="str">
        <f t="shared" si="318"/>
        <v/>
      </c>
      <c r="N3984" s="30" t="str">
        <f t="shared" si="316"/>
        <v/>
      </c>
      <c r="R3984" s="30" t="str">
        <f t="shared" si="319"/>
        <v/>
      </c>
      <c r="U3984" s="12" t="str">
        <f>IF(OR('Případy DB'!$N3984="(blank)",'Případy DB'!$N3984=""),"",IF($N3984=$U$6,1,""))</f>
        <v/>
      </c>
      <c r="V3984" s="12" t="str">
        <f>IF(OR('Případy DB'!$N3984="(blank)",'Případy DB'!$N3984=""),"",IF($N3984=$V$6,1,""))</f>
        <v/>
      </c>
      <c r="W3984" s="12" t="str">
        <f>IF(OR('Případy DB'!$N3984="(blank)",'Případy DB'!$N3984=""),"",IF($N3984=$W$6,1,""))</f>
        <v/>
      </c>
      <c r="X3984" s="12" t="str">
        <f>IF(OR('Případy DB'!$R3984="(blank)",'Případy DB'!$R3984=""),"",IF($R3984=$X$6,1,""))</f>
        <v/>
      </c>
      <c r="Y3984" s="12" t="str">
        <f>IF(OR('Případy DB'!$R3984="(blank)",'Případy DB'!$R3984=""),"",IF($R3984=$Y$6,1,""))</f>
        <v/>
      </c>
    </row>
    <row r="3985" spans="1:25" x14ac:dyDescent="0.3">
      <c r="A3985" s="41" t="str">
        <f t="shared" si="320"/>
        <v/>
      </c>
      <c r="H3985" s="30" t="str">
        <f>IFERROR(IF(G3985="","",VLOOKUP(G3985,'Zakladní DB'!$F$6:$K$21,4,0)),"")</f>
        <v/>
      </c>
      <c r="I3985" s="30" t="str">
        <f>IFERROR(IF(G3985="","",VLOOKUP(G3985,'Zakladní DB'!$F$6:$K$21,5,0)),"")</f>
        <v/>
      </c>
      <c r="J3985" s="30" t="str">
        <f>IFERROR(IF(G3985="","",VLOOKUP(G3985,'Zakladní DB'!$F$6:$K$21,6,0)),"")</f>
        <v/>
      </c>
      <c r="K3985" s="31" t="str">
        <f t="shared" si="317"/>
        <v/>
      </c>
      <c r="L3985" s="32"/>
      <c r="M3985" s="33" t="str">
        <f t="shared" si="318"/>
        <v/>
      </c>
      <c r="N3985" s="30" t="str">
        <f t="shared" si="316"/>
        <v/>
      </c>
      <c r="R3985" s="30" t="str">
        <f t="shared" si="319"/>
        <v/>
      </c>
      <c r="U3985" s="12" t="str">
        <f>IF(OR('Případy DB'!$N3985="(blank)",'Případy DB'!$N3985=""),"",IF($N3985=$U$6,1,""))</f>
        <v/>
      </c>
      <c r="V3985" s="12" t="str">
        <f>IF(OR('Případy DB'!$N3985="(blank)",'Případy DB'!$N3985=""),"",IF($N3985=$V$6,1,""))</f>
        <v/>
      </c>
      <c r="W3985" s="12" t="str">
        <f>IF(OR('Případy DB'!$N3985="(blank)",'Případy DB'!$N3985=""),"",IF($N3985=$W$6,1,""))</f>
        <v/>
      </c>
      <c r="X3985" s="12" t="str">
        <f>IF(OR('Případy DB'!$R3985="(blank)",'Případy DB'!$R3985=""),"",IF($R3985=$X$6,1,""))</f>
        <v/>
      </c>
      <c r="Y3985" s="12" t="str">
        <f>IF(OR('Případy DB'!$R3985="(blank)",'Případy DB'!$R3985=""),"",IF($R3985=$Y$6,1,""))</f>
        <v/>
      </c>
    </row>
    <row r="3986" spans="1:25" x14ac:dyDescent="0.3">
      <c r="A3986" s="41" t="str">
        <f t="shared" si="320"/>
        <v/>
      </c>
      <c r="H3986" s="30" t="str">
        <f>IFERROR(IF(G3986="","",VLOOKUP(G3986,'Zakladní DB'!$F$6:$K$21,4,0)),"")</f>
        <v/>
      </c>
      <c r="I3986" s="30" t="str">
        <f>IFERROR(IF(G3986="","",VLOOKUP(G3986,'Zakladní DB'!$F$6:$K$21,5,0)),"")</f>
        <v/>
      </c>
      <c r="J3986" s="30" t="str">
        <f>IFERROR(IF(G3986="","",VLOOKUP(G3986,'Zakladní DB'!$F$6:$K$21,6,0)),"")</f>
        <v/>
      </c>
      <c r="K3986" s="31" t="str">
        <f t="shared" si="317"/>
        <v/>
      </c>
      <c r="L3986" s="32"/>
      <c r="M3986" s="33" t="str">
        <f t="shared" si="318"/>
        <v/>
      </c>
      <c r="N3986" s="30" t="str">
        <f t="shared" si="316"/>
        <v/>
      </c>
      <c r="R3986" s="30" t="str">
        <f t="shared" si="319"/>
        <v/>
      </c>
      <c r="U3986" s="12" t="str">
        <f>IF(OR('Případy DB'!$N3986="(blank)",'Případy DB'!$N3986=""),"",IF($N3986=$U$6,1,""))</f>
        <v/>
      </c>
      <c r="V3986" s="12" t="str">
        <f>IF(OR('Případy DB'!$N3986="(blank)",'Případy DB'!$N3986=""),"",IF($N3986=$V$6,1,""))</f>
        <v/>
      </c>
      <c r="W3986" s="12" t="str">
        <f>IF(OR('Případy DB'!$N3986="(blank)",'Případy DB'!$N3986=""),"",IF($N3986=$W$6,1,""))</f>
        <v/>
      </c>
      <c r="X3986" s="12" t="str">
        <f>IF(OR('Případy DB'!$R3986="(blank)",'Případy DB'!$R3986=""),"",IF($R3986=$X$6,1,""))</f>
        <v/>
      </c>
      <c r="Y3986" s="12" t="str">
        <f>IF(OR('Případy DB'!$R3986="(blank)",'Případy DB'!$R3986=""),"",IF($R3986=$Y$6,1,""))</f>
        <v/>
      </c>
    </row>
    <row r="3987" spans="1:25" x14ac:dyDescent="0.3">
      <c r="A3987" s="41" t="str">
        <f t="shared" si="320"/>
        <v/>
      </c>
      <c r="H3987" s="30" t="str">
        <f>IFERROR(IF(G3987="","",VLOOKUP(G3987,'Zakladní DB'!$F$6:$K$21,4,0)),"")</f>
        <v/>
      </c>
      <c r="I3987" s="30" t="str">
        <f>IFERROR(IF(G3987="","",VLOOKUP(G3987,'Zakladní DB'!$F$6:$K$21,5,0)),"")</f>
        <v/>
      </c>
      <c r="J3987" s="30" t="str">
        <f>IFERROR(IF(G3987="","",VLOOKUP(G3987,'Zakladní DB'!$F$6:$K$21,6,0)),"")</f>
        <v/>
      </c>
      <c r="K3987" s="31" t="str">
        <f t="shared" si="317"/>
        <v/>
      </c>
      <c r="L3987" s="32"/>
      <c r="M3987" s="33" t="str">
        <f t="shared" si="318"/>
        <v/>
      </c>
      <c r="N3987" s="30" t="str">
        <f t="shared" si="316"/>
        <v/>
      </c>
      <c r="R3987" s="30" t="str">
        <f t="shared" si="319"/>
        <v/>
      </c>
      <c r="U3987" s="12" t="str">
        <f>IF(OR('Případy DB'!$N3987="(blank)",'Případy DB'!$N3987=""),"",IF($N3987=$U$6,1,""))</f>
        <v/>
      </c>
      <c r="V3987" s="12" t="str">
        <f>IF(OR('Případy DB'!$N3987="(blank)",'Případy DB'!$N3987=""),"",IF($N3987=$V$6,1,""))</f>
        <v/>
      </c>
      <c r="W3987" s="12" t="str">
        <f>IF(OR('Případy DB'!$N3987="(blank)",'Případy DB'!$N3987=""),"",IF($N3987=$W$6,1,""))</f>
        <v/>
      </c>
      <c r="X3987" s="12" t="str">
        <f>IF(OR('Případy DB'!$R3987="(blank)",'Případy DB'!$R3987=""),"",IF($R3987=$X$6,1,""))</f>
        <v/>
      </c>
      <c r="Y3987" s="12" t="str">
        <f>IF(OR('Případy DB'!$R3987="(blank)",'Případy DB'!$R3987=""),"",IF($R3987=$Y$6,1,""))</f>
        <v/>
      </c>
    </row>
    <row r="3988" spans="1:25" x14ac:dyDescent="0.3">
      <c r="A3988" s="41" t="str">
        <f t="shared" si="320"/>
        <v/>
      </c>
      <c r="H3988" s="30" t="str">
        <f>IFERROR(IF(G3988="","",VLOOKUP(G3988,'Zakladní DB'!$F$6:$K$21,4,0)),"")</f>
        <v/>
      </c>
      <c r="I3988" s="30" t="str">
        <f>IFERROR(IF(G3988="","",VLOOKUP(G3988,'Zakladní DB'!$F$6:$K$21,5,0)),"")</f>
        <v/>
      </c>
      <c r="J3988" s="30" t="str">
        <f>IFERROR(IF(G3988="","",VLOOKUP(G3988,'Zakladní DB'!$F$6:$K$21,6,0)),"")</f>
        <v/>
      </c>
      <c r="K3988" s="31" t="str">
        <f t="shared" si="317"/>
        <v/>
      </c>
      <c r="L3988" s="32"/>
      <c r="M3988" s="33" t="str">
        <f t="shared" si="318"/>
        <v/>
      </c>
      <c r="N3988" s="30" t="str">
        <f t="shared" si="316"/>
        <v/>
      </c>
      <c r="R3988" s="30" t="str">
        <f t="shared" si="319"/>
        <v/>
      </c>
      <c r="U3988" s="12" t="str">
        <f>IF(OR('Případy DB'!$N3988="(blank)",'Případy DB'!$N3988=""),"",IF($N3988=$U$6,1,""))</f>
        <v/>
      </c>
      <c r="V3988" s="12" t="str">
        <f>IF(OR('Případy DB'!$N3988="(blank)",'Případy DB'!$N3988=""),"",IF($N3988=$V$6,1,""))</f>
        <v/>
      </c>
      <c r="W3988" s="12" t="str">
        <f>IF(OR('Případy DB'!$N3988="(blank)",'Případy DB'!$N3988=""),"",IF($N3988=$W$6,1,""))</f>
        <v/>
      </c>
      <c r="X3988" s="12" t="str">
        <f>IF(OR('Případy DB'!$R3988="(blank)",'Případy DB'!$R3988=""),"",IF($R3988=$X$6,1,""))</f>
        <v/>
      </c>
      <c r="Y3988" s="12" t="str">
        <f>IF(OR('Případy DB'!$R3988="(blank)",'Případy DB'!$R3988=""),"",IF($R3988=$Y$6,1,""))</f>
        <v/>
      </c>
    </row>
    <row r="3989" spans="1:25" x14ac:dyDescent="0.3">
      <c r="A3989" s="41" t="str">
        <f t="shared" si="320"/>
        <v/>
      </c>
      <c r="H3989" s="30" t="str">
        <f>IFERROR(IF(G3989="","",VLOOKUP(G3989,'Zakladní DB'!$F$6:$K$21,4,0)),"")</f>
        <v/>
      </c>
      <c r="I3989" s="30" t="str">
        <f>IFERROR(IF(G3989="","",VLOOKUP(G3989,'Zakladní DB'!$F$6:$K$21,5,0)),"")</f>
        <v/>
      </c>
      <c r="J3989" s="30" t="str">
        <f>IFERROR(IF(G3989="","",VLOOKUP(G3989,'Zakladní DB'!$F$6:$K$21,6,0)),"")</f>
        <v/>
      </c>
      <c r="K3989" s="31" t="str">
        <f t="shared" si="317"/>
        <v/>
      </c>
      <c r="L3989" s="32"/>
      <c r="M3989" s="33" t="str">
        <f t="shared" si="318"/>
        <v/>
      </c>
      <c r="N3989" s="30" t="str">
        <f t="shared" si="316"/>
        <v/>
      </c>
      <c r="R3989" s="30" t="str">
        <f t="shared" si="319"/>
        <v/>
      </c>
      <c r="U3989" s="12" t="str">
        <f>IF(OR('Případy DB'!$N3989="(blank)",'Případy DB'!$N3989=""),"",IF($N3989=$U$6,1,""))</f>
        <v/>
      </c>
      <c r="V3989" s="12" t="str">
        <f>IF(OR('Případy DB'!$N3989="(blank)",'Případy DB'!$N3989=""),"",IF($N3989=$V$6,1,""))</f>
        <v/>
      </c>
      <c r="W3989" s="12" t="str">
        <f>IF(OR('Případy DB'!$N3989="(blank)",'Případy DB'!$N3989=""),"",IF($N3989=$W$6,1,""))</f>
        <v/>
      </c>
      <c r="X3989" s="12" t="str">
        <f>IF(OR('Případy DB'!$R3989="(blank)",'Případy DB'!$R3989=""),"",IF($R3989=$X$6,1,""))</f>
        <v/>
      </c>
      <c r="Y3989" s="12" t="str">
        <f>IF(OR('Případy DB'!$R3989="(blank)",'Případy DB'!$R3989=""),"",IF($R3989=$Y$6,1,""))</f>
        <v/>
      </c>
    </row>
    <row r="3990" spans="1:25" x14ac:dyDescent="0.3">
      <c r="A3990" s="41" t="str">
        <f t="shared" si="320"/>
        <v/>
      </c>
      <c r="H3990" s="30" t="str">
        <f>IFERROR(IF(G3990="","",VLOOKUP(G3990,'Zakladní DB'!$F$6:$K$21,4,0)),"")</f>
        <v/>
      </c>
      <c r="I3990" s="30" t="str">
        <f>IFERROR(IF(G3990="","",VLOOKUP(G3990,'Zakladní DB'!$F$6:$K$21,5,0)),"")</f>
        <v/>
      </c>
      <c r="J3990" s="30" t="str">
        <f>IFERROR(IF(G3990="","",VLOOKUP(G3990,'Zakladní DB'!$F$6:$K$21,6,0)),"")</f>
        <v/>
      </c>
      <c r="K3990" s="31" t="str">
        <f t="shared" si="317"/>
        <v/>
      </c>
      <c r="L3990" s="32"/>
      <c r="M3990" s="33" t="str">
        <f t="shared" si="318"/>
        <v/>
      </c>
      <c r="N3990" s="30" t="str">
        <f t="shared" si="316"/>
        <v/>
      </c>
      <c r="R3990" s="30" t="str">
        <f t="shared" si="319"/>
        <v/>
      </c>
      <c r="U3990" s="12" t="str">
        <f>IF(OR('Případy DB'!$N3990="(blank)",'Případy DB'!$N3990=""),"",IF($N3990=$U$6,1,""))</f>
        <v/>
      </c>
      <c r="V3990" s="12" t="str">
        <f>IF(OR('Případy DB'!$N3990="(blank)",'Případy DB'!$N3990=""),"",IF($N3990=$V$6,1,""))</f>
        <v/>
      </c>
      <c r="W3990" s="12" t="str">
        <f>IF(OR('Případy DB'!$N3990="(blank)",'Případy DB'!$N3990=""),"",IF($N3990=$W$6,1,""))</f>
        <v/>
      </c>
      <c r="X3990" s="12" t="str">
        <f>IF(OR('Případy DB'!$R3990="(blank)",'Případy DB'!$R3990=""),"",IF($R3990=$X$6,1,""))</f>
        <v/>
      </c>
      <c r="Y3990" s="12" t="str">
        <f>IF(OR('Případy DB'!$R3990="(blank)",'Případy DB'!$R3990=""),"",IF($R3990=$Y$6,1,""))</f>
        <v/>
      </c>
    </row>
    <row r="3991" spans="1:25" x14ac:dyDescent="0.3">
      <c r="A3991" s="41" t="str">
        <f t="shared" si="320"/>
        <v/>
      </c>
      <c r="H3991" s="30" t="str">
        <f>IFERROR(IF(G3991="","",VLOOKUP(G3991,'Zakladní DB'!$F$6:$K$21,4,0)),"")</f>
        <v/>
      </c>
      <c r="I3991" s="30" t="str">
        <f>IFERROR(IF(G3991="","",VLOOKUP(G3991,'Zakladní DB'!$F$6:$K$21,5,0)),"")</f>
        <v/>
      </c>
      <c r="J3991" s="30" t="str">
        <f>IFERROR(IF(G3991="","",VLOOKUP(G3991,'Zakladní DB'!$F$6:$K$21,6,0)),"")</f>
        <v/>
      </c>
      <c r="K3991" s="31" t="str">
        <f t="shared" si="317"/>
        <v/>
      </c>
      <c r="L3991" s="32"/>
      <c r="M3991" s="33" t="str">
        <f t="shared" si="318"/>
        <v/>
      </c>
      <c r="N3991" s="30" t="str">
        <f t="shared" si="316"/>
        <v/>
      </c>
      <c r="R3991" s="30" t="str">
        <f t="shared" si="319"/>
        <v/>
      </c>
      <c r="U3991" s="12" t="str">
        <f>IF(OR('Případy DB'!$N3991="(blank)",'Případy DB'!$N3991=""),"",IF($N3991=$U$6,1,""))</f>
        <v/>
      </c>
      <c r="V3991" s="12" t="str">
        <f>IF(OR('Případy DB'!$N3991="(blank)",'Případy DB'!$N3991=""),"",IF($N3991=$V$6,1,""))</f>
        <v/>
      </c>
      <c r="W3991" s="12" t="str">
        <f>IF(OR('Případy DB'!$N3991="(blank)",'Případy DB'!$N3991=""),"",IF($N3991=$W$6,1,""))</f>
        <v/>
      </c>
      <c r="X3991" s="12" t="str">
        <f>IF(OR('Případy DB'!$R3991="(blank)",'Případy DB'!$R3991=""),"",IF($R3991=$X$6,1,""))</f>
        <v/>
      </c>
      <c r="Y3991" s="12" t="str">
        <f>IF(OR('Případy DB'!$R3991="(blank)",'Případy DB'!$R3991=""),"",IF($R3991=$Y$6,1,""))</f>
        <v/>
      </c>
    </row>
    <row r="3992" spans="1:25" x14ac:dyDescent="0.3">
      <c r="A3992" s="41" t="str">
        <f t="shared" si="320"/>
        <v/>
      </c>
      <c r="H3992" s="30" t="str">
        <f>IFERROR(IF(G3992="","",VLOOKUP(G3992,'Zakladní DB'!$F$6:$K$21,4,0)),"")</f>
        <v/>
      </c>
      <c r="I3992" s="30" t="str">
        <f>IFERROR(IF(G3992="","",VLOOKUP(G3992,'Zakladní DB'!$F$6:$K$21,5,0)),"")</f>
        <v/>
      </c>
      <c r="J3992" s="30" t="str">
        <f>IFERROR(IF(G3992="","",VLOOKUP(G3992,'Zakladní DB'!$F$6:$K$21,6,0)),"")</f>
        <v/>
      </c>
      <c r="K3992" s="31" t="str">
        <f t="shared" si="317"/>
        <v/>
      </c>
      <c r="L3992" s="32"/>
      <c r="M3992" s="33" t="str">
        <f t="shared" si="318"/>
        <v/>
      </c>
      <c r="N3992" s="30" t="str">
        <f t="shared" si="316"/>
        <v/>
      </c>
      <c r="R3992" s="30" t="str">
        <f t="shared" si="319"/>
        <v/>
      </c>
      <c r="U3992" s="12" t="str">
        <f>IF(OR('Případy DB'!$N3992="(blank)",'Případy DB'!$N3992=""),"",IF($N3992=$U$6,1,""))</f>
        <v/>
      </c>
      <c r="V3992" s="12" t="str">
        <f>IF(OR('Případy DB'!$N3992="(blank)",'Případy DB'!$N3992=""),"",IF($N3992=$V$6,1,""))</f>
        <v/>
      </c>
      <c r="W3992" s="12" t="str">
        <f>IF(OR('Případy DB'!$N3992="(blank)",'Případy DB'!$N3992=""),"",IF($N3992=$W$6,1,""))</f>
        <v/>
      </c>
      <c r="X3992" s="12" t="str">
        <f>IF(OR('Případy DB'!$R3992="(blank)",'Případy DB'!$R3992=""),"",IF($R3992=$X$6,1,""))</f>
        <v/>
      </c>
      <c r="Y3992" s="12" t="str">
        <f>IF(OR('Případy DB'!$R3992="(blank)",'Případy DB'!$R3992=""),"",IF($R3992=$Y$6,1,""))</f>
        <v/>
      </c>
    </row>
    <row r="3993" spans="1:25" x14ac:dyDescent="0.3">
      <c r="A3993" s="41" t="str">
        <f t="shared" si="320"/>
        <v/>
      </c>
      <c r="H3993" s="30" t="str">
        <f>IFERROR(IF(G3993="","",VLOOKUP(G3993,'Zakladní DB'!$F$6:$K$21,4,0)),"")</f>
        <v/>
      </c>
      <c r="I3993" s="30" t="str">
        <f>IFERROR(IF(G3993="","",VLOOKUP(G3993,'Zakladní DB'!$F$6:$K$21,5,0)),"")</f>
        <v/>
      </c>
      <c r="J3993" s="30" t="str">
        <f>IFERROR(IF(G3993="","",VLOOKUP(G3993,'Zakladní DB'!$F$6:$K$21,6,0)),"")</f>
        <v/>
      </c>
      <c r="K3993" s="31" t="str">
        <f t="shared" si="317"/>
        <v/>
      </c>
      <c r="L3993" s="32"/>
      <c r="M3993" s="33" t="str">
        <f t="shared" si="318"/>
        <v/>
      </c>
      <c r="N3993" s="30" t="str">
        <f t="shared" si="316"/>
        <v/>
      </c>
      <c r="R3993" s="30" t="str">
        <f t="shared" si="319"/>
        <v/>
      </c>
      <c r="U3993" s="12" t="str">
        <f>IF(OR('Případy DB'!$N3993="(blank)",'Případy DB'!$N3993=""),"",IF($N3993=$U$6,1,""))</f>
        <v/>
      </c>
      <c r="V3993" s="12" t="str">
        <f>IF(OR('Případy DB'!$N3993="(blank)",'Případy DB'!$N3993=""),"",IF($N3993=$V$6,1,""))</f>
        <v/>
      </c>
      <c r="W3993" s="12" t="str">
        <f>IF(OR('Případy DB'!$N3993="(blank)",'Případy DB'!$N3993=""),"",IF($N3993=$W$6,1,""))</f>
        <v/>
      </c>
      <c r="X3993" s="12" t="str">
        <f>IF(OR('Případy DB'!$R3993="(blank)",'Případy DB'!$R3993=""),"",IF($R3993=$X$6,1,""))</f>
        <v/>
      </c>
      <c r="Y3993" s="12" t="str">
        <f>IF(OR('Případy DB'!$R3993="(blank)",'Případy DB'!$R3993=""),"",IF($R3993=$Y$6,1,""))</f>
        <v/>
      </c>
    </row>
    <row r="3994" spans="1:25" x14ac:dyDescent="0.3">
      <c r="A3994" s="41" t="str">
        <f t="shared" si="320"/>
        <v/>
      </c>
      <c r="H3994" s="30" t="str">
        <f>IFERROR(IF(G3994="","",VLOOKUP(G3994,'Zakladní DB'!$F$6:$K$21,4,0)),"")</f>
        <v/>
      </c>
      <c r="I3994" s="30" t="str">
        <f>IFERROR(IF(G3994="","",VLOOKUP(G3994,'Zakladní DB'!$F$6:$K$21,5,0)),"")</f>
        <v/>
      </c>
      <c r="J3994" s="30" t="str">
        <f>IFERROR(IF(G3994="","",VLOOKUP(G3994,'Zakladní DB'!$F$6:$K$21,6,0)),"")</f>
        <v/>
      </c>
      <c r="K3994" s="31" t="str">
        <f t="shared" si="317"/>
        <v/>
      </c>
      <c r="L3994" s="32"/>
      <c r="M3994" s="33" t="str">
        <f t="shared" si="318"/>
        <v/>
      </c>
      <c r="N3994" s="30" t="str">
        <f t="shared" si="316"/>
        <v/>
      </c>
      <c r="R3994" s="30" t="str">
        <f t="shared" si="319"/>
        <v/>
      </c>
      <c r="U3994" s="12" t="str">
        <f>IF(OR('Případy DB'!$N3994="(blank)",'Případy DB'!$N3994=""),"",IF($N3994=$U$6,1,""))</f>
        <v/>
      </c>
      <c r="V3994" s="12" t="str">
        <f>IF(OR('Případy DB'!$N3994="(blank)",'Případy DB'!$N3994=""),"",IF($N3994=$V$6,1,""))</f>
        <v/>
      </c>
      <c r="W3994" s="12" t="str">
        <f>IF(OR('Případy DB'!$N3994="(blank)",'Případy DB'!$N3994=""),"",IF($N3994=$W$6,1,""))</f>
        <v/>
      </c>
      <c r="X3994" s="12" t="str">
        <f>IF(OR('Případy DB'!$R3994="(blank)",'Případy DB'!$R3994=""),"",IF($R3994=$X$6,1,""))</f>
        <v/>
      </c>
      <c r="Y3994" s="12" t="str">
        <f>IF(OR('Případy DB'!$R3994="(blank)",'Případy DB'!$R3994=""),"",IF($R3994=$Y$6,1,""))</f>
        <v/>
      </c>
    </row>
    <row r="3995" spans="1:25" x14ac:dyDescent="0.3">
      <c r="A3995" s="41" t="str">
        <f t="shared" si="320"/>
        <v/>
      </c>
      <c r="H3995" s="30" t="str">
        <f>IFERROR(IF(G3995="","",VLOOKUP(G3995,'Zakladní DB'!$F$6:$K$21,4,0)),"")</f>
        <v/>
      </c>
      <c r="I3995" s="30" t="str">
        <f>IFERROR(IF(G3995="","",VLOOKUP(G3995,'Zakladní DB'!$F$6:$K$21,5,0)),"")</f>
        <v/>
      </c>
      <c r="J3995" s="30" t="str">
        <f>IFERROR(IF(G3995="","",VLOOKUP(G3995,'Zakladní DB'!$F$6:$K$21,6,0)),"")</f>
        <v/>
      </c>
      <c r="K3995" s="31" t="str">
        <f t="shared" si="317"/>
        <v/>
      </c>
      <c r="L3995" s="32"/>
      <c r="M3995" s="33" t="str">
        <f t="shared" si="318"/>
        <v/>
      </c>
      <c r="N3995" s="30" t="str">
        <f t="shared" si="316"/>
        <v/>
      </c>
      <c r="R3995" s="30" t="str">
        <f t="shared" si="319"/>
        <v/>
      </c>
      <c r="U3995" s="12" t="str">
        <f>IF(OR('Případy DB'!$N3995="(blank)",'Případy DB'!$N3995=""),"",IF($N3995=$U$6,1,""))</f>
        <v/>
      </c>
      <c r="V3995" s="12" t="str">
        <f>IF(OR('Případy DB'!$N3995="(blank)",'Případy DB'!$N3995=""),"",IF($N3995=$V$6,1,""))</f>
        <v/>
      </c>
      <c r="W3995" s="12" t="str">
        <f>IF(OR('Případy DB'!$N3995="(blank)",'Případy DB'!$N3995=""),"",IF($N3995=$W$6,1,""))</f>
        <v/>
      </c>
      <c r="X3995" s="12" t="str">
        <f>IF(OR('Případy DB'!$R3995="(blank)",'Případy DB'!$R3995=""),"",IF($R3995=$X$6,1,""))</f>
        <v/>
      </c>
      <c r="Y3995" s="12" t="str">
        <f>IF(OR('Případy DB'!$R3995="(blank)",'Případy DB'!$R3995=""),"",IF($R3995=$Y$6,1,""))</f>
        <v/>
      </c>
    </row>
    <row r="3996" spans="1:25" x14ac:dyDescent="0.3">
      <c r="A3996" s="41" t="str">
        <f t="shared" si="320"/>
        <v/>
      </c>
      <c r="H3996" s="30" t="str">
        <f>IFERROR(IF(G3996="","",VLOOKUP(G3996,'Zakladní DB'!$F$6:$K$21,4,0)),"")</f>
        <v/>
      </c>
      <c r="I3996" s="30" t="str">
        <f>IFERROR(IF(G3996="","",VLOOKUP(G3996,'Zakladní DB'!$F$6:$K$21,5,0)),"")</f>
        <v/>
      </c>
      <c r="J3996" s="30" t="str">
        <f>IFERROR(IF(G3996="","",VLOOKUP(G3996,'Zakladní DB'!$F$6:$K$21,6,0)),"")</f>
        <v/>
      </c>
      <c r="K3996" s="31" t="str">
        <f t="shared" si="317"/>
        <v/>
      </c>
      <c r="L3996" s="32"/>
      <c r="M3996" s="33" t="str">
        <f t="shared" si="318"/>
        <v/>
      </c>
      <c r="N3996" s="30" t="str">
        <f t="shared" si="316"/>
        <v/>
      </c>
      <c r="R3996" s="30" t="str">
        <f t="shared" si="319"/>
        <v/>
      </c>
      <c r="U3996" s="12" t="str">
        <f>IF(OR('Případy DB'!$N3996="(blank)",'Případy DB'!$N3996=""),"",IF($N3996=$U$6,1,""))</f>
        <v/>
      </c>
      <c r="V3996" s="12" t="str">
        <f>IF(OR('Případy DB'!$N3996="(blank)",'Případy DB'!$N3996=""),"",IF($N3996=$V$6,1,""))</f>
        <v/>
      </c>
      <c r="W3996" s="12" t="str">
        <f>IF(OR('Případy DB'!$N3996="(blank)",'Případy DB'!$N3996=""),"",IF($N3996=$W$6,1,""))</f>
        <v/>
      </c>
      <c r="X3996" s="12" t="str">
        <f>IF(OR('Případy DB'!$R3996="(blank)",'Případy DB'!$R3996=""),"",IF($R3996=$X$6,1,""))</f>
        <v/>
      </c>
      <c r="Y3996" s="12" t="str">
        <f>IF(OR('Případy DB'!$R3996="(blank)",'Případy DB'!$R3996=""),"",IF($R3996=$Y$6,1,""))</f>
        <v/>
      </c>
    </row>
    <row r="3997" spans="1:25" x14ac:dyDescent="0.3">
      <c r="A3997" s="41" t="str">
        <f t="shared" si="320"/>
        <v/>
      </c>
      <c r="H3997" s="30" t="str">
        <f>IFERROR(IF(G3997="","",VLOOKUP(G3997,'Zakladní DB'!$F$6:$K$21,4,0)),"")</f>
        <v/>
      </c>
      <c r="I3997" s="30" t="str">
        <f>IFERROR(IF(G3997="","",VLOOKUP(G3997,'Zakladní DB'!$F$6:$K$21,5,0)),"")</f>
        <v/>
      </c>
      <c r="J3997" s="30" t="str">
        <f>IFERROR(IF(G3997="","",VLOOKUP(G3997,'Zakladní DB'!$F$6:$K$21,6,0)),"")</f>
        <v/>
      </c>
      <c r="K3997" s="31" t="str">
        <f t="shared" si="317"/>
        <v/>
      </c>
      <c r="L3997" s="32"/>
      <c r="M3997" s="33" t="str">
        <f t="shared" si="318"/>
        <v/>
      </c>
      <c r="N3997" s="30" t="str">
        <f t="shared" si="316"/>
        <v/>
      </c>
      <c r="R3997" s="30" t="str">
        <f t="shared" si="319"/>
        <v/>
      </c>
      <c r="U3997" s="12" t="str">
        <f>IF(OR('Případy DB'!$N3997="(blank)",'Případy DB'!$N3997=""),"",IF($N3997=$U$6,1,""))</f>
        <v/>
      </c>
      <c r="V3997" s="12" t="str">
        <f>IF(OR('Případy DB'!$N3997="(blank)",'Případy DB'!$N3997=""),"",IF($N3997=$V$6,1,""))</f>
        <v/>
      </c>
      <c r="W3997" s="12" t="str">
        <f>IF(OR('Případy DB'!$N3997="(blank)",'Případy DB'!$N3997=""),"",IF($N3997=$W$6,1,""))</f>
        <v/>
      </c>
      <c r="X3997" s="12" t="str">
        <f>IF(OR('Případy DB'!$R3997="(blank)",'Případy DB'!$R3997=""),"",IF($R3997=$X$6,1,""))</f>
        <v/>
      </c>
      <c r="Y3997" s="12" t="str">
        <f>IF(OR('Případy DB'!$R3997="(blank)",'Případy DB'!$R3997=""),"",IF($R3997=$Y$6,1,""))</f>
        <v/>
      </c>
    </row>
    <row r="3998" spans="1:25" x14ac:dyDescent="0.3">
      <c r="A3998" s="41" t="str">
        <f t="shared" si="320"/>
        <v/>
      </c>
      <c r="H3998" s="30" t="str">
        <f>IFERROR(IF(G3998="","",VLOOKUP(G3998,'Zakladní DB'!$F$6:$K$21,4,0)),"")</f>
        <v/>
      </c>
      <c r="I3998" s="30" t="str">
        <f>IFERROR(IF(G3998="","",VLOOKUP(G3998,'Zakladní DB'!$F$6:$K$21,5,0)),"")</f>
        <v/>
      </c>
      <c r="J3998" s="30" t="str">
        <f>IFERROR(IF(G3998="","",VLOOKUP(G3998,'Zakladní DB'!$F$6:$K$21,6,0)),"")</f>
        <v/>
      </c>
      <c r="K3998" s="31" t="str">
        <f t="shared" si="317"/>
        <v/>
      </c>
      <c r="L3998" s="32"/>
      <c r="M3998" s="33" t="str">
        <f t="shared" si="318"/>
        <v/>
      </c>
      <c r="N3998" s="30" t="str">
        <f t="shared" si="316"/>
        <v/>
      </c>
      <c r="R3998" s="30" t="str">
        <f t="shared" si="319"/>
        <v/>
      </c>
      <c r="U3998" s="12" t="str">
        <f>IF(OR('Případy DB'!$N3998="(blank)",'Případy DB'!$N3998=""),"",IF($N3998=$U$6,1,""))</f>
        <v/>
      </c>
      <c r="V3998" s="12" t="str">
        <f>IF(OR('Případy DB'!$N3998="(blank)",'Případy DB'!$N3998=""),"",IF($N3998=$V$6,1,""))</f>
        <v/>
      </c>
      <c r="W3998" s="12" t="str">
        <f>IF(OR('Případy DB'!$N3998="(blank)",'Případy DB'!$N3998=""),"",IF($N3998=$W$6,1,""))</f>
        <v/>
      </c>
      <c r="X3998" s="12" t="str">
        <f>IF(OR('Případy DB'!$R3998="(blank)",'Případy DB'!$R3998=""),"",IF($R3998=$X$6,1,""))</f>
        <v/>
      </c>
      <c r="Y3998" s="12" t="str">
        <f>IF(OR('Případy DB'!$R3998="(blank)",'Případy DB'!$R3998=""),"",IF($R3998=$Y$6,1,""))</f>
        <v/>
      </c>
    </row>
    <row r="3999" spans="1:25" x14ac:dyDescent="0.3">
      <c r="A3999" s="41" t="str">
        <f t="shared" si="320"/>
        <v/>
      </c>
      <c r="H3999" s="30" t="str">
        <f>IFERROR(IF(G3999="","",VLOOKUP(G3999,'Zakladní DB'!$F$6:$K$21,4,0)),"")</f>
        <v/>
      </c>
      <c r="I3999" s="30" t="str">
        <f>IFERROR(IF(G3999="","",VLOOKUP(G3999,'Zakladní DB'!$F$6:$K$21,5,0)),"")</f>
        <v/>
      </c>
      <c r="J3999" s="30" t="str">
        <f>IFERROR(IF(G3999="","",VLOOKUP(G3999,'Zakladní DB'!$F$6:$K$21,6,0)),"")</f>
        <v/>
      </c>
      <c r="K3999" s="31" t="str">
        <f t="shared" si="317"/>
        <v/>
      </c>
      <c r="L3999" s="32"/>
      <c r="M3999" s="33" t="str">
        <f t="shared" si="318"/>
        <v/>
      </c>
      <c r="N3999" s="30" t="str">
        <f t="shared" si="316"/>
        <v/>
      </c>
      <c r="R3999" s="30" t="str">
        <f t="shared" si="319"/>
        <v/>
      </c>
      <c r="U3999" s="12" t="str">
        <f>IF(OR('Případy DB'!$N3999="(blank)",'Případy DB'!$N3999=""),"",IF($N3999=$U$6,1,""))</f>
        <v/>
      </c>
      <c r="V3999" s="12" t="str">
        <f>IF(OR('Případy DB'!$N3999="(blank)",'Případy DB'!$N3999=""),"",IF($N3999=$V$6,1,""))</f>
        <v/>
      </c>
      <c r="W3999" s="12" t="str">
        <f>IF(OR('Případy DB'!$N3999="(blank)",'Případy DB'!$N3999=""),"",IF($N3999=$W$6,1,""))</f>
        <v/>
      </c>
      <c r="X3999" s="12" t="str">
        <f>IF(OR('Případy DB'!$R3999="(blank)",'Případy DB'!$R3999=""),"",IF($R3999=$X$6,1,""))</f>
        <v/>
      </c>
      <c r="Y3999" s="12" t="str">
        <f>IF(OR('Případy DB'!$R3999="(blank)",'Případy DB'!$R3999=""),"",IF($R3999=$Y$6,1,""))</f>
        <v/>
      </c>
    </row>
    <row r="4000" spans="1:25" x14ac:dyDescent="0.3">
      <c r="A4000" s="41" t="str">
        <f t="shared" si="320"/>
        <v/>
      </c>
      <c r="H4000" s="30" t="str">
        <f>IFERROR(IF(G4000="","",VLOOKUP(G4000,'Zakladní DB'!$F$6:$K$21,4,0)),"")</f>
        <v/>
      </c>
      <c r="I4000" s="30" t="str">
        <f>IFERROR(IF(G4000="","",VLOOKUP(G4000,'Zakladní DB'!$F$6:$K$21,5,0)),"")</f>
        <v/>
      </c>
      <c r="J4000" s="30" t="str">
        <f>IFERROR(IF(G4000="","",VLOOKUP(G4000,'Zakladní DB'!$F$6:$K$21,6,0)),"")</f>
        <v/>
      </c>
      <c r="K4000" s="31" t="str">
        <f t="shared" si="317"/>
        <v/>
      </c>
      <c r="L4000" s="32"/>
      <c r="M4000" s="33" t="str">
        <f t="shared" si="318"/>
        <v/>
      </c>
      <c r="N4000" s="30" t="str">
        <f t="shared" si="316"/>
        <v/>
      </c>
      <c r="R4000" s="30" t="str">
        <f t="shared" si="319"/>
        <v/>
      </c>
      <c r="U4000" s="12" t="str">
        <f>IF(OR('Případy DB'!$N4000="(blank)",'Případy DB'!$N4000=""),"",IF($N4000=$U$6,1,""))</f>
        <v/>
      </c>
      <c r="V4000" s="12" t="str">
        <f>IF(OR('Případy DB'!$N4000="(blank)",'Případy DB'!$N4000=""),"",IF($N4000=$V$6,1,""))</f>
        <v/>
      </c>
      <c r="W4000" s="12" t="str">
        <f>IF(OR('Případy DB'!$N4000="(blank)",'Případy DB'!$N4000=""),"",IF($N4000=$W$6,1,""))</f>
        <v/>
      </c>
      <c r="X4000" s="12" t="str">
        <f>IF(OR('Případy DB'!$R4000="(blank)",'Případy DB'!$R4000=""),"",IF($R4000=$X$6,1,""))</f>
        <v/>
      </c>
      <c r="Y4000" s="12" t="str">
        <f>IF(OR('Případy DB'!$R4000="(blank)",'Případy DB'!$R4000=""),"",IF($R4000=$Y$6,1,""))</f>
        <v/>
      </c>
    </row>
    <row r="4001" spans="1:18" x14ac:dyDescent="0.3">
      <c r="A4001" s="41" t="str">
        <f t="shared" si="320"/>
        <v/>
      </c>
      <c r="H4001" s="30" t="str">
        <f>IFERROR(IF(G4001="","",VLOOKUP(G4001,'Zakladní DB'!$F$6:$K$21,4,0)),"")</f>
        <v/>
      </c>
      <c r="I4001" s="30" t="str">
        <f>IFERROR(IF(G4001="","",VLOOKUP(G4001,'Zakladní DB'!$F$6:$K$21,5,0)),"")</f>
        <v/>
      </c>
      <c r="J4001" s="30" t="str">
        <f>IFERROR(IF(G4001="","",VLOOKUP(G4001,'Zakladní DB'!$F$6:$K$21,6,0)),"")</f>
        <v/>
      </c>
      <c r="K4001" s="31" t="str">
        <f t="shared" si="317"/>
        <v/>
      </c>
      <c r="L4001" s="32"/>
      <c r="M4001" s="33" t="str">
        <f t="shared" si="318"/>
        <v/>
      </c>
      <c r="N4001" s="30" t="str">
        <f t="shared" si="316"/>
        <v/>
      </c>
      <c r="R4001" s="30" t="str">
        <f t="shared" si="319"/>
        <v/>
      </c>
    </row>
    <row r="4002" spans="1:18" x14ac:dyDescent="0.3">
      <c r="A4002" s="41" t="str">
        <f t="shared" si="320"/>
        <v/>
      </c>
      <c r="H4002" s="30" t="str">
        <f>IFERROR(IF(G4002="","",VLOOKUP(G4002,'Zakladní DB'!$F$6:$K$21,4,0)),"")</f>
        <v/>
      </c>
      <c r="I4002" s="30" t="str">
        <f>IFERROR(IF(G4002="","",VLOOKUP(G4002,'Zakladní DB'!$F$6:$K$21,5,0)),"")</f>
        <v/>
      </c>
      <c r="J4002" s="30" t="str">
        <f>IFERROR(IF(G4002="","",VLOOKUP(G4002,'Zakladní DB'!$F$6:$K$21,6,0)),"")</f>
        <v/>
      </c>
      <c r="K4002" s="31" t="str">
        <f t="shared" si="317"/>
        <v/>
      </c>
      <c r="L4002" s="32"/>
      <c r="M4002" s="33" t="str">
        <f t="shared" si="318"/>
        <v/>
      </c>
      <c r="N4002" s="30" t="str">
        <f t="shared" si="316"/>
        <v/>
      </c>
      <c r="R4002" s="30" t="str">
        <f t="shared" si="319"/>
        <v/>
      </c>
    </row>
  </sheetData>
  <mergeCells count="1">
    <mergeCell ref="B1:R2"/>
  </mergeCells>
  <phoneticPr fontId="10" type="noConversion"/>
  <conditionalFormatting sqref="M7:M1048576">
    <cfRule type="cellIs" dxfId="6" priority="8" operator="lessThan">
      <formula>0</formula>
    </cfRule>
  </conditionalFormatting>
  <conditionalFormatting sqref="N7:N1048576">
    <cfRule type="cellIs" dxfId="5" priority="5" operator="equal">
      <formula>"NE"</formula>
    </cfRule>
    <cfRule type="cellIs" dxfId="4" priority="6" operator="equal">
      <formula>"nedokončeno"</formula>
    </cfRule>
    <cfRule type="cellIs" dxfId="3" priority="7" operator="equal">
      <formula>"ANO"</formula>
    </cfRule>
  </conditionalFormatting>
  <conditionalFormatting sqref="R7:R1048576">
    <cfRule type="cellIs" dxfId="2" priority="3" operator="equal">
      <formula>"NE"</formula>
    </cfRule>
    <cfRule type="cellIs" dxfId="1" priority="4" operator="equal">
      <formula>"ANO"</formula>
    </cfRule>
  </conditionalFormatting>
  <conditionalFormatting sqref="A7:A1048576">
    <cfRule type="cellIs" dxfId="0" priority="1" operator="equal">
      <formula>"---&gt;"</formula>
    </cfRule>
  </conditionalFormatting>
  <dataValidations count="3">
    <dataValidation type="list" allowBlank="1" showInputMessage="1" showErrorMessage="1" sqref="D7:D1048576" xr:uid="{3FABECD9-DAE6-446C-ADBF-EEDC8878B741}">
      <formula1>Pohlaví</formula1>
    </dataValidation>
    <dataValidation type="list" allowBlank="1" showInputMessage="1" showErrorMessage="1" sqref="E7:E1048576" xr:uid="{7905DC10-DABD-45E5-AC2F-9BB1B34E1229}">
      <formula1>Oddělení</formula1>
    </dataValidation>
    <dataValidation type="list" allowBlank="1" showInputMessage="1" showErrorMessage="1" sqref="G7:G1048576" xr:uid="{55947A10-4FE4-4543-AAF6-C383E2D8747F}">
      <formula1>Vakcína</formula1>
    </dataValidation>
  </dataValidations>
  <pageMargins left="0.70866141732283472" right="0.70866141732283472" top="0.78740157480314965" bottom="0.78740157480314965" header="0.31496062992125984" footer="0.31496062992125984"/>
  <pageSetup paperSize="9" scale="48" fitToHeight="0" orientation="landscape" verticalDpi="0" r:id="rId1"/>
  <headerFooter>
    <oddFooter>&amp;L&amp;8Tuto šablonu je možné volně šířit a upravovat pod licení “CC BY 4.0” , tedy za podmínky uvedení původního autora František Tomeček, www.tomecek.cz. 
Licence: https://creativecommons.org/licenses/by/4.0/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D9CF3-5D92-4108-B731-E2AC98F53842}">
  <dimension ref="A2:R5070"/>
  <sheetViews>
    <sheetView zoomScale="80" zoomScaleNormal="80" workbookViewId="0">
      <selection activeCell="I30" sqref="I30"/>
    </sheetView>
  </sheetViews>
  <sheetFormatPr defaultRowHeight="12" x14ac:dyDescent="0.25"/>
  <cols>
    <col min="1" max="5" width="8.88671875" style="1"/>
    <col min="6" max="6" width="13" style="1" bestFit="1" customWidth="1"/>
    <col min="7" max="8" width="8.88671875" style="1"/>
    <col min="9" max="9" width="9.5546875" style="1" bestFit="1" customWidth="1"/>
    <col min="10" max="11" width="8.88671875" style="8"/>
    <col min="12" max="12" width="11.21875" style="8" bestFit="1" customWidth="1"/>
    <col min="13" max="13" width="11.21875" style="8" customWidth="1"/>
    <col min="14" max="16" width="8.88671875" style="8"/>
    <col min="17" max="17" width="9.6640625" style="8" bestFit="1" customWidth="1"/>
    <col min="18" max="18" width="8.88671875" style="8"/>
    <col min="19" max="16384" width="8.88671875" style="1"/>
  </cols>
  <sheetData>
    <row r="2" spans="1:18" x14ac:dyDescent="0.25">
      <c r="C2" s="46" t="s">
        <v>9</v>
      </c>
      <c r="D2" s="46"/>
      <c r="E2" s="42"/>
      <c r="F2" s="46" t="s">
        <v>86</v>
      </c>
      <c r="G2" s="46"/>
      <c r="I2" s="42" t="s">
        <v>0</v>
      </c>
      <c r="J2" s="46" t="s">
        <v>85</v>
      </c>
      <c r="K2" s="46"/>
      <c r="L2" s="46"/>
      <c r="M2" s="42"/>
      <c r="N2" s="46" t="s">
        <v>88</v>
      </c>
      <c r="O2" s="46"/>
      <c r="P2" s="46"/>
      <c r="Q2" s="46"/>
      <c r="R2" s="46"/>
    </row>
    <row r="3" spans="1:18" x14ac:dyDescent="0.25">
      <c r="G3" s="1" t="s">
        <v>93</v>
      </c>
      <c r="J3" s="8" t="s">
        <v>38</v>
      </c>
      <c r="K3" s="8" t="s">
        <v>40</v>
      </c>
      <c r="L3" s="8" t="s">
        <v>79</v>
      </c>
      <c r="N3" s="8" t="s">
        <v>89</v>
      </c>
      <c r="O3" s="8" t="s">
        <v>90</v>
      </c>
      <c r="P3" s="8" t="s">
        <v>91</v>
      </c>
      <c r="Q3" s="8" t="s">
        <v>38</v>
      </c>
      <c r="R3" s="8" t="s">
        <v>40</v>
      </c>
    </row>
    <row r="4" spans="1:18" x14ac:dyDescent="0.25">
      <c r="A4" s="1">
        <f>IF(OR('Případy DB'!B7="(blank)",'Případy DB'!B7=""),"",1)</f>
        <v>1</v>
      </c>
      <c r="C4" s="8" t="str">
        <f>IF('Zakladní DB'!D6="","",'Zakladní DB'!D6)</f>
        <v>Muž</v>
      </c>
      <c r="D4" s="8">
        <f>IFERROR(IF(C4="",0,(COUNTIF('Případy DB'!$D:$D,C4))),"")</f>
        <v>2</v>
      </c>
      <c r="E4" s="8"/>
      <c r="F4" s="8" t="str">
        <f>IF('Zakladní DB'!F6="","",'Zakladní DB'!F6)</f>
        <v>AZLB</v>
      </c>
      <c r="G4" s="8">
        <f>IFERROR(IF(F4="",0,(COUNTIF('Případy DB'!$G:$G,F4))),"")</f>
        <v>0</v>
      </c>
      <c r="I4" s="1" t="s">
        <v>87</v>
      </c>
      <c r="J4" s="8">
        <f>IFERROR(IF(J3="",0,(COUNTIF('Případy DB'!$N:$N,J3))),"")</f>
        <v>2</v>
      </c>
      <c r="K4" s="8">
        <f>IFERROR(IF(K3="",0,(COUNTIF('Případy DB'!$N:$N,K3))),"")</f>
        <v>1</v>
      </c>
      <c r="L4" s="8">
        <f>IFERROR(IF(L3="",0,(COUNTIF('Případy DB'!$N:$N,L3))),"")</f>
        <v>3</v>
      </c>
      <c r="M4" s="1" t="s">
        <v>87</v>
      </c>
      <c r="N4" s="8">
        <f>IFERROR(SUM('Případy DB'!P7:P4000),0)</f>
        <v>6</v>
      </c>
      <c r="O4" s="8">
        <f>IFERROR(SUM('Případy DB'!O7:O4000),0)</f>
        <v>5</v>
      </c>
      <c r="P4" s="8">
        <f>IFERROR(SUM('Případy DB'!Q7:Q4000),0)</f>
        <v>1.3</v>
      </c>
      <c r="Q4" s="8">
        <f>IFERROR(IF(Q3="",0,(COUNTIF('Případy DB'!$R:$R,Q3))),"")</f>
        <v>3</v>
      </c>
      <c r="R4" s="8">
        <f>IFERROR(IF(R3="",0,(COUNTIF('Případy DB'!$R:$R,R3))),"")</f>
        <v>3</v>
      </c>
    </row>
    <row r="5" spans="1:18" x14ac:dyDescent="0.25">
      <c r="A5" s="1">
        <f>IF(OR('Případy DB'!B8="(blank)",'Případy DB'!B8=""),"",1)</f>
        <v>1</v>
      </c>
      <c r="C5" s="8" t="str">
        <f>IF('Zakladní DB'!D7="","",'Zakladní DB'!D7)</f>
        <v>Žena</v>
      </c>
      <c r="D5" s="8">
        <f>IFERROR(IF(C5="",0,(COUNTIF('Případy DB'!$D:$D,C5))),"")</f>
        <v>4</v>
      </c>
      <c r="E5" s="8"/>
      <c r="F5" s="8" t="str">
        <f>IF('Zakladní DB'!F7="","",'Zakladní DB'!F7)</f>
        <v>AstraZeneca</v>
      </c>
      <c r="G5" s="8">
        <f>IFERROR(IF(F5="",0,(COUNTIF('Případy DB'!$G:$G,F5))),"")</f>
        <v>0</v>
      </c>
      <c r="I5" s="1" t="str">
        <f>IF('Zakladní DB'!B6="","",'Zakladní DB'!B6)</f>
        <v>Audit</v>
      </c>
      <c r="J5" s="8">
        <f>SUMIFS('Případy DB'!$U:$U,'Případy DB'!$E:$E,výpočty!I5)</f>
        <v>0</v>
      </c>
      <c r="K5" s="8">
        <f>SUMIFS('Případy DB'!$V:$V,'Případy DB'!$E:$E,výpočty!I5)</f>
        <v>0</v>
      </c>
      <c r="L5" s="8">
        <f>SUMIFS('Případy DB'!$W:$W,'Případy DB'!$E:$E,výpočty!I5)</f>
        <v>1</v>
      </c>
      <c r="M5" s="1" t="str">
        <f>IF('Zakladní DB'!B6="","",'Zakladní DB'!B6)</f>
        <v>Audit</v>
      </c>
      <c r="N5" s="8">
        <f>SUMIFS('Případy DB'!$P:$P,'Případy DB'!$E:$E,výpočty!I5)</f>
        <v>0</v>
      </c>
      <c r="O5" s="8">
        <f>SUMIFS('Případy DB'!$O:$O,'Případy DB'!$E:$E,výpočty!I5)</f>
        <v>0</v>
      </c>
      <c r="P5" s="8">
        <f>SUMIFS('Případy DB'!$Q:$Q,'Případy DB'!$E:$E,výpočty!I5)</f>
        <v>0</v>
      </c>
      <c r="Q5" s="8">
        <f>SUMIFS('Případy DB'!$X:$X,'Případy DB'!$E:$E,výpočty!I5)</f>
        <v>0</v>
      </c>
      <c r="R5" s="8">
        <f>SUMIFS('Případy DB'!$Y:$Y,'Případy DB'!$E:$E,výpočty!I5)</f>
        <v>1</v>
      </c>
    </row>
    <row r="6" spans="1:18" x14ac:dyDescent="0.25">
      <c r="A6" s="1">
        <f>IF(OR('Případy DB'!B9="(blank)",'Případy DB'!B9=""),"",1)</f>
        <v>1</v>
      </c>
      <c r="C6" s="8" t="str">
        <f>IF('Zakladní DB'!D8="","",'Zakladní DB'!D8)</f>
        <v/>
      </c>
      <c r="D6" s="8">
        <f>IFERROR(IF(C6="",0,(COUNTIF('Případy DB'!$D:$D,C6))),"")</f>
        <v>0</v>
      </c>
      <c r="E6" s="8"/>
      <c r="F6" s="8" t="str">
        <f>IF('Zakladní DB'!F8="","",'Zakladní DB'!F8)</f>
        <v>BBI</v>
      </c>
      <c r="G6" s="8">
        <f>IFERROR(IF(F6="",0,(COUNTIF('Případy DB'!$G:$G,F6))),"")</f>
        <v>0</v>
      </c>
      <c r="I6" s="1" t="str">
        <f>IF('Zakladní DB'!B7="","",'Zakladní DB'!B7)</f>
        <v>Bezpečnost</v>
      </c>
      <c r="J6" s="8">
        <f>SUMIFS('Případy DB'!$U:$U,'Případy DB'!$E:$E,výpočty!I6)</f>
        <v>1</v>
      </c>
      <c r="K6" s="8">
        <f>SUMIFS('Případy DB'!$V:$V,'Případy DB'!$E:$E,výpočty!I6)</f>
        <v>0</v>
      </c>
      <c r="L6" s="8">
        <f>SUMIFS('Případy DB'!$W:$W,'Případy DB'!$E:$E,výpočty!I6)</f>
        <v>0</v>
      </c>
      <c r="M6" s="1" t="str">
        <f>IF('Zakladní DB'!B7="","",'Zakladní DB'!B7)</f>
        <v>Bezpečnost</v>
      </c>
      <c r="N6" s="8">
        <f>SUMIFS('Případy DB'!$P:$P,'Případy DB'!$E:$E,výpočty!I6)</f>
        <v>3</v>
      </c>
      <c r="O6" s="8">
        <f>SUMIFS('Případy DB'!$O:$O,'Případy DB'!$E:$E,výpočty!I6)</f>
        <v>0</v>
      </c>
      <c r="P6" s="8">
        <f>SUMIFS('Případy DB'!$Q:$Q,'Případy DB'!$E:$E,výpočty!I6)</f>
        <v>0.3</v>
      </c>
      <c r="Q6" s="8">
        <f>SUMIFS('Případy DB'!$X:$X,'Případy DB'!$E:$E,výpočty!I6)</f>
        <v>1</v>
      </c>
      <c r="R6" s="8">
        <f>SUMIFS('Případy DB'!$Y:$Y,'Případy DB'!$E:$E,výpočty!I6)</f>
        <v>0</v>
      </c>
    </row>
    <row r="7" spans="1:18" x14ac:dyDescent="0.25">
      <c r="A7" s="1">
        <f>IF(OR('Případy DB'!B10="(blank)",'Případy DB'!B10=""),"",1)</f>
        <v>1</v>
      </c>
      <c r="C7" s="8" t="str">
        <f>IF('Zakladní DB'!D9="","",'Zakladní DB'!D9)</f>
        <v/>
      </c>
      <c r="D7" s="8">
        <f>IFERROR(IF(C7="",0,(COUNTIF('Případy DB'!$D:$D,C7))),"")</f>
        <v>0</v>
      </c>
      <c r="E7" s="8"/>
      <c r="F7" s="8" t="str">
        <f>IF('Zakladní DB'!F9="","",'Zakladní DB'!F9)</f>
        <v>BioNTech/Pfizer</v>
      </c>
      <c r="G7" s="8">
        <f>IFERROR(IF(F7="",0,(COUNTIF('Případy DB'!$G:$G,F7))),"")</f>
        <v>1</v>
      </c>
      <c r="I7" s="1" t="str">
        <f>IF('Zakladní DB'!B8="","",'Zakladní DB'!B8)</f>
        <v>Finance</v>
      </c>
      <c r="J7" s="8">
        <f>SUMIFS('Případy DB'!$U:$U,'Případy DB'!$E:$E,výpočty!I7)</f>
        <v>1</v>
      </c>
      <c r="K7" s="8">
        <f>SUMIFS('Případy DB'!$V:$V,'Případy DB'!$E:$E,výpočty!I7)</f>
        <v>0</v>
      </c>
      <c r="L7" s="8">
        <f>SUMIFS('Případy DB'!$W:$W,'Případy DB'!$E:$E,výpočty!I7)</f>
        <v>0</v>
      </c>
      <c r="M7" s="1" t="str">
        <f>IF('Zakladní DB'!B8="","",'Zakladní DB'!B8)</f>
        <v>Finance</v>
      </c>
      <c r="N7" s="8">
        <f>SUMIFS('Případy DB'!$P:$P,'Případy DB'!$E:$E,výpočty!I7)</f>
        <v>0</v>
      </c>
      <c r="O7" s="8">
        <f>SUMIFS('Případy DB'!$O:$O,'Případy DB'!$E:$E,výpočty!I7)</f>
        <v>0</v>
      </c>
      <c r="P7" s="8">
        <f>SUMIFS('Případy DB'!$Q:$Q,'Případy DB'!$E:$E,výpočty!I7)</f>
        <v>0</v>
      </c>
      <c r="Q7" s="8">
        <f>SUMIFS('Případy DB'!$X:$X,'Případy DB'!$E:$E,výpočty!I7)</f>
        <v>0</v>
      </c>
      <c r="R7" s="8">
        <f>SUMIFS('Případy DB'!$Y:$Y,'Případy DB'!$E:$E,výpočty!I7)</f>
        <v>1</v>
      </c>
    </row>
    <row r="8" spans="1:18" x14ac:dyDescent="0.25">
      <c r="A8" s="1">
        <f>IF(OR('Případy DB'!B11="(blank)",'Případy DB'!B11=""),"",1)</f>
        <v>1</v>
      </c>
      <c r="C8" s="8" t="str">
        <f>IF('Zakladní DB'!D10="","",'Zakladní DB'!D10)</f>
        <v/>
      </c>
      <c r="D8" s="8">
        <f>IFERROR(IF(C8="",0,(COUNTIF('Případy DB'!$D:$D,C8))),"")</f>
        <v>0</v>
      </c>
      <c r="E8" s="8"/>
      <c r="F8" s="8" t="str">
        <f>IF('Zakladní DB'!F10="","",'Zakladní DB'!F10)</f>
        <v>CanSino</v>
      </c>
      <c r="G8" s="8">
        <f>IFERROR(IF(F8="",0,(COUNTIF('Případy DB'!$G:$G,F8))),"")</f>
        <v>0</v>
      </c>
      <c r="I8" s="1" t="str">
        <f>IF('Zakladní DB'!B9="","",'Zakladní DB'!B9)</f>
        <v>Legislativa</v>
      </c>
      <c r="J8" s="8">
        <f>SUMIFS('Případy DB'!$U:$U,'Případy DB'!$E:$E,výpočty!I8)</f>
        <v>0</v>
      </c>
      <c r="K8" s="8">
        <f>SUMIFS('Případy DB'!$V:$V,'Případy DB'!$E:$E,výpočty!I8)</f>
        <v>0</v>
      </c>
      <c r="L8" s="8">
        <f>SUMIFS('Případy DB'!$W:$W,'Případy DB'!$E:$E,výpočty!I8)</f>
        <v>0</v>
      </c>
      <c r="M8" s="1" t="str">
        <f>IF('Zakladní DB'!B9="","",'Zakladní DB'!B9)</f>
        <v>Legislativa</v>
      </c>
      <c r="N8" s="8">
        <f>SUMIFS('Případy DB'!$P:$P,'Případy DB'!$E:$E,výpočty!I8)</f>
        <v>0</v>
      </c>
      <c r="O8" s="8">
        <f>SUMIFS('Případy DB'!$O:$O,'Případy DB'!$E:$E,výpočty!I8)</f>
        <v>0</v>
      </c>
      <c r="P8" s="8">
        <f>SUMIFS('Případy DB'!$Q:$Q,'Případy DB'!$E:$E,výpočty!I8)</f>
        <v>0</v>
      </c>
      <c r="Q8" s="8">
        <f>SUMIFS('Případy DB'!$X:$X,'Případy DB'!$E:$E,výpočty!I8)</f>
        <v>0</v>
      </c>
      <c r="R8" s="8">
        <f>SUMIFS('Případy DB'!$Y:$Y,'Případy DB'!$E:$E,výpočty!I8)</f>
        <v>0</v>
      </c>
    </row>
    <row r="9" spans="1:18" x14ac:dyDescent="0.25">
      <c r="A9" s="1">
        <f>IF(OR('Případy DB'!B12="(blank)",'Případy DB'!B12=""),"",1)</f>
        <v>1</v>
      </c>
      <c r="C9" s="8" t="str">
        <f>IF('Zakladní DB'!D11="","",'Zakladní DB'!D11)</f>
        <v/>
      </c>
      <c r="D9" s="8">
        <f>IFERROR(IF(C9="",0,(COUNTIF('Případy DB'!$D:$D,C9))),"")</f>
        <v>0</v>
      </c>
      <c r="E9" s="8"/>
      <c r="F9" s="8" t="str">
        <f>IF('Zakladní DB'!F11="","",'Zakladní DB'!F11)</f>
        <v>BIDMC</v>
      </c>
      <c r="G9" s="8">
        <f>IFERROR(IF(F9="",0,(COUNTIF('Případy DB'!$G:$G,F9))),"")</f>
        <v>1</v>
      </c>
      <c r="I9" s="1" t="str">
        <f>IF('Zakladní DB'!B10="","",'Zakladní DB'!B10)</f>
        <v>Obchod</v>
      </c>
      <c r="J9" s="8">
        <f>SUMIFS('Případy DB'!$U:$U,'Případy DB'!$E:$E,výpočty!I9)</f>
        <v>0</v>
      </c>
      <c r="K9" s="8">
        <f>SUMIFS('Případy DB'!$V:$V,'Případy DB'!$E:$E,výpočty!I9)</f>
        <v>1</v>
      </c>
      <c r="L9" s="8">
        <f>SUMIFS('Případy DB'!$W:$W,'Případy DB'!$E:$E,výpočty!I9)</f>
        <v>1</v>
      </c>
      <c r="M9" s="1" t="str">
        <f>IF('Zakladní DB'!B10="","",'Zakladní DB'!B10)</f>
        <v>Obchod</v>
      </c>
      <c r="N9" s="8">
        <f>SUMIFS('Případy DB'!$P:$P,'Případy DB'!$E:$E,výpočty!I9)</f>
        <v>0</v>
      </c>
      <c r="O9" s="8">
        <f>SUMIFS('Případy DB'!$O:$O,'Případy DB'!$E:$E,výpočty!I9)</f>
        <v>5</v>
      </c>
      <c r="P9" s="8">
        <f>SUMIFS('Případy DB'!$Q:$Q,'Případy DB'!$E:$E,výpočty!I9)</f>
        <v>0.2</v>
      </c>
      <c r="Q9" s="8">
        <f>SUMIFS('Případy DB'!$X:$X,'Případy DB'!$E:$E,výpočty!I9)</f>
        <v>1</v>
      </c>
      <c r="R9" s="8">
        <f>SUMIFS('Případy DB'!$Y:$Y,'Případy DB'!$E:$E,výpočty!I9)</f>
        <v>1</v>
      </c>
    </row>
    <row r="10" spans="1:18" x14ac:dyDescent="0.25">
      <c r="A10" s="1" t="str">
        <f>IF(OR('Případy DB'!B13="(blank)",'Případy DB'!B13=""),"",1)</f>
        <v/>
      </c>
      <c r="C10" s="8" t="str">
        <f>IF('Zakladní DB'!D12="","",'Zakladní DB'!D12)</f>
        <v/>
      </c>
      <c r="D10" s="8">
        <f>IFERROR(IF(C10="",0,(COUNTIF('Případy DB'!$D:$D,C10))),"")</f>
        <v>0</v>
      </c>
      <c r="E10" s="8"/>
      <c r="F10" s="8" t="str">
        <f>IF('Zakladní DB'!F12="","",'Zakladní DB'!F12)</f>
        <v>Medicago</v>
      </c>
      <c r="G10" s="8">
        <f>IFERROR(IF(F10="",0,(COUNTIF('Případy DB'!$G:$G,F10))),"")</f>
        <v>0</v>
      </c>
      <c r="I10" s="1" t="str">
        <f>IF('Zakladní DB'!B11="","",'Zakladní DB'!B11)</f>
        <v>Provoz</v>
      </c>
      <c r="J10" s="8">
        <f>SUMIFS('Případy DB'!$U:$U,'Případy DB'!$E:$E,výpočty!I10)</f>
        <v>0</v>
      </c>
      <c r="K10" s="8">
        <f>SUMIFS('Případy DB'!$V:$V,'Případy DB'!$E:$E,výpočty!I10)</f>
        <v>0</v>
      </c>
      <c r="L10" s="8">
        <f>SUMIFS('Případy DB'!$W:$W,'Případy DB'!$E:$E,výpočty!I10)</f>
        <v>1</v>
      </c>
      <c r="M10" s="1" t="str">
        <f>IF('Zakladní DB'!B11="","",'Zakladní DB'!B11)</f>
        <v>Provoz</v>
      </c>
      <c r="N10" s="8">
        <f>SUMIFS('Případy DB'!$P:$P,'Případy DB'!$E:$E,výpočty!I10)</f>
        <v>3</v>
      </c>
      <c r="O10" s="8">
        <f>SUMIFS('Případy DB'!$O:$O,'Případy DB'!$E:$E,výpočty!I10)</f>
        <v>0</v>
      </c>
      <c r="P10" s="8">
        <f>SUMIFS('Případy DB'!$Q:$Q,'Případy DB'!$E:$E,výpočty!I10)</f>
        <v>0.8</v>
      </c>
      <c r="Q10" s="8">
        <f>SUMIFS('Případy DB'!$X:$X,'Případy DB'!$E:$E,výpočty!I10)</f>
        <v>1</v>
      </c>
      <c r="R10" s="8">
        <f>SUMIFS('Případy DB'!$Y:$Y,'Případy DB'!$E:$E,výpočty!I10)</f>
        <v>0</v>
      </c>
    </row>
    <row r="11" spans="1:18" x14ac:dyDescent="0.25">
      <c r="A11" s="1" t="str">
        <f>IF(OR('Případy DB'!B14="(blank)",'Případy DB'!B14=""),"",1)</f>
        <v/>
      </c>
      <c r="C11" s="8" t="str">
        <f>IF('Zakladní DB'!D13="","",'Zakladní DB'!D13)</f>
        <v/>
      </c>
      <c r="D11" s="8">
        <f>IFERROR(IF(C11="",0,(COUNTIF('Případy DB'!$D:$D,C11))),"")</f>
        <v>0</v>
      </c>
      <c r="E11" s="8"/>
      <c r="F11" s="8" t="str">
        <f>IF('Zakladní DB'!F13="","",'Zakladní DB'!F13)</f>
        <v>Moderna</v>
      </c>
      <c r="G11" s="8">
        <f>IFERROR(IF(F11="",0,(COUNTIF('Případy DB'!$G:$G,F11))),"")</f>
        <v>1</v>
      </c>
      <c r="I11" s="1" t="str">
        <f>IF('Zakladní DB'!B12="","",'Zakladní DB'!B12)</f>
        <v>Ředitel</v>
      </c>
      <c r="J11" s="8">
        <f>SUMIFS('Případy DB'!$U:$U,'Případy DB'!$E:$E,výpočty!I11)</f>
        <v>0</v>
      </c>
      <c r="K11" s="8">
        <f>SUMIFS('Případy DB'!$V:$V,'Případy DB'!$E:$E,výpočty!I11)</f>
        <v>0</v>
      </c>
      <c r="L11" s="8">
        <f>SUMIFS('Případy DB'!$W:$W,'Případy DB'!$E:$E,výpočty!I11)</f>
        <v>0</v>
      </c>
      <c r="M11" s="1" t="str">
        <f>IF('Zakladní DB'!B12="","",'Zakladní DB'!B12)</f>
        <v>Ředitel</v>
      </c>
      <c r="N11" s="8">
        <f>SUMIFS('Případy DB'!$P:$P,'Případy DB'!$E:$E,výpočty!I11)</f>
        <v>0</v>
      </c>
      <c r="O11" s="8">
        <f>SUMIFS('Případy DB'!$O:$O,'Případy DB'!$E:$E,výpočty!I11)</f>
        <v>0</v>
      </c>
      <c r="P11" s="8">
        <f>SUMIFS('Případy DB'!$Q:$Q,'Případy DB'!$E:$E,výpočty!I11)</f>
        <v>0</v>
      </c>
      <c r="Q11" s="8">
        <f>SUMIFS('Případy DB'!$X:$X,'Případy DB'!$E:$E,výpočty!I11)</f>
        <v>0</v>
      </c>
      <c r="R11" s="8">
        <f>SUMIFS('Případy DB'!$Y:$Y,'Případy DB'!$E:$E,výpočty!I11)</f>
        <v>0</v>
      </c>
    </row>
    <row r="12" spans="1:18" x14ac:dyDescent="0.25">
      <c r="A12" s="1" t="str">
        <f>IF(OR('Případy DB'!B15="(blank)",'Případy DB'!B15=""),"",1)</f>
        <v/>
      </c>
      <c r="C12" s="8" t="str">
        <f>IF('Zakladní DB'!D14="","",'Zakladní DB'!D14)</f>
        <v/>
      </c>
      <c r="D12" s="8">
        <f>IFERROR(IF(C12="",0,(COUNTIF('Případy DB'!$D:$D,C12))),"")</f>
        <v>0</v>
      </c>
      <c r="E12" s="8"/>
      <c r="F12" s="8" t="str">
        <f>IF('Zakladní DB'!F14="","",'Zakladní DB'!F14)</f>
        <v>Novavax</v>
      </c>
      <c r="G12" s="8">
        <f>IFERROR(IF(F12="",0,(COUNTIF('Případy DB'!$G:$G,F12))),"")</f>
        <v>2</v>
      </c>
      <c r="I12" s="1" t="str">
        <f>IF('Zakladní DB'!B13="","",'Zakladní DB'!B13)</f>
        <v/>
      </c>
      <c r="J12" s="8">
        <f>SUMIFS('Případy DB'!$U:$U,'Případy DB'!$E:$E,výpočty!I12)</f>
        <v>0</v>
      </c>
      <c r="K12" s="8">
        <f>SUMIFS('Případy DB'!$V:$V,'Případy DB'!$E:$E,výpočty!I12)</f>
        <v>0</v>
      </c>
      <c r="L12" s="8">
        <f>SUMIFS('Případy DB'!$W:$W,'Případy DB'!$E:$E,výpočty!I12)</f>
        <v>0</v>
      </c>
      <c r="M12" s="1" t="str">
        <f>IF('Zakladní DB'!B13="","",'Zakladní DB'!B13)</f>
        <v/>
      </c>
      <c r="N12" s="8">
        <f>SUMIFS('Případy DB'!$P:$P,'Případy DB'!$E:$E,výpočty!I12)</f>
        <v>0</v>
      </c>
      <c r="O12" s="8">
        <f>SUMIFS('Případy DB'!$O:$O,'Případy DB'!$E:$E,výpočty!I12)</f>
        <v>0</v>
      </c>
      <c r="P12" s="8">
        <f>SUMIFS('Případy DB'!$Q:$Q,'Případy DB'!$E:$E,výpočty!I12)</f>
        <v>0</v>
      </c>
      <c r="Q12" s="8">
        <f>SUMIFS('Případy DB'!$X:$X,'Případy DB'!$E:$E,výpočty!I12)</f>
        <v>0</v>
      </c>
      <c r="R12" s="8">
        <f>SUMIFS('Případy DB'!$Y:$Y,'Případy DB'!$E:$E,výpočty!I12)</f>
        <v>0</v>
      </c>
    </row>
    <row r="13" spans="1:18" x14ac:dyDescent="0.25">
      <c r="A13" s="1" t="str">
        <f>IF(OR('Případy DB'!B16="(blank)",'Případy DB'!B16=""),"",1)</f>
        <v/>
      </c>
      <c r="C13" s="8" t="str">
        <f>IF('Zakladní DB'!D15="","",'Zakladní DB'!D15)</f>
        <v/>
      </c>
      <c r="D13" s="8">
        <f>IFERROR(IF(C13="",0,(COUNTIF('Případy DB'!$D:$D,C13))),"")</f>
        <v>0</v>
      </c>
      <c r="E13" s="8"/>
      <c r="F13" s="8" t="str">
        <f>IF('Zakladní DB'!F15="","",'Zakladní DB'!F15)</f>
        <v>Sinopharm</v>
      </c>
      <c r="G13" s="8">
        <f>IFERROR(IF(F13="",0,(COUNTIF('Případy DB'!$G:$G,F13))),"")</f>
        <v>0</v>
      </c>
      <c r="I13" s="1" t="str">
        <f>IF('Zakladní DB'!B14="","",'Zakladní DB'!B14)</f>
        <v/>
      </c>
      <c r="J13" s="8">
        <f>SUMIFS('Případy DB'!$U:$U,'Případy DB'!$E:$E,výpočty!I13)</f>
        <v>0</v>
      </c>
      <c r="K13" s="8">
        <f>SUMIFS('Případy DB'!$V:$V,'Případy DB'!$E:$E,výpočty!I13)</f>
        <v>0</v>
      </c>
      <c r="L13" s="8">
        <f>SUMIFS('Případy DB'!$W:$W,'Případy DB'!$E:$E,výpočty!I13)</f>
        <v>0</v>
      </c>
      <c r="M13" s="1" t="str">
        <f>IF('Zakladní DB'!B14="","",'Zakladní DB'!B14)</f>
        <v/>
      </c>
      <c r="N13" s="8">
        <f>SUMIFS('Případy DB'!$P:$P,'Případy DB'!$E:$E,výpočty!I13)</f>
        <v>0</v>
      </c>
      <c r="O13" s="8">
        <f>SUMIFS('Případy DB'!$O:$O,'Případy DB'!$E:$E,výpočty!I13)</f>
        <v>0</v>
      </c>
      <c r="P13" s="8">
        <f>SUMIFS('Případy DB'!$Q:$Q,'Případy DB'!$E:$E,výpočty!I13)</f>
        <v>0</v>
      </c>
      <c r="Q13" s="8">
        <f>SUMIFS('Případy DB'!$X:$X,'Případy DB'!$E:$E,výpočty!I13)</f>
        <v>0</v>
      </c>
      <c r="R13" s="8">
        <f>SUMIFS('Případy DB'!$Y:$Y,'Případy DB'!$E:$E,výpočty!I13)</f>
        <v>0</v>
      </c>
    </row>
    <row r="14" spans="1:18" x14ac:dyDescent="0.25">
      <c r="A14" s="1" t="str">
        <f>IF(OR('Případy DB'!B17="(blank)",'Případy DB'!B17=""),"",1)</f>
        <v/>
      </c>
      <c r="C14" s="8" t="str">
        <f>IF('Zakladní DB'!D16="","",'Zakladní DB'!D16)</f>
        <v/>
      </c>
      <c r="D14" s="8">
        <f>IFERROR(IF(C14="",0,(COUNTIF('Případy DB'!$D:$D,C14))),"")</f>
        <v>0</v>
      </c>
      <c r="E14" s="8"/>
      <c r="F14" s="8" t="str">
        <f>IF('Zakladní DB'!F16="","",'Zakladní DB'!F16)</f>
        <v>Sinopharm2</v>
      </c>
      <c r="G14" s="8">
        <f>IFERROR(IF(F14="",0,(COUNTIF('Případy DB'!$G:$G,F14))),"")</f>
        <v>0</v>
      </c>
      <c r="I14" s="1" t="str">
        <f>IF('Zakladní DB'!B15="","",'Zakladní DB'!B15)</f>
        <v/>
      </c>
      <c r="J14" s="8">
        <f>SUMIFS('Případy DB'!$U:$U,'Případy DB'!$E:$E,výpočty!I14)</f>
        <v>0</v>
      </c>
      <c r="K14" s="8">
        <f>SUMIFS('Případy DB'!$V:$V,'Případy DB'!$E:$E,výpočty!I14)</f>
        <v>0</v>
      </c>
      <c r="L14" s="8">
        <f>SUMIFS('Případy DB'!$W:$W,'Případy DB'!$E:$E,výpočty!I14)</f>
        <v>0</v>
      </c>
      <c r="M14" s="1" t="str">
        <f>IF('Zakladní DB'!B15="","",'Zakladní DB'!B15)</f>
        <v/>
      </c>
      <c r="N14" s="8">
        <f>SUMIFS('Případy DB'!$P:$P,'Případy DB'!$E:$E,výpočty!I14)</f>
        <v>0</v>
      </c>
      <c r="O14" s="8">
        <f>SUMIFS('Případy DB'!$O:$O,'Případy DB'!$E:$E,výpočty!I14)</f>
        <v>0</v>
      </c>
      <c r="P14" s="8">
        <f>SUMIFS('Případy DB'!$Q:$Q,'Případy DB'!$E:$E,výpočty!I14)</f>
        <v>0</v>
      </c>
      <c r="Q14" s="8">
        <f>SUMIFS('Případy DB'!$X:$X,'Případy DB'!$E:$E,výpočty!I14)</f>
        <v>0</v>
      </c>
      <c r="R14" s="8">
        <f>SUMIFS('Případy DB'!$Y:$Y,'Případy DB'!$E:$E,výpočty!I14)</f>
        <v>0</v>
      </c>
    </row>
    <row r="15" spans="1:18" x14ac:dyDescent="0.25">
      <c r="A15" s="1" t="str">
        <f>IF(OR('Případy DB'!B18="(blank)",'Případy DB'!B18=""),"",1)</f>
        <v/>
      </c>
      <c r="C15" s="8" t="str">
        <f>IF('Zakladní DB'!D17="","",'Zakladní DB'!D17)</f>
        <v/>
      </c>
      <c r="D15" s="8">
        <f>IFERROR(IF(C15="",0,(COUNTIF('Případy DB'!$D:$D,C15))),"")</f>
        <v>0</v>
      </c>
      <c r="E15" s="8"/>
      <c r="F15" s="8" t="str">
        <f>IF('Zakladní DB'!F17="","",'Zakladní DB'!F17)</f>
        <v>Sinovac</v>
      </c>
      <c r="G15" s="8">
        <f>IFERROR(IF(F15="",0,(COUNTIF('Případy DB'!$G:$G,F15))),"")</f>
        <v>0</v>
      </c>
      <c r="I15" s="1" t="str">
        <f>IF('Zakladní DB'!B16="","",'Zakladní DB'!B16)</f>
        <v/>
      </c>
      <c r="J15" s="8">
        <f>SUMIFS('Případy DB'!$U:$U,'Případy DB'!$E:$E,výpočty!I15)</f>
        <v>0</v>
      </c>
      <c r="K15" s="8">
        <f>SUMIFS('Případy DB'!$V:$V,'Případy DB'!$E:$E,výpočty!I15)</f>
        <v>0</v>
      </c>
      <c r="L15" s="8">
        <f>SUMIFS('Případy DB'!$W:$W,'Případy DB'!$E:$E,výpočty!I15)</f>
        <v>0</v>
      </c>
      <c r="M15" s="1" t="str">
        <f>IF('Zakladní DB'!B16="","",'Zakladní DB'!B16)</f>
        <v/>
      </c>
      <c r="N15" s="8">
        <f>SUMIFS('Případy DB'!$P:$P,'Případy DB'!$E:$E,výpočty!I15)</f>
        <v>0</v>
      </c>
      <c r="O15" s="8">
        <f>SUMIFS('Případy DB'!$O:$O,'Případy DB'!$E:$E,výpočty!I15)</f>
        <v>0</v>
      </c>
      <c r="P15" s="8">
        <f>SUMIFS('Případy DB'!$Q:$Q,'Případy DB'!$E:$E,výpočty!I15)</f>
        <v>0</v>
      </c>
      <c r="Q15" s="8">
        <f>SUMIFS('Případy DB'!$X:$X,'Případy DB'!$E:$E,výpočty!I15)</f>
        <v>0</v>
      </c>
      <c r="R15" s="8">
        <f>SUMIFS('Případy DB'!$Y:$Y,'Případy DB'!$E:$E,výpočty!I15)</f>
        <v>0</v>
      </c>
    </row>
    <row r="16" spans="1:18" x14ac:dyDescent="0.25">
      <c r="A16" s="1" t="str">
        <f>IF(OR('Případy DB'!B19="(blank)",'Případy DB'!B19=""),"",1)</f>
        <v/>
      </c>
      <c r="C16" s="8" t="str">
        <f>IF('Zakladní DB'!D18="","",'Zakladní DB'!D18)</f>
        <v/>
      </c>
      <c r="D16" s="8">
        <f>IFERROR(IF(C16="",0,(COUNTIF('Případy DB'!$D:$D,C16))),"")</f>
        <v>0</v>
      </c>
      <c r="E16" s="8"/>
      <c r="F16" s="8" t="str">
        <f>IF('Zakladní DB'!F18="","",'Zakladní DB'!F18)</f>
        <v>Sputnik</v>
      </c>
      <c r="G16" s="8">
        <f>IFERROR(IF(F16="",0,(COUNTIF('Případy DB'!$G:$G,F16))),"")</f>
        <v>0</v>
      </c>
      <c r="I16" s="1" t="str">
        <f>IF('Zakladní DB'!B17="","",'Zakladní DB'!B17)</f>
        <v/>
      </c>
      <c r="J16" s="8">
        <f>SUMIFS('Případy DB'!$U:$U,'Případy DB'!$E:$E,výpočty!I16)</f>
        <v>0</v>
      </c>
      <c r="K16" s="8">
        <f>SUMIFS('Případy DB'!$V:$V,'Případy DB'!$E:$E,výpočty!I16)</f>
        <v>0</v>
      </c>
      <c r="L16" s="8">
        <f>SUMIFS('Případy DB'!$W:$W,'Případy DB'!$E:$E,výpočty!I16)</f>
        <v>0</v>
      </c>
      <c r="M16" s="1" t="str">
        <f>IF('Zakladní DB'!B17="","",'Zakladní DB'!B17)</f>
        <v/>
      </c>
      <c r="N16" s="8">
        <f>SUMIFS('Případy DB'!$P:$P,'Případy DB'!$E:$E,výpočty!I16)</f>
        <v>0</v>
      </c>
      <c r="O16" s="8">
        <f>SUMIFS('Případy DB'!$O:$O,'Případy DB'!$E:$E,výpočty!I16)</f>
        <v>0</v>
      </c>
      <c r="P16" s="8">
        <f>SUMIFS('Případy DB'!$Q:$Q,'Případy DB'!$E:$E,výpočty!I16)</f>
        <v>0</v>
      </c>
      <c r="Q16" s="8">
        <f>SUMIFS('Případy DB'!$X:$X,'Případy DB'!$E:$E,výpočty!I16)</f>
        <v>0</v>
      </c>
      <c r="R16" s="8">
        <f>SUMIFS('Případy DB'!$Y:$Y,'Případy DB'!$E:$E,výpočty!I16)</f>
        <v>0</v>
      </c>
    </row>
    <row r="17" spans="1:18" x14ac:dyDescent="0.25">
      <c r="A17" s="1" t="str">
        <f>IF(OR('Případy DB'!B20="(blank)",'Případy DB'!B20=""),"",1)</f>
        <v/>
      </c>
      <c r="C17" s="8" t="str">
        <f>IF('Zakladní DB'!D19="","",'Zakladní DB'!D19)</f>
        <v/>
      </c>
      <c r="D17" s="8">
        <f>IFERROR(IF(C17="",0,(COUNTIF('Případy DB'!$D:$D,C17))),"")</f>
        <v>0</v>
      </c>
      <c r="E17" s="8"/>
      <c r="F17" s="8" t="str">
        <f>IF('Zakladní DB'!F19="","",'Zakladní DB'!F19)</f>
        <v/>
      </c>
      <c r="G17" s="8">
        <f>IFERROR(IF(F17="",0,(COUNTIF('Případy DB'!$G:$G,F17))),"")</f>
        <v>0</v>
      </c>
      <c r="I17" s="1" t="str">
        <f>IF('Zakladní DB'!B18="","",'Zakladní DB'!B18)</f>
        <v/>
      </c>
      <c r="J17" s="8">
        <f>SUMIFS('Případy DB'!$U:$U,'Případy DB'!$E:$E,výpočty!I17)</f>
        <v>0</v>
      </c>
      <c r="K17" s="8">
        <f>SUMIFS('Případy DB'!$V:$V,'Případy DB'!$E:$E,výpočty!I17)</f>
        <v>0</v>
      </c>
      <c r="L17" s="8">
        <f>SUMIFS('Případy DB'!$W:$W,'Případy DB'!$E:$E,výpočty!I17)</f>
        <v>0</v>
      </c>
      <c r="M17" s="1" t="str">
        <f>IF('Zakladní DB'!B18="","",'Zakladní DB'!B18)</f>
        <v/>
      </c>
      <c r="N17" s="8">
        <f>SUMIFS('Případy DB'!$P:$P,'Případy DB'!$E:$E,výpočty!I17)</f>
        <v>0</v>
      </c>
      <c r="O17" s="8">
        <f>SUMIFS('Případy DB'!$O:$O,'Případy DB'!$E:$E,výpočty!I17)</f>
        <v>0</v>
      </c>
      <c r="P17" s="8">
        <f>SUMIFS('Případy DB'!$Q:$Q,'Případy DB'!$E:$E,výpočty!I17)</f>
        <v>0</v>
      </c>
      <c r="Q17" s="8">
        <f>SUMIFS('Případy DB'!$X:$X,'Případy DB'!$E:$E,výpočty!I17)</f>
        <v>0</v>
      </c>
      <c r="R17" s="8">
        <f>SUMIFS('Případy DB'!$Y:$Y,'Případy DB'!$E:$E,výpočty!I17)</f>
        <v>0</v>
      </c>
    </row>
    <row r="18" spans="1:18" x14ac:dyDescent="0.25">
      <c r="A18" s="1" t="str">
        <f>IF(OR('Případy DB'!B21="(blank)",'Případy DB'!B21=""),"",1)</f>
        <v/>
      </c>
      <c r="C18" s="8" t="str">
        <f>IF('Zakladní DB'!D20="","",'Zakladní DB'!D20)</f>
        <v/>
      </c>
      <c r="D18" s="8">
        <f>IFERROR(IF(C18="",0,(COUNTIF('Případy DB'!$D:$D,C18))),"")</f>
        <v>0</v>
      </c>
      <c r="E18" s="8"/>
      <c r="F18" s="8" t="str">
        <f>IF('Zakladní DB'!F20="","",'Zakladní DB'!F20)</f>
        <v/>
      </c>
      <c r="G18" s="8">
        <f>IFERROR(IF(F18="",0,(COUNTIF('Případy DB'!$G:$G,F18))),"")</f>
        <v>0</v>
      </c>
      <c r="I18" s="1" t="str">
        <f>IF('Zakladní DB'!B19="","",'Zakladní DB'!B19)</f>
        <v/>
      </c>
      <c r="J18" s="8">
        <f>SUMIFS('Případy DB'!$U:$U,'Případy DB'!$E:$E,výpočty!I18)</f>
        <v>0</v>
      </c>
      <c r="K18" s="8">
        <f>SUMIFS('Případy DB'!$V:$V,'Případy DB'!$E:$E,výpočty!I18)</f>
        <v>0</v>
      </c>
      <c r="L18" s="8">
        <f>SUMIFS('Případy DB'!$W:$W,'Případy DB'!$E:$E,výpočty!I18)</f>
        <v>0</v>
      </c>
      <c r="M18" s="1" t="str">
        <f>IF('Zakladní DB'!B19="","",'Zakladní DB'!B19)</f>
        <v/>
      </c>
      <c r="N18" s="8">
        <f>SUMIFS('Případy DB'!$P:$P,'Případy DB'!$E:$E,výpočty!I18)</f>
        <v>0</v>
      </c>
      <c r="O18" s="8">
        <f>SUMIFS('Případy DB'!$O:$O,'Případy DB'!$E:$E,výpočty!I18)</f>
        <v>0</v>
      </c>
      <c r="P18" s="8">
        <f>SUMIFS('Případy DB'!$Q:$Q,'Případy DB'!$E:$E,výpočty!I18)</f>
        <v>0</v>
      </c>
      <c r="Q18" s="8">
        <f>SUMIFS('Případy DB'!$X:$X,'Případy DB'!$E:$E,výpočty!I18)</f>
        <v>0</v>
      </c>
      <c r="R18" s="8">
        <f>SUMIFS('Případy DB'!$Y:$Y,'Případy DB'!$E:$E,výpočty!I18)</f>
        <v>0</v>
      </c>
    </row>
    <row r="19" spans="1:18" x14ac:dyDescent="0.25">
      <c r="A19" s="1" t="str">
        <f>IF(OR('Případy DB'!B22="(blank)",'Případy DB'!B22=""),"",1)</f>
        <v/>
      </c>
      <c r="C19" s="8" t="str">
        <f>IF('Zakladní DB'!D21="","",'Zakladní DB'!D21)</f>
        <v/>
      </c>
      <c r="D19" s="8">
        <f>IFERROR(IF(C19="",0,(COUNTIF('Případy DB'!$D:$D,C19))),"")</f>
        <v>0</v>
      </c>
      <c r="E19" s="8"/>
      <c r="F19" s="8" t="str">
        <f>IF('Zakladní DB'!F21="","",'Zakladní DB'!F21)</f>
        <v/>
      </c>
      <c r="G19" s="8">
        <f>IFERROR(IF(F19="",0,(COUNTIF('Případy DB'!$G:$G,F19))),"")</f>
        <v>0</v>
      </c>
      <c r="I19" s="1" t="str">
        <f>IF('Zakladní DB'!B20="","",'Zakladní DB'!B20)</f>
        <v/>
      </c>
      <c r="J19" s="8">
        <f>SUMIFS('Případy DB'!$U:$U,'Případy DB'!$E:$E,výpočty!I19)</f>
        <v>0</v>
      </c>
      <c r="K19" s="8">
        <f>SUMIFS('Případy DB'!$V:$V,'Případy DB'!$E:$E,výpočty!I19)</f>
        <v>0</v>
      </c>
      <c r="L19" s="8">
        <f>SUMIFS('Případy DB'!$W:$W,'Případy DB'!$E:$E,výpočty!I19)</f>
        <v>0</v>
      </c>
      <c r="M19" s="1" t="str">
        <f>IF('Zakladní DB'!B20="","",'Zakladní DB'!B20)</f>
        <v/>
      </c>
      <c r="N19" s="8">
        <f>SUMIFS('Případy DB'!$P:$P,'Případy DB'!$E:$E,výpočty!I19)</f>
        <v>0</v>
      </c>
      <c r="O19" s="8">
        <f>SUMIFS('Případy DB'!$O:$O,'Případy DB'!$E:$E,výpočty!I19)</f>
        <v>0</v>
      </c>
      <c r="P19" s="8">
        <f>SUMIFS('Případy DB'!$Q:$Q,'Případy DB'!$E:$E,výpočty!I19)</f>
        <v>0</v>
      </c>
      <c r="Q19" s="8">
        <f>SUMIFS('Případy DB'!$X:$X,'Případy DB'!$E:$E,výpočty!I19)</f>
        <v>0</v>
      </c>
      <c r="R19" s="8">
        <f>SUMIFS('Případy DB'!$Y:$Y,'Případy DB'!$E:$E,výpočty!I19)</f>
        <v>0</v>
      </c>
    </row>
    <row r="20" spans="1:18" x14ac:dyDescent="0.25">
      <c r="A20" s="1" t="str">
        <f>IF(OR('Případy DB'!B23="(blank)",'Případy DB'!B23=""),"",1)</f>
        <v/>
      </c>
      <c r="C20" s="8" t="str">
        <f>IF('Zakladní DB'!D22="","",'Zakladní DB'!D22)</f>
        <v/>
      </c>
      <c r="D20" s="8">
        <f>IFERROR(IF(C20="",0,(COUNTIF('Případy DB'!$D:$D,C20))),"")</f>
        <v>0</v>
      </c>
      <c r="E20" s="8"/>
      <c r="F20" s="8" t="str">
        <f>IF('Zakladní DB'!F22="","",'Zakladní DB'!F22)</f>
        <v/>
      </c>
      <c r="G20" s="8">
        <f>IFERROR(IF(F20="",0,(COUNTIF('Případy DB'!$G:$G,F20))),"")</f>
        <v>0</v>
      </c>
      <c r="I20" s="1" t="str">
        <f>IF('Zakladní DB'!B21="","",'Zakladní DB'!B21)</f>
        <v/>
      </c>
      <c r="J20" s="8">
        <f>SUMIFS('Případy DB'!$U:$U,'Případy DB'!$E:$E,výpočty!I20)</f>
        <v>0</v>
      </c>
      <c r="K20" s="8">
        <f>SUMIFS('Případy DB'!$V:$V,'Případy DB'!$E:$E,výpočty!I20)</f>
        <v>0</v>
      </c>
      <c r="L20" s="8">
        <f>SUMIFS('Případy DB'!$W:$W,'Případy DB'!$E:$E,výpočty!I20)</f>
        <v>0</v>
      </c>
      <c r="M20" s="1" t="str">
        <f>IF('Zakladní DB'!B21="","",'Zakladní DB'!B21)</f>
        <v/>
      </c>
      <c r="N20" s="8">
        <f>SUMIFS('Případy DB'!$P:$P,'Případy DB'!$E:$E,výpočty!I20)</f>
        <v>0</v>
      </c>
      <c r="O20" s="8">
        <f>SUMIFS('Případy DB'!$O:$O,'Případy DB'!$E:$E,výpočty!I20)</f>
        <v>0</v>
      </c>
      <c r="P20" s="8">
        <f>SUMIFS('Případy DB'!$Q:$Q,'Případy DB'!$E:$E,výpočty!I20)</f>
        <v>0</v>
      </c>
      <c r="Q20" s="8">
        <f>SUMIFS('Případy DB'!$X:$X,'Případy DB'!$E:$E,výpočty!I20)</f>
        <v>0</v>
      </c>
      <c r="R20" s="8">
        <f>SUMIFS('Případy DB'!$Y:$Y,'Případy DB'!$E:$E,výpočty!I20)</f>
        <v>0</v>
      </c>
    </row>
    <row r="21" spans="1:18" x14ac:dyDescent="0.25">
      <c r="A21" s="1" t="str">
        <f>IF(OR('Případy DB'!B24="(blank)",'Případy DB'!B24=""),"",1)</f>
        <v/>
      </c>
      <c r="I21" s="1" t="str">
        <f>IF('Zakladní DB'!B22="","",'Zakladní DB'!B22)</f>
        <v/>
      </c>
    </row>
    <row r="22" spans="1:18" x14ac:dyDescent="0.25">
      <c r="A22" s="1" t="str">
        <f>IF(OR('Případy DB'!B25="(blank)",'Případy DB'!B25=""),"",1)</f>
        <v/>
      </c>
    </row>
    <row r="23" spans="1:18" x14ac:dyDescent="0.25">
      <c r="A23" s="1" t="str">
        <f>IF(OR('Případy DB'!B26="(blank)",'Případy DB'!B26=""),"",1)</f>
        <v/>
      </c>
    </row>
    <row r="24" spans="1:18" x14ac:dyDescent="0.25">
      <c r="A24" s="1" t="str">
        <f>IF(OR('Případy DB'!B27="(blank)",'Případy DB'!B27=""),"",1)</f>
        <v/>
      </c>
    </row>
    <row r="25" spans="1:18" x14ac:dyDescent="0.25">
      <c r="A25" s="1" t="str">
        <f>IF(OR('Případy DB'!B28="(blank)",'Případy DB'!B28=""),"",1)</f>
        <v/>
      </c>
    </row>
    <row r="26" spans="1:18" x14ac:dyDescent="0.25">
      <c r="A26" s="1" t="str">
        <f>IF(OR('Případy DB'!B29="(blank)",'Případy DB'!B29=""),"",1)</f>
        <v/>
      </c>
    </row>
    <row r="27" spans="1:18" x14ac:dyDescent="0.25">
      <c r="A27" s="1" t="str">
        <f>IF(OR('Případy DB'!B30="(blank)",'Případy DB'!B30=""),"",1)</f>
        <v/>
      </c>
    </row>
    <row r="28" spans="1:18" x14ac:dyDescent="0.25">
      <c r="A28" s="1" t="str">
        <f>IF(OR('Případy DB'!B31="(blank)",'Případy DB'!B31=""),"",1)</f>
        <v/>
      </c>
    </row>
    <row r="29" spans="1:18" x14ac:dyDescent="0.25">
      <c r="A29" s="1" t="str">
        <f>IF(OR('Případy DB'!B32="(blank)",'Případy DB'!B32=""),"",1)</f>
        <v/>
      </c>
    </row>
    <row r="30" spans="1:18" x14ac:dyDescent="0.25">
      <c r="A30" s="1" t="str">
        <f>IF(OR('Případy DB'!B33="(blank)",'Případy DB'!B33=""),"",1)</f>
        <v/>
      </c>
    </row>
    <row r="31" spans="1:18" x14ac:dyDescent="0.25">
      <c r="A31" s="1" t="str">
        <f>IF(OR('Případy DB'!B34="(blank)",'Případy DB'!B34=""),"",1)</f>
        <v/>
      </c>
    </row>
    <row r="32" spans="1:18" x14ac:dyDescent="0.25">
      <c r="A32" s="1" t="str">
        <f>IF(OR('Případy DB'!B35="(blank)",'Případy DB'!B35=""),"",1)</f>
        <v/>
      </c>
    </row>
    <row r="33" spans="1:1" x14ac:dyDescent="0.25">
      <c r="A33" s="1" t="str">
        <f>IF(OR('Případy DB'!B36="(blank)",'Případy DB'!B36=""),"",1)</f>
        <v/>
      </c>
    </row>
    <row r="34" spans="1:1" x14ac:dyDescent="0.25">
      <c r="A34" s="1" t="str">
        <f>IF(OR('Případy DB'!B37="(blank)",'Případy DB'!B37=""),"",1)</f>
        <v/>
      </c>
    </row>
    <row r="35" spans="1:1" x14ac:dyDescent="0.25">
      <c r="A35" s="1" t="str">
        <f>IF(OR('Případy DB'!B38="(blank)",'Případy DB'!B38=""),"",1)</f>
        <v/>
      </c>
    </row>
    <row r="36" spans="1:1" x14ac:dyDescent="0.25">
      <c r="A36" s="1" t="str">
        <f>IF(OR('Případy DB'!B39="(blank)",'Případy DB'!B39=""),"",1)</f>
        <v/>
      </c>
    </row>
    <row r="37" spans="1:1" x14ac:dyDescent="0.25">
      <c r="A37" s="1" t="str">
        <f>IF(OR('Případy DB'!B40="(blank)",'Případy DB'!B40=""),"",1)</f>
        <v/>
      </c>
    </row>
    <row r="38" spans="1:1" x14ac:dyDescent="0.25">
      <c r="A38" s="1" t="str">
        <f>IF(OR('Případy DB'!B41="(blank)",'Případy DB'!B41=""),"",1)</f>
        <v/>
      </c>
    </row>
    <row r="39" spans="1:1" x14ac:dyDescent="0.25">
      <c r="A39" s="1" t="str">
        <f>IF(OR('Případy DB'!B42="(blank)",'Případy DB'!B42=""),"",1)</f>
        <v/>
      </c>
    </row>
    <row r="40" spans="1:1" x14ac:dyDescent="0.25">
      <c r="A40" s="1" t="str">
        <f>IF(OR('Případy DB'!B43="(blank)",'Případy DB'!B43=""),"",1)</f>
        <v/>
      </c>
    </row>
    <row r="41" spans="1:1" x14ac:dyDescent="0.25">
      <c r="A41" s="1" t="str">
        <f>IF(OR('Případy DB'!B44="(blank)",'Případy DB'!B44=""),"",1)</f>
        <v/>
      </c>
    </row>
    <row r="42" spans="1:1" x14ac:dyDescent="0.25">
      <c r="A42" s="1" t="str">
        <f>IF(OR('Případy DB'!B45="(blank)",'Případy DB'!B45=""),"",1)</f>
        <v/>
      </c>
    </row>
    <row r="43" spans="1:1" x14ac:dyDescent="0.25">
      <c r="A43" s="1" t="str">
        <f>IF(OR('Případy DB'!B46="(blank)",'Případy DB'!B46=""),"",1)</f>
        <v/>
      </c>
    </row>
    <row r="44" spans="1:1" x14ac:dyDescent="0.25">
      <c r="A44" s="1" t="str">
        <f>IF(OR('Případy DB'!B47="(blank)",'Případy DB'!B47=""),"",1)</f>
        <v/>
      </c>
    </row>
    <row r="45" spans="1:1" x14ac:dyDescent="0.25">
      <c r="A45" s="1" t="str">
        <f>IF(OR('Případy DB'!B48="(blank)",'Případy DB'!B48=""),"",1)</f>
        <v/>
      </c>
    </row>
    <row r="46" spans="1:1" x14ac:dyDescent="0.25">
      <c r="A46" s="1" t="str">
        <f>IF(OR('Případy DB'!B49="(blank)",'Případy DB'!B49=""),"",1)</f>
        <v/>
      </c>
    </row>
    <row r="47" spans="1:1" x14ac:dyDescent="0.25">
      <c r="A47" s="1" t="str">
        <f>IF(OR('Případy DB'!B50="(blank)",'Případy DB'!B50=""),"",1)</f>
        <v/>
      </c>
    </row>
    <row r="48" spans="1:1" x14ac:dyDescent="0.25">
      <c r="A48" s="1" t="str">
        <f>IF(OR('Případy DB'!B51="(blank)",'Případy DB'!B51=""),"",1)</f>
        <v/>
      </c>
    </row>
    <row r="49" spans="1:1" x14ac:dyDescent="0.25">
      <c r="A49" s="1" t="str">
        <f>IF(OR('Případy DB'!B52="(blank)",'Případy DB'!B52=""),"",1)</f>
        <v/>
      </c>
    </row>
    <row r="50" spans="1:1" x14ac:dyDescent="0.25">
      <c r="A50" s="1" t="str">
        <f>IF(OR('Případy DB'!B53="(blank)",'Případy DB'!B53=""),"",1)</f>
        <v/>
      </c>
    </row>
    <row r="51" spans="1:1" x14ac:dyDescent="0.25">
      <c r="A51" s="1" t="str">
        <f>IF(OR('Případy DB'!B54="(blank)",'Případy DB'!B54=""),"",1)</f>
        <v/>
      </c>
    </row>
    <row r="52" spans="1:1" x14ac:dyDescent="0.25">
      <c r="A52" s="1" t="str">
        <f>IF(OR('Případy DB'!B55="(blank)",'Případy DB'!B55=""),"",1)</f>
        <v/>
      </c>
    </row>
    <row r="53" spans="1:1" x14ac:dyDescent="0.25">
      <c r="A53" s="1" t="str">
        <f>IF(OR('Případy DB'!B56="(blank)",'Případy DB'!B56=""),"",1)</f>
        <v/>
      </c>
    </row>
    <row r="54" spans="1:1" x14ac:dyDescent="0.25">
      <c r="A54" s="1" t="str">
        <f>IF(OR('Případy DB'!B57="(blank)",'Případy DB'!B57=""),"",1)</f>
        <v/>
      </c>
    </row>
    <row r="55" spans="1:1" x14ac:dyDescent="0.25">
      <c r="A55" s="1" t="str">
        <f>IF(OR('Případy DB'!B58="(blank)",'Případy DB'!B58=""),"",1)</f>
        <v/>
      </c>
    </row>
    <row r="56" spans="1:1" x14ac:dyDescent="0.25">
      <c r="A56" s="1" t="str">
        <f>IF(OR('Případy DB'!B59="(blank)",'Případy DB'!B59=""),"",1)</f>
        <v/>
      </c>
    </row>
    <row r="57" spans="1:1" x14ac:dyDescent="0.25">
      <c r="A57" s="1" t="str">
        <f>IF(OR('Případy DB'!B60="(blank)",'Případy DB'!B60=""),"",1)</f>
        <v/>
      </c>
    </row>
    <row r="58" spans="1:1" x14ac:dyDescent="0.25">
      <c r="A58" s="1" t="str">
        <f>IF(OR('Případy DB'!B61="(blank)",'Případy DB'!B61=""),"",1)</f>
        <v/>
      </c>
    </row>
    <row r="59" spans="1:1" x14ac:dyDescent="0.25">
      <c r="A59" s="1" t="str">
        <f>IF(OR('Případy DB'!B62="(blank)",'Případy DB'!B62=""),"",1)</f>
        <v/>
      </c>
    </row>
    <row r="60" spans="1:1" x14ac:dyDescent="0.25">
      <c r="A60" s="1" t="str">
        <f>IF(OR('Případy DB'!B63="(blank)",'Případy DB'!B63=""),"",1)</f>
        <v/>
      </c>
    </row>
    <row r="61" spans="1:1" x14ac:dyDescent="0.25">
      <c r="A61" s="1" t="str">
        <f>IF(OR('Případy DB'!B64="(blank)",'Případy DB'!B64=""),"",1)</f>
        <v/>
      </c>
    </row>
    <row r="62" spans="1:1" x14ac:dyDescent="0.25">
      <c r="A62" s="1" t="str">
        <f>IF(OR('Případy DB'!B65="(blank)",'Případy DB'!B65=""),"",1)</f>
        <v/>
      </c>
    </row>
    <row r="63" spans="1:1" x14ac:dyDescent="0.25">
      <c r="A63" s="1" t="str">
        <f>IF(OR('Případy DB'!B66="(blank)",'Případy DB'!B66=""),"",1)</f>
        <v/>
      </c>
    </row>
    <row r="64" spans="1:1" x14ac:dyDescent="0.25">
      <c r="A64" s="1" t="str">
        <f>IF(OR('Případy DB'!B67="(blank)",'Případy DB'!B67=""),"",1)</f>
        <v/>
      </c>
    </row>
    <row r="65" spans="1:1" x14ac:dyDescent="0.25">
      <c r="A65" s="1" t="str">
        <f>IF(OR('Případy DB'!B68="(blank)",'Případy DB'!B68=""),"",1)</f>
        <v/>
      </c>
    </row>
    <row r="66" spans="1:1" x14ac:dyDescent="0.25">
      <c r="A66" s="1" t="str">
        <f>IF(OR('Případy DB'!B69="(blank)",'Případy DB'!B69=""),"",1)</f>
        <v/>
      </c>
    </row>
    <row r="67" spans="1:1" x14ac:dyDescent="0.25">
      <c r="A67" s="1" t="str">
        <f>IF(OR('Případy DB'!B70="(blank)",'Případy DB'!B70=""),"",1)</f>
        <v/>
      </c>
    </row>
    <row r="68" spans="1:1" x14ac:dyDescent="0.25">
      <c r="A68" s="1" t="str">
        <f>IF(OR('Případy DB'!B71="(blank)",'Případy DB'!B71=""),"",1)</f>
        <v/>
      </c>
    </row>
    <row r="69" spans="1:1" x14ac:dyDescent="0.25">
      <c r="A69" s="1" t="str">
        <f>IF(OR('Případy DB'!B72="(blank)",'Případy DB'!B72=""),"",1)</f>
        <v/>
      </c>
    </row>
    <row r="70" spans="1:1" x14ac:dyDescent="0.25">
      <c r="A70" s="1" t="str">
        <f>IF(OR('Případy DB'!B73="(blank)",'Případy DB'!B73=""),"",1)</f>
        <v/>
      </c>
    </row>
    <row r="71" spans="1:1" x14ac:dyDescent="0.25">
      <c r="A71" s="1" t="str">
        <f>IF(OR('Případy DB'!B74="(blank)",'Případy DB'!B74=""),"",1)</f>
        <v/>
      </c>
    </row>
    <row r="72" spans="1:1" x14ac:dyDescent="0.25">
      <c r="A72" s="1" t="str">
        <f>IF(OR('Případy DB'!B75="(blank)",'Případy DB'!B75=""),"",1)</f>
        <v/>
      </c>
    </row>
    <row r="73" spans="1:1" x14ac:dyDescent="0.25">
      <c r="A73" s="1" t="str">
        <f>IF(OR('Případy DB'!B76="(blank)",'Případy DB'!B76=""),"",1)</f>
        <v/>
      </c>
    </row>
    <row r="74" spans="1:1" x14ac:dyDescent="0.25">
      <c r="A74" s="1" t="str">
        <f>IF(OR('Případy DB'!B77="(blank)",'Případy DB'!B77=""),"",1)</f>
        <v/>
      </c>
    </row>
    <row r="75" spans="1:1" x14ac:dyDescent="0.25">
      <c r="A75" s="1" t="str">
        <f>IF(OR('Případy DB'!B78="(blank)",'Případy DB'!B78=""),"",1)</f>
        <v/>
      </c>
    </row>
    <row r="76" spans="1:1" x14ac:dyDescent="0.25">
      <c r="A76" s="1" t="str">
        <f>IF(OR('Případy DB'!B79="(blank)",'Případy DB'!B79=""),"",1)</f>
        <v/>
      </c>
    </row>
    <row r="77" spans="1:1" x14ac:dyDescent="0.25">
      <c r="A77" s="1" t="str">
        <f>IF(OR('Případy DB'!B80="(blank)",'Případy DB'!B80=""),"",1)</f>
        <v/>
      </c>
    </row>
    <row r="78" spans="1:1" x14ac:dyDescent="0.25">
      <c r="A78" s="1" t="str">
        <f>IF(OR('Případy DB'!B81="(blank)",'Případy DB'!B81=""),"",1)</f>
        <v/>
      </c>
    </row>
    <row r="79" spans="1:1" x14ac:dyDescent="0.25">
      <c r="A79" s="1" t="str">
        <f>IF(OR('Případy DB'!B82="(blank)",'Případy DB'!B82=""),"",1)</f>
        <v/>
      </c>
    </row>
    <row r="80" spans="1:1" x14ac:dyDescent="0.25">
      <c r="A80" s="1" t="str">
        <f>IF(OR('Případy DB'!B83="(blank)",'Případy DB'!B83=""),"",1)</f>
        <v/>
      </c>
    </row>
    <row r="81" spans="1:1" x14ac:dyDescent="0.25">
      <c r="A81" s="1" t="str">
        <f>IF(OR('Případy DB'!B84="(blank)",'Případy DB'!B84=""),"",1)</f>
        <v/>
      </c>
    </row>
    <row r="82" spans="1:1" x14ac:dyDescent="0.25">
      <c r="A82" s="1" t="str">
        <f>IF(OR('Případy DB'!B85="(blank)",'Případy DB'!B85=""),"",1)</f>
        <v/>
      </c>
    </row>
    <row r="83" spans="1:1" x14ac:dyDescent="0.25">
      <c r="A83" s="1" t="str">
        <f>IF(OR('Případy DB'!B86="(blank)",'Případy DB'!B86=""),"",1)</f>
        <v/>
      </c>
    </row>
    <row r="84" spans="1:1" x14ac:dyDescent="0.25">
      <c r="A84" s="1" t="str">
        <f>IF(OR('Případy DB'!B87="(blank)",'Případy DB'!B87=""),"",1)</f>
        <v/>
      </c>
    </row>
    <row r="85" spans="1:1" x14ac:dyDescent="0.25">
      <c r="A85" s="1" t="str">
        <f>IF(OR('Případy DB'!B88="(blank)",'Případy DB'!B88=""),"",1)</f>
        <v/>
      </c>
    </row>
    <row r="86" spans="1:1" x14ac:dyDescent="0.25">
      <c r="A86" s="1" t="str">
        <f>IF(OR('Případy DB'!B89="(blank)",'Případy DB'!B89=""),"",1)</f>
        <v/>
      </c>
    </row>
    <row r="87" spans="1:1" x14ac:dyDescent="0.25">
      <c r="A87" s="1" t="str">
        <f>IF(OR('Případy DB'!B90="(blank)",'Případy DB'!B90=""),"",1)</f>
        <v/>
      </c>
    </row>
    <row r="88" spans="1:1" x14ac:dyDescent="0.25">
      <c r="A88" s="1" t="str">
        <f>IF(OR('Případy DB'!B91="(blank)",'Případy DB'!B91=""),"",1)</f>
        <v/>
      </c>
    </row>
    <row r="89" spans="1:1" x14ac:dyDescent="0.25">
      <c r="A89" s="1" t="str">
        <f>IF(OR('Případy DB'!B92="(blank)",'Případy DB'!B92=""),"",1)</f>
        <v/>
      </c>
    </row>
    <row r="90" spans="1:1" x14ac:dyDescent="0.25">
      <c r="A90" s="1" t="str">
        <f>IF(OR('Případy DB'!B93="(blank)",'Případy DB'!B93=""),"",1)</f>
        <v/>
      </c>
    </row>
    <row r="91" spans="1:1" x14ac:dyDescent="0.25">
      <c r="A91" s="1" t="str">
        <f>IF(OR('Případy DB'!B94="(blank)",'Případy DB'!B94=""),"",1)</f>
        <v/>
      </c>
    </row>
    <row r="92" spans="1:1" x14ac:dyDescent="0.25">
      <c r="A92" s="1" t="str">
        <f>IF(OR('Případy DB'!B95="(blank)",'Případy DB'!B95=""),"",1)</f>
        <v/>
      </c>
    </row>
    <row r="93" spans="1:1" x14ac:dyDescent="0.25">
      <c r="A93" s="1" t="str">
        <f>IF(OR('Případy DB'!B96="(blank)",'Případy DB'!B96=""),"",1)</f>
        <v/>
      </c>
    </row>
    <row r="94" spans="1:1" x14ac:dyDescent="0.25">
      <c r="A94" s="1" t="str">
        <f>IF(OR('Případy DB'!B97="(blank)",'Případy DB'!B97=""),"",1)</f>
        <v/>
      </c>
    </row>
    <row r="95" spans="1:1" x14ac:dyDescent="0.25">
      <c r="A95" s="1" t="str">
        <f>IF(OR('Případy DB'!B98="(blank)",'Případy DB'!B98=""),"",1)</f>
        <v/>
      </c>
    </row>
    <row r="96" spans="1:1" x14ac:dyDescent="0.25">
      <c r="A96" s="1" t="str">
        <f>IF(OR('Případy DB'!B99="(blank)",'Případy DB'!B99=""),"",1)</f>
        <v/>
      </c>
    </row>
    <row r="97" spans="1:1" x14ac:dyDescent="0.25">
      <c r="A97" s="1" t="str">
        <f>IF(OR('Případy DB'!B100="(blank)",'Případy DB'!B100=""),"",1)</f>
        <v/>
      </c>
    </row>
    <row r="98" spans="1:1" x14ac:dyDescent="0.25">
      <c r="A98" s="1" t="str">
        <f>IF(OR('Případy DB'!B101="(blank)",'Případy DB'!B101=""),"",1)</f>
        <v/>
      </c>
    </row>
    <row r="99" spans="1:1" x14ac:dyDescent="0.25">
      <c r="A99" s="1" t="str">
        <f>IF(OR('Případy DB'!B102="(blank)",'Případy DB'!B102=""),"",1)</f>
        <v/>
      </c>
    </row>
    <row r="100" spans="1:1" x14ac:dyDescent="0.25">
      <c r="A100" s="1" t="str">
        <f>IF(OR('Případy DB'!B103="(blank)",'Případy DB'!B103=""),"",1)</f>
        <v/>
      </c>
    </row>
    <row r="101" spans="1:1" x14ac:dyDescent="0.25">
      <c r="A101" s="1" t="str">
        <f>IF(OR('Případy DB'!B104="(blank)",'Případy DB'!B104=""),"",1)</f>
        <v/>
      </c>
    </row>
    <row r="102" spans="1:1" x14ac:dyDescent="0.25">
      <c r="A102" s="1" t="str">
        <f>IF(OR('Případy DB'!B105="(blank)",'Případy DB'!B105=""),"",1)</f>
        <v/>
      </c>
    </row>
    <row r="103" spans="1:1" x14ac:dyDescent="0.25">
      <c r="A103" s="1" t="str">
        <f>IF(OR('Případy DB'!B106="(blank)",'Případy DB'!B106=""),"",1)</f>
        <v/>
      </c>
    </row>
    <row r="104" spans="1:1" x14ac:dyDescent="0.25">
      <c r="A104" s="1" t="str">
        <f>IF(OR('Případy DB'!B107="(blank)",'Případy DB'!B107=""),"",1)</f>
        <v/>
      </c>
    </row>
    <row r="105" spans="1:1" x14ac:dyDescent="0.25">
      <c r="A105" s="1" t="str">
        <f>IF(OR('Případy DB'!B108="(blank)",'Případy DB'!B108=""),"",1)</f>
        <v/>
      </c>
    </row>
    <row r="106" spans="1:1" x14ac:dyDescent="0.25">
      <c r="A106" s="1" t="str">
        <f>IF(OR('Případy DB'!B109="(blank)",'Případy DB'!B109=""),"",1)</f>
        <v/>
      </c>
    </row>
    <row r="107" spans="1:1" x14ac:dyDescent="0.25">
      <c r="A107" s="1" t="str">
        <f>IF(OR('Případy DB'!B110="(blank)",'Případy DB'!B110=""),"",1)</f>
        <v/>
      </c>
    </row>
    <row r="108" spans="1:1" x14ac:dyDescent="0.25">
      <c r="A108" s="1" t="str">
        <f>IF(OR('Případy DB'!B111="(blank)",'Případy DB'!B111=""),"",1)</f>
        <v/>
      </c>
    </row>
    <row r="109" spans="1:1" x14ac:dyDescent="0.25">
      <c r="A109" s="1" t="str">
        <f>IF(OR('Případy DB'!B112="(blank)",'Případy DB'!B112=""),"",1)</f>
        <v/>
      </c>
    </row>
    <row r="110" spans="1:1" x14ac:dyDescent="0.25">
      <c r="A110" s="1" t="str">
        <f>IF(OR('Případy DB'!B113="(blank)",'Případy DB'!B113=""),"",1)</f>
        <v/>
      </c>
    </row>
    <row r="111" spans="1:1" x14ac:dyDescent="0.25">
      <c r="A111" s="1" t="str">
        <f>IF(OR('Případy DB'!B114="(blank)",'Případy DB'!B114=""),"",1)</f>
        <v/>
      </c>
    </row>
    <row r="112" spans="1:1" x14ac:dyDescent="0.25">
      <c r="A112" s="1" t="str">
        <f>IF(OR('Případy DB'!B115="(blank)",'Případy DB'!B115=""),"",1)</f>
        <v/>
      </c>
    </row>
    <row r="113" spans="1:1" x14ac:dyDescent="0.25">
      <c r="A113" s="1" t="str">
        <f>IF(OR('Případy DB'!B116="(blank)",'Případy DB'!B116=""),"",1)</f>
        <v/>
      </c>
    </row>
    <row r="114" spans="1:1" x14ac:dyDescent="0.25">
      <c r="A114" s="1" t="str">
        <f>IF(OR('Případy DB'!B117="(blank)",'Případy DB'!B117=""),"",1)</f>
        <v/>
      </c>
    </row>
    <row r="115" spans="1:1" x14ac:dyDescent="0.25">
      <c r="A115" s="1" t="str">
        <f>IF(OR('Případy DB'!B118="(blank)",'Případy DB'!B118=""),"",1)</f>
        <v/>
      </c>
    </row>
    <row r="116" spans="1:1" x14ac:dyDescent="0.25">
      <c r="A116" s="1" t="str">
        <f>IF(OR('Případy DB'!B119="(blank)",'Případy DB'!B119=""),"",1)</f>
        <v/>
      </c>
    </row>
    <row r="117" spans="1:1" x14ac:dyDescent="0.25">
      <c r="A117" s="1" t="str">
        <f>IF(OR('Případy DB'!B120="(blank)",'Případy DB'!B120=""),"",1)</f>
        <v/>
      </c>
    </row>
    <row r="118" spans="1:1" x14ac:dyDescent="0.25">
      <c r="A118" s="1" t="str">
        <f>IF(OR('Případy DB'!B121="(blank)",'Případy DB'!B121=""),"",1)</f>
        <v/>
      </c>
    </row>
    <row r="119" spans="1:1" x14ac:dyDescent="0.25">
      <c r="A119" s="1" t="str">
        <f>IF(OR('Případy DB'!B122="(blank)",'Případy DB'!B122=""),"",1)</f>
        <v/>
      </c>
    </row>
    <row r="120" spans="1:1" x14ac:dyDescent="0.25">
      <c r="A120" s="1" t="str">
        <f>IF(OR('Případy DB'!B123="(blank)",'Případy DB'!B123=""),"",1)</f>
        <v/>
      </c>
    </row>
    <row r="121" spans="1:1" x14ac:dyDescent="0.25">
      <c r="A121" s="1" t="str">
        <f>IF(OR('Případy DB'!B124="(blank)",'Případy DB'!B124=""),"",1)</f>
        <v/>
      </c>
    </row>
    <row r="122" spans="1:1" x14ac:dyDescent="0.25">
      <c r="A122" s="1" t="str">
        <f>IF(OR('Případy DB'!B125="(blank)",'Případy DB'!B125=""),"",1)</f>
        <v/>
      </c>
    </row>
    <row r="123" spans="1:1" x14ac:dyDescent="0.25">
      <c r="A123" s="1" t="str">
        <f>IF(OR('Případy DB'!B126="(blank)",'Případy DB'!B126=""),"",1)</f>
        <v/>
      </c>
    </row>
    <row r="124" spans="1:1" x14ac:dyDescent="0.25">
      <c r="A124" s="1" t="str">
        <f>IF(OR('Případy DB'!B127="(blank)",'Případy DB'!B127=""),"",1)</f>
        <v/>
      </c>
    </row>
    <row r="125" spans="1:1" x14ac:dyDescent="0.25">
      <c r="A125" s="1" t="str">
        <f>IF(OR('Případy DB'!B128="(blank)",'Případy DB'!B128=""),"",1)</f>
        <v/>
      </c>
    </row>
    <row r="126" spans="1:1" x14ac:dyDescent="0.25">
      <c r="A126" s="1" t="str">
        <f>IF(OR('Případy DB'!B129="(blank)",'Případy DB'!B129=""),"",1)</f>
        <v/>
      </c>
    </row>
    <row r="127" spans="1:1" x14ac:dyDescent="0.25">
      <c r="A127" s="1" t="str">
        <f>IF(OR('Případy DB'!B130="(blank)",'Případy DB'!B130=""),"",1)</f>
        <v/>
      </c>
    </row>
    <row r="128" spans="1:1" x14ac:dyDescent="0.25">
      <c r="A128" s="1" t="str">
        <f>IF(OR('Případy DB'!B131="(blank)",'Případy DB'!B131=""),"",1)</f>
        <v/>
      </c>
    </row>
    <row r="129" spans="1:1" x14ac:dyDescent="0.25">
      <c r="A129" s="1" t="str">
        <f>IF(OR('Případy DB'!B132="(blank)",'Případy DB'!B132=""),"",1)</f>
        <v/>
      </c>
    </row>
    <row r="130" spans="1:1" x14ac:dyDescent="0.25">
      <c r="A130" s="1" t="str">
        <f>IF(OR('Případy DB'!B133="(blank)",'Případy DB'!B133=""),"",1)</f>
        <v/>
      </c>
    </row>
    <row r="131" spans="1:1" x14ac:dyDescent="0.25">
      <c r="A131" s="1" t="str">
        <f>IF(OR('Případy DB'!B134="(blank)",'Případy DB'!B134=""),"",1)</f>
        <v/>
      </c>
    </row>
    <row r="132" spans="1:1" x14ac:dyDescent="0.25">
      <c r="A132" s="1" t="str">
        <f>IF(OR('Případy DB'!B135="(blank)",'Případy DB'!B135=""),"",1)</f>
        <v/>
      </c>
    </row>
    <row r="133" spans="1:1" x14ac:dyDescent="0.25">
      <c r="A133" s="1" t="str">
        <f>IF(OR('Případy DB'!B136="(blank)",'Případy DB'!B136=""),"",1)</f>
        <v/>
      </c>
    </row>
    <row r="134" spans="1:1" x14ac:dyDescent="0.25">
      <c r="A134" s="1" t="str">
        <f>IF(OR('Případy DB'!B137="(blank)",'Případy DB'!B137=""),"",1)</f>
        <v/>
      </c>
    </row>
    <row r="135" spans="1:1" x14ac:dyDescent="0.25">
      <c r="A135" s="1" t="str">
        <f>IF(OR('Případy DB'!B138="(blank)",'Případy DB'!B138=""),"",1)</f>
        <v/>
      </c>
    </row>
    <row r="136" spans="1:1" x14ac:dyDescent="0.25">
      <c r="A136" s="1" t="str">
        <f>IF(OR('Případy DB'!B139="(blank)",'Případy DB'!B139=""),"",1)</f>
        <v/>
      </c>
    </row>
    <row r="137" spans="1:1" x14ac:dyDescent="0.25">
      <c r="A137" s="1" t="str">
        <f>IF(OR('Případy DB'!B140="(blank)",'Případy DB'!B140=""),"",1)</f>
        <v/>
      </c>
    </row>
    <row r="138" spans="1:1" x14ac:dyDescent="0.25">
      <c r="A138" s="1" t="str">
        <f>IF(OR('Případy DB'!B141="(blank)",'Případy DB'!B141=""),"",1)</f>
        <v/>
      </c>
    </row>
    <row r="139" spans="1:1" x14ac:dyDescent="0.25">
      <c r="A139" s="1" t="str">
        <f>IF(OR('Případy DB'!B142="(blank)",'Případy DB'!B142=""),"",1)</f>
        <v/>
      </c>
    </row>
    <row r="140" spans="1:1" x14ac:dyDescent="0.25">
      <c r="A140" s="1" t="str">
        <f>IF(OR('Případy DB'!B143="(blank)",'Případy DB'!B143=""),"",1)</f>
        <v/>
      </c>
    </row>
    <row r="141" spans="1:1" x14ac:dyDescent="0.25">
      <c r="A141" s="1" t="str">
        <f>IF(OR('Případy DB'!B144="(blank)",'Případy DB'!B144=""),"",1)</f>
        <v/>
      </c>
    </row>
    <row r="142" spans="1:1" x14ac:dyDescent="0.25">
      <c r="A142" s="1" t="str">
        <f>IF(OR('Případy DB'!B145="(blank)",'Případy DB'!B145=""),"",1)</f>
        <v/>
      </c>
    </row>
    <row r="143" spans="1:1" x14ac:dyDescent="0.25">
      <c r="A143" s="1" t="str">
        <f>IF(OR('Případy DB'!B146="(blank)",'Případy DB'!B146=""),"",1)</f>
        <v/>
      </c>
    </row>
    <row r="144" spans="1:1" x14ac:dyDescent="0.25">
      <c r="A144" s="1" t="str">
        <f>IF(OR('Případy DB'!B147="(blank)",'Případy DB'!B147=""),"",1)</f>
        <v/>
      </c>
    </row>
    <row r="145" spans="1:1" x14ac:dyDescent="0.25">
      <c r="A145" s="1" t="str">
        <f>IF(OR('Případy DB'!B148="(blank)",'Případy DB'!B148=""),"",1)</f>
        <v/>
      </c>
    </row>
    <row r="146" spans="1:1" x14ac:dyDescent="0.25">
      <c r="A146" s="1" t="str">
        <f>IF(OR('Případy DB'!B149="(blank)",'Případy DB'!B149=""),"",1)</f>
        <v/>
      </c>
    </row>
    <row r="147" spans="1:1" x14ac:dyDescent="0.25">
      <c r="A147" s="1" t="str">
        <f>IF(OR('Případy DB'!B150="(blank)",'Případy DB'!B150=""),"",1)</f>
        <v/>
      </c>
    </row>
    <row r="148" spans="1:1" x14ac:dyDescent="0.25">
      <c r="A148" s="1" t="str">
        <f>IF(OR('Případy DB'!B151="(blank)",'Případy DB'!B151=""),"",1)</f>
        <v/>
      </c>
    </row>
    <row r="149" spans="1:1" x14ac:dyDescent="0.25">
      <c r="A149" s="1" t="str">
        <f>IF(OR('Případy DB'!B152="(blank)",'Případy DB'!B152=""),"",1)</f>
        <v/>
      </c>
    </row>
    <row r="150" spans="1:1" x14ac:dyDescent="0.25">
      <c r="A150" s="1" t="str">
        <f>IF(OR('Případy DB'!B153="(blank)",'Případy DB'!B153=""),"",1)</f>
        <v/>
      </c>
    </row>
    <row r="151" spans="1:1" x14ac:dyDescent="0.25">
      <c r="A151" s="1" t="str">
        <f>IF(OR('Případy DB'!B154="(blank)",'Případy DB'!B154=""),"",1)</f>
        <v/>
      </c>
    </row>
    <row r="152" spans="1:1" x14ac:dyDescent="0.25">
      <c r="A152" s="1" t="str">
        <f>IF(OR('Případy DB'!B155="(blank)",'Případy DB'!B155=""),"",1)</f>
        <v/>
      </c>
    </row>
    <row r="153" spans="1:1" x14ac:dyDescent="0.25">
      <c r="A153" s="1" t="str">
        <f>IF(OR('Případy DB'!B156="(blank)",'Případy DB'!B156=""),"",1)</f>
        <v/>
      </c>
    </row>
    <row r="154" spans="1:1" x14ac:dyDescent="0.25">
      <c r="A154" s="1" t="str">
        <f>IF(OR('Případy DB'!B157="(blank)",'Případy DB'!B157=""),"",1)</f>
        <v/>
      </c>
    </row>
    <row r="155" spans="1:1" x14ac:dyDescent="0.25">
      <c r="A155" s="1" t="str">
        <f>IF(OR('Případy DB'!B158="(blank)",'Případy DB'!B158=""),"",1)</f>
        <v/>
      </c>
    </row>
    <row r="156" spans="1:1" x14ac:dyDescent="0.25">
      <c r="A156" s="1" t="str">
        <f>IF(OR('Případy DB'!B159="(blank)",'Případy DB'!B159=""),"",1)</f>
        <v/>
      </c>
    </row>
    <row r="157" spans="1:1" x14ac:dyDescent="0.25">
      <c r="A157" s="1" t="str">
        <f>IF(OR('Případy DB'!B160="(blank)",'Případy DB'!B160=""),"",1)</f>
        <v/>
      </c>
    </row>
    <row r="158" spans="1:1" x14ac:dyDescent="0.25">
      <c r="A158" s="1" t="str">
        <f>IF(OR('Případy DB'!B161="(blank)",'Případy DB'!B161=""),"",1)</f>
        <v/>
      </c>
    </row>
    <row r="159" spans="1:1" x14ac:dyDescent="0.25">
      <c r="A159" s="1" t="str">
        <f>IF(OR('Případy DB'!B162="(blank)",'Případy DB'!B162=""),"",1)</f>
        <v/>
      </c>
    </row>
    <row r="160" spans="1:1" x14ac:dyDescent="0.25">
      <c r="A160" s="1" t="str">
        <f>IF(OR('Případy DB'!B163="(blank)",'Případy DB'!B163=""),"",1)</f>
        <v/>
      </c>
    </row>
    <row r="161" spans="1:1" x14ac:dyDescent="0.25">
      <c r="A161" s="1" t="str">
        <f>IF(OR('Případy DB'!B164="(blank)",'Případy DB'!B164=""),"",1)</f>
        <v/>
      </c>
    </row>
    <row r="162" spans="1:1" x14ac:dyDescent="0.25">
      <c r="A162" s="1" t="str">
        <f>IF(OR('Případy DB'!B165="(blank)",'Případy DB'!B165=""),"",1)</f>
        <v/>
      </c>
    </row>
    <row r="163" spans="1:1" x14ac:dyDescent="0.25">
      <c r="A163" s="1" t="str">
        <f>IF(OR('Případy DB'!B166="(blank)",'Případy DB'!B166=""),"",1)</f>
        <v/>
      </c>
    </row>
    <row r="164" spans="1:1" x14ac:dyDescent="0.25">
      <c r="A164" s="1" t="str">
        <f>IF(OR('Případy DB'!B167="(blank)",'Případy DB'!B167=""),"",1)</f>
        <v/>
      </c>
    </row>
    <row r="165" spans="1:1" x14ac:dyDescent="0.25">
      <c r="A165" s="1" t="str">
        <f>IF(OR('Případy DB'!B168="(blank)",'Případy DB'!B168=""),"",1)</f>
        <v/>
      </c>
    </row>
    <row r="166" spans="1:1" x14ac:dyDescent="0.25">
      <c r="A166" s="1" t="str">
        <f>IF(OR('Případy DB'!B169="(blank)",'Případy DB'!B169=""),"",1)</f>
        <v/>
      </c>
    </row>
    <row r="167" spans="1:1" x14ac:dyDescent="0.25">
      <c r="A167" s="1" t="str">
        <f>IF(OR('Případy DB'!B170="(blank)",'Případy DB'!B170=""),"",1)</f>
        <v/>
      </c>
    </row>
    <row r="168" spans="1:1" x14ac:dyDescent="0.25">
      <c r="A168" s="1" t="str">
        <f>IF(OR('Případy DB'!B171="(blank)",'Případy DB'!B171=""),"",1)</f>
        <v/>
      </c>
    </row>
    <row r="169" spans="1:1" x14ac:dyDescent="0.25">
      <c r="A169" s="1" t="str">
        <f>IF(OR('Případy DB'!B172="(blank)",'Případy DB'!B172=""),"",1)</f>
        <v/>
      </c>
    </row>
    <row r="170" spans="1:1" x14ac:dyDescent="0.25">
      <c r="A170" s="1" t="str">
        <f>IF(OR('Případy DB'!B173="(blank)",'Případy DB'!B173=""),"",1)</f>
        <v/>
      </c>
    </row>
    <row r="171" spans="1:1" x14ac:dyDescent="0.25">
      <c r="A171" s="1" t="str">
        <f>IF(OR('Případy DB'!B174="(blank)",'Případy DB'!B174=""),"",1)</f>
        <v/>
      </c>
    </row>
    <row r="172" spans="1:1" x14ac:dyDescent="0.25">
      <c r="A172" s="1" t="str">
        <f>IF(OR('Případy DB'!B175="(blank)",'Případy DB'!B175=""),"",1)</f>
        <v/>
      </c>
    </row>
    <row r="173" spans="1:1" x14ac:dyDescent="0.25">
      <c r="A173" s="1" t="str">
        <f>IF(OR('Případy DB'!B176="(blank)",'Případy DB'!B176=""),"",1)</f>
        <v/>
      </c>
    </row>
    <row r="174" spans="1:1" x14ac:dyDescent="0.25">
      <c r="A174" s="1" t="str">
        <f>IF(OR('Případy DB'!B177="(blank)",'Případy DB'!B177=""),"",1)</f>
        <v/>
      </c>
    </row>
    <row r="175" spans="1:1" x14ac:dyDescent="0.25">
      <c r="A175" s="1" t="str">
        <f>IF(OR('Případy DB'!B178="(blank)",'Případy DB'!B178=""),"",1)</f>
        <v/>
      </c>
    </row>
    <row r="176" spans="1:1" x14ac:dyDescent="0.25">
      <c r="A176" s="1" t="str">
        <f>IF(OR('Případy DB'!B179="(blank)",'Případy DB'!B179=""),"",1)</f>
        <v/>
      </c>
    </row>
    <row r="177" spans="1:1" x14ac:dyDescent="0.25">
      <c r="A177" s="1" t="str">
        <f>IF(OR('Případy DB'!B180="(blank)",'Případy DB'!B180=""),"",1)</f>
        <v/>
      </c>
    </row>
    <row r="178" spans="1:1" x14ac:dyDescent="0.25">
      <c r="A178" s="1" t="str">
        <f>IF(OR('Případy DB'!B181="(blank)",'Případy DB'!B181=""),"",1)</f>
        <v/>
      </c>
    </row>
    <row r="179" spans="1:1" x14ac:dyDescent="0.25">
      <c r="A179" s="1" t="str">
        <f>IF(OR('Případy DB'!B182="(blank)",'Případy DB'!B182=""),"",1)</f>
        <v/>
      </c>
    </row>
    <row r="180" spans="1:1" x14ac:dyDescent="0.25">
      <c r="A180" s="1" t="str">
        <f>IF(OR('Případy DB'!B183="(blank)",'Případy DB'!B183=""),"",1)</f>
        <v/>
      </c>
    </row>
    <row r="181" spans="1:1" x14ac:dyDescent="0.25">
      <c r="A181" s="1" t="str">
        <f>IF(OR('Případy DB'!B184="(blank)",'Případy DB'!B184=""),"",1)</f>
        <v/>
      </c>
    </row>
    <row r="182" spans="1:1" x14ac:dyDescent="0.25">
      <c r="A182" s="1" t="str">
        <f>IF(OR('Případy DB'!B185="(blank)",'Případy DB'!B185=""),"",1)</f>
        <v/>
      </c>
    </row>
    <row r="183" spans="1:1" x14ac:dyDescent="0.25">
      <c r="A183" s="1" t="str">
        <f>IF(OR('Případy DB'!B186="(blank)",'Případy DB'!B186=""),"",1)</f>
        <v/>
      </c>
    </row>
    <row r="184" spans="1:1" x14ac:dyDescent="0.25">
      <c r="A184" s="1" t="str">
        <f>IF(OR('Případy DB'!B187="(blank)",'Případy DB'!B187=""),"",1)</f>
        <v/>
      </c>
    </row>
    <row r="185" spans="1:1" x14ac:dyDescent="0.25">
      <c r="A185" s="1" t="str">
        <f>IF(OR('Případy DB'!B188="(blank)",'Případy DB'!B188=""),"",1)</f>
        <v/>
      </c>
    </row>
    <row r="186" spans="1:1" x14ac:dyDescent="0.25">
      <c r="A186" s="1" t="str">
        <f>IF(OR('Případy DB'!B189="(blank)",'Případy DB'!B189=""),"",1)</f>
        <v/>
      </c>
    </row>
    <row r="187" spans="1:1" x14ac:dyDescent="0.25">
      <c r="A187" s="1" t="str">
        <f>IF(OR('Případy DB'!B190="(blank)",'Případy DB'!B190=""),"",1)</f>
        <v/>
      </c>
    </row>
    <row r="188" spans="1:1" x14ac:dyDescent="0.25">
      <c r="A188" s="1" t="str">
        <f>IF(OR('Případy DB'!B191="(blank)",'Případy DB'!B191=""),"",1)</f>
        <v/>
      </c>
    </row>
    <row r="189" spans="1:1" x14ac:dyDescent="0.25">
      <c r="A189" s="1" t="str">
        <f>IF(OR('Případy DB'!B192="(blank)",'Případy DB'!B192=""),"",1)</f>
        <v/>
      </c>
    </row>
    <row r="190" spans="1:1" x14ac:dyDescent="0.25">
      <c r="A190" s="1" t="str">
        <f>IF(OR('Případy DB'!B193="(blank)",'Případy DB'!B193=""),"",1)</f>
        <v/>
      </c>
    </row>
    <row r="191" spans="1:1" x14ac:dyDescent="0.25">
      <c r="A191" s="1" t="str">
        <f>IF(OR('Případy DB'!B194="(blank)",'Případy DB'!B194=""),"",1)</f>
        <v/>
      </c>
    </row>
    <row r="192" spans="1:1" x14ac:dyDescent="0.25">
      <c r="A192" s="1" t="str">
        <f>IF(OR('Případy DB'!B195="(blank)",'Případy DB'!B195=""),"",1)</f>
        <v/>
      </c>
    </row>
    <row r="193" spans="1:1" x14ac:dyDescent="0.25">
      <c r="A193" s="1" t="str">
        <f>IF(OR('Případy DB'!B196="(blank)",'Případy DB'!B196=""),"",1)</f>
        <v/>
      </c>
    </row>
    <row r="194" spans="1:1" x14ac:dyDescent="0.25">
      <c r="A194" s="1" t="str">
        <f>IF(OR('Případy DB'!B197="(blank)",'Případy DB'!B197=""),"",1)</f>
        <v/>
      </c>
    </row>
    <row r="195" spans="1:1" x14ac:dyDescent="0.25">
      <c r="A195" s="1" t="str">
        <f>IF(OR('Případy DB'!B198="(blank)",'Případy DB'!B198=""),"",1)</f>
        <v/>
      </c>
    </row>
    <row r="196" spans="1:1" x14ac:dyDescent="0.25">
      <c r="A196" s="1" t="str">
        <f>IF(OR('Případy DB'!B199="(blank)",'Případy DB'!B199=""),"",1)</f>
        <v/>
      </c>
    </row>
    <row r="197" spans="1:1" x14ac:dyDescent="0.25">
      <c r="A197" s="1" t="str">
        <f>IF(OR('Případy DB'!B200="(blank)",'Případy DB'!B200=""),"",1)</f>
        <v/>
      </c>
    </row>
    <row r="198" spans="1:1" x14ac:dyDescent="0.25">
      <c r="A198" s="1" t="str">
        <f>IF(OR('Případy DB'!B201="(blank)",'Případy DB'!B201=""),"",1)</f>
        <v/>
      </c>
    </row>
    <row r="199" spans="1:1" x14ac:dyDescent="0.25">
      <c r="A199" s="1" t="str">
        <f>IF(OR('Případy DB'!B202="(blank)",'Případy DB'!B202=""),"",1)</f>
        <v/>
      </c>
    </row>
    <row r="200" spans="1:1" x14ac:dyDescent="0.25">
      <c r="A200" s="1" t="str">
        <f>IF(OR('Případy DB'!B203="(blank)",'Případy DB'!B203=""),"",1)</f>
        <v/>
      </c>
    </row>
    <row r="201" spans="1:1" x14ac:dyDescent="0.25">
      <c r="A201" s="1" t="str">
        <f>IF(OR('Případy DB'!B204="(blank)",'Případy DB'!B204=""),"",1)</f>
        <v/>
      </c>
    </row>
    <row r="202" spans="1:1" x14ac:dyDescent="0.25">
      <c r="A202" s="1" t="str">
        <f>IF(OR('Případy DB'!B205="(blank)",'Případy DB'!B205=""),"",1)</f>
        <v/>
      </c>
    </row>
    <row r="203" spans="1:1" x14ac:dyDescent="0.25">
      <c r="A203" s="1" t="str">
        <f>IF(OR('Případy DB'!B206="(blank)",'Případy DB'!B206=""),"",1)</f>
        <v/>
      </c>
    </row>
    <row r="204" spans="1:1" x14ac:dyDescent="0.25">
      <c r="A204" s="1" t="str">
        <f>IF(OR('Případy DB'!B207="(blank)",'Případy DB'!B207=""),"",1)</f>
        <v/>
      </c>
    </row>
    <row r="205" spans="1:1" x14ac:dyDescent="0.25">
      <c r="A205" s="1" t="str">
        <f>IF(OR('Případy DB'!B208="(blank)",'Případy DB'!B208=""),"",1)</f>
        <v/>
      </c>
    </row>
    <row r="206" spans="1:1" x14ac:dyDescent="0.25">
      <c r="A206" s="1" t="str">
        <f>IF(OR('Případy DB'!B209="(blank)",'Případy DB'!B209=""),"",1)</f>
        <v/>
      </c>
    </row>
    <row r="207" spans="1:1" x14ac:dyDescent="0.25">
      <c r="A207" s="1" t="str">
        <f>IF(OR('Případy DB'!B210="(blank)",'Případy DB'!B210=""),"",1)</f>
        <v/>
      </c>
    </row>
    <row r="208" spans="1:1" x14ac:dyDescent="0.25">
      <c r="A208" s="1" t="str">
        <f>IF(OR('Případy DB'!B211="(blank)",'Případy DB'!B211=""),"",1)</f>
        <v/>
      </c>
    </row>
    <row r="209" spans="1:1" x14ac:dyDescent="0.25">
      <c r="A209" s="1" t="str">
        <f>IF(OR('Případy DB'!B212="(blank)",'Případy DB'!B212=""),"",1)</f>
        <v/>
      </c>
    </row>
    <row r="210" spans="1:1" x14ac:dyDescent="0.25">
      <c r="A210" s="1" t="str">
        <f>IF(OR('Případy DB'!B213="(blank)",'Případy DB'!B213=""),"",1)</f>
        <v/>
      </c>
    </row>
    <row r="211" spans="1:1" x14ac:dyDescent="0.25">
      <c r="A211" s="1" t="str">
        <f>IF(OR('Případy DB'!B214="(blank)",'Případy DB'!B214=""),"",1)</f>
        <v/>
      </c>
    </row>
    <row r="212" spans="1:1" x14ac:dyDescent="0.25">
      <c r="A212" s="1" t="str">
        <f>IF(OR('Případy DB'!B215="(blank)",'Případy DB'!B215=""),"",1)</f>
        <v/>
      </c>
    </row>
    <row r="213" spans="1:1" x14ac:dyDescent="0.25">
      <c r="A213" s="1" t="str">
        <f>IF(OR('Případy DB'!B216="(blank)",'Případy DB'!B216=""),"",1)</f>
        <v/>
      </c>
    </row>
    <row r="214" spans="1:1" x14ac:dyDescent="0.25">
      <c r="A214" s="1" t="str">
        <f>IF(OR('Případy DB'!B217="(blank)",'Případy DB'!B217=""),"",1)</f>
        <v/>
      </c>
    </row>
    <row r="215" spans="1:1" x14ac:dyDescent="0.25">
      <c r="A215" s="1" t="str">
        <f>IF(OR('Případy DB'!B218="(blank)",'Případy DB'!B218=""),"",1)</f>
        <v/>
      </c>
    </row>
    <row r="216" spans="1:1" x14ac:dyDescent="0.25">
      <c r="A216" s="1" t="str">
        <f>IF(OR('Případy DB'!B219="(blank)",'Případy DB'!B219=""),"",1)</f>
        <v/>
      </c>
    </row>
    <row r="217" spans="1:1" x14ac:dyDescent="0.25">
      <c r="A217" s="1" t="str">
        <f>IF(OR('Případy DB'!B220="(blank)",'Případy DB'!B220=""),"",1)</f>
        <v/>
      </c>
    </row>
    <row r="218" spans="1:1" x14ac:dyDescent="0.25">
      <c r="A218" s="1" t="str">
        <f>IF(OR('Případy DB'!B221="(blank)",'Případy DB'!B221=""),"",1)</f>
        <v/>
      </c>
    </row>
    <row r="219" spans="1:1" x14ac:dyDescent="0.25">
      <c r="A219" s="1" t="str">
        <f>IF(OR('Případy DB'!B222="(blank)",'Případy DB'!B222=""),"",1)</f>
        <v/>
      </c>
    </row>
    <row r="220" spans="1:1" x14ac:dyDescent="0.25">
      <c r="A220" s="1" t="str">
        <f>IF(OR('Případy DB'!B223="(blank)",'Případy DB'!B223=""),"",1)</f>
        <v/>
      </c>
    </row>
    <row r="221" spans="1:1" x14ac:dyDescent="0.25">
      <c r="A221" s="1" t="str">
        <f>IF(OR('Případy DB'!B224="(blank)",'Případy DB'!B224=""),"",1)</f>
        <v/>
      </c>
    </row>
    <row r="222" spans="1:1" x14ac:dyDescent="0.25">
      <c r="A222" s="1" t="str">
        <f>IF(OR('Případy DB'!B225="(blank)",'Případy DB'!B225=""),"",1)</f>
        <v/>
      </c>
    </row>
    <row r="223" spans="1:1" x14ac:dyDescent="0.25">
      <c r="A223" s="1" t="str">
        <f>IF(OR('Případy DB'!B226="(blank)",'Případy DB'!B226=""),"",1)</f>
        <v/>
      </c>
    </row>
    <row r="224" spans="1:1" x14ac:dyDescent="0.25">
      <c r="A224" s="1" t="str">
        <f>IF(OR('Případy DB'!B227="(blank)",'Případy DB'!B227=""),"",1)</f>
        <v/>
      </c>
    </row>
    <row r="225" spans="1:1" x14ac:dyDescent="0.25">
      <c r="A225" s="1" t="str">
        <f>IF(OR('Případy DB'!B228="(blank)",'Případy DB'!B228=""),"",1)</f>
        <v/>
      </c>
    </row>
    <row r="226" spans="1:1" x14ac:dyDescent="0.25">
      <c r="A226" s="1" t="str">
        <f>IF(OR('Případy DB'!B229="(blank)",'Případy DB'!B229=""),"",1)</f>
        <v/>
      </c>
    </row>
    <row r="227" spans="1:1" x14ac:dyDescent="0.25">
      <c r="A227" s="1" t="str">
        <f>IF(OR('Případy DB'!B230="(blank)",'Případy DB'!B230=""),"",1)</f>
        <v/>
      </c>
    </row>
    <row r="228" spans="1:1" x14ac:dyDescent="0.25">
      <c r="A228" s="1" t="str">
        <f>IF(OR('Případy DB'!B231="(blank)",'Případy DB'!B231=""),"",1)</f>
        <v/>
      </c>
    </row>
    <row r="229" spans="1:1" x14ac:dyDescent="0.25">
      <c r="A229" s="1" t="str">
        <f>IF(OR('Případy DB'!B232="(blank)",'Případy DB'!B232=""),"",1)</f>
        <v/>
      </c>
    </row>
    <row r="230" spans="1:1" x14ac:dyDescent="0.25">
      <c r="A230" s="1" t="str">
        <f>IF(OR('Případy DB'!B233="(blank)",'Případy DB'!B233=""),"",1)</f>
        <v/>
      </c>
    </row>
    <row r="231" spans="1:1" x14ac:dyDescent="0.25">
      <c r="A231" s="1" t="str">
        <f>IF(OR('Případy DB'!B234="(blank)",'Případy DB'!B234=""),"",1)</f>
        <v/>
      </c>
    </row>
    <row r="232" spans="1:1" x14ac:dyDescent="0.25">
      <c r="A232" s="1" t="str">
        <f>IF(OR('Případy DB'!B235="(blank)",'Případy DB'!B235=""),"",1)</f>
        <v/>
      </c>
    </row>
    <row r="233" spans="1:1" x14ac:dyDescent="0.25">
      <c r="A233" s="1" t="str">
        <f>IF(OR('Případy DB'!B236="(blank)",'Případy DB'!B236=""),"",1)</f>
        <v/>
      </c>
    </row>
    <row r="234" spans="1:1" x14ac:dyDescent="0.25">
      <c r="A234" s="1" t="str">
        <f>IF(OR('Případy DB'!B237="(blank)",'Případy DB'!B237=""),"",1)</f>
        <v/>
      </c>
    </row>
    <row r="235" spans="1:1" x14ac:dyDescent="0.25">
      <c r="A235" s="1" t="str">
        <f>IF(OR('Případy DB'!B238="(blank)",'Případy DB'!B238=""),"",1)</f>
        <v/>
      </c>
    </row>
    <row r="236" spans="1:1" x14ac:dyDescent="0.25">
      <c r="A236" s="1" t="str">
        <f>IF(OR('Případy DB'!B239="(blank)",'Případy DB'!B239=""),"",1)</f>
        <v/>
      </c>
    </row>
    <row r="237" spans="1:1" x14ac:dyDescent="0.25">
      <c r="A237" s="1" t="str">
        <f>IF(OR('Případy DB'!B240="(blank)",'Případy DB'!B240=""),"",1)</f>
        <v/>
      </c>
    </row>
    <row r="238" spans="1:1" x14ac:dyDescent="0.25">
      <c r="A238" s="1" t="str">
        <f>IF(OR('Případy DB'!B241="(blank)",'Případy DB'!B241=""),"",1)</f>
        <v/>
      </c>
    </row>
    <row r="239" spans="1:1" x14ac:dyDescent="0.25">
      <c r="A239" s="1" t="str">
        <f>IF(OR('Případy DB'!B242="(blank)",'Případy DB'!B242=""),"",1)</f>
        <v/>
      </c>
    </row>
    <row r="240" spans="1:1" x14ac:dyDescent="0.25">
      <c r="A240" s="1" t="str">
        <f>IF(OR('Případy DB'!B243="(blank)",'Případy DB'!B243=""),"",1)</f>
        <v/>
      </c>
    </row>
    <row r="241" spans="1:1" x14ac:dyDescent="0.25">
      <c r="A241" s="1" t="str">
        <f>IF(OR('Případy DB'!B244="(blank)",'Případy DB'!B244=""),"",1)</f>
        <v/>
      </c>
    </row>
    <row r="242" spans="1:1" x14ac:dyDescent="0.25">
      <c r="A242" s="1" t="str">
        <f>IF(OR('Případy DB'!B245="(blank)",'Případy DB'!B245=""),"",1)</f>
        <v/>
      </c>
    </row>
    <row r="243" spans="1:1" x14ac:dyDescent="0.25">
      <c r="A243" s="1" t="str">
        <f>IF(OR('Případy DB'!B246="(blank)",'Případy DB'!B246=""),"",1)</f>
        <v/>
      </c>
    </row>
    <row r="244" spans="1:1" x14ac:dyDescent="0.25">
      <c r="A244" s="1" t="str">
        <f>IF(OR('Případy DB'!B247="(blank)",'Případy DB'!B247=""),"",1)</f>
        <v/>
      </c>
    </row>
    <row r="245" spans="1:1" x14ac:dyDescent="0.25">
      <c r="A245" s="1" t="str">
        <f>IF(OR('Případy DB'!B248="(blank)",'Případy DB'!B248=""),"",1)</f>
        <v/>
      </c>
    </row>
    <row r="246" spans="1:1" x14ac:dyDescent="0.25">
      <c r="A246" s="1" t="str">
        <f>IF(OR('Případy DB'!B249="(blank)",'Případy DB'!B249=""),"",1)</f>
        <v/>
      </c>
    </row>
    <row r="247" spans="1:1" x14ac:dyDescent="0.25">
      <c r="A247" s="1" t="str">
        <f>IF(OR('Případy DB'!B250="(blank)",'Případy DB'!B250=""),"",1)</f>
        <v/>
      </c>
    </row>
    <row r="248" spans="1:1" x14ac:dyDescent="0.25">
      <c r="A248" s="1" t="str">
        <f>IF(OR('Případy DB'!B251="(blank)",'Případy DB'!B251=""),"",1)</f>
        <v/>
      </c>
    </row>
    <row r="249" spans="1:1" x14ac:dyDescent="0.25">
      <c r="A249" s="1" t="str">
        <f>IF(OR('Případy DB'!B252="(blank)",'Případy DB'!B252=""),"",1)</f>
        <v/>
      </c>
    </row>
    <row r="250" spans="1:1" x14ac:dyDescent="0.25">
      <c r="A250" s="1" t="str">
        <f>IF(OR('Případy DB'!B253="(blank)",'Případy DB'!B253=""),"",1)</f>
        <v/>
      </c>
    </row>
    <row r="251" spans="1:1" x14ac:dyDescent="0.25">
      <c r="A251" s="1" t="str">
        <f>IF(OR('Případy DB'!B254="(blank)",'Případy DB'!B254=""),"",1)</f>
        <v/>
      </c>
    </row>
    <row r="252" spans="1:1" x14ac:dyDescent="0.25">
      <c r="A252" s="1" t="str">
        <f>IF(OR('Případy DB'!B255="(blank)",'Případy DB'!B255=""),"",1)</f>
        <v/>
      </c>
    </row>
    <row r="253" spans="1:1" x14ac:dyDescent="0.25">
      <c r="A253" s="1" t="str">
        <f>IF(OR('Případy DB'!B256="(blank)",'Případy DB'!B256=""),"",1)</f>
        <v/>
      </c>
    </row>
    <row r="254" spans="1:1" x14ac:dyDescent="0.25">
      <c r="A254" s="1" t="str">
        <f>IF(OR('Případy DB'!B257="(blank)",'Případy DB'!B257=""),"",1)</f>
        <v/>
      </c>
    </row>
    <row r="255" spans="1:1" x14ac:dyDescent="0.25">
      <c r="A255" s="1" t="str">
        <f>IF(OR('Případy DB'!B258="(blank)",'Případy DB'!B258=""),"",1)</f>
        <v/>
      </c>
    </row>
    <row r="256" spans="1:1" x14ac:dyDescent="0.25">
      <c r="A256" s="1" t="str">
        <f>IF(OR('Případy DB'!B259="(blank)",'Případy DB'!B259=""),"",1)</f>
        <v/>
      </c>
    </row>
    <row r="257" spans="1:1" x14ac:dyDescent="0.25">
      <c r="A257" s="1" t="str">
        <f>IF(OR('Případy DB'!B260="(blank)",'Případy DB'!B260=""),"",1)</f>
        <v/>
      </c>
    </row>
    <row r="258" spans="1:1" x14ac:dyDescent="0.25">
      <c r="A258" s="1" t="str">
        <f>IF(OR('Případy DB'!B261="(blank)",'Případy DB'!B261=""),"",1)</f>
        <v/>
      </c>
    </row>
    <row r="259" spans="1:1" x14ac:dyDescent="0.25">
      <c r="A259" s="1" t="str">
        <f>IF(OR('Případy DB'!B262="(blank)",'Případy DB'!B262=""),"",1)</f>
        <v/>
      </c>
    </row>
    <row r="260" spans="1:1" x14ac:dyDescent="0.25">
      <c r="A260" s="1" t="str">
        <f>IF(OR('Případy DB'!B263="(blank)",'Případy DB'!B263=""),"",1)</f>
        <v/>
      </c>
    </row>
    <row r="261" spans="1:1" x14ac:dyDescent="0.25">
      <c r="A261" s="1" t="str">
        <f>IF(OR('Případy DB'!B264="(blank)",'Případy DB'!B264=""),"",1)</f>
        <v/>
      </c>
    </row>
    <row r="262" spans="1:1" x14ac:dyDescent="0.25">
      <c r="A262" s="1" t="str">
        <f>IF(OR('Případy DB'!B265="(blank)",'Případy DB'!B265=""),"",1)</f>
        <v/>
      </c>
    </row>
    <row r="263" spans="1:1" x14ac:dyDescent="0.25">
      <c r="A263" s="1" t="str">
        <f>IF(OR('Případy DB'!B266="(blank)",'Případy DB'!B266=""),"",1)</f>
        <v/>
      </c>
    </row>
    <row r="264" spans="1:1" x14ac:dyDescent="0.25">
      <c r="A264" s="1" t="str">
        <f>IF(OR('Případy DB'!B267="(blank)",'Případy DB'!B267=""),"",1)</f>
        <v/>
      </c>
    </row>
    <row r="265" spans="1:1" x14ac:dyDescent="0.25">
      <c r="A265" s="1" t="str">
        <f>IF(OR('Případy DB'!B268="(blank)",'Případy DB'!B268=""),"",1)</f>
        <v/>
      </c>
    </row>
    <row r="266" spans="1:1" x14ac:dyDescent="0.25">
      <c r="A266" s="1" t="str">
        <f>IF(OR('Případy DB'!B269="(blank)",'Případy DB'!B269=""),"",1)</f>
        <v/>
      </c>
    </row>
    <row r="267" spans="1:1" x14ac:dyDescent="0.25">
      <c r="A267" s="1" t="str">
        <f>IF(OR('Případy DB'!B270="(blank)",'Případy DB'!B270=""),"",1)</f>
        <v/>
      </c>
    </row>
    <row r="268" spans="1:1" x14ac:dyDescent="0.25">
      <c r="A268" s="1" t="str">
        <f>IF(OR('Případy DB'!B271="(blank)",'Případy DB'!B271=""),"",1)</f>
        <v/>
      </c>
    </row>
    <row r="269" spans="1:1" x14ac:dyDescent="0.25">
      <c r="A269" s="1" t="str">
        <f>IF(OR('Případy DB'!B272="(blank)",'Případy DB'!B272=""),"",1)</f>
        <v/>
      </c>
    </row>
    <row r="270" spans="1:1" x14ac:dyDescent="0.25">
      <c r="A270" s="1" t="str">
        <f>IF(OR('Případy DB'!B273="(blank)",'Případy DB'!B273=""),"",1)</f>
        <v/>
      </c>
    </row>
    <row r="271" spans="1:1" x14ac:dyDescent="0.25">
      <c r="A271" s="1" t="str">
        <f>IF(OR('Případy DB'!B274="(blank)",'Případy DB'!B274=""),"",1)</f>
        <v/>
      </c>
    </row>
    <row r="272" spans="1:1" x14ac:dyDescent="0.25">
      <c r="A272" s="1" t="str">
        <f>IF(OR('Případy DB'!B275="(blank)",'Případy DB'!B275=""),"",1)</f>
        <v/>
      </c>
    </row>
    <row r="273" spans="1:1" x14ac:dyDescent="0.25">
      <c r="A273" s="1" t="str">
        <f>IF(OR('Případy DB'!B276="(blank)",'Případy DB'!B276=""),"",1)</f>
        <v/>
      </c>
    </row>
    <row r="274" spans="1:1" x14ac:dyDescent="0.25">
      <c r="A274" s="1" t="str">
        <f>IF(OR('Případy DB'!B277="(blank)",'Případy DB'!B277=""),"",1)</f>
        <v/>
      </c>
    </row>
    <row r="275" spans="1:1" x14ac:dyDescent="0.25">
      <c r="A275" s="1" t="str">
        <f>IF(OR('Případy DB'!B278="(blank)",'Případy DB'!B278=""),"",1)</f>
        <v/>
      </c>
    </row>
    <row r="276" spans="1:1" x14ac:dyDescent="0.25">
      <c r="A276" s="1" t="str">
        <f>IF(OR('Případy DB'!B279="(blank)",'Případy DB'!B279=""),"",1)</f>
        <v/>
      </c>
    </row>
    <row r="277" spans="1:1" x14ac:dyDescent="0.25">
      <c r="A277" s="1" t="str">
        <f>IF(OR('Případy DB'!B280="(blank)",'Případy DB'!B280=""),"",1)</f>
        <v/>
      </c>
    </row>
    <row r="278" spans="1:1" x14ac:dyDescent="0.25">
      <c r="A278" s="1" t="str">
        <f>IF(OR('Případy DB'!B281="(blank)",'Případy DB'!B281=""),"",1)</f>
        <v/>
      </c>
    </row>
    <row r="279" spans="1:1" x14ac:dyDescent="0.25">
      <c r="A279" s="1" t="str">
        <f>IF(OR('Případy DB'!B282="(blank)",'Případy DB'!B282=""),"",1)</f>
        <v/>
      </c>
    </row>
    <row r="280" spans="1:1" x14ac:dyDescent="0.25">
      <c r="A280" s="1" t="str">
        <f>IF(OR('Případy DB'!B283="(blank)",'Případy DB'!B283=""),"",1)</f>
        <v/>
      </c>
    </row>
    <row r="281" spans="1:1" x14ac:dyDescent="0.25">
      <c r="A281" s="1" t="str">
        <f>IF(OR('Případy DB'!B284="(blank)",'Případy DB'!B284=""),"",1)</f>
        <v/>
      </c>
    </row>
    <row r="282" spans="1:1" x14ac:dyDescent="0.25">
      <c r="A282" s="1" t="str">
        <f>IF(OR('Případy DB'!B285="(blank)",'Případy DB'!B285=""),"",1)</f>
        <v/>
      </c>
    </row>
    <row r="283" spans="1:1" x14ac:dyDescent="0.25">
      <c r="A283" s="1" t="str">
        <f>IF(OR('Případy DB'!B286="(blank)",'Případy DB'!B286=""),"",1)</f>
        <v/>
      </c>
    </row>
    <row r="284" spans="1:1" x14ac:dyDescent="0.25">
      <c r="A284" s="1" t="str">
        <f>IF(OR('Případy DB'!B287="(blank)",'Případy DB'!B287=""),"",1)</f>
        <v/>
      </c>
    </row>
    <row r="285" spans="1:1" x14ac:dyDescent="0.25">
      <c r="A285" s="1" t="str">
        <f>IF(OR('Případy DB'!B288="(blank)",'Případy DB'!B288=""),"",1)</f>
        <v/>
      </c>
    </row>
    <row r="286" spans="1:1" x14ac:dyDescent="0.25">
      <c r="A286" s="1" t="str">
        <f>IF(OR('Případy DB'!B289="(blank)",'Případy DB'!B289=""),"",1)</f>
        <v/>
      </c>
    </row>
    <row r="287" spans="1:1" x14ac:dyDescent="0.25">
      <c r="A287" s="1" t="str">
        <f>IF(OR('Případy DB'!B290="(blank)",'Případy DB'!B290=""),"",1)</f>
        <v/>
      </c>
    </row>
    <row r="288" spans="1:1" x14ac:dyDescent="0.25">
      <c r="A288" s="1" t="str">
        <f>IF(OR('Případy DB'!B291="(blank)",'Případy DB'!B291=""),"",1)</f>
        <v/>
      </c>
    </row>
    <row r="289" spans="1:1" x14ac:dyDescent="0.25">
      <c r="A289" s="1" t="str">
        <f>IF(OR('Případy DB'!B292="(blank)",'Případy DB'!B292=""),"",1)</f>
        <v/>
      </c>
    </row>
    <row r="290" spans="1:1" x14ac:dyDescent="0.25">
      <c r="A290" s="1" t="str">
        <f>IF(OR('Případy DB'!B293="(blank)",'Případy DB'!B293=""),"",1)</f>
        <v/>
      </c>
    </row>
    <row r="291" spans="1:1" x14ac:dyDescent="0.25">
      <c r="A291" s="1" t="str">
        <f>IF(OR('Případy DB'!B294="(blank)",'Případy DB'!B294=""),"",1)</f>
        <v/>
      </c>
    </row>
    <row r="292" spans="1:1" x14ac:dyDescent="0.25">
      <c r="A292" s="1" t="str">
        <f>IF(OR('Případy DB'!B295="(blank)",'Případy DB'!B295=""),"",1)</f>
        <v/>
      </c>
    </row>
    <row r="293" spans="1:1" x14ac:dyDescent="0.25">
      <c r="A293" s="1" t="str">
        <f>IF(OR('Případy DB'!B296="(blank)",'Případy DB'!B296=""),"",1)</f>
        <v/>
      </c>
    </row>
    <row r="294" spans="1:1" x14ac:dyDescent="0.25">
      <c r="A294" s="1" t="str">
        <f>IF(OR('Případy DB'!B297="(blank)",'Případy DB'!B297=""),"",1)</f>
        <v/>
      </c>
    </row>
    <row r="295" spans="1:1" x14ac:dyDescent="0.25">
      <c r="A295" s="1" t="str">
        <f>IF(OR('Případy DB'!B298="(blank)",'Případy DB'!B298=""),"",1)</f>
        <v/>
      </c>
    </row>
    <row r="296" spans="1:1" x14ac:dyDescent="0.25">
      <c r="A296" s="1" t="str">
        <f>IF(OR('Případy DB'!B299="(blank)",'Případy DB'!B299=""),"",1)</f>
        <v/>
      </c>
    </row>
    <row r="297" spans="1:1" x14ac:dyDescent="0.25">
      <c r="A297" s="1" t="str">
        <f>IF(OR('Případy DB'!B300="(blank)",'Případy DB'!B300=""),"",1)</f>
        <v/>
      </c>
    </row>
    <row r="298" spans="1:1" x14ac:dyDescent="0.25">
      <c r="A298" s="1" t="str">
        <f>IF(OR('Případy DB'!B301="(blank)",'Případy DB'!B301=""),"",1)</f>
        <v/>
      </c>
    </row>
    <row r="299" spans="1:1" x14ac:dyDescent="0.25">
      <c r="A299" s="1" t="str">
        <f>IF(OR('Případy DB'!B302="(blank)",'Případy DB'!B302=""),"",1)</f>
        <v/>
      </c>
    </row>
    <row r="300" spans="1:1" x14ac:dyDescent="0.25">
      <c r="A300" s="1" t="str">
        <f>IF(OR('Případy DB'!B303="(blank)",'Případy DB'!B303=""),"",1)</f>
        <v/>
      </c>
    </row>
    <row r="301" spans="1:1" x14ac:dyDescent="0.25">
      <c r="A301" s="1" t="str">
        <f>IF(OR('Případy DB'!B304="(blank)",'Případy DB'!B304=""),"",1)</f>
        <v/>
      </c>
    </row>
    <row r="302" spans="1:1" x14ac:dyDescent="0.25">
      <c r="A302" s="1" t="str">
        <f>IF(OR('Případy DB'!B305="(blank)",'Případy DB'!B305=""),"",1)</f>
        <v/>
      </c>
    </row>
    <row r="303" spans="1:1" x14ac:dyDescent="0.25">
      <c r="A303" s="1" t="str">
        <f>IF(OR('Případy DB'!B306="(blank)",'Případy DB'!B306=""),"",1)</f>
        <v/>
      </c>
    </row>
    <row r="304" spans="1:1" x14ac:dyDescent="0.25">
      <c r="A304" s="1" t="str">
        <f>IF(OR('Případy DB'!B307="(blank)",'Případy DB'!B307=""),"",1)</f>
        <v/>
      </c>
    </row>
    <row r="305" spans="1:1" x14ac:dyDescent="0.25">
      <c r="A305" s="1" t="str">
        <f>IF(OR('Případy DB'!B308="(blank)",'Případy DB'!B308=""),"",1)</f>
        <v/>
      </c>
    </row>
    <row r="306" spans="1:1" x14ac:dyDescent="0.25">
      <c r="A306" s="1" t="str">
        <f>IF(OR('Případy DB'!B309="(blank)",'Případy DB'!B309=""),"",1)</f>
        <v/>
      </c>
    </row>
    <row r="307" spans="1:1" x14ac:dyDescent="0.25">
      <c r="A307" s="1" t="str">
        <f>IF(OR('Případy DB'!B310="(blank)",'Případy DB'!B310=""),"",1)</f>
        <v/>
      </c>
    </row>
    <row r="308" spans="1:1" x14ac:dyDescent="0.25">
      <c r="A308" s="1" t="str">
        <f>IF(OR('Případy DB'!B311="(blank)",'Případy DB'!B311=""),"",1)</f>
        <v/>
      </c>
    </row>
    <row r="309" spans="1:1" x14ac:dyDescent="0.25">
      <c r="A309" s="1" t="str">
        <f>IF(OR('Případy DB'!B312="(blank)",'Případy DB'!B312=""),"",1)</f>
        <v/>
      </c>
    </row>
    <row r="310" spans="1:1" x14ac:dyDescent="0.25">
      <c r="A310" s="1" t="str">
        <f>IF(OR('Případy DB'!B313="(blank)",'Případy DB'!B313=""),"",1)</f>
        <v/>
      </c>
    </row>
    <row r="311" spans="1:1" x14ac:dyDescent="0.25">
      <c r="A311" s="1" t="str">
        <f>IF(OR('Případy DB'!B314="(blank)",'Případy DB'!B314=""),"",1)</f>
        <v/>
      </c>
    </row>
    <row r="312" spans="1:1" x14ac:dyDescent="0.25">
      <c r="A312" s="1" t="str">
        <f>IF(OR('Případy DB'!B315="(blank)",'Případy DB'!B315=""),"",1)</f>
        <v/>
      </c>
    </row>
    <row r="313" spans="1:1" x14ac:dyDescent="0.25">
      <c r="A313" s="1" t="str">
        <f>IF(OR('Případy DB'!B316="(blank)",'Případy DB'!B316=""),"",1)</f>
        <v/>
      </c>
    </row>
    <row r="314" spans="1:1" x14ac:dyDescent="0.25">
      <c r="A314" s="1" t="str">
        <f>IF(OR('Případy DB'!B317="(blank)",'Případy DB'!B317=""),"",1)</f>
        <v/>
      </c>
    </row>
    <row r="315" spans="1:1" x14ac:dyDescent="0.25">
      <c r="A315" s="1" t="str">
        <f>IF(OR('Případy DB'!B318="(blank)",'Případy DB'!B318=""),"",1)</f>
        <v/>
      </c>
    </row>
    <row r="316" spans="1:1" x14ac:dyDescent="0.25">
      <c r="A316" s="1" t="str">
        <f>IF(OR('Případy DB'!B319="(blank)",'Případy DB'!B319=""),"",1)</f>
        <v/>
      </c>
    </row>
    <row r="317" spans="1:1" x14ac:dyDescent="0.25">
      <c r="A317" s="1" t="str">
        <f>IF(OR('Případy DB'!B320="(blank)",'Případy DB'!B320=""),"",1)</f>
        <v/>
      </c>
    </row>
    <row r="318" spans="1:1" x14ac:dyDescent="0.25">
      <c r="A318" s="1" t="str">
        <f>IF(OR('Případy DB'!B321="(blank)",'Případy DB'!B321=""),"",1)</f>
        <v/>
      </c>
    </row>
    <row r="319" spans="1:1" x14ac:dyDescent="0.25">
      <c r="A319" s="1" t="str">
        <f>IF(OR('Případy DB'!B322="(blank)",'Případy DB'!B322=""),"",1)</f>
        <v/>
      </c>
    </row>
    <row r="320" spans="1:1" x14ac:dyDescent="0.25">
      <c r="A320" s="1" t="str">
        <f>IF(OR('Případy DB'!B323="(blank)",'Případy DB'!B323=""),"",1)</f>
        <v/>
      </c>
    </row>
    <row r="321" spans="1:1" x14ac:dyDescent="0.25">
      <c r="A321" s="1" t="str">
        <f>IF(OR('Případy DB'!B324="(blank)",'Případy DB'!B324=""),"",1)</f>
        <v/>
      </c>
    </row>
    <row r="322" spans="1:1" x14ac:dyDescent="0.25">
      <c r="A322" s="1" t="str">
        <f>IF(OR('Případy DB'!B325="(blank)",'Případy DB'!B325=""),"",1)</f>
        <v/>
      </c>
    </row>
    <row r="323" spans="1:1" x14ac:dyDescent="0.25">
      <c r="A323" s="1" t="str">
        <f>IF(OR('Případy DB'!B326="(blank)",'Případy DB'!B326=""),"",1)</f>
        <v/>
      </c>
    </row>
    <row r="324" spans="1:1" x14ac:dyDescent="0.25">
      <c r="A324" s="1" t="str">
        <f>IF(OR('Případy DB'!B327="(blank)",'Případy DB'!B327=""),"",1)</f>
        <v/>
      </c>
    </row>
    <row r="325" spans="1:1" x14ac:dyDescent="0.25">
      <c r="A325" s="1" t="str">
        <f>IF(OR('Případy DB'!B328="(blank)",'Případy DB'!B328=""),"",1)</f>
        <v/>
      </c>
    </row>
    <row r="326" spans="1:1" x14ac:dyDescent="0.25">
      <c r="A326" s="1" t="str">
        <f>IF(OR('Případy DB'!B329="(blank)",'Případy DB'!B329=""),"",1)</f>
        <v/>
      </c>
    </row>
    <row r="327" spans="1:1" x14ac:dyDescent="0.25">
      <c r="A327" s="1" t="str">
        <f>IF(OR('Případy DB'!B330="(blank)",'Případy DB'!B330=""),"",1)</f>
        <v/>
      </c>
    </row>
    <row r="328" spans="1:1" x14ac:dyDescent="0.25">
      <c r="A328" s="1" t="str">
        <f>IF(OR('Případy DB'!B331="(blank)",'Případy DB'!B331=""),"",1)</f>
        <v/>
      </c>
    </row>
    <row r="329" spans="1:1" x14ac:dyDescent="0.25">
      <c r="A329" s="1" t="str">
        <f>IF(OR('Případy DB'!B332="(blank)",'Případy DB'!B332=""),"",1)</f>
        <v/>
      </c>
    </row>
    <row r="330" spans="1:1" x14ac:dyDescent="0.25">
      <c r="A330" s="1" t="str">
        <f>IF(OR('Případy DB'!B333="(blank)",'Případy DB'!B333=""),"",1)</f>
        <v/>
      </c>
    </row>
    <row r="331" spans="1:1" x14ac:dyDescent="0.25">
      <c r="A331" s="1" t="str">
        <f>IF(OR('Případy DB'!B334="(blank)",'Případy DB'!B334=""),"",1)</f>
        <v/>
      </c>
    </row>
    <row r="332" spans="1:1" x14ac:dyDescent="0.25">
      <c r="A332" s="1" t="str">
        <f>IF(OR('Případy DB'!B335="(blank)",'Případy DB'!B335=""),"",1)</f>
        <v/>
      </c>
    </row>
    <row r="333" spans="1:1" x14ac:dyDescent="0.25">
      <c r="A333" s="1" t="str">
        <f>IF(OR('Případy DB'!B336="(blank)",'Případy DB'!B336=""),"",1)</f>
        <v/>
      </c>
    </row>
    <row r="334" spans="1:1" x14ac:dyDescent="0.25">
      <c r="A334" s="1" t="str">
        <f>IF(OR('Případy DB'!B337="(blank)",'Případy DB'!B337=""),"",1)</f>
        <v/>
      </c>
    </row>
    <row r="335" spans="1:1" x14ac:dyDescent="0.25">
      <c r="A335" s="1" t="str">
        <f>IF(OR('Případy DB'!B338="(blank)",'Případy DB'!B338=""),"",1)</f>
        <v/>
      </c>
    </row>
    <row r="336" spans="1:1" x14ac:dyDescent="0.25">
      <c r="A336" s="1" t="str">
        <f>IF(OR('Případy DB'!B339="(blank)",'Případy DB'!B339=""),"",1)</f>
        <v/>
      </c>
    </row>
    <row r="337" spans="1:1" x14ac:dyDescent="0.25">
      <c r="A337" s="1" t="str">
        <f>IF(OR('Případy DB'!B340="(blank)",'Případy DB'!B340=""),"",1)</f>
        <v/>
      </c>
    </row>
    <row r="338" spans="1:1" x14ac:dyDescent="0.25">
      <c r="A338" s="1" t="str">
        <f>IF(OR('Případy DB'!B341="(blank)",'Případy DB'!B341=""),"",1)</f>
        <v/>
      </c>
    </row>
    <row r="339" spans="1:1" x14ac:dyDescent="0.25">
      <c r="A339" s="1" t="str">
        <f>IF(OR('Případy DB'!B342="(blank)",'Případy DB'!B342=""),"",1)</f>
        <v/>
      </c>
    </row>
    <row r="340" spans="1:1" x14ac:dyDescent="0.25">
      <c r="A340" s="1" t="str">
        <f>IF(OR('Případy DB'!B343="(blank)",'Případy DB'!B343=""),"",1)</f>
        <v/>
      </c>
    </row>
    <row r="341" spans="1:1" x14ac:dyDescent="0.25">
      <c r="A341" s="1" t="str">
        <f>IF(OR('Případy DB'!B344="(blank)",'Případy DB'!B344=""),"",1)</f>
        <v/>
      </c>
    </row>
    <row r="342" spans="1:1" x14ac:dyDescent="0.25">
      <c r="A342" s="1" t="str">
        <f>IF(OR('Případy DB'!B345="(blank)",'Případy DB'!B345=""),"",1)</f>
        <v/>
      </c>
    </row>
    <row r="343" spans="1:1" x14ac:dyDescent="0.25">
      <c r="A343" s="1" t="str">
        <f>IF(OR('Případy DB'!B346="(blank)",'Případy DB'!B346=""),"",1)</f>
        <v/>
      </c>
    </row>
    <row r="344" spans="1:1" x14ac:dyDescent="0.25">
      <c r="A344" s="1" t="str">
        <f>IF(OR('Případy DB'!B347="(blank)",'Případy DB'!B347=""),"",1)</f>
        <v/>
      </c>
    </row>
    <row r="345" spans="1:1" x14ac:dyDescent="0.25">
      <c r="A345" s="1" t="str">
        <f>IF(OR('Případy DB'!B348="(blank)",'Případy DB'!B348=""),"",1)</f>
        <v/>
      </c>
    </row>
    <row r="346" spans="1:1" x14ac:dyDescent="0.25">
      <c r="A346" s="1" t="str">
        <f>IF(OR('Případy DB'!B349="(blank)",'Případy DB'!B349=""),"",1)</f>
        <v/>
      </c>
    </row>
    <row r="347" spans="1:1" x14ac:dyDescent="0.25">
      <c r="A347" s="1" t="str">
        <f>IF(OR('Případy DB'!B350="(blank)",'Případy DB'!B350=""),"",1)</f>
        <v/>
      </c>
    </row>
    <row r="348" spans="1:1" x14ac:dyDescent="0.25">
      <c r="A348" s="1" t="str">
        <f>IF(OR('Případy DB'!B351="(blank)",'Případy DB'!B351=""),"",1)</f>
        <v/>
      </c>
    </row>
    <row r="349" spans="1:1" x14ac:dyDescent="0.25">
      <c r="A349" s="1" t="str">
        <f>IF(OR('Případy DB'!B352="(blank)",'Případy DB'!B352=""),"",1)</f>
        <v/>
      </c>
    </row>
    <row r="350" spans="1:1" x14ac:dyDescent="0.25">
      <c r="A350" s="1" t="str">
        <f>IF(OR('Případy DB'!B353="(blank)",'Případy DB'!B353=""),"",1)</f>
        <v/>
      </c>
    </row>
    <row r="351" spans="1:1" x14ac:dyDescent="0.25">
      <c r="A351" s="1" t="str">
        <f>IF(OR('Případy DB'!B354="(blank)",'Případy DB'!B354=""),"",1)</f>
        <v/>
      </c>
    </row>
    <row r="352" spans="1:1" x14ac:dyDescent="0.25">
      <c r="A352" s="1" t="str">
        <f>IF(OR('Případy DB'!B355="(blank)",'Případy DB'!B355=""),"",1)</f>
        <v/>
      </c>
    </row>
    <row r="353" spans="1:1" x14ac:dyDescent="0.25">
      <c r="A353" s="1" t="str">
        <f>IF(OR('Případy DB'!B356="(blank)",'Případy DB'!B356=""),"",1)</f>
        <v/>
      </c>
    </row>
    <row r="354" spans="1:1" x14ac:dyDescent="0.25">
      <c r="A354" s="1" t="str">
        <f>IF(OR('Případy DB'!B357="(blank)",'Případy DB'!B357=""),"",1)</f>
        <v/>
      </c>
    </row>
    <row r="355" spans="1:1" x14ac:dyDescent="0.25">
      <c r="A355" s="1" t="str">
        <f>IF(OR('Případy DB'!B358="(blank)",'Případy DB'!B358=""),"",1)</f>
        <v/>
      </c>
    </row>
    <row r="356" spans="1:1" x14ac:dyDescent="0.25">
      <c r="A356" s="1" t="str">
        <f>IF(OR('Případy DB'!B359="(blank)",'Případy DB'!B359=""),"",1)</f>
        <v/>
      </c>
    </row>
    <row r="357" spans="1:1" x14ac:dyDescent="0.25">
      <c r="A357" s="1" t="str">
        <f>IF(OR('Případy DB'!B360="(blank)",'Případy DB'!B360=""),"",1)</f>
        <v/>
      </c>
    </row>
    <row r="358" spans="1:1" x14ac:dyDescent="0.25">
      <c r="A358" s="1" t="str">
        <f>IF(OR('Případy DB'!B361="(blank)",'Případy DB'!B361=""),"",1)</f>
        <v/>
      </c>
    </row>
    <row r="359" spans="1:1" x14ac:dyDescent="0.25">
      <c r="A359" s="1" t="str">
        <f>IF(OR('Případy DB'!B362="(blank)",'Případy DB'!B362=""),"",1)</f>
        <v/>
      </c>
    </row>
    <row r="360" spans="1:1" x14ac:dyDescent="0.25">
      <c r="A360" s="1" t="str">
        <f>IF(OR('Případy DB'!B363="(blank)",'Případy DB'!B363=""),"",1)</f>
        <v/>
      </c>
    </row>
    <row r="361" spans="1:1" x14ac:dyDescent="0.25">
      <c r="A361" s="1" t="str">
        <f>IF(OR('Případy DB'!B364="(blank)",'Případy DB'!B364=""),"",1)</f>
        <v/>
      </c>
    </row>
    <row r="362" spans="1:1" x14ac:dyDescent="0.25">
      <c r="A362" s="1" t="str">
        <f>IF(OR('Případy DB'!B365="(blank)",'Případy DB'!B365=""),"",1)</f>
        <v/>
      </c>
    </row>
    <row r="363" spans="1:1" x14ac:dyDescent="0.25">
      <c r="A363" s="1" t="str">
        <f>IF(OR('Případy DB'!B366="(blank)",'Případy DB'!B366=""),"",1)</f>
        <v/>
      </c>
    </row>
    <row r="364" spans="1:1" x14ac:dyDescent="0.25">
      <c r="A364" s="1" t="str">
        <f>IF(OR('Případy DB'!B367="(blank)",'Případy DB'!B367=""),"",1)</f>
        <v/>
      </c>
    </row>
    <row r="365" spans="1:1" x14ac:dyDescent="0.25">
      <c r="A365" s="1" t="str">
        <f>IF(OR('Případy DB'!B368="(blank)",'Případy DB'!B368=""),"",1)</f>
        <v/>
      </c>
    </row>
    <row r="366" spans="1:1" x14ac:dyDescent="0.25">
      <c r="A366" s="1" t="str">
        <f>IF(OR('Případy DB'!B369="(blank)",'Případy DB'!B369=""),"",1)</f>
        <v/>
      </c>
    </row>
    <row r="367" spans="1:1" x14ac:dyDescent="0.25">
      <c r="A367" s="1" t="str">
        <f>IF(OR('Případy DB'!B370="(blank)",'Případy DB'!B370=""),"",1)</f>
        <v/>
      </c>
    </row>
    <row r="368" spans="1:1" x14ac:dyDescent="0.25">
      <c r="A368" s="1" t="str">
        <f>IF(OR('Případy DB'!B371="(blank)",'Případy DB'!B371=""),"",1)</f>
        <v/>
      </c>
    </row>
    <row r="369" spans="1:1" x14ac:dyDescent="0.25">
      <c r="A369" s="1" t="str">
        <f>IF(OR('Případy DB'!B372="(blank)",'Případy DB'!B372=""),"",1)</f>
        <v/>
      </c>
    </row>
    <row r="370" spans="1:1" x14ac:dyDescent="0.25">
      <c r="A370" s="1" t="str">
        <f>IF(OR('Případy DB'!B373="(blank)",'Případy DB'!B373=""),"",1)</f>
        <v/>
      </c>
    </row>
    <row r="371" spans="1:1" x14ac:dyDescent="0.25">
      <c r="A371" s="1" t="str">
        <f>IF(OR('Případy DB'!B374="(blank)",'Případy DB'!B374=""),"",1)</f>
        <v/>
      </c>
    </row>
    <row r="372" spans="1:1" x14ac:dyDescent="0.25">
      <c r="A372" s="1" t="str">
        <f>IF(OR('Případy DB'!B375="(blank)",'Případy DB'!B375=""),"",1)</f>
        <v/>
      </c>
    </row>
    <row r="373" spans="1:1" x14ac:dyDescent="0.25">
      <c r="A373" s="1" t="str">
        <f>IF(OR('Případy DB'!B376="(blank)",'Případy DB'!B376=""),"",1)</f>
        <v/>
      </c>
    </row>
    <row r="374" spans="1:1" x14ac:dyDescent="0.25">
      <c r="A374" s="1" t="str">
        <f>IF(OR('Případy DB'!B377="(blank)",'Případy DB'!B377=""),"",1)</f>
        <v/>
      </c>
    </row>
    <row r="375" spans="1:1" x14ac:dyDescent="0.25">
      <c r="A375" s="1" t="str">
        <f>IF(OR('Případy DB'!B378="(blank)",'Případy DB'!B378=""),"",1)</f>
        <v/>
      </c>
    </row>
    <row r="376" spans="1:1" x14ac:dyDescent="0.25">
      <c r="A376" s="1" t="str">
        <f>IF(OR('Případy DB'!B379="(blank)",'Případy DB'!B379=""),"",1)</f>
        <v/>
      </c>
    </row>
    <row r="377" spans="1:1" x14ac:dyDescent="0.25">
      <c r="A377" s="1" t="str">
        <f>IF(OR('Případy DB'!B380="(blank)",'Případy DB'!B380=""),"",1)</f>
        <v/>
      </c>
    </row>
    <row r="378" spans="1:1" x14ac:dyDescent="0.25">
      <c r="A378" s="1" t="str">
        <f>IF(OR('Případy DB'!B381="(blank)",'Případy DB'!B381=""),"",1)</f>
        <v/>
      </c>
    </row>
    <row r="379" spans="1:1" x14ac:dyDescent="0.25">
      <c r="A379" s="1" t="str">
        <f>IF(OR('Případy DB'!B382="(blank)",'Případy DB'!B382=""),"",1)</f>
        <v/>
      </c>
    </row>
    <row r="380" spans="1:1" x14ac:dyDescent="0.25">
      <c r="A380" s="1" t="str">
        <f>IF(OR('Případy DB'!B383="(blank)",'Případy DB'!B383=""),"",1)</f>
        <v/>
      </c>
    </row>
    <row r="381" spans="1:1" x14ac:dyDescent="0.25">
      <c r="A381" s="1" t="str">
        <f>IF(OR('Případy DB'!B384="(blank)",'Případy DB'!B384=""),"",1)</f>
        <v/>
      </c>
    </row>
    <row r="382" spans="1:1" x14ac:dyDescent="0.25">
      <c r="A382" s="1" t="str">
        <f>IF(OR('Případy DB'!B385="(blank)",'Případy DB'!B385=""),"",1)</f>
        <v/>
      </c>
    </row>
    <row r="383" spans="1:1" x14ac:dyDescent="0.25">
      <c r="A383" s="1" t="str">
        <f>IF(OR('Případy DB'!B386="(blank)",'Případy DB'!B386=""),"",1)</f>
        <v/>
      </c>
    </row>
    <row r="384" spans="1:1" x14ac:dyDescent="0.25">
      <c r="A384" s="1" t="str">
        <f>IF(OR('Případy DB'!B387="(blank)",'Případy DB'!B387=""),"",1)</f>
        <v/>
      </c>
    </row>
    <row r="385" spans="1:1" x14ac:dyDescent="0.25">
      <c r="A385" s="1" t="str">
        <f>IF(OR('Případy DB'!B388="(blank)",'Případy DB'!B388=""),"",1)</f>
        <v/>
      </c>
    </row>
    <row r="386" spans="1:1" x14ac:dyDescent="0.25">
      <c r="A386" s="1" t="str">
        <f>IF(OR('Případy DB'!B389="(blank)",'Případy DB'!B389=""),"",1)</f>
        <v/>
      </c>
    </row>
    <row r="387" spans="1:1" x14ac:dyDescent="0.25">
      <c r="A387" s="1" t="str">
        <f>IF(OR('Případy DB'!B390="(blank)",'Případy DB'!B390=""),"",1)</f>
        <v/>
      </c>
    </row>
    <row r="388" spans="1:1" x14ac:dyDescent="0.25">
      <c r="A388" s="1" t="str">
        <f>IF(OR('Případy DB'!B391="(blank)",'Případy DB'!B391=""),"",1)</f>
        <v/>
      </c>
    </row>
    <row r="389" spans="1:1" x14ac:dyDescent="0.25">
      <c r="A389" s="1" t="str">
        <f>IF(OR('Případy DB'!B392="(blank)",'Případy DB'!B392=""),"",1)</f>
        <v/>
      </c>
    </row>
    <row r="390" spans="1:1" x14ac:dyDescent="0.25">
      <c r="A390" s="1" t="str">
        <f>IF(OR('Případy DB'!B393="(blank)",'Případy DB'!B393=""),"",1)</f>
        <v/>
      </c>
    </row>
    <row r="391" spans="1:1" x14ac:dyDescent="0.25">
      <c r="A391" s="1" t="str">
        <f>IF(OR('Případy DB'!B394="(blank)",'Případy DB'!B394=""),"",1)</f>
        <v/>
      </c>
    </row>
    <row r="392" spans="1:1" x14ac:dyDescent="0.25">
      <c r="A392" s="1" t="str">
        <f>IF(OR('Případy DB'!B395="(blank)",'Případy DB'!B395=""),"",1)</f>
        <v/>
      </c>
    </row>
    <row r="393" spans="1:1" x14ac:dyDescent="0.25">
      <c r="A393" s="1" t="str">
        <f>IF(OR('Případy DB'!B396="(blank)",'Případy DB'!B396=""),"",1)</f>
        <v/>
      </c>
    </row>
    <row r="394" spans="1:1" x14ac:dyDescent="0.25">
      <c r="A394" s="1" t="str">
        <f>IF(OR('Případy DB'!B397="(blank)",'Případy DB'!B397=""),"",1)</f>
        <v/>
      </c>
    </row>
    <row r="395" spans="1:1" x14ac:dyDescent="0.25">
      <c r="A395" s="1" t="str">
        <f>IF(OR('Případy DB'!B398="(blank)",'Případy DB'!B398=""),"",1)</f>
        <v/>
      </c>
    </row>
    <row r="396" spans="1:1" x14ac:dyDescent="0.25">
      <c r="A396" s="1" t="str">
        <f>IF(OR('Případy DB'!B399="(blank)",'Případy DB'!B399=""),"",1)</f>
        <v/>
      </c>
    </row>
    <row r="397" spans="1:1" x14ac:dyDescent="0.25">
      <c r="A397" s="1" t="str">
        <f>IF(OR('Případy DB'!B400="(blank)",'Případy DB'!B400=""),"",1)</f>
        <v/>
      </c>
    </row>
    <row r="398" spans="1:1" x14ac:dyDescent="0.25">
      <c r="A398" s="1" t="str">
        <f>IF(OR('Případy DB'!B401="(blank)",'Případy DB'!B401=""),"",1)</f>
        <v/>
      </c>
    </row>
    <row r="399" spans="1:1" x14ac:dyDescent="0.25">
      <c r="A399" s="1" t="str">
        <f>IF(OR('Případy DB'!B402="(blank)",'Případy DB'!B402=""),"",1)</f>
        <v/>
      </c>
    </row>
    <row r="400" spans="1:1" x14ac:dyDescent="0.25">
      <c r="A400" s="1" t="str">
        <f>IF(OR('Případy DB'!B403="(blank)",'Případy DB'!B403=""),"",1)</f>
        <v/>
      </c>
    </row>
    <row r="401" spans="1:1" x14ac:dyDescent="0.25">
      <c r="A401" s="1" t="str">
        <f>IF(OR('Případy DB'!B404="(blank)",'Případy DB'!B404=""),"",1)</f>
        <v/>
      </c>
    </row>
    <row r="402" spans="1:1" x14ac:dyDescent="0.25">
      <c r="A402" s="1" t="str">
        <f>IF(OR('Případy DB'!B405="(blank)",'Případy DB'!B405=""),"",1)</f>
        <v/>
      </c>
    </row>
    <row r="403" spans="1:1" x14ac:dyDescent="0.25">
      <c r="A403" s="1" t="str">
        <f>IF(OR('Případy DB'!B406="(blank)",'Případy DB'!B406=""),"",1)</f>
        <v/>
      </c>
    </row>
    <row r="404" spans="1:1" x14ac:dyDescent="0.25">
      <c r="A404" s="1" t="str">
        <f>IF(OR('Případy DB'!B407="(blank)",'Případy DB'!B407=""),"",1)</f>
        <v/>
      </c>
    </row>
    <row r="405" spans="1:1" x14ac:dyDescent="0.25">
      <c r="A405" s="1" t="str">
        <f>IF(OR('Případy DB'!B408="(blank)",'Případy DB'!B408=""),"",1)</f>
        <v/>
      </c>
    </row>
    <row r="406" spans="1:1" x14ac:dyDescent="0.25">
      <c r="A406" s="1" t="str">
        <f>IF(OR('Případy DB'!B409="(blank)",'Případy DB'!B409=""),"",1)</f>
        <v/>
      </c>
    </row>
    <row r="407" spans="1:1" x14ac:dyDescent="0.25">
      <c r="A407" s="1" t="str">
        <f>IF(OR('Případy DB'!B410="(blank)",'Případy DB'!B410=""),"",1)</f>
        <v/>
      </c>
    </row>
    <row r="408" spans="1:1" x14ac:dyDescent="0.25">
      <c r="A408" s="1" t="str">
        <f>IF(OR('Případy DB'!B411="(blank)",'Případy DB'!B411=""),"",1)</f>
        <v/>
      </c>
    </row>
    <row r="409" spans="1:1" x14ac:dyDescent="0.25">
      <c r="A409" s="1" t="str">
        <f>IF(OR('Případy DB'!B412="(blank)",'Případy DB'!B412=""),"",1)</f>
        <v/>
      </c>
    </row>
    <row r="410" spans="1:1" x14ac:dyDescent="0.25">
      <c r="A410" s="1" t="str">
        <f>IF(OR('Případy DB'!B413="(blank)",'Případy DB'!B413=""),"",1)</f>
        <v/>
      </c>
    </row>
    <row r="411" spans="1:1" x14ac:dyDescent="0.25">
      <c r="A411" s="1" t="str">
        <f>IF(OR('Případy DB'!B414="(blank)",'Případy DB'!B414=""),"",1)</f>
        <v/>
      </c>
    </row>
    <row r="412" spans="1:1" x14ac:dyDescent="0.25">
      <c r="A412" s="1" t="str">
        <f>IF(OR('Případy DB'!B415="(blank)",'Případy DB'!B415=""),"",1)</f>
        <v/>
      </c>
    </row>
    <row r="413" spans="1:1" x14ac:dyDescent="0.25">
      <c r="A413" s="1" t="str">
        <f>IF(OR('Případy DB'!B416="(blank)",'Případy DB'!B416=""),"",1)</f>
        <v/>
      </c>
    </row>
    <row r="414" spans="1:1" x14ac:dyDescent="0.25">
      <c r="A414" s="1" t="str">
        <f>IF(OR('Případy DB'!B417="(blank)",'Případy DB'!B417=""),"",1)</f>
        <v/>
      </c>
    </row>
    <row r="415" spans="1:1" x14ac:dyDescent="0.25">
      <c r="A415" s="1" t="str">
        <f>IF(OR('Případy DB'!B418="(blank)",'Případy DB'!B418=""),"",1)</f>
        <v/>
      </c>
    </row>
    <row r="416" spans="1:1" x14ac:dyDescent="0.25">
      <c r="A416" s="1" t="str">
        <f>IF(OR('Případy DB'!B419="(blank)",'Případy DB'!B419=""),"",1)</f>
        <v/>
      </c>
    </row>
    <row r="417" spans="1:1" x14ac:dyDescent="0.25">
      <c r="A417" s="1" t="str">
        <f>IF(OR('Případy DB'!B420="(blank)",'Případy DB'!B420=""),"",1)</f>
        <v/>
      </c>
    </row>
    <row r="418" spans="1:1" x14ac:dyDescent="0.25">
      <c r="A418" s="1" t="str">
        <f>IF(OR('Případy DB'!B421="(blank)",'Případy DB'!B421=""),"",1)</f>
        <v/>
      </c>
    </row>
    <row r="419" spans="1:1" x14ac:dyDescent="0.25">
      <c r="A419" s="1" t="str">
        <f>IF(OR('Případy DB'!B422="(blank)",'Případy DB'!B422=""),"",1)</f>
        <v/>
      </c>
    </row>
    <row r="420" spans="1:1" x14ac:dyDescent="0.25">
      <c r="A420" s="1" t="str">
        <f>IF(OR('Případy DB'!B423="(blank)",'Případy DB'!B423=""),"",1)</f>
        <v/>
      </c>
    </row>
    <row r="421" spans="1:1" x14ac:dyDescent="0.25">
      <c r="A421" s="1" t="str">
        <f>IF(OR('Případy DB'!B424="(blank)",'Případy DB'!B424=""),"",1)</f>
        <v/>
      </c>
    </row>
    <row r="422" spans="1:1" x14ac:dyDescent="0.25">
      <c r="A422" s="1" t="str">
        <f>IF(OR('Případy DB'!B425="(blank)",'Případy DB'!B425=""),"",1)</f>
        <v/>
      </c>
    </row>
    <row r="423" spans="1:1" x14ac:dyDescent="0.25">
      <c r="A423" s="1" t="str">
        <f>IF(OR('Případy DB'!B426="(blank)",'Případy DB'!B426=""),"",1)</f>
        <v/>
      </c>
    </row>
    <row r="424" spans="1:1" x14ac:dyDescent="0.25">
      <c r="A424" s="1" t="str">
        <f>IF(OR('Případy DB'!B427="(blank)",'Případy DB'!B427=""),"",1)</f>
        <v/>
      </c>
    </row>
    <row r="425" spans="1:1" x14ac:dyDescent="0.25">
      <c r="A425" s="1" t="str">
        <f>IF(OR('Případy DB'!B428="(blank)",'Případy DB'!B428=""),"",1)</f>
        <v/>
      </c>
    </row>
    <row r="426" spans="1:1" x14ac:dyDescent="0.25">
      <c r="A426" s="1" t="str">
        <f>IF(OR('Případy DB'!B429="(blank)",'Případy DB'!B429=""),"",1)</f>
        <v/>
      </c>
    </row>
    <row r="427" spans="1:1" x14ac:dyDescent="0.25">
      <c r="A427" s="1" t="str">
        <f>IF(OR('Případy DB'!B430="(blank)",'Případy DB'!B430=""),"",1)</f>
        <v/>
      </c>
    </row>
    <row r="428" spans="1:1" x14ac:dyDescent="0.25">
      <c r="A428" s="1" t="str">
        <f>IF(OR('Případy DB'!B431="(blank)",'Případy DB'!B431=""),"",1)</f>
        <v/>
      </c>
    </row>
    <row r="429" spans="1:1" x14ac:dyDescent="0.25">
      <c r="A429" s="1" t="str">
        <f>IF(OR('Případy DB'!B432="(blank)",'Případy DB'!B432=""),"",1)</f>
        <v/>
      </c>
    </row>
    <row r="430" spans="1:1" x14ac:dyDescent="0.25">
      <c r="A430" s="1" t="str">
        <f>IF(OR('Případy DB'!B433="(blank)",'Případy DB'!B433=""),"",1)</f>
        <v/>
      </c>
    </row>
    <row r="431" spans="1:1" x14ac:dyDescent="0.25">
      <c r="A431" s="1" t="str">
        <f>IF(OR('Případy DB'!B434="(blank)",'Případy DB'!B434=""),"",1)</f>
        <v/>
      </c>
    </row>
    <row r="432" spans="1:1" x14ac:dyDescent="0.25">
      <c r="A432" s="1" t="str">
        <f>IF(OR('Případy DB'!B435="(blank)",'Případy DB'!B435=""),"",1)</f>
        <v/>
      </c>
    </row>
    <row r="433" spans="1:1" x14ac:dyDescent="0.25">
      <c r="A433" s="1" t="str">
        <f>IF(OR('Případy DB'!B436="(blank)",'Případy DB'!B436=""),"",1)</f>
        <v/>
      </c>
    </row>
    <row r="434" spans="1:1" x14ac:dyDescent="0.25">
      <c r="A434" s="1" t="str">
        <f>IF(OR('Případy DB'!B437="(blank)",'Případy DB'!B437=""),"",1)</f>
        <v/>
      </c>
    </row>
    <row r="435" spans="1:1" x14ac:dyDescent="0.25">
      <c r="A435" s="1" t="str">
        <f>IF(OR('Případy DB'!B438="(blank)",'Případy DB'!B438=""),"",1)</f>
        <v/>
      </c>
    </row>
    <row r="436" spans="1:1" x14ac:dyDescent="0.25">
      <c r="A436" s="1" t="str">
        <f>IF(OR('Případy DB'!B439="(blank)",'Případy DB'!B439=""),"",1)</f>
        <v/>
      </c>
    </row>
    <row r="437" spans="1:1" x14ac:dyDescent="0.25">
      <c r="A437" s="1" t="str">
        <f>IF(OR('Případy DB'!B440="(blank)",'Případy DB'!B440=""),"",1)</f>
        <v/>
      </c>
    </row>
    <row r="438" spans="1:1" x14ac:dyDescent="0.25">
      <c r="A438" s="1" t="str">
        <f>IF(OR('Případy DB'!B441="(blank)",'Případy DB'!B441=""),"",1)</f>
        <v/>
      </c>
    </row>
    <row r="439" spans="1:1" x14ac:dyDescent="0.25">
      <c r="A439" s="1" t="str">
        <f>IF(OR('Případy DB'!B442="(blank)",'Případy DB'!B442=""),"",1)</f>
        <v/>
      </c>
    </row>
    <row r="440" spans="1:1" x14ac:dyDescent="0.25">
      <c r="A440" s="1" t="str">
        <f>IF(OR('Případy DB'!B443="(blank)",'Případy DB'!B443=""),"",1)</f>
        <v/>
      </c>
    </row>
    <row r="441" spans="1:1" x14ac:dyDescent="0.25">
      <c r="A441" s="1" t="str">
        <f>IF(OR('Případy DB'!B444="(blank)",'Případy DB'!B444=""),"",1)</f>
        <v/>
      </c>
    </row>
    <row r="442" spans="1:1" x14ac:dyDescent="0.25">
      <c r="A442" s="1" t="str">
        <f>IF(OR('Případy DB'!B445="(blank)",'Případy DB'!B445=""),"",1)</f>
        <v/>
      </c>
    </row>
    <row r="443" spans="1:1" x14ac:dyDescent="0.25">
      <c r="A443" s="1" t="str">
        <f>IF(OR('Případy DB'!B446="(blank)",'Případy DB'!B446=""),"",1)</f>
        <v/>
      </c>
    </row>
    <row r="444" spans="1:1" x14ac:dyDescent="0.25">
      <c r="A444" s="1" t="str">
        <f>IF(OR('Případy DB'!B447="(blank)",'Případy DB'!B447=""),"",1)</f>
        <v/>
      </c>
    </row>
    <row r="445" spans="1:1" x14ac:dyDescent="0.25">
      <c r="A445" s="1" t="str">
        <f>IF(OR('Případy DB'!B448="(blank)",'Případy DB'!B448=""),"",1)</f>
        <v/>
      </c>
    </row>
    <row r="446" spans="1:1" x14ac:dyDescent="0.25">
      <c r="A446" s="1" t="str">
        <f>IF(OR('Případy DB'!B449="(blank)",'Případy DB'!B449=""),"",1)</f>
        <v/>
      </c>
    </row>
    <row r="447" spans="1:1" x14ac:dyDescent="0.25">
      <c r="A447" s="1" t="str">
        <f>IF(OR('Případy DB'!B450="(blank)",'Případy DB'!B450=""),"",1)</f>
        <v/>
      </c>
    </row>
    <row r="448" spans="1:1" x14ac:dyDescent="0.25">
      <c r="A448" s="1" t="str">
        <f>IF(OR('Případy DB'!B451="(blank)",'Případy DB'!B451=""),"",1)</f>
        <v/>
      </c>
    </row>
    <row r="449" spans="1:1" x14ac:dyDescent="0.25">
      <c r="A449" s="1" t="str">
        <f>IF(OR('Případy DB'!B452="(blank)",'Případy DB'!B452=""),"",1)</f>
        <v/>
      </c>
    </row>
    <row r="450" spans="1:1" x14ac:dyDescent="0.25">
      <c r="A450" s="1" t="str">
        <f>IF(OR('Případy DB'!B453="(blank)",'Případy DB'!B453=""),"",1)</f>
        <v/>
      </c>
    </row>
    <row r="451" spans="1:1" x14ac:dyDescent="0.25">
      <c r="A451" s="1" t="str">
        <f>IF(OR('Případy DB'!B454="(blank)",'Případy DB'!B454=""),"",1)</f>
        <v/>
      </c>
    </row>
    <row r="452" spans="1:1" x14ac:dyDescent="0.25">
      <c r="A452" s="1" t="str">
        <f>IF(OR('Případy DB'!B455="(blank)",'Případy DB'!B455=""),"",1)</f>
        <v/>
      </c>
    </row>
    <row r="453" spans="1:1" x14ac:dyDescent="0.25">
      <c r="A453" s="1" t="str">
        <f>IF(OR('Případy DB'!B456="(blank)",'Případy DB'!B456=""),"",1)</f>
        <v/>
      </c>
    </row>
    <row r="454" spans="1:1" x14ac:dyDescent="0.25">
      <c r="A454" s="1" t="str">
        <f>IF(OR('Případy DB'!B457="(blank)",'Případy DB'!B457=""),"",1)</f>
        <v/>
      </c>
    </row>
    <row r="455" spans="1:1" x14ac:dyDescent="0.25">
      <c r="A455" s="1" t="str">
        <f>IF(OR('Případy DB'!B458="(blank)",'Případy DB'!B458=""),"",1)</f>
        <v/>
      </c>
    </row>
    <row r="456" spans="1:1" x14ac:dyDescent="0.25">
      <c r="A456" s="1" t="str">
        <f>IF(OR('Případy DB'!B459="(blank)",'Případy DB'!B459=""),"",1)</f>
        <v/>
      </c>
    </row>
    <row r="457" spans="1:1" x14ac:dyDescent="0.25">
      <c r="A457" s="1" t="str">
        <f>IF(OR('Případy DB'!B460="(blank)",'Případy DB'!B460=""),"",1)</f>
        <v/>
      </c>
    </row>
    <row r="458" spans="1:1" x14ac:dyDescent="0.25">
      <c r="A458" s="1" t="str">
        <f>IF(OR('Případy DB'!B461="(blank)",'Případy DB'!B461=""),"",1)</f>
        <v/>
      </c>
    </row>
    <row r="459" spans="1:1" x14ac:dyDescent="0.25">
      <c r="A459" s="1" t="str">
        <f>IF(OR('Případy DB'!B462="(blank)",'Případy DB'!B462=""),"",1)</f>
        <v/>
      </c>
    </row>
    <row r="460" spans="1:1" x14ac:dyDescent="0.25">
      <c r="A460" s="1" t="str">
        <f>IF(OR('Případy DB'!B463="(blank)",'Případy DB'!B463=""),"",1)</f>
        <v/>
      </c>
    </row>
    <row r="461" spans="1:1" x14ac:dyDescent="0.25">
      <c r="A461" s="1" t="str">
        <f>IF(OR('Případy DB'!B464="(blank)",'Případy DB'!B464=""),"",1)</f>
        <v/>
      </c>
    </row>
    <row r="462" spans="1:1" x14ac:dyDescent="0.25">
      <c r="A462" s="1" t="str">
        <f>IF(OR('Případy DB'!B465="(blank)",'Případy DB'!B465=""),"",1)</f>
        <v/>
      </c>
    </row>
    <row r="463" spans="1:1" x14ac:dyDescent="0.25">
      <c r="A463" s="1" t="str">
        <f>IF(OR('Případy DB'!B466="(blank)",'Případy DB'!B466=""),"",1)</f>
        <v/>
      </c>
    </row>
    <row r="464" spans="1:1" x14ac:dyDescent="0.25">
      <c r="A464" s="1" t="str">
        <f>IF(OR('Případy DB'!B467="(blank)",'Případy DB'!B467=""),"",1)</f>
        <v/>
      </c>
    </row>
    <row r="465" spans="1:1" x14ac:dyDescent="0.25">
      <c r="A465" s="1" t="str">
        <f>IF(OR('Případy DB'!B468="(blank)",'Případy DB'!B468=""),"",1)</f>
        <v/>
      </c>
    </row>
    <row r="466" spans="1:1" x14ac:dyDescent="0.25">
      <c r="A466" s="1" t="str">
        <f>IF(OR('Případy DB'!B469="(blank)",'Případy DB'!B469=""),"",1)</f>
        <v/>
      </c>
    </row>
    <row r="467" spans="1:1" x14ac:dyDescent="0.25">
      <c r="A467" s="1" t="str">
        <f>IF(OR('Případy DB'!B470="(blank)",'Případy DB'!B470=""),"",1)</f>
        <v/>
      </c>
    </row>
    <row r="468" spans="1:1" x14ac:dyDescent="0.25">
      <c r="A468" s="1" t="str">
        <f>IF(OR('Případy DB'!B471="(blank)",'Případy DB'!B471=""),"",1)</f>
        <v/>
      </c>
    </row>
    <row r="469" spans="1:1" x14ac:dyDescent="0.25">
      <c r="A469" s="1" t="str">
        <f>IF(OR('Případy DB'!B472="(blank)",'Případy DB'!B472=""),"",1)</f>
        <v/>
      </c>
    </row>
    <row r="470" spans="1:1" x14ac:dyDescent="0.25">
      <c r="A470" s="1" t="str">
        <f>IF(OR('Případy DB'!B473="(blank)",'Případy DB'!B473=""),"",1)</f>
        <v/>
      </c>
    </row>
    <row r="471" spans="1:1" x14ac:dyDescent="0.25">
      <c r="A471" s="1" t="str">
        <f>IF(OR('Případy DB'!B474="(blank)",'Případy DB'!B474=""),"",1)</f>
        <v/>
      </c>
    </row>
    <row r="472" spans="1:1" x14ac:dyDescent="0.25">
      <c r="A472" s="1" t="str">
        <f>IF(OR('Případy DB'!B475="(blank)",'Případy DB'!B475=""),"",1)</f>
        <v/>
      </c>
    </row>
    <row r="473" spans="1:1" x14ac:dyDescent="0.25">
      <c r="A473" s="1" t="str">
        <f>IF(OR('Případy DB'!B476="(blank)",'Případy DB'!B476=""),"",1)</f>
        <v/>
      </c>
    </row>
    <row r="474" spans="1:1" x14ac:dyDescent="0.25">
      <c r="A474" s="1" t="str">
        <f>IF(OR('Případy DB'!B477="(blank)",'Případy DB'!B477=""),"",1)</f>
        <v/>
      </c>
    </row>
    <row r="475" spans="1:1" x14ac:dyDescent="0.25">
      <c r="A475" s="1" t="str">
        <f>IF(OR('Případy DB'!B478="(blank)",'Případy DB'!B478=""),"",1)</f>
        <v/>
      </c>
    </row>
    <row r="476" spans="1:1" x14ac:dyDescent="0.25">
      <c r="A476" s="1" t="str">
        <f>IF(OR('Případy DB'!B479="(blank)",'Případy DB'!B479=""),"",1)</f>
        <v/>
      </c>
    </row>
    <row r="477" spans="1:1" x14ac:dyDescent="0.25">
      <c r="A477" s="1" t="str">
        <f>IF(OR('Případy DB'!B480="(blank)",'Případy DB'!B480=""),"",1)</f>
        <v/>
      </c>
    </row>
    <row r="478" spans="1:1" x14ac:dyDescent="0.25">
      <c r="A478" s="1" t="str">
        <f>IF(OR('Případy DB'!B481="(blank)",'Případy DB'!B481=""),"",1)</f>
        <v/>
      </c>
    </row>
    <row r="479" spans="1:1" x14ac:dyDescent="0.25">
      <c r="A479" s="1" t="str">
        <f>IF(OR('Případy DB'!B482="(blank)",'Případy DB'!B482=""),"",1)</f>
        <v/>
      </c>
    </row>
    <row r="480" spans="1:1" x14ac:dyDescent="0.25">
      <c r="A480" s="1" t="str">
        <f>IF(OR('Případy DB'!B483="(blank)",'Případy DB'!B483=""),"",1)</f>
        <v/>
      </c>
    </row>
    <row r="481" spans="1:1" x14ac:dyDescent="0.25">
      <c r="A481" s="1" t="str">
        <f>IF(OR('Případy DB'!B484="(blank)",'Případy DB'!B484=""),"",1)</f>
        <v/>
      </c>
    </row>
    <row r="482" spans="1:1" x14ac:dyDescent="0.25">
      <c r="A482" s="1" t="str">
        <f>IF(OR('Případy DB'!B485="(blank)",'Případy DB'!B485=""),"",1)</f>
        <v/>
      </c>
    </row>
    <row r="483" spans="1:1" x14ac:dyDescent="0.25">
      <c r="A483" s="1" t="str">
        <f>IF(OR('Případy DB'!B486="(blank)",'Případy DB'!B486=""),"",1)</f>
        <v/>
      </c>
    </row>
    <row r="484" spans="1:1" x14ac:dyDescent="0.25">
      <c r="A484" s="1" t="str">
        <f>IF(OR('Případy DB'!B487="(blank)",'Případy DB'!B487=""),"",1)</f>
        <v/>
      </c>
    </row>
    <row r="485" spans="1:1" x14ac:dyDescent="0.25">
      <c r="A485" s="1" t="str">
        <f>IF(OR('Případy DB'!B488="(blank)",'Případy DB'!B488=""),"",1)</f>
        <v/>
      </c>
    </row>
    <row r="486" spans="1:1" x14ac:dyDescent="0.25">
      <c r="A486" s="1" t="str">
        <f>IF(OR('Případy DB'!B489="(blank)",'Případy DB'!B489=""),"",1)</f>
        <v/>
      </c>
    </row>
    <row r="487" spans="1:1" x14ac:dyDescent="0.25">
      <c r="A487" s="1" t="str">
        <f>IF(OR('Případy DB'!B490="(blank)",'Případy DB'!B490=""),"",1)</f>
        <v/>
      </c>
    </row>
    <row r="488" spans="1:1" x14ac:dyDescent="0.25">
      <c r="A488" s="1" t="str">
        <f>IF(OR('Případy DB'!B491="(blank)",'Případy DB'!B491=""),"",1)</f>
        <v/>
      </c>
    </row>
    <row r="489" spans="1:1" x14ac:dyDescent="0.25">
      <c r="A489" s="1" t="str">
        <f>IF(OR('Případy DB'!B492="(blank)",'Případy DB'!B492=""),"",1)</f>
        <v/>
      </c>
    </row>
    <row r="490" spans="1:1" x14ac:dyDescent="0.25">
      <c r="A490" s="1" t="str">
        <f>IF(OR('Případy DB'!B493="(blank)",'Případy DB'!B493=""),"",1)</f>
        <v/>
      </c>
    </row>
    <row r="491" spans="1:1" x14ac:dyDescent="0.25">
      <c r="A491" s="1" t="str">
        <f>IF(OR('Případy DB'!B494="(blank)",'Případy DB'!B494=""),"",1)</f>
        <v/>
      </c>
    </row>
    <row r="492" spans="1:1" x14ac:dyDescent="0.25">
      <c r="A492" s="1" t="str">
        <f>IF(OR('Případy DB'!B495="(blank)",'Případy DB'!B495=""),"",1)</f>
        <v/>
      </c>
    </row>
    <row r="493" spans="1:1" x14ac:dyDescent="0.25">
      <c r="A493" s="1" t="str">
        <f>IF(OR('Případy DB'!B496="(blank)",'Případy DB'!B496=""),"",1)</f>
        <v/>
      </c>
    </row>
    <row r="494" spans="1:1" x14ac:dyDescent="0.25">
      <c r="A494" s="1" t="str">
        <f>IF(OR('Případy DB'!B497="(blank)",'Případy DB'!B497=""),"",1)</f>
        <v/>
      </c>
    </row>
    <row r="495" spans="1:1" x14ac:dyDescent="0.25">
      <c r="A495" s="1" t="str">
        <f>IF(OR('Případy DB'!B498="(blank)",'Případy DB'!B498=""),"",1)</f>
        <v/>
      </c>
    </row>
    <row r="496" spans="1:1" x14ac:dyDescent="0.25">
      <c r="A496" s="1" t="str">
        <f>IF(OR('Případy DB'!B499="(blank)",'Případy DB'!B499=""),"",1)</f>
        <v/>
      </c>
    </row>
    <row r="497" spans="1:1" x14ac:dyDescent="0.25">
      <c r="A497" s="1" t="str">
        <f>IF(OR('Případy DB'!B500="(blank)",'Případy DB'!B500=""),"",1)</f>
        <v/>
      </c>
    </row>
    <row r="498" spans="1:1" x14ac:dyDescent="0.25">
      <c r="A498" s="1" t="str">
        <f>IF(OR('Případy DB'!B501="(blank)",'Případy DB'!B501=""),"",1)</f>
        <v/>
      </c>
    </row>
    <row r="499" spans="1:1" x14ac:dyDescent="0.25">
      <c r="A499" s="1" t="str">
        <f>IF(OR('Případy DB'!B502="(blank)",'Případy DB'!B502=""),"",1)</f>
        <v/>
      </c>
    </row>
    <row r="500" spans="1:1" x14ac:dyDescent="0.25">
      <c r="A500" s="1" t="str">
        <f>IF(OR('Případy DB'!B503="(blank)",'Případy DB'!B503=""),"",1)</f>
        <v/>
      </c>
    </row>
    <row r="501" spans="1:1" x14ac:dyDescent="0.25">
      <c r="A501" s="1" t="str">
        <f>IF(OR('Případy DB'!B504="(blank)",'Případy DB'!B504=""),"",1)</f>
        <v/>
      </c>
    </row>
    <row r="502" spans="1:1" x14ac:dyDescent="0.25">
      <c r="A502" s="1" t="str">
        <f>IF(OR('Případy DB'!B505="(blank)",'Případy DB'!B505=""),"",1)</f>
        <v/>
      </c>
    </row>
    <row r="503" spans="1:1" x14ac:dyDescent="0.25">
      <c r="A503" s="1" t="str">
        <f>IF(OR('Případy DB'!B506="(blank)",'Případy DB'!B506=""),"",1)</f>
        <v/>
      </c>
    </row>
    <row r="504" spans="1:1" x14ac:dyDescent="0.25">
      <c r="A504" s="1" t="str">
        <f>IF(OR('Případy DB'!B507="(blank)",'Případy DB'!B507=""),"",1)</f>
        <v/>
      </c>
    </row>
    <row r="505" spans="1:1" x14ac:dyDescent="0.25">
      <c r="A505" s="1" t="str">
        <f>IF(OR('Případy DB'!B508="(blank)",'Případy DB'!B508=""),"",1)</f>
        <v/>
      </c>
    </row>
    <row r="506" spans="1:1" x14ac:dyDescent="0.25">
      <c r="A506" s="1" t="str">
        <f>IF(OR('Případy DB'!B509="(blank)",'Případy DB'!B509=""),"",1)</f>
        <v/>
      </c>
    </row>
    <row r="507" spans="1:1" x14ac:dyDescent="0.25">
      <c r="A507" s="1" t="str">
        <f>IF(OR('Případy DB'!B510="(blank)",'Případy DB'!B510=""),"",1)</f>
        <v/>
      </c>
    </row>
    <row r="508" spans="1:1" x14ac:dyDescent="0.25">
      <c r="A508" s="1" t="str">
        <f>IF(OR('Případy DB'!B511="(blank)",'Případy DB'!B511=""),"",1)</f>
        <v/>
      </c>
    </row>
    <row r="509" spans="1:1" x14ac:dyDescent="0.25">
      <c r="A509" s="1" t="str">
        <f>IF(OR('Případy DB'!B512="(blank)",'Případy DB'!B512=""),"",1)</f>
        <v/>
      </c>
    </row>
    <row r="510" spans="1:1" x14ac:dyDescent="0.25">
      <c r="A510" s="1" t="str">
        <f>IF(OR('Případy DB'!B513="(blank)",'Případy DB'!B513=""),"",1)</f>
        <v/>
      </c>
    </row>
    <row r="511" spans="1:1" x14ac:dyDescent="0.25">
      <c r="A511" s="1" t="str">
        <f>IF(OR('Případy DB'!B514="(blank)",'Případy DB'!B514=""),"",1)</f>
        <v/>
      </c>
    </row>
    <row r="512" spans="1:1" x14ac:dyDescent="0.25">
      <c r="A512" s="1" t="str">
        <f>IF(OR('Případy DB'!B515="(blank)",'Případy DB'!B515=""),"",1)</f>
        <v/>
      </c>
    </row>
    <row r="513" spans="1:1" x14ac:dyDescent="0.25">
      <c r="A513" s="1" t="str">
        <f>IF(OR('Případy DB'!B516="(blank)",'Případy DB'!B516=""),"",1)</f>
        <v/>
      </c>
    </row>
    <row r="514" spans="1:1" x14ac:dyDescent="0.25">
      <c r="A514" s="1" t="str">
        <f>IF(OR('Případy DB'!B517="(blank)",'Případy DB'!B517=""),"",1)</f>
        <v/>
      </c>
    </row>
    <row r="515" spans="1:1" x14ac:dyDescent="0.25">
      <c r="A515" s="1" t="str">
        <f>IF(OR('Případy DB'!B518="(blank)",'Případy DB'!B518=""),"",1)</f>
        <v/>
      </c>
    </row>
    <row r="516" spans="1:1" x14ac:dyDescent="0.25">
      <c r="A516" s="1" t="str">
        <f>IF(OR('Případy DB'!B519="(blank)",'Případy DB'!B519=""),"",1)</f>
        <v/>
      </c>
    </row>
    <row r="517" spans="1:1" x14ac:dyDescent="0.25">
      <c r="A517" s="1" t="str">
        <f>IF(OR('Případy DB'!B520="(blank)",'Případy DB'!B520=""),"",1)</f>
        <v/>
      </c>
    </row>
    <row r="518" spans="1:1" x14ac:dyDescent="0.25">
      <c r="A518" s="1" t="str">
        <f>IF(OR('Případy DB'!B521="(blank)",'Případy DB'!B521=""),"",1)</f>
        <v/>
      </c>
    </row>
    <row r="519" spans="1:1" x14ac:dyDescent="0.25">
      <c r="A519" s="1" t="str">
        <f>IF(OR('Případy DB'!B522="(blank)",'Případy DB'!B522=""),"",1)</f>
        <v/>
      </c>
    </row>
    <row r="520" spans="1:1" x14ac:dyDescent="0.25">
      <c r="A520" s="1" t="str">
        <f>IF(OR('Případy DB'!B523="(blank)",'Případy DB'!B523=""),"",1)</f>
        <v/>
      </c>
    </row>
    <row r="521" spans="1:1" x14ac:dyDescent="0.25">
      <c r="A521" s="1" t="str">
        <f>IF(OR('Případy DB'!B524="(blank)",'Případy DB'!B524=""),"",1)</f>
        <v/>
      </c>
    </row>
    <row r="522" spans="1:1" x14ac:dyDescent="0.25">
      <c r="A522" s="1" t="str">
        <f>IF(OR('Případy DB'!B525="(blank)",'Případy DB'!B525=""),"",1)</f>
        <v/>
      </c>
    </row>
    <row r="523" spans="1:1" x14ac:dyDescent="0.25">
      <c r="A523" s="1" t="str">
        <f>IF(OR('Případy DB'!B526="(blank)",'Případy DB'!B526=""),"",1)</f>
        <v/>
      </c>
    </row>
    <row r="524" spans="1:1" x14ac:dyDescent="0.25">
      <c r="A524" s="1" t="str">
        <f>IF(OR('Případy DB'!B527="(blank)",'Případy DB'!B527=""),"",1)</f>
        <v/>
      </c>
    </row>
    <row r="525" spans="1:1" x14ac:dyDescent="0.25">
      <c r="A525" s="1" t="str">
        <f>IF(OR('Případy DB'!B528="(blank)",'Případy DB'!B528=""),"",1)</f>
        <v/>
      </c>
    </row>
    <row r="526" spans="1:1" x14ac:dyDescent="0.25">
      <c r="A526" s="1" t="str">
        <f>IF(OR('Případy DB'!B529="(blank)",'Případy DB'!B529=""),"",1)</f>
        <v/>
      </c>
    </row>
    <row r="527" spans="1:1" x14ac:dyDescent="0.25">
      <c r="A527" s="1" t="str">
        <f>IF(OR('Případy DB'!B530="(blank)",'Případy DB'!B530=""),"",1)</f>
        <v/>
      </c>
    </row>
    <row r="528" spans="1:1" x14ac:dyDescent="0.25">
      <c r="A528" s="1" t="str">
        <f>IF(OR('Případy DB'!B531="(blank)",'Případy DB'!B531=""),"",1)</f>
        <v/>
      </c>
    </row>
    <row r="529" spans="1:1" x14ac:dyDescent="0.25">
      <c r="A529" s="1" t="str">
        <f>IF(OR('Případy DB'!B532="(blank)",'Případy DB'!B532=""),"",1)</f>
        <v/>
      </c>
    </row>
    <row r="530" spans="1:1" x14ac:dyDescent="0.25">
      <c r="A530" s="1" t="str">
        <f>IF(OR('Případy DB'!B533="(blank)",'Případy DB'!B533=""),"",1)</f>
        <v/>
      </c>
    </row>
    <row r="531" spans="1:1" x14ac:dyDescent="0.25">
      <c r="A531" s="1" t="str">
        <f>IF(OR('Případy DB'!B534="(blank)",'Případy DB'!B534=""),"",1)</f>
        <v/>
      </c>
    </row>
    <row r="532" spans="1:1" x14ac:dyDescent="0.25">
      <c r="A532" s="1" t="str">
        <f>IF(OR('Případy DB'!B535="(blank)",'Případy DB'!B535=""),"",1)</f>
        <v/>
      </c>
    </row>
    <row r="533" spans="1:1" x14ac:dyDescent="0.25">
      <c r="A533" s="1" t="str">
        <f>IF(OR('Případy DB'!B536="(blank)",'Případy DB'!B536=""),"",1)</f>
        <v/>
      </c>
    </row>
    <row r="534" spans="1:1" x14ac:dyDescent="0.25">
      <c r="A534" s="1" t="str">
        <f>IF(OR('Případy DB'!B537="(blank)",'Případy DB'!B537=""),"",1)</f>
        <v/>
      </c>
    </row>
    <row r="535" spans="1:1" x14ac:dyDescent="0.25">
      <c r="A535" s="1" t="str">
        <f>IF(OR('Případy DB'!B538="(blank)",'Případy DB'!B538=""),"",1)</f>
        <v/>
      </c>
    </row>
    <row r="536" spans="1:1" x14ac:dyDescent="0.25">
      <c r="A536" s="1" t="str">
        <f>IF(OR('Případy DB'!B539="(blank)",'Případy DB'!B539=""),"",1)</f>
        <v/>
      </c>
    </row>
    <row r="537" spans="1:1" x14ac:dyDescent="0.25">
      <c r="A537" s="1" t="str">
        <f>IF(OR('Případy DB'!B540="(blank)",'Případy DB'!B540=""),"",1)</f>
        <v/>
      </c>
    </row>
    <row r="538" spans="1:1" x14ac:dyDescent="0.25">
      <c r="A538" s="1" t="str">
        <f>IF(OR('Případy DB'!B541="(blank)",'Případy DB'!B541=""),"",1)</f>
        <v/>
      </c>
    </row>
    <row r="539" spans="1:1" x14ac:dyDescent="0.25">
      <c r="A539" s="1" t="str">
        <f>IF(OR('Případy DB'!B542="(blank)",'Případy DB'!B542=""),"",1)</f>
        <v/>
      </c>
    </row>
    <row r="540" spans="1:1" x14ac:dyDescent="0.25">
      <c r="A540" s="1" t="str">
        <f>IF(OR('Případy DB'!B543="(blank)",'Případy DB'!B543=""),"",1)</f>
        <v/>
      </c>
    </row>
    <row r="541" spans="1:1" x14ac:dyDescent="0.25">
      <c r="A541" s="1" t="str">
        <f>IF(OR('Případy DB'!B544="(blank)",'Případy DB'!B544=""),"",1)</f>
        <v/>
      </c>
    </row>
    <row r="542" spans="1:1" x14ac:dyDescent="0.25">
      <c r="A542" s="1" t="str">
        <f>IF(OR('Případy DB'!B545="(blank)",'Případy DB'!B545=""),"",1)</f>
        <v/>
      </c>
    </row>
    <row r="543" spans="1:1" x14ac:dyDescent="0.25">
      <c r="A543" s="1" t="str">
        <f>IF(OR('Případy DB'!B546="(blank)",'Případy DB'!B546=""),"",1)</f>
        <v/>
      </c>
    </row>
    <row r="544" spans="1:1" x14ac:dyDescent="0.25">
      <c r="A544" s="1" t="str">
        <f>IF(OR('Případy DB'!B547="(blank)",'Případy DB'!B547=""),"",1)</f>
        <v/>
      </c>
    </row>
    <row r="545" spans="1:1" x14ac:dyDescent="0.25">
      <c r="A545" s="1" t="str">
        <f>IF(OR('Případy DB'!B548="(blank)",'Případy DB'!B548=""),"",1)</f>
        <v/>
      </c>
    </row>
    <row r="546" spans="1:1" x14ac:dyDescent="0.25">
      <c r="A546" s="1" t="str">
        <f>IF(OR('Případy DB'!B549="(blank)",'Případy DB'!B549=""),"",1)</f>
        <v/>
      </c>
    </row>
    <row r="547" spans="1:1" x14ac:dyDescent="0.25">
      <c r="A547" s="1" t="str">
        <f>IF(OR('Případy DB'!B550="(blank)",'Případy DB'!B550=""),"",1)</f>
        <v/>
      </c>
    </row>
    <row r="548" spans="1:1" x14ac:dyDescent="0.25">
      <c r="A548" s="1" t="str">
        <f>IF(OR('Případy DB'!B551="(blank)",'Případy DB'!B551=""),"",1)</f>
        <v/>
      </c>
    </row>
    <row r="549" spans="1:1" x14ac:dyDescent="0.25">
      <c r="A549" s="1" t="str">
        <f>IF(OR('Případy DB'!B552="(blank)",'Případy DB'!B552=""),"",1)</f>
        <v/>
      </c>
    </row>
    <row r="550" spans="1:1" x14ac:dyDescent="0.25">
      <c r="A550" s="1" t="str">
        <f>IF(OR('Případy DB'!B553="(blank)",'Případy DB'!B553=""),"",1)</f>
        <v/>
      </c>
    </row>
    <row r="551" spans="1:1" x14ac:dyDescent="0.25">
      <c r="A551" s="1" t="str">
        <f>IF(OR('Případy DB'!B554="(blank)",'Případy DB'!B554=""),"",1)</f>
        <v/>
      </c>
    </row>
    <row r="552" spans="1:1" x14ac:dyDescent="0.25">
      <c r="A552" s="1" t="str">
        <f>IF(OR('Případy DB'!B555="(blank)",'Případy DB'!B555=""),"",1)</f>
        <v/>
      </c>
    </row>
    <row r="553" spans="1:1" x14ac:dyDescent="0.25">
      <c r="A553" s="1" t="str">
        <f>IF(OR('Případy DB'!B556="(blank)",'Případy DB'!B556=""),"",1)</f>
        <v/>
      </c>
    </row>
    <row r="554" spans="1:1" x14ac:dyDescent="0.25">
      <c r="A554" s="1" t="str">
        <f>IF(OR('Případy DB'!B557="(blank)",'Případy DB'!B557=""),"",1)</f>
        <v/>
      </c>
    </row>
    <row r="555" spans="1:1" x14ac:dyDescent="0.25">
      <c r="A555" s="1" t="str">
        <f>IF(OR('Případy DB'!B558="(blank)",'Případy DB'!B558=""),"",1)</f>
        <v/>
      </c>
    </row>
    <row r="556" spans="1:1" x14ac:dyDescent="0.25">
      <c r="A556" s="1" t="str">
        <f>IF(OR('Případy DB'!B559="(blank)",'Případy DB'!B559=""),"",1)</f>
        <v/>
      </c>
    </row>
    <row r="557" spans="1:1" x14ac:dyDescent="0.25">
      <c r="A557" s="1" t="str">
        <f>IF(OR('Případy DB'!B560="(blank)",'Případy DB'!B560=""),"",1)</f>
        <v/>
      </c>
    </row>
    <row r="558" spans="1:1" x14ac:dyDescent="0.25">
      <c r="A558" s="1" t="str">
        <f>IF(OR('Případy DB'!B561="(blank)",'Případy DB'!B561=""),"",1)</f>
        <v/>
      </c>
    </row>
    <row r="559" spans="1:1" x14ac:dyDescent="0.25">
      <c r="A559" s="1" t="str">
        <f>IF(OR('Případy DB'!B562="(blank)",'Případy DB'!B562=""),"",1)</f>
        <v/>
      </c>
    </row>
    <row r="560" spans="1:1" x14ac:dyDescent="0.25">
      <c r="A560" s="1" t="str">
        <f>IF(OR('Případy DB'!B563="(blank)",'Případy DB'!B563=""),"",1)</f>
        <v/>
      </c>
    </row>
    <row r="561" spans="1:1" x14ac:dyDescent="0.25">
      <c r="A561" s="1" t="str">
        <f>IF(OR('Případy DB'!B564="(blank)",'Případy DB'!B564=""),"",1)</f>
        <v/>
      </c>
    </row>
    <row r="562" spans="1:1" x14ac:dyDescent="0.25">
      <c r="A562" s="1" t="str">
        <f>IF(OR('Případy DB'!B565="(blank)",'Případy DB'!B565=""),"",1)</f>
        <v/>
      </c>
    </row>
    <row r="563" spans="1:1" x14ac:dyDescent="0.25">
      <c r="A563" s="1" t="str">
        <f>IF(OR('Případy DB'!B566="(blank)",'Případy DB'!B566=""),"",1)</f>
        <v/>
      </c>
    </row>
    <row r="564" spans="1:1" x14ac:dyDescent="0.25">
      <c r="A564" s="1" t="str">
        <f>IF(OR('Případy DB'!B567="(blank)",'Případy DB'!B567=""),"",1)</f>
        <v/>
      </c>
    </row>
    <row r="565" spans="1:1" x14ac:dyDescent="0.25">
      <c r="A565" s="1" t="str">
        <f>IF(OR('Případy DB'!B568="(blank)",'Případy DB'!B568=""),"",1)</f>
        <v/>
      </c>
    </row>
    <row r="566" spans="1:1" x14ac:dyDescent="0.25">
      <c r="A566" s="1" t="str">
        <f>IF(OR('Případy DB'!B569="(blank)",'Případy DB'!B569=""),"",1)</f>
        <v/>
      </c>
    </row>
    <row r="567" spans="1:1" x14ac:dyDescent="0.25">
      <c r="A567" s="1" t="str">
        <f>IF(OR('Případy DB'!B570="(blank)",'Případy DB'!B570=""),"",1)</f>
        <v/>
      </c>
    </row>
    <row r="568" spans="1:1" x14ac:dyDescent="0.25">
      <c r="A568" s="1" t="str">
        <f>IF(OR('Případy DB'!B571="(blank)",'Případy DB'!B571=""),"",1)</f>
        <v/>
      </c>
    </row>
    <row r="569" spans="1:1" x14ac:dyDescent="0.25">
      <c r="A569" s="1" t="str">
        <f>IF(OR('Případy DB'!B572="(blank)",'Případy DB'!B572=""),"",1)</f>
        <v/>
      </c>
    </row>
    <row r="570" spans="1:1" x14ac:dyDescent="0.25">
      <c r="A570" s="1" t="str">
        <f>IF(OR('Případy DB'!B573="(blank)",'Případy DB'!B573=""),"",1)</f>
        <v/>
      </c>
    </row>
    <row r="571" spans="1:1" x14ac:dyDescent="0.25">
      <c r="A571" s="1" t="str">
        <f>IF(OR('Případy DB'!B574="(blank)",'Případy DB'!B574=""),"",1)</f>
        <v/>
      </c>
    </row>
    <row r="572" spans="1:1" x14ac:dyDescent="0.25">
      <c r="A572" s="1" t="str">
        <f>IF(OR('Případy DB'!B575="(blank)",'Případy DB'!B575=""),"",1)</f>
        <v/>
      </c>
    </row>
    <row r="573" spans="1:1" x14ac:dyDescent="0.25">
      <c r="A573" s="1" t="str">
        <f>IF(OR('Případy DB'!B576="(blank)",'Případy DB'!B576=""),"",1)</f>
        <v/>
      </c>
    </row>
    <row r="574" spans="1:1" x14ac:dyDescent="0.25">
      <c r="A574" s="1" t="str">
        <f>IF(OR('Případy DB'!B577="(blank)",'Případy DB'!B577=""),"",1)</f>
        <v/>
      </c>
    </row>
    <row r="575" spans="1:1" x14ac:dyDescent="0.25">
      <c r="A575" s="1" t="str">
        <f>IF(OR('Případy DB'!B578="(blank)",'Případy DB'!B578=""),"",1)</f>
        <v/>
      </c>
    </row>
    <row r="576" spans="1:1" x14ac:dyDescent="0.25">
      <c r="A576" s="1" t="str">
        <f>IF(OR('Případy DB'!B579="(blank)",'Případy DB'!B579=""),"",1)</f>
        <v/>
      </c>
    </row>
    <row r="577" spans="1:1" x14ac:dyDescent="0.25">
      <c r="A577" s="1" t="str">
        <f>IF(OR('Případy DB'!B580="(blank)",'Případy DB'!B580=""),"",1)</f>
        <v/>
      </c>
    </row>
    <row r="578" spans="1:1" x14ac:dyDescent="0.25">
      <c r="A578" s="1" t="str">
        <f>IF(OR('Případy DB'!B581="(blank)",'Případy DB'!B581=""),"",1)</f>
        <v/>
      </c>
    </row>
    <row r="579" spans="1:1" x14ac:dyDescent="0.25">
      <c r="A579" s="1" t="str">
        <f>IF(OR('Případy DB'!B582="(blank)",'Případy DB'!B582=""),"",1)</f>
        <v/>
      </c>
    </row>
    <row r="580" spans="1:1" x14ac:dyDescent="0.25">
      <c r="A580" s="1" t="str">
        <f>IF(OR('Případy DB'!B583="(blank)",'Případy DB'!B583=""),"",1)</f>
        <v/>
      </c>
    </row>
    <row r="581" spans="1:1" x14ac:dyDescent="0.25">
      <c r="A581" s="1" t="str">
        <f>IF(OR('Případy DB'!B584="(blank)",'Případy DB'!B584=""),"",1)</f>
        <v/>
      </c>
    </row>
    <row r="582" spans="1:1" x14ac:dyDescent="0.25">
      <c r="A582" s="1" t="str">
        <f>IF(OR('Případy DB'!B585="(blank)",'Případy DB'!B585=""),"",1)</f>
        <v/>
      </c>
    </row>
    <row r="583" spans="1:1" x14ac:dyDescent="0.25">
      <c r="A583" s="1" t="str">
        <f>IF(OR('Případy DB'!B586="(blank)",'Případy DB'!B586=""),"",1)</f>
        <v/>
      </c>
    </row>
    <row r="584" spans="1:1" x14ac:dyDescent="0.25">
      <c r="A584" s="1" t="str">
        <f>IF(OR('Případy DB'!B587="(blank)",'Případy DB'!B587=""),"",1)</f>
        <v/>
      </c>
    </row>
    <row r="585" spans="1:1" x14ac:dyDescent="0.25">
      <c r="A585" s="1" t="str">
        <f>IF(OR('Případy DB'!B588="(blank)",'Případy DB'!B588=""),"",1)</f>
        <v/>
      </c>
    </row>
    <row r="586" spans="1:1" x14ac:dyDescent="0.25">
      <c r="A586" s="1" t="str">
        <f>IF(OR('Případy DB'!B589="(blank)",'Případy DB'!B589=""),"",1)</f>
        <v/>
      </c>
    </row>
    <row r="587" spans="1:1" x14ac:dyDescent="0.25">
      <c r="A587" s="1" t="str">
        <f>IF(OR('Případy DB'!B590="(blank)",'Případy DB'!B590=""),"",1)</f>
        <v/>
      </c>
    </row>
    <row r="588" spans="1:1" x14ac:dyDescent="0.25">
      <c r="A588" s="1" t="str">
        <f>IF(OR('Případy DB'!B591="(blank)",'Případy DB'!B591=""),"",1)</f>
        <v/>
      </c>
    </row>
    <row r="589" spans="1:1" x14ac:dyDescent="0.25">
      <c r="A589" s="1" t="str">
        <f>IF(OR('Případy DB'!B592="(blank)",'Případy DB'!B592=""),"",1)</f>
        <v/>
      </c>
    </row>
    <row r="590" spans="1:1" x14ac:dyDescent="0.25">
      <c r="A590" s="1" t="str">
        <f>IF(OR('Případy DB'!B593="(blank)",'Případy DB'!B593=""),"",1)</f>
        <v/>
      </c>
    </row>
    <row r="591" spans="1:1" x14ac:dyDescent="0.25">
      <c r="A591" s="1" t="str">
        <f>IF(OR('Případy DB'!B594="(blank)",'Případy DB'!B594=""),"",1)</f>
        <v/>
      </c>
    </row>
    <row r="592" spans="1:1" x14ac:dyDescent="0.25">
      <c r="A592" s="1" t="str">
        <f>IF(OR('Případy DB'!B595="(blank)",'Případy DB'!B595=""),"",1)</f>
        <v/>
      </c>
    </row>
    <row r="593" spans="1:1" x14ac:dyDescent="0.25">
      <c r="A593" s="1" t="str">
        <f>IF(OR('Případy DB'!B596="(blank)",'Případy DB'!B596=""),"",1)</f>
        <v/>
      </c>
    </row>
    <row r="594" spans="1:1" x14ac:dyDescent="0.25">
      <c r="A594" s="1" t="str">
        <f>IF(OR('Případy DB'!B597="(blank)",'Případy DB'!B597=""),"",1)</f>
        <v/>
      </c>
    </row>
    <row r="595" spans="1:1" x14ac:dyDescent="0.25">
      <c r="A595" s="1" t="str">
        <f>IF(OR('Případy DB'!B598="(blank)",'Případy DB'!B598=""),"",1)</f>
        <v/>
      </c>
    </row>
    <row r="596" spans="1:1" x14ac:dyDescent="0.25">
      <c r="A596" s="1" t="str">
        <f>IF(OR('Případy DB'!B599="(blank)",'Případy DB'!B599=""),"",1)</f>
        <v/>
      </c>
    </row>
    <row r="597" spans="1:1" x14ac:dyDescent="0.25">
      <c r="A597" s="1" t="str">
        <f>IF(OR('Případy DB'!B600="(blank)",'Případy DB'!B600=""),"",1)</f>
        <v/>
      </c>
    </row>
    <row r="598" spans="1:1" x14ac:dyDescent="0.25">
      <c r="A598" s="1" t="str">
        <f>IF(OR('Případy DB'!B601="(blank)",'Případy DB'!B601=""),"",1)</f>
        <v/>
      </c>
    </row>
    <row r="599" spans="1:1" x14ac:dyDescent="0.25">
      <c r="A599" s="1" t="str">
        <f>IF(OR('Případy DB'!B602="(blank)",'Případy DB'!B602=""),"",1)</f>
        <v/>
      </c>
    </row>
    <row r="600" spans="1:1" x14ac:dyDescent="0.25">
      <c r="A600" s="1" t="str">
        <f>IF(OR('Případy DB'!B603="(blank)",'Případy DB'!B603=""),"",1)</f>
        <v/>
      </c>
    </row>
    <row r="601" spans="1:1" x14ac:dyDescent="0.25">
      <c r="A601" s="1" t="str">
        <f>IF(OR('Případy DB'!B604="(blank)",'Případy DB'!B604=""),"",1)</f>
        <v/>
      </c>
    </row>
    <row r="602" spans="1:1" x14ac:dyDescent="0.25">
      <c r="A602" s="1" t="str">
        <f>IF(OR('Případy DB'!B605="(blank)",'Případy DB'!B605=""),"",1)</f>
        <v/>
      </c>
    </row>
    <row r="603" spans="1:1" x14ac:dyDescent="0.25">
      <c r="A603" s="1" t="str">
        <f>IF(OR('Případy DB'!B606="(blank)",'Případy DB'!B606=""),"",1)</f>
        <v/>
      </c>
    </row>
    <row r="604" spans="1:1" x14ac:dyDescent="0.25">
      <c r="A604" s="1" t="str">
        <f>IF(OR('Případy DB'!B607="(blank)",'Případy DB'!B607=""),"",1)</f>
        <v/>
      </c>
    </row>
    <row r="605" spans="1:1" x14ac:dyDescent="0.25">
      <c r="A605" s="1" t="str">
        <f>IF(OR('Případy DB'!B608="(blank)",'Případy DB'!B608=""),"",1)</f>
        <v/>
      </c>
    </row>
    <row r="606" spans="1:1" x14ac:dyDescent="0.25">
      <c r="A606" s="1" t="str">
        <f>IF(OR('Případy DB'!B609="(blank)",'Případy DB'!B609=""),"",1)</f>
        <v/>
      </c>
    </row>
    <row r="607" spans="1:1" x14ac:dyDescent="0.25">
      <c r="A607" s="1" t="str">
        <f>IF(OR('Případy DB'!B610="(blank)",'Případy DB'!B610=""),"",1)</f>
        <v/>
      </c>
    </row>
    <row r="608" spans="1:1" x14ac:dyDescent="0.25">
      <c r="A608" s="1" t="str">
        <f>IF(OR('Případy DB'!B611="(blank)",'Případy DB'!B611=""),"",1)</f>
        <v/>
      </c>
    </row>
    <row r="609" spans="1:1" x14ac:dyDescent="0.25">
      <c r="A609" s="1" t="str">
        <f>IF(OR('Případy DB'!B612="(blank)",'Případy DB'!B612=""),"",1)</f>
        <v/>
      </c>
    </row>
    <row r="610" spans="1:1" x14ac:dyDescent="0.25">
      <c r="A610" s="1" t="str">
        <f>IF(OR('Případy DB'!B613="(blank)",'Případy DB'!B613=""),"",1)</f>
        <v/>
      </c>
    </row>
    <row r="611" spans="1:1" x14ac:dyDescent="0.25">
      <c r="A611" s="1" t="str">
        <f>IF(OR('Případy DB'!B614="(blank)",'Případy DB'!B614=""),"",1)</f>
        <v/>
      </c>
    </row>
    <row r="612" spans="1:1" x14ac:dyDescent="0.25">
      <c r="A612" s="1" t="str">
        <f>IF(OR('Případy DB'!B615="(blank)",'Případy DB'!B615=""),"",1)</f>
        <v/>
      </c>
    </row>
    <row r="613" spans="1:1" x14ac:dyDescent="0.25">
      <c r="A613" s="1" t="str">
        <f>IF(OR('Případy DB'!B616="(blank)",'Případy DB'!B616=""),"",1)</f>
        <v/>
      </c>
    </row>
    <row r="614" spans="1:1" x14ac:dyDescent="0.25">
      <c r="A614" s="1" t="str">
        <f>IF(OR('Případy DB'!B617="(blank)",'Případy DB'!B617=""),"",1)</f>
        <v/>
      </c>
    </row>
    <row r="615" spans="1:1" x14ac:dyDescent="0.25">
      <c r="A615" s="1" t="str">
        <f>IF(OR('Případy DB'!B618="(blank)",'Případy DB'!B618=""),"",1)</f>
        <v/>
      </c>
    </row>
    <row r="616" spans="1:1" x14ac:dyDescent="0.25">
      <c r="A616" s="1" t="str">
        <f>IF(OR('Případy DB'!B619="(blank)",'Případy DB'!B619=""),"",1)</f>
        <v/>
      </c>
    </row>
    <row r="617" spans="1:1" x14ac:dyDescent="0.25">
      <c r="A617" s="1" t="str">
        <f>IF(OR('Případy DB'!B620="(blank)",'Případy DB'!B620=""),"",1)</f>
        <v/>
      </c>
    </row>
    <row r="618" spans="1:1" x14ac:dyDescent="0.25">
      <c r="A618" s="1" t="str">
        <f>IF(OR('Případy DB'!B621="(blank)",'Případy DB'!B621=""),"",1)</f>
        <v/>
      </c>
    </row>
    <row r="619" spans="1:1" x14ac:dyDescent="0.25">
      <c r="A619" s="1" t="str">
        <f>IF(OR('Případy DB'!B622="(blank)",'Případy DB'!B622=""),"",1)</f>
        <v/>
      </c>
    </row>
    <row r="620" spans="1:1" x14ac:dyDescent="0.25">
      <c r="A620" s="1" t="str">
        <f>IF(OR('Případy DB'!B623="(blank)",'Případy DB'!B623=""),"",1)</f>
        <v/>
      </c>
    </row>
    <row r="621" spans="1:1" x14ac:dyDescent="0.25">
      <c r="A621" s="1" t="str">
        <f>IF(OR('Případy DB'!B624="(blank)",'Případy DB'!B624=""),"",1)</f>
        <v/>
      </c>
    </row>
    <row r="622" spans="1:1" x14ac:dyDescent="0.25">
      <c r="A622" s="1" t="str">
        <f>IF(OR('Případy DB'!B625="(blank)",'Případy DB'!B625=""),"",1)</f>
        <v/>
      </c>
    </row>
    <row r="623" spans="1:1" x14ac:dyDescent="0.25">
      <c r="A623" s="1" t="str">
        <f>IF(OR('Případy DB'!B626="(blank)",'Případy DB'!B626=""),"",1)</f>
        <v/>
      </c>
    </row>
    <row r="624" spans="1:1" x14ac:dyDescent="0.25">
      <c r="A624" s="1" t="str">
        <f>IF(OR('Případy DB'!B627="(blank)",'Případy DB'!B627=""),"",1)</f>
        <v/>
      </c>
    </row>
    <row r="625" spans="1:1" x14ac:dyDescent="0.25">
      <c r="A625" s="1" t="str">
        <f>IF(OR('Případy DB'!B628="(blank)",'Případy DB'!B628=""),"",1)</f>
        <v/>
      </c>
    </row>
    <row r="626" spans="1:1" x14ac:dyDescent="0.25">
      <c r="A626" s="1" t="str">
        <f>IF(OR('Případy DB'!B629="(blank)",'Případy DB'!B629=""),"",1)</f>
        <v/>
      </c>
    </row>
    <row r="627" spans="1:1" x14ac:dyDescent="0.25">
      <c r="A627" s="1" t="str">
        <f>IF(OR('Případy DB'!B630="(blank)",'Případy DB'!B630=""),"",1)</f>
        <v/>
      </c>
    </row>
    <row r="628" spans="1:1" x14ac:dyDescent="0.25">
      <c r="A628" s="1" t="str">
        <f>IF(OR('Případy DB'!B631="(blank)",'Případy DB'!B631=""),"",1)</f>
        <v/>
      </c>
    </row>
    <row r="629" spans="1:1" x14ac:dyDescent="0.25">
      <c r="A629" s="1" t="str">
        <f>IF(OR('Případy DB'!B632="(blank)",'Případy DB'!B632=""),"",1)</f>
        <v/>
      </c>
    </row>
    <row r="630" spans="1:1" x14ac:dyDescent="0.25">
      <c r="A630" s="1" t="str">
        <f>IF(OR('Případy DB'!B633="(blank)",'Případy DB'!B633=""),"",1)</f>
        <v/>
      </c>
    </row>
    <row r="631" spans="1:1" x14ac:dyDescent="0.25">
      <c r="A631" s="1" t="str">
        <f>IF(OR('Případy DB'!B634="(blank)",'Případy DB'!B634=""),"",1)</f>
        <v/>
      </c>
    </row>
    <row r="632" spans="1:1" x14ac:dyDescent="0.25">
      <c r="A632" s="1" t="str">
        <f>IF(OR('Případy DB'!B635="(blank)",'Případy DB'!B635=""),"",1)</f>
        <v/>
      </c>
    </row>
    <row r="633" spans="1:1" x14ac:dyDescent="0.25">
      <c r="A633" s="1" t="str">
        <f>IF(OR('Případy DB'!B636="(blank)",'Případy DB'!B636=""),"",1)</f>
        <v/>
      </c>
    </row>
    <row r="634" spans="1:1" x14ac:dyDescent="0.25">
      <c r="A634" s="1" t="str">
        <f>IF(OR('Případy DB'!B637="(blank)",'Případy DB'!B637=""),"",1)</f>
        <v/>
      </c>
    </row>
    <row r="635" spans="1:1" x14ac:dyDescent="0.25">
      <c r="A635" s="1" t="str">
        <f>IF(OR('Případy DB'!B638="(blank)",'Případy DB'!B638=""),"",1)</f>
        <v/>
      </c>
    </row>
    <row r="636" spans="1:1" x14ac:dyDescent="0.25">
      <c r="A636" s="1" t="str">
        <f>IF(OR('Případy DB'!B639="(blank)",'Případy DB'!B639=""),"",1)</f>
        <v/>
      </c>
    </row>
    <row r="637" spans="1:1" x14ac:dyDescent="0.25">
      <c r="A637" s="1" t="str">
        <f>IF(OR('Případy DB'!B640="(blank)",'Případy DB'!B640=""),"",1)</f>
        <v/>
      </c>
    </row>
    <row r="638" spans="1:1" x14ac:dyDescent="0.25">
      <c r="A638" s="1" t="str">
        <f>IF(OR('Případy DB'!B641="(blank)",'Případy DB'!B641=""),"",1)</f>
        <v/>
      </c>
    </row>
    <row r="639" spans="1:1" x14ac:dyDescent="0.25">
      <c r="A639" s="1" t="str">
        <f>IF(OR('Případy DB'!B642="(blank)",'Případy DB'!B642=""),"",1)</f>
        <v/>
      </c>
    </row>
    <row r="640" spans="1:1" x14ac:dyDescent="0.25">
      <c r="A640" s="1" t="str">
        <f>IF(OR('Případy DB'!B643="(blank)",'Případy DB'!B643=""),"",1)</f>
        <v/>
      </c>
    </row>
    <row r="641" spans="1:1" x14ac:dyDescent="0.25">
      <c r="A641" s="1" t="str">
        <f>IF(OR('Případy DB'!B644="(blank)",'Případy DB'!B644=""),"",1)</f>
        <v/>
      </c>
    </row>
    <row r="642" spans="1:1" x14ac:dyDescent="0.25">
      <c r="A642" s="1" t="str">
        <f>IF(OR('Případy DB'!B645="(blank)",'Případy DB'!B645=""),"",1)</f>
        <v/>
      </c>
    </row>
    <row r="643" spans="1:1" x14ac:dyDescent="0.25">
      <c r="A643" s="1" t="str">
        <f>IF(OR('Případy DB'!B646="(blank)",'Případy DB'!B646=""),"",1)</f>
        <v/>
      </c>
    </row>
    <row r="644" spans="1:1" x14ac:dyDescent="0.25">
      <c r="A644" s="1" t="str">
        <f>IF(OR('Případy DB'!B647="(blank)",'Případy DB'!B647=""),"",1)</f>
        <v/>
      </c>
    </row>
    <row r="645" spans="1:1" x14ac:dyDescent="0.25">
      <c r="A645" s="1" t="str">
        <f>IF(OR('Případy DB'!B648="(blank)",'Případy DB'!B648=""),"",1)</f>
        <v/>
      </c>
    </row>
    <row r="646" spans="1:1" x14ac:dyDescent="0.25">
      <c r="A646" s="1" t="str">
        <f>IF(OR('Případy DB'!B649="(blank)",'Případy DB'!B649=""),"",1)</f>
        <v/>
      </c>
    </row>
    <row r="647" spans="1:1" x14ac:dyDescent="0.25">
      <c r="A647" s="1" t="str">
        <f>IF(OR('Případy DB'!B650="(blank)",'Případy DB'!B650=""),"",1)</f>
        <v/>
      </c>
    </row>
    <row r="648" spans="1:1" x14ac:dyDescent="0.25">
      <c r="A648" s="1" t="str">
        <f>IF(OR('Případy DB'!B651="(blank)",'Případy DB'!B651=""),"",1)</f>
        <v/>
      </c>
    </row>
    <row r="649" spans="1:1" x14ac:dyDescent="0.25">
      <c r="A649" s="1" t="str">
        <f>IF(OR('Případy DB'!B652="(blank)",'Případy DB'!B652=""),"",1)</f>
        <v/>
      </c>
    </row>
    <row r="650" spans="1:1" x14ac:dyDescent="0.25">
      <c r="A650" s="1" t="str">
        <f>IF(OR('Případy DB'!B653="(blank)",'Případy DB'!B653=""),"",1)</f>
        <v/>
      </c>
    </row>
    <row r="651" spans="1:1" x14ac:dyDescent="0.25">
      <c r="A651" s="1" t="str">
        <f>IF(OR('Případy DB'!B654="(blank)",'Případy DB'!B654=""),"",1)</f>
        <v/>
      </c>
    </row>
    <row r="652" spans="1:1" x14ac:dyDescent="0.25">
      <c r="A652" s="1" t="str">
        <f>IF(OR('Případy DB'!B655="(blank)",'Případy DB'!B655=""),"",1)</f>
        <v/>
      </c>
    </row>
    <row r="653" spans="1:1" x14ac:dyDescent="0.25">
      <c r="A653" s="1" t="str">
        <f>IF(OR('Případy DB'!B656="(blank)",'Případy DB'!B656=""),"",1)</f>
        <v/>
      </c>
    </row>
    <row r="654" spans="1:1" x14ac:dyDescent="0.25">
      <c r="A654" s="1" t="str">
        <f>IF(OR('Případy DB'!B657="(blank)",'Případy DB'!B657=""),"",1)</f>
        <v/>
      </c>
    </row>
    <row r="655" spans="1:1" x14ac:dyDescent="0.25">
      <c r="A655" s="1" t="str">
        <f>IF(OR('Případy DB'!B658="(blank)",'Případy DB'!B658=""),"",1)</f>
        <v/>
      </c>
    </row>
    <row r="656" spans="1:1" x14ac:dyDescent="0.25">
      <c r="A656" s="1" t="str">
        <f>IF(OR('Případy DB'!B659="(blank)",'Případy DB'!B659=""),"",1)</f>
        <v/>
      </c>
    </row>
    <row r="657" spans="1:1" x14ac:dyDescent="0.25">
      <c r="A657" s="1" t="str">
        <f>IF(OR('Případy DB'!B660="(blank)",'Případy DB'!B660=""),"",1)</f>
        <v/>
      </c>
    </row>
    <row r="658" spans="1:1" x14ac:dyDescent="0.25">
      <c r="A658" s="1" t="str">
        <f>IF(OR('Případy DB'!B661="(blank)",'Případy DB'!B661=""),"",1)</f>
        <v/>
      </c>
    </row>
    <row r="659" spans="1:1" x14ac:dyDescent="0.25">
      <c r="A659" s="1" t="str">
        <f>IF(OR('Případy DB'!B662="(blank)",'Případy DB'!B662=""),"",1)</f>
        <v/>
      </c>
    </row>
    <row r="660" spans="1:1" x14ac:dyDescent="0.25">
      <c r="A660" s="1" t="str">
        <f>IF(OR('Případy DB'!B663="(blank)",'Případy DB'!B663=""),"",1)</f>
        <v/>
      </c>
    </row>
    <row r="661" spans="1:1" x14ac:dyDescent="0.25">
      <c r="A661" s="1" t="str">
        <f>IF(OR('Případy DB'!B664="(blank)",'Případy DB'!B664=""),"",1)</f>
        <v/>
      </c>
    </row>
    <row r="662" spans="1:1" x14ac:dyDescent="0.25">
      <c r="A662" s="1" t="str">
        <f>IF(OR('Případy DB'!B665="(blank)",'Případy DB'!B665=""),"",1)</f>
        <v/>
      </c>
    </row>
    <row r="663" spans="1:1" x14ac:dyDescent="0.25">
      <c r="A663" s="1" t="str">
        <f>IF(OR('Případy DB'!B666="(blank)",'Případy DB'!B666=""),"",1)</f>
        <v/>
      </c>
    </row>
    <row r="664" spans="1:1" x14ac:dyDescent="0.25">
      <c r="A664" s="1" t="str">
        <f>IF(OR('Případy DB'!B667="(blank)",'Případy DB'!B667=""),"",1)</f>
        <v/>
      </c>
    </row>
    <row r="665" spans="1:1" x14ac:dyDescent="0.25">
      <c r="A665" s="1" t="str">
        <f>IF(OR('Případy DB'!B668="(blank)",'Případy DB'!B668=""),"",1)</f>
        <v/>
      </c>
    </row>
    <row r="666" spans="1:1" x14ac:dyDescent="0.25">
      <c r="A666" s="1" t="str">
        <f>IF(OR('Případy DB'!B669="(blank)",'Případy DB'!B669=""),"",1)</f>
        <v/>
      </c>
    </row>
    <row r="667" spans="1:1" x14ac:dyDescent="0.25">
      <c r="A667" s="1" t="str">
        <f>IF(OR('Případy DB'!B670="(blank)",'Případy DB'!B670=""),"",1)</f>
        <v/>
      </c>
    </row>
    <row r="668" spans="1:1" x14ac:dyDescent="0.25">
      <c r="A668" s="1" t="str">
        <f>IF(OR('Případy DB'!B671="(blank)",'Případy DB'!B671=""),"",1)</f>
        <v/>
      </c>
    </row>
    <row r="669" spans="1:1" x14ac:dyDescent="0.25">
      <c r="A669" s="1" t="str">
        <f>IF(OR('Případy DB'!B672="(blank)",'Případy DB'!B672=""),"",1)</f>
        <v/>
      </c>
    </row>
    <row r="670" spans="1:1" x14ac:dyDescent="0.25">
      <c r="A670" s="1" t="str">
        <f>IF(OR('Případy DB'!B673="(blank)",'Případy DB'!B673=""),"",1)</f>
        <v/>
      </c>
    </row>
    <row r="671" spans="1:1" x14ac:dyDescent="0.25">
      <c r="A671" s="1" t="str">
        <f>IF(OR('Případy DB'!B674="(blank)",'Případy DB'!B674=""),"",1)</f>
        <v/>
      </c>
    </row>
    <row r="672" spans="1:1" x14ac:dyDescent="0.25">
      <c r="A672" s="1" t="str">
        <f>IF(OR('Případy DB'!B675="(blank)",'Případy DB'!B675=""),"",1)</f>
        <v/>
      </c>
    </row>
    <row r="673" spans="1:1" x14ac:dyDescent="0.25">
      <c r="A673" s="1" t="str">
        <f>IF(OR('Případy DB'!B676="(blank)",'Případy DB'!B676=""),"",1)</f>
        <v/>
      </c>
    </row>
    <row r="674" spans="1:1" x14ac:dyDescent="0.25">
      <c r="A674" s="1" t="str">
        <f>IF(OR('Případy DB'!B677="(blank)",'Případy DB'!B677=""),"",1)</f>
        <v/>
      </c>
    </row>
    <row r="675" spans="1:1" x14ac:dyDescent="0.25">
      <c r="A675" s="1" t="str">
        <f>IF(OR('Případy DB'!B678="(blank)",'Případy DB'!B678=""),"",1)</f>
        <v/>
      </c>
    </row>
    <row r="676" spans="1:1" x14ac:dyDescent="0.25">
      <c r="A676" s="1" t="str">
        <f>IF(OR('Případy DB'!B679="(blank)",'Případy DB'!B679=""),"",1)</f>
        <v/>
      </c>
    </row>
    <row r="677" spans="1:1" x14ac:dyDescent="0.25">
      <c r="A677" s="1" t="str">
        <f>IF(OR('Případy DB'!B680="(blank)",'Případy DB'!B680=""),"",1)</f>
        <v/>
      </c>
    </row>
    <row r="678" spans="1:1" x14ac:dyDescent="0.25">
      <c r="A678" s="1" t="str">
        <f>IF(OR('Případy DB'!B681="(blank)",'Případy DB'!B681=""),"",1)</f>
        <v/>
      </c>
    </row>
    <row r="679" spans="1:1" x14ac:dyDescent="0.25">
      <c r="A679" s="1" t="str">
        <f>IF(OR('Případy DB'!B682="(blank)",'Případy DB'!B682=""),"",1)</f>
        <v/>
      </c>
    </row>
    <row r="680" spans="1:1" x14ac:dyDescent="0.25">
      <c r="A680" s="1" t="str">
        <f>IF(OR('Případy DB'!B683="(blank)",'Případy DB'!B683=""),"",1)</f>
        <v/>
      </c>
    </row>
    <row r="681" spans="1:1" x14ac:dyDescent="0.25">
      <c r="A681" s="1" t="str">
        <f>IF(OR('Případy DB'!B684="(blank)",'Případy DB'!B684=""),"",1)</f>
        <v/>
      </c>
    </row>
    <row r="682" spans="1:1" x14ac:dyDescent="0.25">
      <c r="A682" s="1" t="str">
        <f>IF(OR('Případy DB'!B685="(blank)",'Případy DB'!B685=""),"",1)</f>
        <v/>
      </c>
    </row>
    <row r="683" spans="1:1" x14ac:dyDescent="0.25">
      <c r="A683" s="1" t="str">
        <f>IF(OR('Případy DB'!B686="(blank)",'Případy DB'!B686=""),"",1)</f>
        <v/>
      </c>
    </row>
    <row r="684" spans="1:1" x14ac:dyDescent="0.25">
      <c r="A684" s="1" t="str">
        <f>IF(OR('Případy DB'!B687="(blank)",'Případy DB'!B687=""),"",1)</f>
        <v/>
      </c>
    </row>
    <row r="685" spans="1:1" x14ac:dyDescent="0.25">
      <c r="A685" s="1" t="str">
        <f>IF(OR('Případy DB'!B688="(blank)",'Případy DB'!B688=""),"",1)</f>
        <v/>
      </c>
    </row>
    <row r="686" spans="1:1" x14ac:dyDescent="0.25">
      <c r="A686" s="1" t="str">
        <f>IF(OR('Případy DB'!B689="(blank)",'Případy DB'!B689=""),"",1)</f>
        <v/>
      </c>
    </row>
    <row r="687" spans="1:1" x14ac:dyDescent="0.25">
      <c r="A687" s="1" t="str">
        <f>IF(OR('Případy DB'!B690="(blank)",'Případy DB'!B690=""),"",1)</f>
        <v/>
      </c>
    </row>
    <row r="688" spans="1:1" x14ac:dyDescent="0.25">
      <c r="A688" s="1" t="str">
        <f>IF(OR('Případy DB'!B691="(blank)",'Případy DB'!B691=""),"",1)</f>
        <v/>
      </c>
    </row>
    <row r="689" spans="1:1" x14ac:dyDescent="0.25">
      <c r="A689" s="1" t="str">
        <f>IF(OR('Případy DB'!B692="(blank)",'Případy DB'!B692=""),"",1)</f>
        <v/>
      </c>
    </row>
    <row r="690" spans="1:1" x14ac:dyDescent="0.25">
      <c r="A690" s="1" t="str">
        <f>IF(OR('Případy DB'!B693="(blank)",'Případy DB'!B693=""),"",1)</f>
        <v/>
      </c>
    </row>
    <row r="691" spans="1:1" x14ac:dyDescent="0.25">
      <c r="A691" s="1" t="str">
        <f>IF(OR('Případy DB'!B694="(blank)",'Případy DB'!B694=""),"",1)</f>
        <v/>
      </c>
    </row>
    <row r="692" spans="1:1" x14ac:dyDescent="0.25">
      <c r="A692" s="1" t="str">
        <f>IF(OR('Případy DB'!B695="(blank)",'Případy DB'!B695=""),"",1)</f>
        <v/>
      </c>
    </row>
    <row r="693" spans="1:1" x14ac:dyDescent="0.25">
      <c r="A693" s="1" t="str">
        <f>IF(OR('Případy DB'!B696="(blank)",'Případy DB'!B696=""),"",1)</f>
        <v/>
      </c>
    </row>
    <row r="694" spans="1:1" x14ac:dyDescent="0.25">
      <c r="A694" s="1" t="str">
        <f>IF(OR('Případy DB'!B697="(blank)",'Případy DB'!B697=""),"",1)</f>
        <v/>
      </c>
    </row>
    <row r="695" spans="1:1" x14ac:dyDescent="0.25">
      <c r="A695" s="1" t="str">
        <f>IF(OR('Případy DB'!B698="(blank)",'Případy DB'!B698=""),"",1)</f>
        <v/>
      </c>
    </row>
    <row r="696" spans="1:1" x14ac:dyDescent="0.25">
      <c r="A696" s="1" t="str">
        <f>IF(OR('Případy DB'!B699="(blank)",'Případy DB'!B699=""),"",1)</f>
        <v/>
      </c>
    </row>
    <row r="697" spans="1:1" x14ac:dyDescent="0.25">
      <c r="A697" s="1" t="str">
        <f>IF(OR('Případy DB'!B700="(blank)",'Případy DB'!B700=""),"",1)</f>
        <v/>
      </c>
    </row>
    <row r="698" spans="1:1" x14ac:dyDescent="0.25">
      <c r="A698" s="1" t="str">
        <f>IF(OR('Případy DB'!B701="(blank)",'Případy DB'!B701=""),"",1)</f>
        <v/>
      </c>
    </row>
    <row r="699" spans="1:1" x14ac:dyDescent="0.25">
      <c r="A699" s="1" t="str">
        <f>IF(OR('Případy DB'!B702="(blank)",'Případy DB'!B702=""),"",1)</f>
        <v/>
      </c>
    </row>
    <row r="700" spans="1:1" x14ac:dyDescent="0.25">
      <c r="A700" s="1" t="str">
        <f>IF(OR('Případy DB'!B703="(blank)",'Případy DB'!B703=""),"",1)</f>
        <v/>
      </c>
    </row>
    <row r="701" spans="1:1" x14ac:dyDescent="0.25">
      <c r="A701" s="1" t="str">
        <f>IF(OR('Případy DB'!B704="(blank)",'Případy DB'!B704=""),"",1)</f>
        <v/>
      </c>
    </row>
    <row r="702" spans="1:1" x14ac:dyDescent="0.25">
      <c r="A702" s="1" t="str">
        <f>IF(OR('Případy DB'!B705="(blank)",'Případy DB'!B705=""),"",1)</f>
        <v/>
      </c>
    </row>
    <row r="703" spans="1:1" x14ac:dyDescent="0.25">
      <c r="A703" s="1" t="str">
        <f>IF(OR('Případy DB'!B706="(blank)",'Případy DB'!B706=""),"",1)</f>
        <v/>
      </c>
    </row>
    <row r="704" spans="1:1" x14ac:dyDescent="0.25">
      <c r="A704" s="1" t="str">
        <f>IF(OR('Případy DB'!B707="(blank)",'Případy DB'!B707=""),"",1)</f>
        <v/>
      </c>
    </row>
    <row r="705" spans="1:1" x14ac:dyDescent="0.25">
      <c r="A705" s="1" t="str">
        <f>IF(OR('Případy DB'!B708="(blank)",'Případy DB'!B708=""),"",1)</f>
        <v/>
      </c>
    </row>
    <row r="706" spans="1:1" x14ac:dyDescent="0.25">
      <c r="A706" s="1" t="str">
        <f>IF(OR('Případy DB'!B709="(blank)",'Případy DB'!B709=""),"",1)</f>
        <v/>
      </c>
    </row>
    <row r="707" spans="1:1" x14ac:dyDescent="0.25">
      <c r="A707" s="1" t="str">
        <f>IF(OR('Případy DB'!B710="(blank)",'Případy DB'!B710=""),"",1)</f>
        <v/>
      </c>
    </row>
    <row r="708" spans="1:1" x14ac:dyDescent="0.25">
      <c r="A708" s="1" t="str">
        <f>IF(OR('Případy DB'!B711="(blank)",'Případy DB'!B711=""),"",1)</f>
        <v/>
      </c>
    </row>
    <row r="709" spans="1:1" x14ac:dyDescent="0.25">
      <c r="A709" s="1" t="str">
        <f>IF(OR('Případy DB'!B712="(blank)",'Případy DB'!B712=""),"",1)</f>
        <v/>
      </c>
    </row>
    <row r="710" spans="1:1" x14ac:dyDescent="0.25">
      <c r="A710" s="1" t="str">
        <f>IF(OR('Případy DB'!B713="(blank)",'Případy DB'!B713=""),"",1)</f>
        <v/>
      </c>
    </row>
    <row r="711" spans="1:1" x14ac:dyDescent="0.25">
      <c r="A711" s="1" t="str">
        <f>IF(OR('Případy DB'!B714="(blank)",'Případy DB'!B714=""),"",1)</f>
        <v/>
      </c>
    </row>
    <row r="712" spans="1:1" x14ac:dyDescent="0.25">
      <c r="A712" s="1" t="str">
        <f>IF(OR('Případy DB'!B715="(blank)",'Případy DB'!B715=""),"",1)</f>
        <v/>
      </c>
    </row>
    <row r="713" spans="1:1" x14ac:dyDescent="0.25">
      <c r="A713" s="1" t="str">
        <f>IF(OR('Případy DB'!B716="(blank)",'Případy DB'!B716=""),"",1)</f>
        <v/>
      </c>
    </row>
    <row r="714" spans="1:1" x14ac:dyDescent="0.25">
      <c r="A714" s="1" t="str">
        <f>IF(OR('Případy DB'!B717="(blank)",'Případy DB'!B717=""),"",1)</f>
        <v/>
      </c>
    </row>
    <row r="715" spans="1:1" x14ac:dyDescent="0.25">
      <c r="A715" s="1" t="str">
        <f>IF(OR('Případy DB'!B718="(blank)",'Případy DB'!B718=""),"",1)</f>
        <v/>
      </c>
    </row>
    <row r="716" spans="1:1" x14ac:dyDescent="0.25">
      <c r="A716" s="1" t="str">
        <f>IF(OR('Případy DB'!B719="(blank)",'Případy DB'!B719=""),"",1)</f>
        <v/>
      </c>
    </row>
    <row r="717" spans="1:1" x14ac:dyDescent="0.25">
      <c r="A717" s="1" t="str">
        <f>IF(OR('Případy DB'!B720="(blank)",'Případy DB'!B720=""),"",1)</f>
        <v/>
      </c>
    </row>
    <row r="718" spans="1:1" x14ac:dyDescent="0.25">
      <c r="A718" s="1" t="str">
        <f>IF(OR('Případy DB'!B721="(blank)",'Případy DB'!B721=""),"",1)</f>
        <v/>
      </c>
    </row>
    <row r="719" spans="1:1" x14ac:dyDescent="0.25">
      <c r="A719" s="1" t="str">
        <f>IF(OR('Případy DB'!B722="(blank)",'Případy DB'!B722=""),"",1)</f>
        <v/>
      </c>
    </row>
    <row r="720" spans="1:1" x14ac:dyDescent="0.25">
      <c r="A720" s="1" t="str">
        <f>IF(OR('Případy DB'!B723="(blank)",'Případy DB'!B723=""),"",1)</f>
        <v/>
      </c>
    </row>
    <row r="721" spans="1:1" x14ac:dyDescent="0.25">
      <c r="A721" s="1" t="str">
        <f>IF(OR('Případy DB'!B724="(blank)",'Případy DB'!B724=""),"",1)</f>
        <v/>
      </c>
    </row>
    <row r="722" spans="1:1" x14ac:dyDescent="0.25">
      <c r="A722" s="1" t="str">
        <f>IF(OR('Případy DB'!B725="(blank)",'Případy DB'!B725=""),"",1)</f>
        <v/>
      </c>
    </row>
    <row r="723" spans="1:1" x14ac:dyDescent="0.25">
      <c r="A723" s="1" t="str">
        <f>IF(OR('Případy DB'!B726="(blank)",'Případy DB'!B726=""),"",1)</f>
        <v/>
      </c>
    </row>
    <row r="724" spans="1:1" x14ac:dyDescent="0.25">
      <c r="A724" s="1" t="str">
        <f>IF(OR('Případy DB'!B727="(blank)",'Případy DB'!B727=""),"",1)</f>
        <v/>
      </c>
    </row>
    <row r="725" spans="1:1" x14ac:dyDescent="0.25">
      <c r="A725" s="1" t="str">
        <f>IF(OR('Případy DB'!B728="(blank)",'Případy DB'!B728=""),"",1)</f>
        <v/>
      </c>
    </row>
    <row r="726" spans="1:1" x14ac:dyDescent="0.25">
      <c r="A726" s="1" t="str">
        <f>IF(OR('Případy DB'!B729="(blank)",'Případy DB'!B729=""),"",1)</f>
        <v/>
      </c>
    </row>
    <row r="727" spans="1:1" x14ac:dyDescent="0.25">
      <c r="A727" s="1" t="str">
        <f>IF(OR('Případy DB'!B730="(blank)",'Případy DB'!B730=""),"",1)</f>
        <v/>
      </c>
    </row>
    <row r="728" spans="1:1" x14ac:dyDescent="0.25">
      <c r="A728" s="1" t="str">
        <f>IF(OR('Případy DB'!B731="(blank)",'Případy DB'!B731=""),"",1)</f>
        <v/>
      </c>
    </row>
    <row r="729" spans="1:1" x14ac:dyDescent="0.25">
      <c r="A729" s="1" t="str">
        <f>IF(OR('Případy DB'!B732="(blank)",'Případy DB'!B732=""),"",1)</f>
        <v/>
      </c>
    </row>
    <row r="730" spans="1:1" x14ac:dyDescent="0.25">
      <c r="A730" s="1" t="str">
        <f>IF(OR('Případy DB'!B733="(blank)",'Případy DB'!B733=""),"",1)</f>
        <v/>
      </c>
    </row>
    <row r="731" spans="1:1" x14ac:dyDescent="0.25">
      <c r="A731" s="1" t="str">
        <f>IF(OR('Případy DB'!B734="(blank)",'Případy DB'!B734=""),"",1)</f>
        <v/>
      </c>
    </row>
    <row r="732" spans="1:1" x14ac:dyDescent="0.25">
      <c r="A732" s="1" t="str">
        <f>IF(OR('Případy DB'!B735="(blank)",'Případy DB'!B735=""),"",1)</f>
        <v/>
      </c>
    </row>
    <row r="733" spans="1:1" x14ac:dyDescent="0.25">
      <c r="A733" s="1" t="str">
        <f>IF(OR('Případy DB'!B736="(blank)",'Případy DB'!B736=""),"",1)</f>
        <v/>
      </c>
    </row>
    <row r="734" spans="1:1" x14ac:dyDescent="0.25">
      <c r="A734" s="1" t="str">
        <f>IF(OR('Případy DB'!B737="(blank)",'Případy DB'!B737=""),"",1)</f>
        <v/>
      </c>
    </row>
    <row r="735" spans="1:1" x14ac:dyDescent="0.25">
      <c r="A735" s="1" t="str">
        <f>IF(OR('Případy DB'!B738="(blank)",'Případy DB'!B738=""),"",1)</f>
        <v/>
      </c>
    </row>
    <row r="736" spans="1:1" x14ac:dyDescent="0.25">
      <c r="A736" s="1" t="str">
        <f>IF(OR('Případy DB'!B739="(blank)",'Případy DB'!B739=""),"",1)</f>
        <v/>
      </c>
    </row>
    <row r="737" spans="1:1" x14ac:dyDescent="0.25">
      <c r="A737" s="1" t="str">
        <f>IF(OR('Případy DB'!B740="(blank)",'Případy DB'!B740=""),"",1)</f>
        <v/>
      </c>
    </row>
    <row r="738" spans="1:1" x14ac:dyDescent="0.25">
      <c r="A738" s="1" t="str">
        <f>IF(OR('Případy DB'!B741="(blank)",'Případy DB'!B741=""),"",1)</f>
        <v/>
      </c>
    </row>
    <row r="739" spans="1:1" x14ac:dyDescent="0.25">
      <c r="A739" s="1" t="str">
        <f>IF(OR('Případy DB'!B742="(blank)",'Případy DB'!B742=""),"",1)</f>
        <v/>
      </c>
    </row>
    <row r="740" spans="1:1" x14ac:dyDescent="0.25">
      <c r="A740" s="1" t="str">
        <f>IF(OR('Případy DB'!B743="(blank)",'Případy DB'!B743=""),"",1)</f>
        <v/>
      </c>
    </row>
    <row r="741" spans="1:1" x14ac:dyDescent="0.25">
      <c r="A741" s="1" t="str">
        <f>IF(OR('Případy DB'!B744="(blank)",'Případy DB'!B744=""),"",1)</f>
        <v/>
      </c>
    </row>
    <row r="742" spans="1:1" x14ac:dyDescent="0.25">
      <c r="A742" s="1" t="str">
        <f>IF(OR('Případy DB'!B745="(blank)",'Případy DB'!B745=""),"",1)</f>
        <v/>
      </c>
    </row>
    <row r="743" spans="1:1" x14ac:dyDescent="0.25">
      <c r="A743" s="1" t="str">
        <f>IF(OR('Případy DB'!B746="(blank)",'Případy DB'!B746=""),"",1)</f>
        <v/>
      </c>
    </row>
    <row r="744" spans="1:1" x14ac:dyDescent="0.25">
      <c r="A744" s="1" t="str">
        <f>IF(OR('Případy DB'!B747="(blank)",'Případy DB'!B747=""),"",1)</f>
        <v/>
      </c>
    </row>
    <row r="745" spans="1:1" x14ac:dyDescent="0.25">
      <c r="A745" s="1" t="str">
        <f>IF(OR('Případy DB'!B748="(blank)",'Případy DB'!B748=""),"",1)</f>
        <v/>
      </c>
    </row>
    <row r="746" spans="1:1" x14ac:dyDescent="0.25">
      <c r="A746" s="1" t="str">
        <f>IF(OR('Případy DB'!B749="(blank)",'Případy DB'!B749=""),"",1)</f>
        <v/>
      </c>
    </row>
    <row r="747" spans="1:1" x14ac:dyDescent="0.25">
      <c r="A747" s="1" t="str">
        <f>IF(OR('Případy DB'!B750="(blank)",'Případy DB'!B750=""),"",1)</f>
        <v/>
      </c>
    </row>
    <row r="748" spans="1:1" x14ac:dyDescent="0.25">
      <c r="A748" s="1" t="str">
        <f>IF(OR('Případy DB'!B751="(blank)",'Případy DB'!B751=""),"",1)</f>
        <v/>
      </c>
    </row>
    <row r="749" spans="1:1" x14ac:dyDescent="0.25">
      <c r="A749" s="1" t="str">
        <f>IF(OR('Případy DB'!B752="(blank)",'Případy DB'!B752=""),"",1)</f>
        <v/>
      </c>
    </row>
    <row r="750" spans="1:1" x14ac:dyDescent="0.25">
      <c r="A750" s="1" t="str">
        <f>IF(OR('Případy DB'!B753="(blank)",'Případy DB'!B753=""),"",1)</f>
        <v/>
      </c>
    </row>
    <row r="751" spans="1:1" x14ac:dyDescent="0.25">
      <c r="A751" s="1" t="str">
        <f>IF(OR('Případy DB'!B754="(blank)",'Případy DB'!B754=""),"",1)</f>
        <v/>
      </c>
    </row>
    <row r="752" spans="1:1" x14ac:dyDescent="0.25">
      <c r="A752" s="1" t="str">
        <f>IF(OR('Případy DB'!B755="(blank)",'Případy DB'!B755=""),"",1)</f>
        <v/>
      </c>
    </row>
    <row r="753" spans="1:1" x14ac:dyDescent="0.25">
      <c r="A753" s="1" t="str">
        <f>IF(OR('Případy DB'!B756="(blank)",'Případy DB'!B756=""),"",1)</f>
        <v/>
      </c>
    </row>
    <row r="754" spans="1:1" x14ac:dyDescent="0.25">
      <c r="A754" s="1" t="str">
        <f>IF(OR('Případy DB'!B757="(blank)",'Případy DB'!B757=""),"",1)</f>
        <v/>
      </c>
    </row>
    <row r="755" spans="1:1" x14ac:dyDescent="0.25">
      <c r="A755" s="1" t="str">
        <f>IF(OR('Případy DB'!B758="(blank)",'Případy DB'!B758=""),"",1)</f>
        <v/>
      </c>
    </row>
    <row r="756" spans="1:1" x14ac:dyDescent="0.25">
      <c r="A756" s="1" t="str">
        <f>IF(OR('Případy DB'!B759="(blank)",'Případy DB'!B759=""),"",1)</f>
        <v/>
      </c>
    </row>
    <row r="757" spans="1:1" x14ac:dyDescent="0.25">
      <c r="A757" s="1" t="str">
        <f>IF(OR('Případy DB'!B760="(blank)",'Případy DB'!B760=""),"",1)</f>
        <v/>
      </c>
    </row>
    <row r="758" spans="1:1" x14ac:dyDescent="0.25">
      <c r="A758" s="1" t="str">
        <f>IF(OR('Případy DB'!B761="(blank)",'Případy DB'!B761=""),"",1)</f>
        <v/>
      </c>
    </row>
    <row r="759" spans="1:1" x14ac:dyDescent="0.25">
      <c r="A759" s="1" t="str">
        <f>IF(OR('Případy DB'!B762="(blank)",'Případy DB'!B762=""),"",1)</f>
        <v/>
      </c>
    </row>
    <row r="760" spans="1:1" x14ac:dyDescent="0.25">
      <c r="A760" s="1" t="str">
        <f>IF(OR('Případy DB'!B763="(blank)",'Případy DB'!B763=""),"",1)</f>
        <v/>
      </c>
    </row>
    <row r="761" spans="1:1" x14ac:dyDescent="0.25">
      <c r="A761" s="1" t="str">
        <f>IF(OR('Případy DB'!B764="(blank)",'Případy DB'!B764=""),"",1)</f>
        <v/>
      </c>
    </row>
    <row r="762" spans="1:1" x14ac:dyDescent="0.25">
      <c r="A762" s="1" t="str">
        <f>IF(OR('Případy DB'!B765="(blank)",'Případy DB'!B765=""),"",1)</f>
        <v/>
      </c>
    </row>
    <row r="763" spans="1:1" x14ac:dyDescent="0.25">
      <c r="A763" s="1" t="str">
        <f>IF(OR('Případy DB'!B766="(blank)",'Případy DB'!B766=""),"",1)</f>
        <v/>
      </c>
    </row>
    <row r="764" spans="1:1" x14ac:dyDescent="0.25">
      <c r="A764" s="1" t="str">
        <f>IF(OR('Případy DB'!B767="(blank)",'Případy DB'!B767=""),"",1)</f>
        <v/>
      </c>
    </row>
    <row r="765" spans="1:1" x14ac:dyDescent="0.25">
      <c r="A765" s="1" t="str">
        <f>IF(OR('Případy DB'!B768="(blank)",'Případy DB'!B768=""),"",1)</f>
        <v/>
      </c>
    </row>
    <row r="766" spans="1:1" x14ac:dyDescent="0.25">
      <c r="A766" s="1" t="str">
        <f>IF(OR('Případy DB'!B769="(blank)",'Případy DB'!B769=""),"",1)</f>
        <v/>
      </c>
    </row>
    <row r="767" spans="1:1" x14ac:dyDescent="0.25">
      <c r="A767" s="1" t="str">
        <f>IF(OR('Případy DB'!B770="(blank)",'Případy DB'!B770=""),"",1)</f>
        <v/>
      </c>
    </row>
    <row r="768" spans="1:1" x14ac:dyDescent="0.25">
      <c r="A768" s="1" t="str">
        <f>IF(OR('Případy DB'!B771="(blank)",'Případy DB'!B771=""),"",1)</f>
        <v/>
      </c>
    </row>
    <row r="769" spans="1:1" x14ac:dyDescent="0.25">
      <c r="A769" s="1" t="str">
        <f>IF(OR('Případy DB'!B772="(blank)",'Případy DB'!B772=""),"",1)</f>
        <v/>
      </c>
    </row>
    <row r="770" spans="1:1" x14ac:dyDescent="0.25">
      <c r="A770" s="1" t="str">
        <f>IF(OR('Případy DB'!B773="(blank)",'Případy DB'!B773=""),"",1)</f>
        <v/>
      </c>
    </row>
    <row r="771" spans="1:1" x14ac:dyDescent="0.25">
      <c r="A771" s="1" t="str">
        <f>IF(OR('Případy DB'!B774="(blank)",'Případy DB'!B774=""),"",1)</f>
        <v/>
      </c>
    </row>
    <row r="772" spans="1:1" x14ac:dyDescent="0.25">
      <c r="A772" s="1" t="str">
        <f>IF(OR('Případy DB'!B775="(blank)",'Případy DB'!B775=""),"",1)</f>
        <v/>
      </c>
    </row>
    <row r="773" spans="1:1" x14ac:dyDescent="0.25">
      <c r="A773" s="1" t="str">
        <f>IF(OR('Případy DB'!B776="(blank)",'Případy DB'!B776=""),"",1)</f>
        <v/>
      </c>
    </row>
    <row r="774" spans="1:1" x14ac:dyDescent="0.25">
      <c r="A774" s="1" t="str">
        <f>IF(OR('Případy DB'!B777="(blank)",'Případy DB'!B777=""),"",1)</f>
        <v/>
      </c>
    </row>
    <row r="775" spans="1:1" x14ac:dyDescent="0.25">
      <c r="A775" s="1" t="str">
        <f>IF(OR('Případy DB'!B778="(blank)",'Případy DB'!B778=""),"",1)</f>
        <v/>
      </c>
    </row>
    <row r="776" spans="1:1" x14ac:dyDescent="0.25">
      <c r="A776" s="1" t="str">
        <f>IF(OR('Případy DB'!B779="(blank)",'Případy DB'!B779=""),"",1)</f>
        <v/>
      </c>
    </row>
    <row r="777" spans="1:1" x14ac:dyDescent="0.25">
      <c r="A777" s="1" t="str">
        <f>IF(OR('Případy DB'!B780="(blank)",'Případy DB'!B780=""),"",1)</f>
        <v/>
      </c>
    </row>
    <row r="778" spans="1:1" x14ac:dyDescent="0.25">
      <c r="A778" s="1" t="str">
        <f>IF(OR('Případy DB'!B781="(blank)",'Případy DB'!B781=""),"",1)</f>
        <v/>
      </c>
    </row>
    <row r="779" spans="1:1" x14ac:dyDescent="0.25">
      <c r="A779" s="1" t="str">
        <f>IF(OR('Případy DB'!B782="(blank)",'Případy DB'!B782=""),"",1)</f>
        <v/>
      </c>
    </row>
    <row r="780" spans="1:1" x14ac:dyDescent="0.25">
      <c r="A780" s="1" t="str">
        <f>IF(OR('Případy DB'!B783="(blank)",'Případy DB'!B783=""),"",1)</f>
        <v/>
      </c>
    </row>
    <row r="781" spans="1:1" x14ac:dyDescent="0.25">
      <c r="A781" s="1" t="str">
        <f>IF(OR('Případy DB'!B784="(blank)",'Případy DB'!B784=""),"",1)</f>
        <v/>
      </c>
    </row>
    <row r="782" spans="1:1" x14ac:dyDescent="0.25">
      <c r="A782" s="1" t="str">
        <f>IF(OR('Případy DB'!B785="(blank)",'Případy DB'!B785=""),"",1)</f>
        <v/>
      </c>
    </row>
    <row r="783" spans="1:1" x14ac:dyDescent="0.25">
      <c r="A783" s="1" t="str">
        <f>IF(OR('Případy DB'!B786="(blank)",'Případy DB'!B786=""),"",1)</f>
        <v/>
      </c>
    </row>
    <row r="784" spans="1:1" x14ac:dyDescent="0.25">
      <c r="A784" s="1" t="str">
        <f>IF(OR('Případy DB'!B787="(blank)",'Případy DB'!B787=""),"",1)</f>
        <v/>
      </c>
    </row>
    <row r="785" spans="1:1" x14ac:dyDescent="0.25">
      <c r="A785" s="1" t="str">
        <f>IF(OR('Případy DB'!B788="(blank)",'Případy DB'!B788=""),"",1)</f>
        <v/>
      </c>
    </row>
    <row r="786" spans="1:1" x14ac:dyDescent="0.25">
      <c r="A786" s="1" t="str">
        <f>IF(OR('Případy DB'!B789="(blank)",'Případy DB'!B789=""),"",1)</f>
        <v/>
      </c>
    </row>
    <row r="787" spans="1:1" x14ac:dyDescent="0.25">
      <c r="A787" s="1" t="str">
        <f>IF(OR('Případy DB'!B790="(blank)",'Případy DB'!B790=""),"",1)</f>
        <v/>
      </c>
    </row>
    <row r="788" spans="1:1" x14ac:dyDescent="0.25">
      <c r="A788" s="1" t="str">
        <f>IF(OR('Případy DB'!B791="(blank)",'Případy DB'!B791=""),"",1)</f>
        <v/>
      </c>
    </row>
    <row r="789" spans="1:1" x14ac:dyDescent="0.25">
      <c r="A789" s="1" t="str">
        <f>IF(OR('Případy DB'!B792="(blank)",'Případy DB'!B792=""),"",1)</f>
        <v/>
      </c>
    </row>
    <row r="790" spans="1:1" x14ac:dyDescent="0.25">
      <c r="A790" s="1" t="str">
        <f>IF(OR('Případy DB'!B793="(blank)",'Případy DB'!B793=""),"",1)</f>
        <v/>
      </c>
    </row>
    <row r="791" spans="1:1" x14ac:dyDescent="0.25">
      <c r="A791" s="1" t="str">
        <f>IF(OR('Případy DB'!B794="(blank)",'Případy DB'!B794=""),"",1)</f>
        <v/>
      </c>
    </row>
    <row r="792" spans="1:1" x14ac:dyDescent="0.25">
      <c r="A792" s="1" t="str">
        <f>IF(OR('Případy DB'!B795="(blank)",'Případy DB'!B795=""),"",1)</f>
        <v/>
      </c>
    </row>
    <row r="793" spans="1:1" x14ac:dyDescent="0.25">
      <c r="A793" s="1" t="str">
        <f>IF(OR('Případy DB'!B796="(blank)",'Případy DB'!B796=""),"",1)</f>
        <v/>
      </c>
    </row>
    <row r="794" spans="1:1" x14ac:dyDescent="0.25">
      <c r="A794" s="1" t="str">
        <f>IF(OR('Případy DB'!B797="(blank)",'Případy DB'!B797=""),"",1)</f>
        <v/>
      </c>
    </row>
    <row r="795" spans="1:1" x14ac:dyDescent="0.25">
      <c r="A795" s="1" t="str">
        <f>IF(OR('Případy DB'!B798="(blank)",'Případy DB'!B798=""),"",1)</f>
        <v/>
      </c>
    </row>
    <row r="796" spans="1:1" x14ac:dyDescent="0.25">
      <c r="A796" s="1" t="str">
        <f>IF(OR('Případy DB'!B799="(blank)",'Případy DB'!B799=""),"",1)</f>
        <v/>
      </c>
    </row>
    <row r="797" spans="1:1" x14ac:dyDescent="0.25">
      <c r="A797" s="1" t="str">
        <f>IF(OR('Případy DB'!B800="(blank)",'Případy DB'!B800=""),"",1)</f>
        <v/>
      </c>
    </row>
    <row r="798" spans="1:1" x14ac:dyDescent="0.25">
      <c r="A798" s="1" t="str">
        <f>IF(OR('Případy DB'!B801="(blank)",'Případy DB'!B801=""),"",1)</f>
        <v/>
      </c>
    </row>
    <row r="799" spans="1:1" x14ac:dyDescent="0.25">
      <c r="A799" s="1" t="str">
        <f>IF(OR('Případy DB'!B802="(blank)",'Případy DB'!B802=""),"",1)</f>
        <v/>
      </c>
    </row>
    <row r="800" spans="1:1" x14ac:dyDescent="0.25">
      <c r="A800" s="1" t="str">
        <f>IF(OR('Případy DB'!B803="(blank)",'Případy DB'!B803=""),"",1)</f>
        <v/>
      </c>
    </row>
    <row r="801" spans="1:1" x14ac:dyDescent="0.25">
      <c r="A801" s="1" t="str">
        <f>IF(OR('Případy DB'!B804="(blank)",'Případy DB'!B804=""),"",1)</f>
        <v/>
      </c>
    </row>
    <row r="802" spans="1:1" x14ac:dyDescent="0.25">
      <c r="A802" s="1" t="str">
        <f>IF(OR('Případy DB'!B805="(blank)",'Případy DB'!B805=""),"",1)</f>
        <v/>
      </c>
    </row>
    <row r="803" spans="1:1" x14ac:dyDescent="0.25">
      <c r="A803" s="1" t="str">
        <f>IF(OR('Případy DB'!B806="(blank)",'Případy DB'!B806=""),"",1)</f>
        <v/>
      </c>
    </row>
    <row r="804" spans="1:1" x14ac:dyDescent="0.25">
      <c r="A804" s="1" t="str">
        <f>IF(OR('Případy DB'!B807="(blank)",'Případy DB'!B807=""),"",1)</f>
        <v/>
      </c>
    </row>
    <row r="805" spans="1:1" x14ac:dyDescent="0.25">
      <c r="A805" s="1" t="str">
        <f>IF(OR('Případy DB'!B808="(blank)",'Případy DB'!B808=""),"",1)</f>
        <v/>
      </c>
    </row>
    <row r="806" spans="1:1" x14ac:dyDescent="0.25">
      <c r="A806" s="1" t="str">
        <f>IF(OR('Případy DB'!B809="(blank)",'Případy DB'!B809=""),"",1)</f>
        <v/>
      </c>
    </row>
    <row r="807" spans="1:1" x14ac:dyDescent="0.25">
      <c r="A807" s="1" t="str">
        <f>IF(OR('Případy DB'!B810="(blank)",'Případy DB'!B810=""),"",1)</f>
        <v/>
      </c>
    </row>
    <row r="808" spans="1:1" x14ac:dyDescent="0.25">
      <c r="A808" s="1" t="str">
        <f>IF(OR('Případy DB'!B811="(blank)",'Případy DB'!B811=""),"",1)</f>
        <v/>
      </c>
    </row>
    <row r="809" spans="1:1" x14ac:dyDescent="0.25">
      <c r="A809" s="1" t="str">
        <f>IF(OR('Případy DB'!B812="(blank)",'Případy DB'!B812=""),"",1)</f>
        <v/>
      </c>
    </row>
    <row r="810" spans="1:1" x14ac:dyDescent="0.25">
      <c r="A810" s="1" t="str">
        <f>IF(OR('Případy DB'!B813="(blank)",'Případy DB'!B813=""),"",1)</f>
        <v/>
      </c>
    </row>
    <row r="811" spans="1:1" x14ac:dyDescent="0.25">
      <c r="A811" s="1" t="str">
        <f>IF(OR('Případy DB'!B814="(blank)",'Případy DB'!B814=""),"",1)</f>
        <v/>
      </c>
    </row>
    <row r="812" spans="1:1" x14ac:dyDescent="0.25">
      <c r="A812" s="1" t="str">
        <f>IF(OR('Případy DB'!B815="(blank)",'Případy DB'!B815=""),"",1)</f>
        <v/>
      </c>
    </row>
    <row r="813" spans="1:1" x14ac:dyDescent="0.25">
      <c r="A813" s="1" t="str">
        <f>IF(OR('Případy DB'!B816="(blank)",'Případy DB'!B816=""),"",1)</f>
        <v/>
      </c>
    </row>
    <row r="814" spans="1:1" x14ac:dyDescent="0.25">
      <c r="A814" s="1" t="str">
        <f>IF(OR('Případy DB'!B817="(blank)",'Případy DB'!B817=""),"",1)</f>
        <v/>
      </c>
    </row>
    <row r="815" spans="1:1" x14ac:dyDescent="0.25">
      <c r="A815" s="1" t="str">
        <f>IF(OR('Případy DB'!B818="(blank)",'Případy DB'!B818=""),"",1)</f>
        <v/>
      </c>
    </row>
    <row r="816" spans="1:1" x14ac:dyDescent="0.25">
      <c r="A816" s="1" t="str">
        <f>IF(OR('Případy DB'!B819="(blank)",'Případy DB'!B819=""),"",1)</f>
        <v/>
      </c>
    </row>
    <row r="817" spans="1:1" x14ac:dyDescent="0.25">
      <c r="A817" s="1" t="str">
        <f>IF(OR('Případy DB'!B820="(blank)",'Případy DB'!B820=""),"",1)</f>
        <v/>
      </c>
    </row>
    <row r="818" spans="1:1" x14ac:dyDescent="0.25">
      <c r="A818" s="1" t="str">
        <f>IF(OR('Případy DB'!B821="(blank)",'Případy DB'!B821=""),"",1)</f>
        <v/>
      </c>
    </row>
    <row r="819" spans="1:1" x14ac:dyDescent="0.25">
      <c r="A819" s="1" t="str">
        <f>IF(OR('Případy DB'!B822="(blank)",'Případy DB'!B822=""),"",1)</f>
        <v/>
      </c>
    </row>
    <row r="820" spans="1:1" x14ac:dyDescent="0.25">
      <c r="A820" s="1" t="str">
        <f>IF(OR('Případy DB'!B823="(blank)",'Případy DB'!B823=""),"",1)</f>
        <v/>
      </c>
    </row>
    <row r="821" spans="1:1" x14ac:dyDescent="0.25">
      <c r="A821" s="1" t="str">
        <f>IF(OR('Případy DB'!B824="(blank)",'Případy DB'!B824=""),"",1)</f>
        <v/>
      </c>
    </row>
    <row r="822" spans="1:1" x14ac:dyDescent="0.25">
      <c r="A822" s="1" t="str">
        <f>IF(OR('Případy DB'!B825="(blank)",'Případy DB'!B825=""),"",1)</f>
        <v/>
      </c>
    </row>
    <row r="823" spans="1:1" x14ac:dyDescent="0.25">
      <c r="A823" s="1" t="str">
        <f>IF(OR('Případy DB'!B826="(blank)",'Případy DB'!B826=""),"",1)</f>
        <v/>
      </c>
    </row>
    <row r="824" spans="1:1" x14ac:dyDescent="0.25">
      <c r="A824" s="1" t="str">
        <f>IF(OR('Případy DB'!B827="(blank)",'Případy DB'!B827=""),"",1)</f>
        <v/>
      </c>
    </row>
    <row r="825" spans="1:1" x14ac:dyDescent="0.25">
      <c r="A825" s="1" t="str">
        <f>IF(OR('Případy DB'!B828="(blank)",'Případy DB'!B828=""),"",1)</f>
        <v/>
      </c>
    </row>
    <row r="826" spans="1:1" x14ac:dyDescent="0.25">
      <c r="A826" s="1" t="str">
        <f>IF(OR('Případy DB'!B829="(blank)",'Případy DB'!B829=""),"",1)</f>
        <v/>
      </c>
    </row>
    <row r="827" spans="1:1" x14ac:dyDescent="0.25">
      <c r="A827" s="1" t="str">
        <f>IF(OR('Případy DB'!B830="(blank)",'Případy DB'!B830=""),"",1)</f>
        <v/>
      </c>
    </row>
    <row r="828" spans="1:1" x14ac:dyDescent="0.25">
      <c r="A828" s="1" t="str">
        <f>IF(OR('Případy DB'!B831="(blank)",'Případy DB'!B831=""),"",1)</f>
        <v/>
      </c>
    </row>
    <row r="829" spans="1:1" x14ac:dyDescent="0.25">
      <c r="A829" s="1" t="str">
        <f>IF(OR('Případy DB'!B832="(blank)",'Případy DB'!B832=""),"",1)</f>
        <v/>
      </c>
    </row>
    <row r="830" spans="1:1" x14ac:dyDescent="0.25">
      <c r="A830" s="1" t="str">
        <f>IF(OR('Případy DB'!B833="(blank)",'Případy DB'!B833=""),"",1)</f>
        <v/>
      </c>
    </row>
    <row r="831" spans="1:1" x14ac:dyDescent="0.25">
      <c r="A831" s="1" t="str">
        <f>IF(OR('Případy DB'!B834="(blank)",'Případy DB'!B834=""),"",1)</f>
        <v/>
      </c>
    </row>
    <row r="832" spans="1:1" x14ac:dyDescent="0.25">
      <c r="A832" s="1" t="str">
        <f>IF(OR('Případy DB'!B835="(blank)",'Případy DB'!B835=""),"",1)</f>
        <v/>
      </c>
    </row>
    <row r="833" spans="1:1" x14ac:dyDescent="0.25">
      <c r="A833" s="1" t="str">
        <f>IF(OR('Případy DB'!B836="(blank)",'Případy DB'!B836=""),"",1)</f>
        <v/>
      </c>
    </row>
    <row r="834" spans="1:1" x14ac:dyDescent="0.25">
      <c r="A834" s="1" t="str">
        <f>IF(OR('Případy DB'!B837="(blank)",'Případy DB'!B837=""),"",1)</f>
        <v/>
      </c>
    </row>
    <row r="835" spans="1:1" x14ac:dyDescent="0.25">
      <c r="A835" s="1" t="str">
        <f>IF(OR('Případy DB'!B838="(blank)",'Případy DB'!B838=""),"",1)</f>
        <v/>
      </c>
    </row>
    <row r="836" spans="1:1" x14ac:dyDescent="0.25">
      <c r="A836" s="1" t="str">
        <f>IF(OR('Případy DB'!B839="(blank)",'Případy DB'!B839=""),"",1)</f>
        <v/>
      </c>
    </row>
    <row r="837" spans="1:1" x14ac:dyDescent="0.25">
      <c r="A837" s="1" t="str">
        <f>IF(OR('Případy DB'!B840="(blank)",'Případy DB'!B840=""),"",1)</f>
        <v/>
      </c>
    </row>
    <row r="838" spans="1:1" x14ac:dyDescent="0.25">
      <c r="A838" s="1" t="str">
        <f>IF(OR('Případy DB'!B841="(blank)",'Případy DB'!B841=""),"",1)</f>
        <v/>
      </c>
    </row>
    <row r="839" spans="1:1" x14ac:dyDescent="0.25">
      <c r="A839" s="1" t="str">
        <f>IF(OR('Případy DB'!B842="(blank)",'Případy DB'!B842=""),"",1)</f>
        <v/>
      </c>
    </row>
    <row r="840" spans="1:1" x14ac:dyDescent="0.25">
      <c r="A840" s="1" t="str">
        <f>IF(OR('Případy DB'!B843="(blank)",'Případy DB'!B843=""),"",1)</f>
        <v/>
      </c>
    </row>
    <row r="841" spans="1:1" x14ac:dyDescent="0.25">
      <c r="A841" s="1" t="str">
        <f>IF(OR('Případy DB'!B844="(blank)",'Případy DB'!B844=""),"",1)</f>
        <v/>
      </c>
    </row>
    <row r="842" spans="1:1" x14ac:dyDescent="0.25">
      <c r="A842" s="1" t="str">
        <f>IF(OR('Případy DB'!B845="(blank)",'Případy DB'!B845=""),"",1)</f>
        <v/>
      </c>
    </row>
    <row r="843" spans="1:1" x14ac:dyDescent="0.25">
      <c r="A843" s="1" t="str">
        <f>IF(OR('Případy DB'!B846="(blank)",'Případy DB'!B846=""),"",1)</f>
        <v/>
      </c>
    </row>
    <row r="844" spans="1:1" x14ac:dyDescent="0.25">
      <c r="A844" s="1" t="str">
        <f>IF(OR('Případy DB'!B847="(blank)",'Případy DB'!B847=""),"",1)</f>
        <v/>
      </c>
    </row>
    <row r="845" spans="1:1" x14ac:dyDescent="0.25">
      <c r="A845" s="1" t="str">
        <f>IF(OR('Případy DB'!B848="(blank)",'Případy DB'!B848=""),"",1)</f>
        <v/>
      </c>
    </row>
    <row r="846" spans="1:1" x14ac:dyDescent="0.25">
      <c r="A846" s="1" t="str">
        <f>IF(OR('Případy DB'!B849="(blank)",'Případy DB'!B849=""),"",1)</f>
        <v/>
      </c>
    </row>
    <row r="847" spans="1:1" x14ac:dyDescent="0.25">
      <c r="A847" s="1" t="str">
        <f>IF(OR('Případy DB'!B850="(blank)",'Případy DB'!B850=""),"",1)</f>
        <v/>
      </c>
    </row>
    <row r="848" spans="1:1" x14ac:dyDescent="0.25">
      <c r="A848" s="1" t="str">
        <f>IF(OR('Případy DB'!B851="(blank)",'Případy DB'!B851=""),"",1)</f>
        <v/>
      </c>
    </row>
    <row r="849" spans="1:1" x14ac:dyDescent="0.25">
      <c r="A849" s="1" t="str">
        <f>IF(OR('Případy DB'!B852="(blank)",'Případy DB'!B852=""),"",1)</f>
        <v/>
      </c>
    </row>
    <row r="850" spans="1:1" x14ac:dyDescent="0.25">
      <c r="A850" s="1" t="str">
        <f>IF(OR('Případy DB'!B853="(blank)",'Případy DB'!B853=""),"",1)</f>
        <v/>
      </c>
    </row>
    <row r="851" spans="1:1" x14ac:dyDescent="0.25">
      <c r="A851" s="1" t="str">
        <f>IF(OR('Případy DB'!B854="(blank)",'Případy DB'!B854=""),"",1)</f>
        <v/>
      </c>
    </row>
    <row r="852" spans="1:1" x14ac:dyDescent="0.25">
      <c r="A852" s="1" t="str">
        <f>IF(OR('Případy DB'!B855="(blank)",'Případy DB'!B855=""),"",1)</f>
        <v/>
      </c>
    </row>
    <row r="853" spans="1:1" x14ac:dyDescent="0.25">
      <c r="A853" s="1" t="str">
        <f>IF(OR('Případy DB'!B856="(blank)",'Případy DB'!B856=""),"",1)</f>
        <v/>
      </c>
    </row>
    <row r="854" spans="1:1" x14ac:dyDescent="0.25">
      <c r="A854" s="1" t="str">
        <f>IF(OR('Případy DB'!B857="(blank)",'Případy DB'!B857=""),"",1)</f>
        <v/>
      </c>
    </row>
    <row r="855" spans="1:1" x14ac:dyDescent="0.25">
      <c r="A855" s="1" t="str">
        <f>IF(OR('Případy DB'!B858="(blank)",'Případy DB'!B858=""),"",1)</f>
        <v/>
      </c>
    </row>
    <row r="856" spans="1:1" x14ac:dyDescent="0.25">
      <c r="A856" s="1" t="str">
        <f>IF(OR('Případy DB'!B859="(blank)",'Případy DB'!B859=""),"",1)</f>
        <v/>
      </c>
    </row>
    <row r="857" spans="1:1" x14ac:dyDescent="0.25">
      <c r="A857" s="1" t="str">
        <f>IF(OR('Případy DB'!B860="(blank)",'Případy DB'!B860=""),"",1)</f>
        <v/>
      </c>
    </row>
    <row r="858" spans="1:1" x14ac:dyDescent="0.25">
      <c r="A858" s="1" t="str">
        <f>IF(OR('Případy DB'!B861="(blank)",'Případy DB'!B861=""),"",1)</f>
        <v/>
      </c>
    </row>
    <row r="859" spans="1:1" x14ac:dyDescent="0.25">
      <c r="A859" s="1" t="str">
        <f>IF(OR('Případy DB'!B862="(blank)",'Případy DB'!B862=""),"",1)</f>
        <v/>
      </c>
    </row>
    <row r="860" spans="1:1" x14ac:dyDescent="0.25">
      <c r="A860" s="1" t="str">
        <f>IF(OR('Případy DB'!B863="(blank)",'Případy DB'!B863=""),"",1)</f>
        <v/>
      </c>
    </row>
    <row r="861" spans="1:1" x14ac:dyDescent="0.25">
      <c r="A861" s="1" t="str">
        <f>IF(OR('Případy DB'!B864="(blank)",'Případy DB'!B864=""),"",1)</f>
        <v/>
      </c>
    </row>
    <row r="862" spans="1:1" x14ac:dyDescent="0.25">
      <c r="A862" s="1" t="str">
        <f>IF(OR('Případy DB'!B865="(blank)",'Případy DB'!B865=""),"",1)</f>
        <v/>
      </c>
    </row>
    <row r="863" spans="1:1" x14ac:dyDescent="0.25">
      <c r="A863" s="1" t="str">
        <f>IF(OR('Případy DB'!B866="(blank)",'Případy DB'!B866=""),"",1)</f>
        <v/>
      </c>
    </row>
    <row r="864" spans="1:1" x14ac:dyDescent="0.25">
      <c r="A864" s="1" t="str">
        <f>IF(OR('Případy DB'!B867="(blank)",'Případy DB'!B867=""),"",1)</f>
        <v/>
      </c>
    </row>
    <row r="865" spans="1:1" x14ac:dyDescent="0.25">
      <c r="A865" s="1" t="str">
        <f>IF(OR('Případy DB'!B868="(blank)",'Případy DB'!B868=""),"",1)</f>
        <v/>
      </c>
    </row>
    <row r="866" spans="1:1" x14ac:dyDescent="0.25">
      <c r="A866" s="1" t="str">
        <f>IF(OR('Případy DB'!B869="(blank)",'Případy DB'!B869=""),"",1)</f>
        <v/>
      </c>
    </row>
    <row r="867" spans="1:1" x14ac:dyDescent="0.25">
      <c r="A867" s="1" t="str">
        <f>IF(OR('Případy DB'!B870="(blank)",'Případy DB'!B870=""),"",1)</f>
        <v/>
      </c>
    </row>
    <row r="868" spans="1:1" x14ac:dyDescent="0.25">
      <c r="A868" s="1" t="str">
        <f>IF(OR('Případy DB'!B871="(blank)",'Případy DB'!B871=""),"",1)</f>
        <v/>
      </c>
    </row>
    <row r="869" spans="1:1" x14ac:dyDescent="0.25">
      <c r="A869" s="1" t="str">
        <f>IF(OR('Případy DB'!B872="(blank)",'Případy DB'!B872=""),"",1)</f>
        <v/>
      </c>
    </row>
    <row r="870" spans="1:1" x14ac:dyDescent="0.25">
      <c r="A870" s="1" t="str">
        <f>IF(OR('Případy DB'!B873="(blank)",'Případy DB'!B873=""),"",1)</f>
        <v/>
      </c>
    </row>
    <row r="871" spans="1:1" x14ac:dyDescent="0.25">
      <c r="A871" s="1" t="str">
        <f>IF(OR('Případy DB'!B874="(blank)",'Případy DB'!B874=""),"",1)</f>
        <v/>
      </c>
    </row>
    <row r="872" spans="1:1" x14ac:dyDescent="0.25">
      <c r="A872" s="1" t="str">
        <f>IF(OR('Případy DB'!B875="(blank)",'Případy DB'!B875=""),"",1)</f>
        <v/>
      </c>
    </row>
    <row r="873" spans="1:1" x14ac:dyDescent="0.25">
      <c r="A873" s="1" t="str">
        <f>IF(OR('Případy DB'!B876="(blank)",'Případy DB'!B876=""),"",1)</f>
        <v/>
      </c>
    </row>
    <row r="874" spans="1:1" x14ac:dyDescent="0.25">
      <c r="A874" s="1" t="str">
        <f>IF(OR('Případy DB'!B877="(blank)",'Případy DB'!B877=""),"",1)</f>
        <v/>
      </c>
    </row>
    <row r="875" spans="1:1" x14ac:dyDescent="0.25">
      <c r="A875" s="1" t="str">
        <f>IF(OR('Případy DB'!B878="(blank)",'Případy DB'!B878=""),"",1)</f>
        <v/>
      </c>
    </row>
    <row r="876" spans="1:1" x14ac:dyDescent="0.25">
      <c r="A876" s="1" t="str">
        <f>IF(OR('Případy DB'!B879="(blank)",'Případy DB'!B879=""),"",1)</f>
        <v/>
      </c>
    </row>
    <row r="877" spans="1:1" x14ac:dyDescent="0.25">
      <c r="A877" s="1" t="str">
        <f>IF(OR('Případy DB'!B880="(blank)",'Případy DB'!B880=""),"",1)</f>
        <v/>
      </c>
    </row>
    <row r="878" spans="1:1" x14ac:dyDescent="0.25">
      <c r="A878" s="1" t="str">
        <f>IF(OR('Případy DB'!B881="(blank)",'Případy DB'!B881=""),"",1)</f>
        <v/>
      </c>
    </row>
    <row r="879" spans="1:1" x14ac:dyDescent="0.25">
      <c r="A879" s="1" t="str">
        <f>IF(OR('Případy DB'!B882="(blank)",'Případy DB'!B882=""),"",1)</f>
        <v/>
      </c>
    </row>
    <row r="880" spans="1:1" x14ac:dyDescent="0.25">
      <c r="A880" s="1" t="str">
        <f>IF(OR('Případy DB'!B883="(blank)",'Případy DB'!B883=""),"",1)</f>
        <v/>
      </c>
    </row>
    <row r="881" spans="1:1" x14ac:dyDescent="0.25">
      <c r="A881" s="1" t="str">
        <f>IF(OR('Případy DB'!B884="(blank)",'Případy DB'!B884=""),"",1)</f>
        <v/>
      </c>
    </row>
    <row r="882" spans="1:1" x14ac:dyDescent="0.25">
      <c r="A882" s="1" t="str">
        <f>IF(OR('Případy DB'!B885="(blank)",'Případy DB'!B885=""),"",1)</f>
        <v/>
      </c>
    </row>
    <row r="883" spans="1:1" x14ac:dyDescent="0.25">
      <c r="A883" s="1" t="str">
        <f>IF(OR('Případy DB'!B886="(blank)",'Případy DB'!B886=""),"",1)</f>
        <v/>
      </c>
    </row>
    <row r="884" spans="1:1" x14ac:dyDescent="0.25">
      <c r="A884" s="1" t="str">
        <f>IF(OR('Případy DB'!B887="(blank)",'Případy DB'!B887=""),"",1)</f>
        <v/>
      </c>
    </row>
    <row r="885" spans="1:1" x14ac:dyDescent="0.25">
      <c r="A885" s="1" t="str">
        <f>IF(OR('Případy DB'!B888="(blank)",'Případy DB'!B888=""),"",1)</f>
        <v/>
      </c>
    </row>
    <row r="886" spans="1:1" x14ac:dyDescent="0.25">
      <c r="A886" s="1" t="str">
        <f>IF(OR('Případy DB'!B889="(blank)",'Případy DB'!B889=""),"",1)</f>
        <v/>
      </c>
    </row>
    <row r="887" spans="1:1" x14ac:dyDescent="0.25">
      <c r="A887" s="1" t="str">
        <f>IF(OR('Případy DB'!B890="(blank)",'Případy DB'!B890=""),"",1)</f>
        <v/>
      </c>
    </row>
    <row r="888" spans="1:1" x14ac:dyDescent="0.25">
      <c r="A888" s="1" t="str">
        <f>IF(OR('Případy DB'!B891="(blank)",'Případy DB'!B891=""),"",1)</f>
        <v/>
      </c>
    </row>
    <row r="889" spans="1:1" x14ac:dyDescent="0.25">
      <c r="A889" s="1" t="str">
        <f>IF(OR('Případy DB'!B892="(blank)",'Případy DB'!B892=""),"",1)</f>
        <v/>
      </c>
    </row>
    <row r="890" spans="1:1" x14ac:dyDescent="0.25">
      <c r="A890" s="1" t="str">
        <f>IF(OR('Případy DB'!B893="(blank)",'Případy DB'!B893=""),"",1)</f>
        <v/>
      </c>
    </row>
    <row r="891" spans="1:1" x14ac:dyDescent="0.25">
      <c r="A891" s="1" t="str">
        <f>IF(OR('Případy DB'!B894="(blank)",'Případy DB'!B894=""),"",1)</f>
        <v/>
      </c>
    </row>
    <row r="892" spans="1:1" x14ac:dyDescent="0.25">
      <c r="A892" s="1" t="str">
        <f>IF(OR('Případy DB'!B895="(blank)",'Případy DB'!B895=""),"",1)</f>
        <v/>
      </c>
    </row>
    <row r="893" spans="1:1" x14ac:dyDescent="0.25">
      <c r="A893" s="1" t="str">
        <f>IF(OR('Případy DB'!B896="(blank)",'Případy DB'!B896=""),"",1)</f>
        <v/>
      </c>
    </row>
    <row r="894" spans="1:1" x14ac:dyDescent="0.25">
      <c r="A894" s="1" t="str">
        <f>IF(OR('Případy DB'!B897="(blank)",'Případy DB'!B897=""),"",1)</f>
        <v/>
      </c>
    </row>
    <row r="895" spans="1:1" x14ac:dyDescent="0.25">
      <c r="A895" s="1" t="str">
        <f>IF(OR('Případy DB'!B898="(blank)",'Případy DB'!B898=""),"",1)</f>
        <v/>
      </c>
    </row>
    <row r="896" spans="1:1" x14ac:dyDescent="0.25">
      <c r="A896" s="1" t="str">
        <f>IF(OR('Případy DB'!B899="(blank)",'Případy DB'!B899=""),"",1)</f>
        <v/>
      </c>
    </row>
    <row r="897" spans="1:1" x14ac:dyDescent="0.25">
      <c r="A897" s="1" t="str">
        <f>IF(OR('Případy DB'!B900="(blank)",'Případy DB'!B900=""),"",1)</f>
        <v/>
      </c>
    </row>
    <row r="898" spans="1:1" x14ac:dyDescent="0.25">
      <c r="A898" s="1" t="str">
        <f>IF(OR('Případy DB'!B901="(blank)",'Případy DB'!B901=""),"",1)</f>
        <v/>
      </c>
    </row>
    <row r="899" spans="1:1" x14ac:dyDescent="0.25">
      <c r="A899" s="1" t="str">
        <f>IF(OR('Případy DB'!B902="(blank)",'Případy DB'!B902=""),"",1)</f>
        <v/>
      </c>
    </row>
    <row r="900" spans="1:1" x14ac:dyDescent="0.25">
      <c r="A900" s="1" t="str">
        <f>IF(OR('Případy DB'!B903="(blank)",'Případy DB'!B903=""),"",1)</f>
        <v/>
      </c>
    </row>
    <row r="901" spans="1:1" x14ac:dyDescent="0.25">
      <c r="A901" s="1" t="str">
        <f>IF(OR('Případy DB'!B904="(blank)",'Případy DB'!B904=""),"",1)</f>
        <v/>
      </c>
    </row>
    <row r="902" spans="1:1" x14ac:dyDescent="0.25">
      <c r="A902" s="1" t="str">
        <f>IF(OR('Případy DB'!B905="(blank)",'Případy DB'!B905=""),"",1)</f>
        <v/>
      </c>
    </row>
    <row r="903" spans="1:1" x14ac:dyDescent="0.25">
      <c r="A903" s="1" t="str">
        <f>IF(OR('Případy DB'!B906="(blank)",'Případy DB'!B906=""),"",1)</f>
        <v/>
      </c>
    </row>
    <row r="904" spans="1:1" x14ac:dyDescent="0.25">
      <c r="A904" s="1" t="str">
        <f>IF(OR('Případy DB'!B907="(blank)",'Případy DB'!B907=""),"",1)</f>
        <v/>
      </c>
    </row>
    <row r="905" spans="1:1" x14ac:dyDescent="0.25">
      <c r="A905" s="1" t="str">
        <f>IF(OR('Případy DB'!B908="(blank)",'Případy DB'!B908=""),"",1)</f>
        <v/>
      </c>
    </row>
    <row r="906" spans="1:1" x14ac:dyDescent="0.25">
      <c r="A906" s="1" t="str">
        <f>IF(OR('Případy DB'!B909="(blank)",'Případy DB'!B909=""),"",1)</f>
        <v/>
      </c>
    </row>
    <row r="907" spans="1:1" x14ac:dyDescent="0.25">
      <c r="A907" s="1" t="str">
        <f>IF(OR('Případy DB'!B910="(blank)",'Případy DB'!B910=""),"",1)</f>
        <v/>
      </c>
    </row>
    <row r="908" spans="1:1" x14ac:dyDescent="0.25">
      <c r="A908" s="1" t="str">
        <f>IF(OR('Případy DB'!B911="(blank)",'Případy DB'!B911=""),"",1)</f>
        <v/>
      </c>
    </row>
    <row r="909" spans="1:1" x14ac:dyDescent="0.25">
      <c r="A909" s="1" t="str">
        <f>IF(OR('Případy DB'!B912="(blank)",'Případy DB'!B912=""),"",1)</f>
        <v/>
      </c>
    </row>
    <row r="910" spans="1:1" x14ac:dyDescent="0.25">
      <c r="A910" s="1" t="str">
        <f>IF(OR('Případy DB'!B913="(blank)",'Případy DB'!B913=""),"",1)</f>
        <v/>
      </c>
    </row>
    <row r="911" spans="1:1" x14ac:dyDescent="0.25">
      <c r="A911" s="1" t="str">
        <f>IF(OR('Případy DB'!B914="(blank)",'Případy DB'!B914=""),"",1)</f>
        <v/>
      </c>
    </row>
    <row r="912" spans="1:1" x14ac:dyDescent="0.25">
      <c r="A912" s="1" t="str">
        <f>IF(OR('Případy DB'!B915="(blank)",'Případy DB'!B915=""),"",1)</f>
        <v/>
      </c>
    </row>
    <row r="913" spans="1:1" x14ac:dyDescent="0.25">
      <c r="A913" s="1" t="str">
        <f>IF(OR('Případy DB'!B916="(blank)",'Případy DB'!B916=""),"",1)</f>
        <v/>
      </c>
    </row>
    <row r="914" spans="1:1" x14ac:dyDescent="0.25">
      <c r="A914" s="1" t="str">
        <f>IF(OR('Případy DB'!B917="(blank)",'Případy DB'!B917=""),"",1)</f>
        <v/>
      </c>
    </row>
    <row r="915" spans="1:1" x14ac:dyDescent="0.25">
      <c r="A915" s="1" t="str">
        <f>IF(OR('Případy DB'!B918="(blank)",'Případy DB'!B918=""),"",1)</f>
        <v/>
      </c>
    </row>
    <row r="916" spans="1:1" x14ac:dyDescent="0.25">
      <c r="A916" s="1" t="str">
        <f>IF(OR('Případy DB'!B919="(blank)",'Případy DB'!B919=""),"",1)</f>
        <v/>
      </c>
    </row>
    <row r="917" spans="1:1" x14ac:dyDescent="0.25">
      <c r="A917" s="1" t="str">
        <f>IF(OR('Případy DB'!B920="(blank)",'Případy DB'!B920=""),"",1)</f>
        <v/>
      </c>
    </row>
    <row r="918" spans="1:1" x14ac:dyDescent="0.25">
      <c r="A918" s="1" t="str">
        <f>IF(OR('Případy DB'!B921="(blank)",'Případy DB'!B921=""),"",1)</f>
        <v/>
      </c>
    </row>
    <row r="919" spans="1:1" x14ac:dyDescent="0.25">
      <c r="A919" s="1" t="str">
        <f>IF(OR('Případy DB'!B922="(blank)",'Případy DB'!B922=""),"",1)</f>
        <v/>
      </c>
    </row>
    <row r="920" spans="1:1" x14ac:dyDescent="0.25">
      <c r="A920" s="1" t="str">
        <f>IF(OR('Případy DB'!B923="(blank)",'Případy DB'!B923=""),"",1)</f>
        <v/>
      </c>
    </row>
    <row r="921" spans="1:1" x14ac:dyDescent="0.25">
      <c r="A921" s="1" t="str">
        <f>IF(OR('Případy DB'!B924="(blank)",'Případy DB'!B924=""),"",1)</f>
        <v/>
      </c>
    </row>
    <row r="922" spans="1:1" x14ac:dyDescent="0.25">
      <c r="A922" s="1" t="str">
        <f>IF(OR('Případy DB'!B925="(blank)",'Případy DB'!B925=""),"",1)</f>
        <v/>
      </c>
    </row>
    <row r="923" spans="1:1" x14ac:dyDescent="0.25">
      <c r="A923" s="1" t="str">
        <f>IF(OR('Případy DB'!B926="(blank)",'Případy DB'!B926=""),"",1)</f>
        <v/>
      </c>
    </row>
    <row r="924" spans="1:1" x14ac:dyDescent="0.25">
      <c r="A924" s="1" t="str">
        <f>IF(OR('Případy DB'!B927="(blank)",'Případy DB'!B927=""),"",1)</f>
        <v/>
      </c>
    </row>
    <row r="925" spans="1:1" x14ac:dyDescent="0.25">
      <c r="A925" s="1" t="str">
        <f>IF(OR('Případy DB'!B928="(blank)",'Případy DB'!B928=""),"",1)</f>
        <v/>
      </c>
    </row>
    <row r="926" spans="1:1" x14ac:dyDescent="0.25">
      <c r="A926" s="1" t="str">
        <f>IF(OR('Případy DB'!B929="(blank)",'Případy DB'!B929=""),"",1)</f>
        <v/>
      </c>
    </row>
    <row r="927" spans="1:1" x14ac:dyDescent="0.25">
      <c r="A927" s="1" t="str">
        <f>IF(OR('Případy DB'!B930="(blank)",'Případy DB'!B930=""),"",1)</f>
        <v/>
      </c>
    </row>
    <row r="928" spans="1:1" x14ac:dyDescent="0.25">
      <c r="A928" s="1" t="str">
        <f>IF(OR('Případy DB'!B931="(blank)",'Případy DB'!B931=""),"",1)</f>
        <v/>
      </c>
    </row>
    <row r="929" spans="1:1" x14ac:dyDescent="0.25">
      <c r="A929" s="1" t="str">
        <f>IF(OR('Případy DB'!B932="(blank)",'Případy DB'!B932=""),"",1)</f>
        <v/>
      </c>
    </row>
    <row r="930" spans="1:1" x14ac:dyDescent="0.25">
      <c r="A930" s="1" t="str">
        <f>IF(OR('Případy DB'!B933="(blank)",'Případy DB'!B933=""),"",1)</f>
        <v/>
      </c>
    </row>
    <row r="931" spans="1:1" x14ac:dyDescent="0.25">
      <c r="A931" s="1" t="str">
        <f>IF(OR('Případy DB'!B934="(blank)",'Případy DB'!B934=""),"",1)</f>
        <v/>
      </c>
    </row>
    <row r="932" spans="1:1" x14ac:dyDescent="0.25">
      <c r="A932" s="1" t="str">
        <f>IF(OR('Případy DB'!B935="(blank)",'Případy DB'!B935=""),"",1)</f>
        <v/>
      </c>
    </row>
    <row r="933" spans="1:1" x14ac:dyDescent="0.25">
      <c r="A933" s="1" t="str">
        <f>IF(OR('Případy DB'!B936="(blank)",'Případy DB'!B936=""),"",1)</f>
        <v/>
      </c>
    </row>
    <row r="934" spans="1:1" x14ac:dyDescent="0.25">
      <c r="A934" s="1" t="str">
        <f>IF(OR('Případy DB'!B937="(blank)",'Případy DB'!B937=""),"",1)</f>
        <v/>
      </c>
    </row>
    <row r="935" spans="1:1" x14ac:dyDescent="0.25">
      <c r="A935" s="1" t="str">
        <f>IF(OR('Případy DB'!B938="(blank)",'Případy DB'!B938=""),"",1)</f>
        <v/>
      </c>
    </row>
    <row r="936" spans="1:1" x14ac:dyDescent="0.25">
      <c r="A936" s="1" t="str">
        <f>IF(OR('Případy DB'!B939="(blank)",'Případy DB'!B939=""),"",1)</f>
        <v/>
      </c>
    </row>
    <row r="937" spans="1:1" x14ac:dyDescent="0.25">
      <c r="A937" s="1" t="str">
        <f>IF(OR('Případy DB'!B940="(blank)",'Případy DB'!B940=""),"",1)</f>
        <v/>
      </c>
    </row>
    <row r="938" spans="1:1" x14ac:dyDescent="0.25">
      <c r="A938" s="1" t="str">
        <f>IF(OR('Případy DB'!B941="(blank)",'Případy DB'!B941=""),"",1)</f>
        <v/>
      </c>
    </row>
    <row r="939" spans="1:1" x14ac:dyDescent="0.25">
      <c r="A939" s="1" t="str">
        <f>IF(OR('Případy DB'!B942="(blank)",'Případy DB'!B942=""),"",1)</f>
        <v/>
      </c>
    </row>
    <row r="940" spans="1:1" x14ac:dyDescent="0.25">
      <c r="A940" s="1" t="str">
        <f>IF(OR('Případy DB'!B943="(blank)",'Případy DB'!B943=""),"",1)</f>
        <v/>
      </c>
    </row>
    <row r="941" spans="1:1" x14ac:dyDescent="0.25">
      <c r="A941" s="1" t="str">
        <f>IF(OR('Případy DB'!B944="(blank)",'Případy DB'!B944=""),"",1)</f>
        <v/>
      </c>
    </row>
    <row r="942" spans="1:1" x14ac:dyDescent="0.25">
      <c r="A942" s="1" t="str">
        <f>IF(OR('Případy DB'!B945="(blank)",'Případy DB'!B945=""),"",1)</f>
        <v/>
      </c>
    </row>
    <row r="943" spans="1:1" x14ac:dyDescent="0.25">
      <c r="A943" s="1" t="str">
        <f>IF(OR('Případy DB'!B946="(blank)",'Případy DB'!B946=""),"",1)</f>
        <v/>
      </c>
    </row>
    <row r="944" spans="1:1" x14ac:dyDescent="0.25">
      <c r="A944" s="1" t="str">
        <f>IF(OR('Případy DB'!B947="(blank)",'Případy DB'!B947=""),"",1)</f>
        <v/>
      </c>
    </row>
    <row r="945" spans="1:1" x14ac:dyDescent="0.25">
      <c r="A945" s="1" t="str">
        <f>IF(OR('Případy DB'!B948="(blank)",'Případy DB'!B948=""),"",1)</f>
        <v/>
      </c>
    </row>
    <row r="946" spans="1:1" x14ac:dyDescent="0.25">
      <c r="A946" s="1" t="str">
        <f>IF(OR('Případy DB'!B949="(blank)",'Případy DB'!B949=""),"",1)</f>
        <v/>
      </c>
    </row>
    <row r="947" spans="1:1" x14ac:dyDescent="0.25">
      <c r="A947" s="1" t="str">
        <f>IF(OR('Případy DB'!B950="(blank)",'Případy DB'!B950=""),"",1)</f>
        <v/>
      </c>
    </row>
    <row r="948" spans="1:1" x14ac:dyDescent="0.25">
      <c r="A948" s="1" t="str">
        <f>IF(OR('Případy DB'!B951="(blank)",'Případy DB'!B951=""),"",1)</f>
        <v/>
      </c>
    </row>
    <row r="949" spans="1:1" x14ac:dyDescent="0.25">
      <c r="A949" s="1" t="str">
        <f>IF(OR('Případy DB'!B952="(blank)",'Případy DB'!B952=""),"",1)</f>
        <v/>
      </c>
    </row>
    <row r="950" spans="1:1" x14ac:dyDescent="0.25">
      <c r="A950" s="1" t="str">
        <f>IF(OR('Případy DB'!B953="(blank)",'Případy DB'!B953=""),"",1)</f>
        <v/>
      </c>
    </row>
    <row r="951" spans="1:1" x14ac:dyDescent="0.25">
      <c r="A951" s="1" t="str">
        <f>IF(OR('Případy DB'!B954="(blank)",'Případy DB'!B954=""),"",1)</f>
        <v/>
      </c>
    </row>
    <row r="952" spans="1:1" x14ac:dyDescent="0.25">
      <c r="A952" s="1" t="str">
        <f>IF(OR('Případy DB'!B955="(blank)",'Případy DB'!B955=""),"",1)</f>
        <v/>
      </c>
    </row>
    <row r="953" spans="1:1" x14ac:dyDescent="0.25">
      <c r="A953" s="1" t="str">
        <f>IF(OR('Případy DB'!B956="(blank)",'Případy DB'!B956=""),"",1)</f>
        <v/>
      </c>
    </row>
    <row r="954" spans="1:1" x14ac:dyDescent="0.25">
      <c r="A954" s="1" t="str">
        <f>IF(OR('Případy DB'!B957="(blank)",'Případy DB'!B957=""),"",1)</f>
        <v/>
      </c>
    </row>
    <row r="955" spans="1:1" x14ac:dyDescent="0.25">
      <c r="A955" s="1" t="str">
        <f>IF(OR('Případy DB'!B958="(blank)",'Případy DB'!B958=""),"",1)</f>
        <v/>
      </c>
    </row>
    <row r="956" spans="1:1" x14ac:dyDescent="0.25">
      <c r="A956" s="1" t="str">
        <f>IF(OR('Případy DB'!B959="(blank)",'Případy DB'!B959=""),"",1)</f>
        <v/>
      </c>
    </row>
    <row r="957" spans="1:1" x14ac:dyDescent="0.25">
      <c r="A957" s="1" t="str">
        <f>IF(OR('Případy DB'!B960="(blank)",'Případy DB'!B960=""),"",1)</f>
        <v/>
      </c>
    </row>
    <row r="958" spans="1:1" x14ac:dyDescent="0.25">
      <c r="A958" s="1" t="str">
        <f>IF(OR('Případy DB'!B961="(blank)",'Případy DB'!B961=""),"",1)</f>
        <v/>
      </c>
    </row>
    <row r="959" spans="1:1" x14ac:dyDescent="0.25">
      <c r="A959" s="1" t="str">
        <f>IF(OR('Případy DB'!B962="(blank)",'Případy DB'!B962=""),"",1)</f>
        <v/>
      </c>
    </row>
    <row r="960" spans="1:1" x14ac:dyDescent="0.25">
      <c r="A960" s="1" t="str">
        <f>IF(OR('Případy DB'!B963="(blank)",'Případy DB'!B963=""),"",1)</f>
        <v/>
      </c>
    </row>
    <row r="961" spans="1:1" x14ac:dyDescent="0.25">
      <c r="A961" s="1" t="str">
        <f>IF(OR('Případy DB'!B964="(blank)",'Případy DB'!B964=""),"",1)</f>
        <v/>
      </c>
    </row>
    <row r="962" spans="1:1" x14ac:dyDescent="0.25">
      <c r="A962" s="1" t="str">
        <f>IF(OR('Případy DB'!B965="(blank)",'Případy DB'!B965=""),"",1)</f>
        <v/>
      </c>
    </row>
    <row r="963" spans="1:1" x14ac:dyDescent="0.25">
      <c r="A963" s="1" t="str">
        <f>IF(OR('Případy DB'!B966="(blank)",'Případy DB'!B966=""),"",1)</f>
        <v/>
      </c>
    </row>
    <row r="964" spans="1:1" x14ac:dyDescent="0.25">
      <c r="A964" s="1" t="str">
        <f>IF(OR('Případy DB'!B967="(blank)",'Případy DB'!B967=""),"",1)</f>
        <v/>
      </c>
    </row>
    <row r="965" spans="1:1" x14ac:dyDescent="0.25">
      <c r="A965" s="1" t="str">
        <f>IF(OR('Případy DB'!B968="(blank)",'Případy DB'!B968=""),"",1)</f>
        <v/>
      </c>
    </row>
    <row r="966" spans="1:1" x14ac:dyDescent="0.25">
      <c r="A966" s="1" t="str">
        <f>IF(OR('Případy DB'!B969="(blank)",'Případy DB'!B969=""),"",1)</f>
        <v/>
      </c>
    </row>
    <row r="967" spans="1:1" x14ac:dyDescent="0.25">
      <c r="A967" s="1" t="str">
        <f>IF(OR('Případy DB'!B970="(blank)",'Případy DB'!B970=""),"",1)</f>
        <v/>
      </c>
    </row>
    <row r="968" spans="1:1" x14ac:dyDescent="0.25">
      <c r="A968" s="1" t="str">
        <f>IF(OR('Případy DB'!B971="(blank)",'Případy DB'!B971=""),"",1)</f>
        <v/>
      </c>
    </row>
    <row r="969" spans="1:1" x14ac:dyDescent="0.25">
      <c r="A969" s="1" t="str">
        <f>IF(OR('Případy DB'!B972="(blank)",'Případy DB'!B972=""),"",1)</f>
        <v/>
      </c>
    </row>
    <row r="970" spans="1:1" x14ac:dyDescent="0.25">
      <c r="A970" s="1" t="str">
        <f>IF(OR('Případy DB'!B973="(blank)",'Případy DB'!B973=""),"",1)</f>
        <v/>
      </c>
    </row>
    <row r="971" spans="1:1" x14ac:dyDescent="0.25">
      <c r="A971" s="1" t="str">
        <f>IF(OR('Případy DB'!B974="(blank)",'Případy DB'!B974=""),"",1)</f>
        <v/>
      </c>
    </row>
    <row r="972" spans="1:1" x14ac:dyDescent="0.25">
      <c r="A972" s="1" t="str">
        <f>IF(OR('Případy DB'!B975="(blank)",'Případy DB'!B975=""),"",1)</f>
        <v/>
      </c>
    </row>
    <row r="973" spans="1:1" x14ac:dyDescent="0.25">
      <c r="A973" s="1" t="str">
        <f>IF(OR('Případy DB'!B976="(blank)",'Případy DB'!B976=""),"",1)</f>
        <v/>
      </c>
    </row>
    <row r="974" spans="1:1" x14ac:dyDescent="0.25">
      <c r="A974" s="1" t="str">
        <f>IF(OR('Případy DB'!B977="(blank)",'Případy DB'!B977=""),"",1)</f>
        <v/>
      </c>
    </row>
    <row r="975" spans="1:1" x14ac:dyDescent="0.25">
      <c r="A975" s="1" t="str">
        <f>IF(OR('Případy DB'!B978="(blank)",'Případy DB'!B978=""),"",1)</f>
        <v/>
      </c>
    </row>
    <row r="976" spans="1:1" x14ac:dyDescent="0.25">
      <c r="A976" s="1" t="str">
        <f>IF(OR('Případy DB'!B979="(blank)",'Případy DB'!B979=""),"",1)</f>
        <v/>
      </c>
    </row>
    <row r="977" spans="1:1" x14ac:dyDescent="0.25">
      <c r="A977" s="1" t="str">
        <f>IF(OR('Případy DB'!B980="(blank)",'Případy DB'!B980=""),"",1)</f>
        <v/>
      </c>
    </row>
    <row r="978" spans="1:1" x14ac:dyDescent="0.25">
      <c r="A978" s="1" t="str">
        <f>IF(OR('Případy DB'!B981="(blank)",'Případy DB'!B981=""),"",1)</f>
        <v/>
      </c>
    </row>
    <row r="979" spans="1:1" x14ac:dyDescent="0.25">
      <c r="A979" s="1" t="str">
        <f>IF(OR('Případy DB'!B982="(blank)",'Případy DB'!B982=""),"",1)</f>
        <v/>
      </c>
    </row>
    <row r="980" spans="1:1" x14ac:dyDescent="0.25">
      <c r="A980" s="1" t="str">
        <f>IF(OR('Případy DB'!B983="(blank)",'Případy DB'!B983=""),"",1)</f>
        <v/>
      </c>
    </row>
    <row r="981" spans="1:1" x14ac:dyDescent="0.25">
      <c r="A981" s="1" t="str">
        <f>IF(OR('Případy DB'!B984="(blank)",'Případy DB'!B984=""),"",1)</f>
        <v/>
      </c>
    </row>
    <row r="982" spans="1:1" x14ac:dyDescent="0.25">
      <c r="A982" s="1" t="str">
        <f>IF(OR('Případy DB'!B985="(blank)",'Případy DB'!B985=""),"",1)</f>
        <v/>
      </c>
    </row>
    <row r="983" spans="1:1" x14ac:dyDescent="0.25">
      <c r="A983" s="1" t="str">
        <f>IF(OR('Případy DB'!B986="(blank)",'Případy DB'!B986=""),"",1)</f>
        <v/>
      </c>
    </row>
    <row r="984" spans="1:1" x14ac:dyDescent="0.25">
      <c r="A984" s="1" t="str">
        <f>IF(OR('Případy DB'!B987="(blank)",'Případy DB'!B987=""),"",1)</f>
        <v/>
      </c>
    </row>
    <row r="985" spans="1:1" x14ac:dyDescent="0.25">
      <c r="A985" s="1" t="str">
        <f>IF(OR('Případy DB'!B988="(blank)",'Případy DB'!B988=""),"",1)</f>
        <v/>
      </c>
    </row>
    <row r="986" spans="1:1" x14ac:dyDescent="0.25">
      <c r="A986" s="1" t="str">
        <f>IF(OR('Případy DB'!B989="(blank)",'Případy DB'!B989=""),"",1)</f>
        <v/>
      </c>
    </row>
    <row r="987" spans="1:1" x14ac:dyDescent="0.25">
      <c r="A987" s="1" t="str">
        <f>IF(OR('Případy DB'!B990="(blank)",'Případy DB'!B990=""),"",1)</f>
        <v/>
      </c>
    </row>
    <row r="988" spans="1:1" x14ac:dyDescent="0.25">
      <c r="A988" s="1" t="str">
        <f>IF(OR('Případy DB'!B991="(blank)",'Případy DB'!B991=""),"",1)</f>
        <v/>
      </c>
    </row>
    <row r="989" spans="1:1" x14ac:dyDescent="0.25">
      <c r="A989" s="1" t="str">
        <f>IF(OR('Případy DB'!B992="(blank)",'Případy DB'!B992=""),"",1)</f>
        <v/>
      </c>
    </row>
    <row r="990" spans="1:1" x14ac:dyDescent="0.25">
      <c r="A990" s="1" t="str">
        <f>IF(OR('Případy DB'!B993="(blank)",'Případy DB'!B993=""),"",1)</f>
        <v/>
      </c>
    </row>
    <row r="991" spans="1:1" x14ac:dyDescent="0.25">
      <c r="A991" s="1" t="str">
        <f>IF(OR('Případy DB'!B994="(blank)",'Případy DB'!B994=""),"",1)</f>
        <v/>
      </c>
    </row>
    <row r="992" spans="1:1" x14ac:dyDescent="0.25">
      <c r="A992" s="1" t="str">
        <f>IF(OR('Případy DB'!B995="(blank)",'Případy DB'!B995=""),"",1)</f>
        <v/>
      </c>
    </row>
    <row r="993" spans="1:1" x14ac:dyDescent="0.25">
      <c r="A993" s="1" t="str">
        <f>IF(OR('Případy DB'!B996="(blank)",'Případy DB'!B996=""),"",1)</f>
        <v/>
      </c>
    </row>
    <row r="994" spans="1:1" x14ac:dyDescent="0.25">
      <c r="A994" s="1" t="str">
        <f>IF(OR('Případy DB'!B997="(blank)",'Případy DB'!B997=""),"",1)</f>
        <v/>
      </c>
    </row>
    <row r="995" spans="1:1" x14ac:dyDescent="0.25">
      <c r="A995" s="1" t="str">
        <f>IF(OR('Případy DB'!B998="(blank)",'Případy DB'!B998=""),"",1)</f>
        <v/>
      </c>
    </row>
    <row r="996" spans="1:1" x14ac:dyDescent="0.25">
      <c r="A996" s="1" t="str">
        <f>IF(OR('Případy DB'!B999="(blank)",'Případy DB'!B999=""),"",1)</f>
        <v/>
      </c>
    </row>
    <row r="997" spans="1:1" x14ac:dyDescent="0.25">
      <c r="A997" s="1" t="str">
        <f>IF(OR('Případy DB'!B1000="(blank)",'Případy DB'!B1000=""),"",1)</f>
        <v/>
      </c>
    </row>
    <row r="998" spans="1:1" x14ac:dyDescent="0.25">
      <c r="A998" s="1" t="str">
        <f>IF(OR('Případy DB'!B1001="(blank)",'Případy DB'!B1001=""),"",1)</f>
        <v/>
      </c>
    </row>
    <row r="999" spans="1:1" x14ac:dyDescent="0.25">
      <c r="A999" s="1" t="str">
        <f>IF(OR('Případy DB'!B1002="(blank)",'Případy DB'!B1002=""),"",1)</f>
        <v/>
      </c>
    </row>
    <row r="1000" spans="1:1" x14ac:dyDescent="0.25">
      <c r="A1000" s="1" t="str">
        <f>IF(OR('Případy DB'!B1003="(blank)",'Případy DB'!B1003=""),"",1)</f>
        <v/>
      </c>
    </row>
    <row r="1001" spans="1:1" x14ac:dyDescent="0.25">
      <c r="A1001" s="1" t="str">
        <f>IF(OR('Případy DB'!B1004="(blank)",'Případy DB'!B1004=""),"",1)</f>
        <v/>
      </c>
    </row>
    <row r="1002" spans="1:1" x14ac:dyDescent="0.25">
      <c r="A1002" s="1" t="str">
        <f>IF(OR('Případy DB'!B1005="(blank)",'Případy DB'!B1005=""),"",1)</f>
        <v/>
      </c>
    </row>
    <row r="1003" spans="1:1" x14ac:dyDescent="0.25">
      <c r="A1003" s="1" t="str">
        <f>IF(OR('Případy DB'!B1006="(blank)",'Případy DB'!B1006=""),"",1)</f>
        <v/>
      </c>
    </row>
    <row r="1004" spans="1:1" x14ac:dyDescent="0.25">
      <c r="A1004" s="1" t="str">
        <f>IF(OR('Případy DB'!B1007="(blank)",'Případy DB'!B1007=""),"",1)</f>
        <v/>
      </c>
    </row>
    <row r="1005" spans="1:1" x14ac:dyDescent="0.25">
      <c r="A1005" s="1" t="str">
        <f>IF(OR('Případy DB'!B1008="(blank)",'Případy DB'!B1008=""),"",1)</f>
        <v/>
      </c>
    </row>
    <row r="1006" spans="1:1" x14ac:dyDescent="0.25">
      <c r="A1006" s="1" t="str">
        <f>IF(OR('Případy DB'!B1009="(blank)",'Případy DB'!B1009=""),"",1)</f>
        <v/>
      </c>
    </row>
    <row r="1007" spans="1:1" x14ac:dyDescent="0.25">
      <c r="A1007" s="1" t="str">
        <f>IF(OR('Případy DB'!B1010="(blank)",'Případy DB'!B1010=""),"",1)</f>
        <v/>
      </c>
    </row>
    <row r="1008" spans="1:1" x14ac:dyDescent="0.25">
      <c r="A1008" s="1" t="str">
        <f>IF(OR('Případy DB'!B1011="(blank)",'Případy DB'!B1011=""),"",1)</f>
        <v/>
      </c>
    </row>
    <row r="1009" spans="1:1" x14ac:dyDescent="0.25">
      <c r="A1009" s="1" t="str">
        <f>IF(OR('Případy DB'!B1012="(blank)",'Případy DB'!B1012=""),"",1)</f>
        <v/>
      </c>
    </row>
    <row r="1010" spans="1:1" x14ac:dyDescent="0.25">
      <c r="A1010" s="1" t="str">
        <f>IF(OR('Případy DB'!B1013="(blank)",'Případy DB'!B1013=""),"",1)</f>
        <v/>
      </c>
    </row>
    <row r="1011" spans="1:1" x14ac:dyDescent="0.25">
      <c r="A1011" s="1" t="str">
        <f>IF(OR('Případy DB'!B1014="(blank)",'Případy DB'!B1014=""),"",1)</f>
        <v/>
      </c>
    </row>
    <row r="1012" spans="1:1" x14ac:dyDescent="0.25">
      <c r="A1012" s="1" t="str">
        <f>IF(OR('Případy DB'!B1015="(blank)",'Případy DB'!B1015=""),"",1)</f>
        <v/>
      </c>
    </row>
    <row r="1013" spans="1:1" x14ac:dyDescent="0.25">
      <c r="A1013" s="1" t="str">
        <f>IF(OR('Případy DB'!B1016="(blank)",'Případy DB'!B1016=""),"",1)</f>
        <v/>
      </c>
    </row>
    <row r="1014" spans="1:1" x14ac:dyDescent="0.25">
      <c r="A1014" s="1" t="str">
        <f>IF(OR('Případy DB'!B1017="(blank)",'Případy DB'!B1017=""),"",1)</f>
        <v/>
      </c>
    </row>
    <row r="1015" spans="1:1" x14ac:dyDescent="0.25">
      <c r="A1015" s="1" t="str">
        <f>IF(OR('Případy DB'!B1018="(blank)",'Případy DB'!B1018=""),"",1)</f>
        <v/>
      </c>
    </row>
    <row r="1016" spans="1:1" x14ac:dyDescent="0.25">
      <c r="A1016" s="1" t="str">
        <f>IF(OR('Případy DB'!B1019="(blank)",'Případy DB'!B1019=""),"",1)</f>
        <v/>
      </c>
    </row>
    <row r="1017" spans="1:1" x14ac:dyDescent="0.25">
      <c r="A1017" s="1" t="str">
        <f>IF(OR('Případy DB'!B1020="(blank)",'Případy DB'!B1020=""),"",1)</f>
        <v/>
      </c>
    </row>
    <row r="1018" spans="1:1" x14ac:dyDescent="0.25">
      <c r="A1018" s="1" t="str">
        <f>IF(OR('Případy DB'!B1021="(blank)",'Případy DB'!B1021=""),"",1)</f>
        <v/>
      </c>
    </row>
    <row r="1019" spans="1:1" x14ac:dyDescent="0.25">
      <c r="A1019" s="1" t="str">
        <f>IF(OR('Případy DB'!B1022="(blank)",'Případy DB'!B1022=""),"",1)</f>
        <v/>
      </c>
    </row>
    <row r="1020" spans="1:1" x14ac:dyDescent="0.25">
      <c r="A1020" s="1" t="str">
        <f>IF(OR('Případy DB'!B1023="(blank)",'Případy DB'!B1023=""),"",1)</f>
        <v/>
      </c>
    </row>
    <row r="1021" spans="1:1" x14ac:dyDescent="0.25">
      <c r="A1021" s="1" t="str">
        <f>IF(OR('Případy DB'!B1024="(blank)",'Případy DB'!B1024=""),"",1)</f>
        <v/>
      </c>
    </row>
    <row r="1022" spans="1:1" x14ac:dyDescent="0.25">
      <c r="A1022" s="1" t="str">
        <f>IF(OR('Případy DB'!B1025="(blank)",'Případy DB'!B1025=""),"",1)</f>
        <v/>
      </c>
    </row>
    <row r="1023" spans="1:1" x14ac:dyDescent="0.25">
      <c r="A1023" s="1" t="str">
        <f>IF(OR('Případy DB'!B1026="(blank)",'Případy DB'!B1026=""),"",1)</f>
        <v/>
      </c>
    </row>
    <row r="1024" spans="1:1" x14ac:dyDescent="0.25">
      <c r="A1024" s="1" t="str">
        <f>IF(OR('Případy DB'!B1027="(blank)",'Případy DB'!B1027=""),"",1)</f>
        <v/>
      </c>
    </row>
    <row r="1025" spans="1:1" x14ac:dyDescent="0.25">
      <c r="A1025" s="1" t="str">
        <f>IF(OR('Případy DB'!B1028="(blank)",'Případy DB'!B1028=""),"",1)</f>
        <v/>
      </c>
    </row>
    <row r="1026" spans="1:1" x14ac:dyDescent="0.25">
      <c r="A1026" s="1" t="str">
        <f>IF(OR('Případy DB'!B1029="(blank)",'Případy DB'!B1029=""),"",1)</f>
        <v/>
      </c>
    </row>
    <row r="1027" spans="1:1" x14ac:dyDescent="0.25">
      <c r="A1027" s="1" t="str">
        <f>IF(OR('Případy DB'!B1030="(blank)",'Případy DB'!B1030=""),"",1)</f>
        <v/>
      </c>
    </row>
    <row r="1028" spans="1:1" x14ac:dyDescent="0.25">
      <c r="A1028" s="1" t="str">
        <f>IF(OR('Případy DB'!B1031="(blank)",'Případy DB'!B1031=""),"",1)</f>
        <v/>
      </c>
    </row>
    <row r="1029" spans="1:1" x14ac:dyDescent="0.25">
      <c r="A1029" s="1" t="str">
        <f>IF(OR('Případy DB'!B1032="(blank)",'Případy DB'!B1032=""),"",1)</f>
        <v/>
      </c>
    </row>
    <row r="1030" spans="1:1" x14ac:dyDescent="0.25">
      <c r="A1030" s="1" t="str">
        <f>IF(OR('Případy DB'!B1033="(blank)",'Případy DB'!B1033=""),"",1)</f>
        <v/>
      </c>
    </row>
    <row r="1031" spans="1:1" x14ac:dyDescent="0.25">
      <c r="A1031" s="1" t="str">
        <f>IF(OR('Případy DB'!B1034="(blank)",'Případy DB'!B1034=""),"",1)</f>
        <v/>
      </c>
    </row>
    <row r="1032" spans="1:1" x14ac:dyDescent="0.25">
      <c r="A1032" s="1" t="str">
        <f>IF(OR('Případy DB'!B1035="(blank)",'Případy DB'!B1035=""),"",1)</f>
        <v/>
      </c>
    </row>
    <row r="1033" spans="1:1" x14ac:dyDescent="0.25">
      <c r="A1033" s="1" t="str">
        <f>IF(OR('Případy DB'!B1036="(blank)",'Případy DB'!B1036=""),"",1)</f>
        <v/>
      </c>
    </row>
    <row r="1034" spans="1:1" x14ac:dyDescent="0.25">
      <c r="A1034" s="1" t="str">
        <f>IF(OR('Případy DB'!B1037="(blank)",'Případy DB'!B1037=""),"",1)</f>
        <v/>
      </c>
    </row>
    <row r="1035" spans="1:1" x14ac:dyDescent="0.25">
      <c r="A1035" s="1" t="str">
        <f>IF(OR('Případy DB'!B1038="(blank)",'Případy DB'!B1038=""),"",1)</f>
        <v/>
      </c>
    </row>
    <row r="1036" spans="1:1" x14ac:dyDescent="0.25">
      <c r="A1036" s="1" t="str">
        <f>IF(OR('Případy DB'!B1039="(blank)",'Případy DB'!B1039=""),"",1)</f>
        <v/>
      </c>
    </row>
    <row r="1037" spans="1:1" x14ac:dyDescent="0.25">
      <c r="A1037" s="1" t="str">
        <f>IF(OR('Případy DB'!B1040="(blank)",'Případy DB'!B1040=""),"",1)</f>
        <v/>
      </c>
    </row>
    <row r="1038" spans="1:1" x14ac:dyDescent="0.25">
      <c r="A1038" s="1" t="str">
        <f>IF(OR('Případy DB'!B1041="(blank)",'Případy DB'!B1041=""),"",1)</f>
        <v/>
      </c>
    </row>
    <row r="1039" spans="1:1" x14ac:dyDescent="0.25">
      <c r="A1039" s="1" t="str">
        <f>IF(OR('Případy DB'!B1042="(blank)",'Případy DB'!B1042=""),"",1)</f>
        <v/>
      </c>
    </row>
    <row r="1040" spans="1:1" x14ac:dyDescent="0.25">
      <c r="A1040" s="1" t="str">
        <f>IF(OR('Případy DB'!B1043="(blank)",'Případy DB'!B1043=""),"",1)</f>
        <v/>
      </c>
    </row>
    <row r="1041" spans="1:1" x14ac:dyDescent="0.25">
      <c r="A1041" s="1" t="str">
        <f>IF(OR('Případy DB'!B1044="(blank)",'Případy DB'!B1044=""),"",1)</f>
        <v/>
      </c>
    </row>
    <row r="1042" spans="1:1" x14ac:dyDescent="0.25">
      <c r="A1042" s="1" t="str">
        <f>IF(OR('Případy DB'!B1045="(blank)",'Případy DB'!B1045=""),"",1)</f>
        <v/>
      </c>
    </row>
    <row r="1043" spans="1:1" x14ac:dyDescent="0.25">
      <c r="A1043" s="1" t="str">
        <f>IF(OR('Případy DB'!B1046="(blank)",'Případy DB'!B1046=""),"",1)</f>
        <v/>
      </c>
    </row>
    <row r="1044" spans="1:1" x14ac:dyDescent="0.25">
      <c r="A1044" s="1" t="str">
        <f>IF(OR('Případy DB'!B1047="(blank)",'Případy DB'!B1047=""),"",1)</f>
        <v/>
      </c>
    </row>
    <row r="1045" spans="1:1" x14ac:dyDescent="0.25">
      <c r="A1045" s="1" t="str">
        <f>IF(OR('Případy DB'!B1048="(blank)",'Případy DB'!B1048=""),"",1)</f>
        <v/>
      </c>
    </row>
    <row r="1046" spans="1:1" x14ac:dyDescent="0.25">
      <c r="A1046" s="1" t="str">
        <f>IF(OR('Případy DB'!B1049="(blank)",'Případy DB'!B1049=""),"",1)</f>
        <v/>
      </c>
    </row>
    <row r="1047" spans="1:1" x14ac:dyDescent="0.25">
      <c r="A1047" s="1" t="str">
        <f>IF(OR('Případy DB'!B1050="(blank)",'Případy DB'!B1050=""),"",1)</f>
        <v/>
      </c>
    </row>
    <row r="1048" spans="1:1" x14ac:dyDescent="0.25">
      <c r="A1048" s="1" t="str">
        <f>IF(OR('Případy DB'!B1051="(blank)",'Případy DB'!B1051=""),"",1)</f>
        <v/>
      </c>
    </row>
    <row r="1049" spans="1:1" x14ac:dyDescent="0.25">
      <c r="A1049" s="1" t="str">
        <f>IF(OR('Případy DB'!B1052="(blank)",'Případy DB'!B1052=""),"",1)</f>
        <v/>
      </c>
    </row>
    <row r="1050" spans="1:1" x14ac:dyDescent="0.25">
      <c r="A1050" s="1" t="str">
        <f>IF(OR('Případy DB'!B1053="(blank)",'Případy DB'!B1053=""),"",1)</f>
        <v/>
      </c>
    </row>
    <row r="1051" spans="1:1" x14ac:dyDescent="0.25">
      <c r="A1051" s="1" t="str">
        <f>IF(OR('Případy DB'!B1054="(blank)",'Případy DB'!B1054=""),"",1)</f>
        <v/>
      </c>
    </row>
    <row r="1052" spans="1:1" x14ac:dyDescent="0.25">
      <c r="A1052" s="1" t="str">
        <f>IF(OR('Případy DB'!B1055="(blank)",'Případy DB'!B1055=""),"",1)</f>
        <v/>
      </c>
    </row>
    <row r="1053" spans="1:1" x14ac:dyDescent="0.25">
      <c r="A1053" s="1" t="str">
        <f>IF(OR('Případy DB'!B1056="(blank)",'Případy DB'!B1056=""),"",1)</f>
        <v/>
      </c>
    </row>
    <row r="1054" spans="1:1" x14ac:dyDescent="0.25">
      <c r="A1054" s="1" t="str">
        <f>IF(OR('Případy DB'!B1057="(blank)",'Případy DB'!B1057=""),"",1)</f>
        <v/>
      </c>
    </row>
    <row r="1055" spans="1:1" x14ac:dyDescent="0.25">
      <c r="A1055" s="1" t="str">
        <f>IF(OR('Případy DB'!B1058="(blank)",'Případy DB'!B1058=""),"",1)</f>
        <v/>
      </c>
    </row>
    <row r="1056" spans="1:1" x14ac:dyDescent="0.25">
      <c r="A1056" s="1" t="str">
        <f>IF(OR('Případy DB'!B1059="(blank)",'Případy DB'!B1059=""),"",1)</f>
        <v/>
      </c>
    </row>
    <row r="1057" spans="1:1" x14ac:dyDescent="0.25">
      <c r="A1057" s="1" t="str">
        <f>IF(OR('Případy DB'!B1060="(blank)",'Případy DB'!B1060=""),"",1)</f>
        <v/>
      </c>
    </row>
    <row r="1058" spans="1:1" x14ac:dyDescent="0.25">
      <c r="A1058" s="1" t="str">
        <f>IF(OR('Případy DB'!B1061="(blank)",'Případy DB'!B1061=""),"",1)</f>
        <v/>
      </c>
    </row>
    <row r="1059" spans="1:1" x14ac:dyDescent="0.25">
      <c r="A1059" s="1" t="str">
        <f>IF(OR('Případy DB'!B1062="(blank)",'Případy DB'!B1062=""),"",1)</f>
        <v/>
      </c>
    </row>
    <row r="1060" spans="1:1" x14ac:dyDescent="0.25">
      <c r="A1060" s="1" t="str">
        <f>IF(OR('Případy DB'!B1063="(blank)",'Případy DB'!B1063=""),"",1)</f>
        <v/>
      </c>
    </row>
    <row r="1061" spans="1:1" x14ac:dyDescent="0.25">
      <c r="A1061" s="1" t="str">
        <f>IF(OR('Případy DB'!B1064="(blank)",'Případy DB'!B1064=""),"",1)</f>
        <v/>
      </c>
    </row>
    <row r="1062" spans="1:1" x14ac:dyDescent="0.25">
      <c r="A1062" s="1" t="str">
        <f>IF(OR('Případy DB'!B1065="(blank)",'Případy DB'!B1065=""),"",1)</f>
        <v/>
      </c>
    </row>
    <row r="1063" spans="1:1" x14ac:dyDescent="0.25">
      <c r="A1063" s="1" t="str">
        <f>IF(OR('Případy DB'!B1066="(blank)",'Případy DB'!B1066=""),"",1)</f>
        <v/>
      </c>
    </row>
    <row r="1064" spans="1:1" x14ac:dyDescent="0.25">
      <c r="A1064" s="1" t="str">
        <f>IF(OR('Případy DB'!B1067="(blank)",'Případy DB'!B1067=""),"",1)</f>
        <v/>
      </c>
    </row>
    <row r="1065" spans="1:1" x14ac:dyDescent="0.25">
      <c r="A1065" s="1" t="str">
        <f>IF(OR('Případy DB'!B1068="(blank)",'Případy DB'!B1068=""),"",1)</f>
        <v/>
      </c>
    </row>
    <row r="1066" spans="1:1" x14ac:dyDescent="0.25">
      <c r="A1066" s="1" t="str">
        <f>IF(OR('Případy DB'!B1069="(blank)",'Případy DB'!B1069=""),"",1)</f>
        <v/>
      </c>
    </row>
    <row r="1067" spans="1:1" x14ac:dyDescent="0.25">
      <c r="A1067" s="1" t="str">
        <f>IF(OR('Případy DB'!B1070="(blank)",'Případy DB'!B1070=""),"",1)</f>
        <v/>
      </c>
    </row>
    <row r="1068" spans="1:1" x14ac:dyDescent="0.25">
      <c r="A1068" s="1" t="str">
        <f>IF(OR('Případy DB'!B1071="(blank)",'Případy DB'!B1071=""),"",1)</f>
        <v/>
      </c>
    </row>
    <row r="1069" spans="1:1" x14ac:dyDescent="0.25">
      <c r="A1069" s="1" t="str">
        <f>IF(OR('Případy DB'!B1072="(blank)",'Případy DB'!B1072=""),"",1)</f>
        <v/>
      </c>
    </row>
    <row r="1070" spans="1:1" x14ac:dyDescent="0.25">
      <c r="A1070" s="1" t="str">
        <f>IF(OR('Případy DB'!B1073="(blank)",'Případy DB'!B1073=""),"",1)</f>
        <v/>
      </c>
    </row>
    <row r="1071" spans="1:1" x14ac:dyDescent="0.25">
      <c r="A1071" s="1" t="str">
        <f>IF(OR('Případy DB'!B1074="(blank)",'Případy DB'!B1074=""),"",1)</f>
        <v/>
      </c>
    </row>
    <row r="1072" spans="1:1" x14ac:dyDescent="0.25">
      <c r="A1072" s="1" t="str">
        <f>IF(OR('Případy DB'!B1075="(blank)",'Případy DB'!B1075=""),"",1)</f>
        <v/>
      </c>
    </row>
    <row r="1073" spans="1:1" x14ac:dyDescent="0.25">
      <c r="A1073" s="1" t="str">
        <f>IF(OR('Případy DB'!B1076="(blank)",'Případy DB'!B1076=""),"",1)</f>
        <v/>
      </c>
    </row>
    <row r="1074" spans="1:1" x14ac:dyDescent="0.25">
      <c r="A1074" s="1" t="str">
        <f>IF(OR('Případy DB'!B1077="(blank)",'Případy DB'!B1077=""),"",1)</f>
        <v/>
      </c>
    </row>
    <row r="1075" spans="1:1" x14ac:dyDescent="0.25">
      <c r="A1075" s="1" t="str">
        <f>IF(OR('Případy DB'!B1078="(blank)",'Případy DB'!B1078=""),"",1)</f>
        <v/>
      </c>
    </row>
    <row r="1076" spans="1:1" x14ac:dyDescent="0.25">
      <c r="A1076" s="1" t="str">
        <f>IF(OR('Případy DB'!B1079="(blank)",'Případy DB'!B1079=""),"",1)</f>
        <v/>
      </c>
    </row>
    <row r="1077" spans="1:1" x14ac:dyDescent="0.25">
      <c r="A1077" s="1" t="str">
        <f>IF(OR('Případy DB'!B1080="(blank)",'Případy DB'!B1080=""),"",1)</f>
        <v/>
      </c>
    </row>
    <row r="1078" spans="1:1" x14ac:dyDescent="0.25">
      <c r="A1078" s="1" t="str">
        <f>IF(OR('Případy DB'!B1081="(blank)",'Případy DB'!B1081=""),"",1)</f>
        <v/>
      </c>
    </row>
    <row r="1079" spans="1:1" x14ac:dyDescent="0.25">
      <c r="A1079" s="1" t="str">
        <f>IF(OR('Případy DB'!B1082="(blank)",'Případy DB'!B1082=""),"",1)</f>
        <v/>
      </c>
    </row>
    <row r="1080" spans="1:1" x14ac:dyDescent="0.25">
      <c r="A1080" s="1" t="str">
        <f>IF(OR('Případy DB'!B1083="(blank)",'Případy DB'!B1083=""),"",1)</f>
        <v/>
      </c>
    </row>
    <row r="1081" spans="1:1" x14ac:dyDescent="0.25">
      <c r="A1081" s="1" t="str">
        <f>IF(OR('Případy DB'!B1084="(blank)",'Případy DB'!B1084=""),"",1)</f>
        <v/>
      </c>
    </row>
    <row r="1082" spans="1:1" x14ac:dyDescent="0.25">
      <c r="A1082" s="1" t="str">
        <f>IF(OR('Případy DB'!B1085="(blank)",'Případy DB'!B1085=""),"",1)</f>
        <v/>
      </c>
    </row>
    <row r="1083" spans="1:1" x14ac:dyDescent="0.25">
      <c r="A1083" s="1" t="str">
        <f>IF(OR('Případy DB'!B1086="(blank)",'Případy DB'!B1086=""),"",1)</f>
        <v/>
      </c>
    </row>
    <row r="1084" spans="1:1" x14ac:dyDescent="0.25">
      <c r="A1084" s="1" t="str">
        <f>IF(OR('Případy DB'!B1087="(blank)",'Případy DB'!B1087=""),"",1)</f>
        <v/>
      </c>
    </row>
    <row r="1085" spans="1:1" x14ac:dyDescent="0.25">
      <c r="A1085" s="1" t="str">
        <f>IF(OR('Případy DB'!B1088="(blank)",'Případy DB'!B1088=""),"",1)</f>
        <v/>
      </c>
    </row>
    <row r="1086" spans="1:1" x14ac:dyDescent="0.25">
      <c r="A1086" s="1" t="str">
        <f>IF(OR('Případy DB'!B1089="(blank)",'Případy DB'!B1089=""),"",1)</f>
        <v/>
      </c>
    </row>
    <row r="1087" spans="1:1" x14ac:dyDescent="0.25">
      <c r="A1087" s="1" t="str">
        <f>IF(OR('Případy DB'!B1090="(blank)",'Případy DB'!B1090=""),"",1)</f>
        <v/>
      </c>
    </row>
    <row r="1088" spans="1:1" x14ac:dyDescent="0.25">
      <c r="A1088" s="1" t="str">
        <f>IF(OR('Případy DB'!B1091="(blank)",'Případy DB'!B1091=""),"",1)</f>
        <v/>
      </c>
    </row>
    <row r="1089" spans="1:1" x14ac:dyDescent="0.25">
      <c r="A1089" s="1" t="str">
        <f>IF(OR('Případy DB'!B1092="(blank)",'Případy DB'!B1092=""),"",1)</f>
        <v/>
      </c>
    </row>
    <row r="1090" spans="1:1" x14ac:dyDescent="0.25">
      <c r="A1090" s="1" t="str">
        <f>IF(OR('Případy DB'!B1093="(blank)",'Případy DB'!B1093=""),"",1)</f>
        <v/>
      </c>
    </row>
    <row r="1091" spans="1:1" x14ac:dyDescent="0.25">
      <c r="A1091" s="1" t="str">
        <f>IF(OR('Případy DB'!B1094="(blank)",'Případy DB'!B1094=""),"",1)</f>
        <v/>
      </c>
    </row>
    <row r="1092" spans="1:1" x14ac:dyDescent="0.25">
      <c r="A1092" s="1" t="str">
        <f>IF(OR('Případy DB'!B1095="(blank)",'Případy DB'!B1095=""),"",1)</f>
        <v/>
      </c>
    </row>
    <row r="1093" spans="1:1" x14ac:dyDescent="0.25">
      <c r="A1093" s="1" t="str">
        <f>IF(OR('Případy DB'!B1096="(blank)",'Případy DB'!B1096=""),"",1)</f>
        <v/>
      </c>
    </row>
    <row r="1094" spans="1:1" x14ac:dyDescent="0.25">
      <c r="A1094" s="1" t="str">
        <f>IF(OR('Případy DB'!B1097="(blank)",'Případy DB'!B1097=""),"",1)</f>
        <v/>
      </c>
    </row>
    <row r="1095" spans="1:1" x14ac:dyDescent="0.25">
      <c r="A1095" s="1" t="str">
        <f>IF(OR('Případy DB'!B1098="(blank)",'Případy DB'!B1098=""),"",1)</f>
        <v/>
      </c>
    </row>
    <row r="1096" spans="1:1" x14ac:dyDescent="0.25">
      <c r="A1096" s="1" t="str">
        <f>IF(OR('Případy DB'!B1099="(blank)",'Případy DB'!B1099=""),"",1)</f>
        <v/>
      </c>
    </row>
    <row r="1097" spans="1:1" x14ac:dyDescent="0.25">
      <c r="A1097" s="1" t="str">
        <f>IF(OR('Případy DB'!B1100="(blank)",'Případy DB'!B1100=""),"",1)</f>
        <v/>
      </c>
    </row>
    <row r="1098" spans="1:1" x14ac:dyDescent="0.25">
      <c r="A1098" s="1" t="str">
        <f>IF(OR('Případy DB'!B1101="(blank)",'Případy DB'!B1101=""),"",1)</f>
        <v/>
      </c>
    </row>
    <row r="1099" spans="1:1" x14ac:dyDescent="0.25">
      <c r="A1099" s="1" t="str">
        <f>IF(OR('Případy DB'!B1102="(blank)",'Případy DB'!B1102=""),"",1)</f>
        <v/>
      </c>
    </row>
    <row r="1100" spans="1:1" x14ac:dyDescent="0.25">
      <c r="A1100" s="1" t="str">
        <f>IF(OR('Případy DB'!B1103="(blank)",'Případy DB'!B1103=""),"",1)</f>
        <v/>
      </c>
    </row>
    <row r="1101" spans="1:1" x14ac:dyDescent="0.25">
      <c r="A1101" s="1" t="str">
        <f>IF(OR('Případy DB'!B1104="(blank)",'Případy DB'!B1104=""),"",1)</f>
        <v/>
      </c>
    </row>
    <row r="1102" spans="1:1" x14ac:dyDescent="0.25">
      <c r="A1102" s="1" t="str">
        <f>IF(OR('Případy DB'!B1105="(blank)",'Případy DB'!B1105=""),"",1)</f>
        <v/>
      </c>
    </row>
    <row r="1103" spans="1:1" x14ac:dyDescent="0.25">
      <c r="A1103" s="1" t="str">
        <f>IF(OR('Případy DB'!B1106="(blank)",'Případy DB'!B1106=""),"",1)</f>
        <v/>
      </c>
    </row>
    <row r="1104" spans="1:1" x14ac:dyDescent="0.25">
      <c r="A1104" s="1" t="str">
        <f>IF(OR('Případy DB'!B1107="(blank)",'Případy DB'!B1107=""),"",1)</f>
        <v/>
      </c>
    </row>
    <row r="1105" spans="1:1" x14ac:dyDescent="0.25">
      <c r="A1105" s="1" t="str">
        <f>IF(OR('Případy DB'!B1108="(blank)",'Případy DB'!B1108=""),"",1)</f>
        <v/>
      </c>
    </row>
    <row r="1106" spans="1:1" x14ac:dyDescent="0.25">
      <c r="A1106" s="1" t="str">
        <f>IF(OR('Případy DB'!B1109="(blank)",'Případy DB'!B1109=""),"",1)</f>
        <v/>
      </c>
    </row>
    <row r="1107" spans="1:1" x14ac:dyDescent="0.25">
      <c r="A1107" s="1" t="str">
        <f>IF(OR('Případy DB'!B1110="(blank)",'Případy DB'!B1110=""),"",1)</f>
        <v/>
      </c>
    </row>
    <row r="1108" spans="1:1" x14ac:dyDescent="0.25">
      <c r="A1108" s="1" t="str">
        <f>IF(OR('Případy DB'!B1111="(blank)",'Případy DB'!B1111=""),"",1)</f>
        <v/>
      </c>
    </row>
    <row r="1109" spans="1:1" x14ac:dyDescent="0.25">
      <c r="A1109" s="1" t="str">
        <f>IF(OR('Případy DB'!B1112="(blank)",'Případy DB'!B1112=""),"",1)</f>
        <v/>
      </c>
    </row>
    <row r="1110" spans="1:1" x14ac:dyDescent="0.25">
      <c r="A1110" s="1" t="str">
        <f>IF(OR('Případy DB'!B1113="(blank)",'Případy DB'!B1113=""),"",1)</f>
        <v/>
      </c>
    </row>
    <row r="1111" spans="1:1" x14ac:dyDescent="0.25">
      <c r="A1111" s="1" t="str">
        <f>IF(OR('Případy DB'!B1114="(blank)",'Případy DB'!B1114=""),"",1)</f>
        <v/>
      </c>
    </row>
    <row r="1112" spans="1:1" x14ac:dyDescent="0.25">
      <c r="A1112" s="1" t="str">
        <f>IF(OR('Případy DB'!B1115="(blank)",'Případy DB'!B1115=""),"",1)</f>
        <v/>
      </c>
    </row>
    <row r="1113" spans="1:1" x14ac:dyDescent="0.25">
      <c r="A1113" s="1" t="str">
        <f>IF(OR('Případy DB'!B1116="(blank)",'Případy DB'!B1116=""),"",1)</f>
        <v/>
      </c>
    </row>
    <row r="1114" spans="1:1" x14ac:dyDescent="0.25">
      <c r="A1114" s="1" t="str">
        <f>IF(OR('Případy DB'!B1117="(blank)",'Případy DB'!B1117=""),"",1)</f>
        <v/>
      </c>
    </row>
    <row r="1115" spans="1:1" x14ac:dyDescent="0.25">
      <c r="A1115" s="1" t="str">
        <f>IF(OR('Případy DB'!B1118="(blank)",'Případy DB'!B1118=""),"",1)</f>
        <v/>
      </c>
    </row>
    <row r="1116" spans="1:1" x14ac:dyDescent="0.25">
      <c r="A1116" s="1" t="str">
        <f>IF(OR('Případy DB'!B1119="(blank)",'Případy DB'!B1119=""),"",1)</f>
        <v/>
      </c>
    </row>
    <row r="1117" spans="1:1" x14ac:dyDescent="0.25">
      <c r="A1117" s="1" t="str">
        <f>IF(OR('Případy DB'!B1120="(blank)",'Případy DB'!B1120=""),"",1)</f>
        <v/>
      </c>
    </row>
    <row r="1118" spans="1:1" x14ac:dyDescent="0.25">
      <c r="A1118" s="1" t="str">
        <f>IF(OR('Případy DB'!B1121="(blank)",'Případy DB'!B1121=""),"",1)</f>
        <v/>
      </c>
    </row>
    <row r="1119" spans="1:1" x14ac:dyDescent="0.25">
      <c r="A1119" s="1" t="str">
        <f>IF(OR('Případy DB'!B1122="(blank)",'Případy DB'!B1122=""),"",1)</f>
        <v/>
      </c>
    </row>
    <row r="1120" spans="1:1" x14ac:dyDescent="0.25">
      <c r="A1120" s="1" t="str">
        <f>IF(OR('Případy DB'!B1123="(blank)",'Případy DB'!B1123=""),"",1)</f>
        <v/>
      </c>
    </row>
    <row r="1121" spans="1:1" x14ac:dyDescent="0.25">
      <c r="A1121" s="1" t="str">
        <f>IF(OR('Případy DB'!B1124="(blank)",'Případy DB'!B1124=""),"",1)</f>
        <v/>
      </c>
    </row>
    <row r="1122" spans="1:1" x14ac:dyDescent="0.25">
      <c r="A1122" s="1" t="str">
        <f>IF(OR('Případy DB'!B1125="(blank)",'Případy DB'!B1125=""),"",1)</f>
        <v/>
      </c>
    </row>
    <row r="1123" spans="1:1" x14ac:dyDescent="0.25">
      <c r="A1123" s="1" t="str">
        <f>IF(OR('Případy DB'!B1126="(blank)",'Případy DB'!B1126=""),"",1)</f>
        <v/>
      </c>
    </row>
    <row r="1124" spans="1:1" x14ac:dyDescent="0.25">
      <c r="A1124" s="1" t="str">
        <f>IF(OR('Případy DB'!B1127="(blank)",'Případy DB'!B1127=""),"",1)</f>
        <v/>
      </c>
    </row>
    <row r="1125" spans="1:1" x14ac:dyDescent="0.25">
      <c r="A1125" s="1" t="str">
        <f>IF(OR('Případy DB'!B1128="(blank)",'Případy DB'!B1128=""),"",1)</f>
        <v/>
      </c>
    </row>
    <row r="1126" spans="1:1" x14ac:dyDescent="0.25">
      <c r="A1126" s="1" t="str">
        <f>IF(OR('Případy DB'!B1129="(blank)",'Případy DB'!B1129=""),"",1)</f>
        <v/>
      </c>
    </row>
    <row r="1127" spans="1:1" x14ac:dyDescent="0.25">
      <c r="A1127" s="1" t="str">
        <f>IF(OR('Případy DB'!B1130="(blank)",'Případy DB'!B1130=""),"",1)</f>
        <v/>
      </c>
    </row>
    <row r="1128" spans="1:1" x14ac:dyDescent="0.25">
      <c r="A1128" s="1" t="str">
        <f>IF(OR('Případy DB'!B1131="(blank)",'Případy DB'!B1131=""),"",1)</f>
        <v/>
      </c>
    </row>
    <row r="1129" spans="1:1" x14ac:dyDescent="0.25">
      <c r="A1129" s="1" t="str">
        <f>IF(OR('Případy DB'!B1132="(blank)",'Případy DB'!B1132=""),"",1)</f>
        <v/>
      </c>
    </row>
    <row r="1130" spans="1:1" x14ac:dyDescent="0.25">
      <c r="A1130" s="1" t="str">
        <f>IF(OR('Případy DB'!B1133="(blank)",'Případy DB'!B1133=""),"",1)</f>
        <v/>
      </c>
    </row>
    <row r="1131" spans="1:1" x14ac:dyDescent="0.25">
      <c r="A1131" s="1" t="str">
        <f>IF(OR('Případy DB'!B1134="(blank)",'Případy DB'!B1134=""),"",1)</f>
        <v/>
      </c>
    </row>
    <row r="1132" spans="1:1" x14ac:dyDescent="0.25">
      <c r="A1132" s="1" t="str">
        <f>IF(OR('Případy DB'!B1135="(blank)",'Případy DB'!B1135=""),"",1)</f>
        <v/>
      </c>
    </row>
    <row r="1133" spans="1:1" x14ac:dyDescent="0.25">
      <c r="A1133" s="1" t="str">
        <f>IF(OR('Případy DB'!B1136="(blank)",'Případy DB'!B1136=""),"",1)</f>
        <v/>
      </c>
    </row>
    <row r="1134" spans="1:1" x14ac:dyDescent="0.25">
      <c r="A1134" s="1" t="str">
        <f>IF(OR('Případy DB'!B1137="(blank)",'Případy DB'!B1137=""),"",1)</f>
        <v/>
      </c>
    </row>
    <row r="1135" spans="1:1" x14ac:dyDescent="0.25">
      <c r="A1135" s="1" t="str">
        <f>IF(OR('Případy DB'!B1138="(blank)",'Případy DB'!B1138=""),"",1)</f>
        <v/>
      </c>
    </row>
    <row r="1136" spans="1:1" x14ac:dyDescent="0.25">
      <c r="A1136" s="1" t="str">
        <f>IF(OR('Případy DB'!B1139="(blank)",'Případy DB'!B1139=""),"",1)</f>
        <v/>
      </c>
    </row>
    <row r="1137" spans="1:1" x14ac:dyDescent="0.25">
      <c r="A1137" s="1" t="str">
        <f>IF(OR('Případy DB'!B1140="(blank)",'Případy DB'!B1140=""),"",1)</f>
        <v/>
      </c>
    </row>
    <row r="1138" spans="1:1" x14ac:dyDescent="0.25">
      <c r="A1138" s="1" t="str">
        <f>IF(OR('Případy DB'!B1141="(blank)",'Případy DB'!B1141=""),"",1)</f>
        <v/>
      </c>
    </row>
    <row r="1139" spans="1:1" x14ac:dyDescent="0.25">
      <c r="A1139" s="1" t="str">
        <f>IF(OR('Případy DB'!B1142="(blank)",'Případy DB'!B1142=""),"",1)</f>
        <v/>
      </c>
    </row>
    <row r="1140" spans="1:1" x14ac:dyDescent="0.25">
      <c r="A1140" s="1" t="str">
        <f>IF(OR('Případy DB'!B1143="(blank)",'Případy DB'!B1143=""),"",1)</f>
        <v/>
      </c>
    </row>
    <row r="1141" spans="1:1" x14ac:dyDescent="0.25">
      <c r="A1141" s="1" t="str">
        <f>IF(OR('Případy DB'!B1144="(blank)",'Případy DB'!B1144=""),"",1)</f>
        <v/>
      </c>
    </row>
    <row r="1142" spans="1:1" x14ac:dyDescent="0.25">
      <c r="A1142" s="1" t="str">
        <f>IF(OR('Případy DB'!B1145="(blank)",'Případy DB'!B1145=""),"",1)</f>
        <v/>
      </c>
    </row>
    <row r="1143" spans="1:1" x14ac:dyDescent="0.25">
      <c r="A1143" s="1" t="str">
        <f>IF(OR('Případy DB'!B1146="(blank)",'Případy DB'!B1146=""),"",1)</f>
        <v/>
      </c>
    </row>
    <row r="1144" spans="1:1" x14ac:dyDescent="0.25">
      <c r="A1144" s="1" t="str">
        <f>IF(OR('Případy DB'!B1147="(blank)",'Případy DB'!B1147=""),"",1)</f>
        <v/>
      </c>
    </row>
    <row r="1145" spans="1:1" x14ac:dyDescent="0.25">
      <c r="A1145" s="1" t="str">
        <f>IF(OR('Případy DB'!B1148="(blank)",'Případy DB'!B1148=""),"",1)</f>
        <v/>
      </c>
    </row>
    <row r="1146" spans="1:1" x14ac:dyDescent="0.25">
      <c r="A1146" s="1" t="str">
        <f>IF(OR('Případy DB'!B1149="(blank)",'Případy DB'!B1149=""),"",1)</f>
        <v/>
      </c>
    </row>
    <row r="1147" spans="1:1" x14ac:dyDescent="0.25">
      <c r="A1147" s="1" t="str">
        <f>IF(OR('Případy DB'!B1150="(blank)",'Případy DB'!B1150=""),"",1)</f>
        <v/>
      </c>
    </row>
    <row r="1148" spans="1:1" x14ac:dyDescent="0.25">
      <c r="A1148" s="1" t="str">
        <f>IF(OR('Případy DB'!B1151="(blank)",'Případy DB'!B1151=""),"",1)</f>
        <v/>
      </c>
    </row>
    <row r="1149" spans="1:1" x14ac:dyDescent="0.25">
      <c r="A1149" s="1" t="str">
        <f>IF(OR('Případy DB'!B1152="(blank)",'Případy DB'!B1152=""),"",1)</f>
        <v/>
      </c>
    </row>
    <row r="1150" spans="1:1" x14ac:dyDescent="0.25">
      <c r="A1150" s="1" t="str">
        <f>IF(OR('Případy DB'!B1153="(blank)",'Případy DB'!B1153=""),"",1)</f>
        <v/>
      </c>
    </row>
    <row r="1151" spans="1:1" x14ac:dyDescent="0.25">
      <c r="A1151" s="1" t="str">
        <f>IF(OR('Případy DB'!B1154="(blank)",'Případy DB'!B1154=""),"",1)</f>
        <v/>
      </c>
    </row>
    <row r="1152" spans="1:1" x14ac:dyDescent="0.25">
      <c r="A1152" s="1" t="str">
        <f>IF(OR('Případy DB'!B1155="(blank)",'Případy DB'!B1155=""),"",1)</f>
        <v/>
      </c>
    </row>
    <row r="1153" spans="1:1" x14ac:dyDescent="0.25">
      <c r="A1153" s="1" t="str">
        <f>IF(OR('Případy DB'!B1156="(blank)",'Případy DB'!B1156=""),"",1)</f>
        <v/>
      </c>
    </row>
    <row r="1154" spans="1:1" x14ac:dyDescent="0.25">
      <c r="A1154" s="1" t="str">
        <f>IF(OR('Případy DB'!B1157="(blank)",'Případy DB'!B1157=""),"",1)</f>
        <v/>
      </c>
    </row>
    <row r="1155" spans="1:1" x14ac:dyDescent="0.25">
      <c r="A1155" s="1" t="str">
        <f>IF(OR('Případy DB'!B1158="(blank)",'Případy DB'!B1158=""),"",1)</f>
        <v/>
      </c>
    </row>
    <row r="1156" spans="1:1" x14ac:dyDescent="0.25">
      <c r="A1156" s="1" t="str">
        <f>IF(OR('Případy DB'!B1159="(blank)",'Případy DB'!B1159=""),"",1)</f>
        <v/>
      </c>
    </row>
    <row r="1157" spans="1:1" x14ac:dyDescent="0.25">
      <c r="A1157" s="1" t="str">
        <f>IF(OR('Případy DB'!B1160="(blank)",'Případy DB'!B1160=""),"",1)</f>
        <v/>
      </c>
    </row>
    <row r="1158" spans="1:1" x14ac:dyDescent="0.25">
      <c r="A1158" s="1" t="str">
        <f>IF(OR('Případy DB'!B1161="(blank)",'Případy DB'!B1161=""),"",1)</f>
        <v/>
      </c>
    </row>
    <row r="1159" spans="1:1" x14ac:dyDescent="0.25">
      <c r="A1159" s="1" t="str">
        <f>IF(OR('Případy DB'!B1162="(blank)",'Případy DB'!B1162=""),"",1)</f>
        <v/>
      </c>
    </row>
    <row r="1160" spans="1:1" x14ac:dyDescent="0.25">
      <c r="A1160" s="1" t="str">
        <f>IF(OR('Případy DB'!B1163="(blank)",'Případy DB'!B1163=""),"",1)</f>
        <v/>
      </c>
    </row>
    <row r="1161" spans="1:1" x14ac:dyDescent="0.25">
      <c r="A1161" s="1" t="str">
        <f>IF(OR('Případy DB'!B1164="(blank)",'Případy DB'!B1164=""),"",1)</f>
        <v/>
      </c>
    </row>
    <row r="1162" spans="1:1" x14ac:dyDescent="0.25">
      <c r="A1162" s="1" t="str">
        <f>IF(OR('Případy DB'!B1165="(blank)",'Případy DB'!B1165=""),"",1)</f>
        <v/>
      </c>
    </row>
    <row r="1163" spans="1:1" x14ac:dyDescent="0.25">
      <c r="A1163" s="1" t="str">
        <f>IF(OR('Případy DB'!B1166="(blank)",'Případy DB'!B1166=""),"",1)</f>
        <v/>
      </c>
    </row>
    <row r="1164" spans="1:1" x14ac:dyDescent="0.25">
      <c r="A1164" s="1" t="str">
        <f>IF(OR('Případy DB'!B1167="(blank)",'Případy DB'!B1167=""),"",1)</f>
        <v/>
      </c>
    </row>
    <row r="1165" spans="1:1" x14ac:dyDescent="0.25">
      <c r="A1165" s="1" t="str">
        <f>IF(OR('Případy DB'!B1168="(blank)",'Případy DB'!B1168=""),"",1)</f>
        <v/>
      </c>
    </row>
    <row r="1166" spans="1:1" x14ac:dyDescent="0.25">
      <c r="A1166" s="1" t="str">
        <f>IF(OR('Případy DB'!B1169="(blank)",'Případy DB'!B1169=""),"",1)</f>
        <v/>
      </c>
    </row>
    <row r="1167" spans="1:1" x14ac:dyDescent="0.25">
      <c r="A1167" s="1" t="str">
        <f>IF(OR('Případy DB'!B1170="(blank)",'Případy DB'!B1170=""),"",1)</f>
        <v/>
      </c>
    </row>
    <row r="1168" spans="1:1" x14ac:dyDescent="0.25">
      <c r="A1168" s="1" t="str">
        <f>IF(OR('Případy DB'!B1171="(blank)",'Případy DB'!B1171=""),"",1)</f>
        <v/>
      </c>
    </row>
    <row r="1169" spans="1:1" x14ac:dyDescent="0.25">
      <c r="A1169" s="1" t="str">
        <f>IF(OR('Případy DB'!B1172="(blank)",'Případy DB'!B1172=""),"",1)</f>
        <v/>
      </c>
    </row>
    <row r="1170" spans="1:1" x14ac:dyDescent="0.25">
      <c r="A1170" s="1" t="str">
        <f>IF(OR('Případy DB'!B1173="(blank)",'Případy DB'!B1173=""),"",1)</f>
        <v/>
      </c>
    </row>
    <row r="1171" spans="1:1" x14ac:dyDescent="0.25">
      <c r="A1171" s="1" t="str">
        <f>IF(OR('Případy DB'!B1174="(blank)",'Případy DB'!B1174=""),"",1)</f>
        <v/>
      </c>
    </row>
    <row r="1172" spans="1:1" x14ac:dyDescent="0.25">
      <c r="A1172" s="1" t="str">
        <f>IF(OR('Případy DB'!B1175="(blank)",'Případy DB'!B1175=""),"",1)</f>
        <v/>
      </c>
    </row>
    <row r="1173" spans="1:1" x14ac:dyDescent="0.25">
      <c r="A1173" s="1" t="str">
        <f>IF(OR('Případy DB'!B1176="(blank)",'Případy DB'!B1176=""),"",1)</f>
        <v/>
      </c>
    </row>
    <row r="1174" spans="1:1" x14ac:dyDescent="0.25">
      <c r="A1174" s="1" t="str">
        <f>IF(OR('Případy DB'!B1177="(blank)",'Případy DB'!B1177=""),"",1)</f>
        <v/>
      </c>
    </row>
    <row r="1175" spans="1:1" x14ac:dyDescent="0.25">
      <c r="A1175" s="1" t="str">
        <f>IF(OR('Případy DB'!B1178="(blank)",'Případy DB'!B1178=""),"",1)</f>
        <v/>
      </c>
    </row>
    <row r="1176" spans="1:1" x14ac:dyDescent="0.25">
      <c r="A1176" s="1" t="str">
        <f>IF(OR('Případy DB'!B1179="(blank)",'Případy DB'!B1179=""),"",1)</f>
        <v/>
      </c>
    </row>
    <row r="1177" spans="1:1" x14ac:dyDescent="0.25">
      <c r="A1177" s="1" t="str">
        <f>IF(OR('Případy DB'!B1180="(blank)",'Případy DB'!B1180=""),"",1)</f>
        <v/>
      </c>
    </row>
    <row r="1178" spans="1:1" x14ac:dyDescent="0.25">
      <c r="A1178" s="1" t="str">
        <f>IF(OR('Případy DB'!B1181="(blank)",'Případy DB'!B1181=""),"",1)</f>
        <v/>
      </c>
    </row>
    <row r="1179" spans="1:1" x14ac:dyDescent="0.25">
      <c r="A1179" s="1" t="str">
        <f>IF(OR('Případy DB'!B1182="(blank)",'Případy DB'!B1182=""),"",1)</f>
        <v/>
      </c>
    </row>
    <row r="1180" spans="1:1" x14ac:dyDescent="0.25">
      <c r="A1180" s="1" t="str">
        <f>IF(OR('Případy DB'!B1183="(blank)",'Případy DB'!B1183=""),"",1)</f>
        <v/>
      </c>
    </row>
    <row r="1181" spans="1:1" x14ac:dyDescent="0.25">
      <c r="A1181" s="1" t="str">
        <f>IF(OR('Případy DB'!B1184="(blank)",'Případy DB'!B1184=""),"",1)</f>
        <v/>
      </c>
    </row>
    <row r="1182" spans="1:1" x14ac:dyDescent="0.25">
      <c r="A1182" s="1" t="str">
        <f>IF(OR('Případy DB'!B1185="(blank)",'Případy DB'!B1185=""),"",1)</f>
        <v/>
      </c>
    </row>
    <row r="1183" spans="1:1" x14ac:dyDescent="0.25">
      <c r="A1183" s="1" t="str">
        <f>IF(OR('Případy DB'!B1186="(blank)",'Případy DB'!B1186=""),"",1)</f>
        <v/>
      </c>
    </row>
    <row r="1184" spans="1:1" x14ac:dyDescent="0.25">
      <c r="A1184" s="1" t="str">
        <f>IF(OR('Případy DB'!B1187="(blank)",'Případy DB'!B1187=""),"",1)</f>
        <v/>
      </c>
    </row>
    <row r="1185" spans="1:1" x14ac:dyDescent="0.25">
      <c r="A1185" s="1" t="str">
        <f>IF(OR('Případy DB'!B1188="(blank)",'Případy DB'!B1188=""),"",1)</f>
        <v/>
      </c>
    </row>
    <row r="1186" spans="1:1" x14ac:dyDescent="0.25">
      <c r="A1186" s="1" t="str">
        <f>IF(OR('Případy DB'!B1189="(blank)",'Případy DB'!B1189=""),"",1)</f>
        <v/>
      </c>
    </row>
    <row r="1187" spans="1:1" x14ac:dyDescent="0.25">
      <c r="A1187" s="1" t="str">
        <f>IF(OR('Případy DB'!B1190="(blank)",'Případy DB'!B1190=""),"",1)</f>
        <v/>
      </c>
    </row>
    <row r="1188" spans="1:1" x14ac:dyDescent="0.25">
      <c r="A1188" s="1" t="str">
        <f>IF(OR('Případy DB'!B1191="(blank)",'Případy DB'!B1191=""),"",1)</f>
        <v/>
      </c>
    </row>
    <row r="1189" spans="1:1" x14ac:dyDescent="0.25">
      <c r="A1189" s="1" t="str">
        <f>IF(OR('Případy DB'!B1192="(blank)",'Případy DB'!B1192=""),"",1)</f>
        <v/>
      </c>
    </row>
    <row r="1190" spans="1:1" x14ac:dyDescent="0.25">
      <c r="A1190" s="1" t="str">
        <f>IF(OR('Případy DB'!B1193="(blank)",'Případy DB'!B1193=""),"",1)</f>
        <v/>
      </c>
    </row>
    <row r="1191" spans="1:1" x14ac:dyDescent="0.25">
      <c r="A1191" s="1" t="str">
        <f>IF(OR('Případy DB'!B1194="(blank)",'Případy DB'!B1194=""),"",1)</f>
        <v/>
      </c>
    </row>
    <row r="1192" spans="1:1" x14ac:dyDescent="0.25">
      <c r="A1192" s="1" t="str">
        <f>IF(OR('Případy DB'!B1195="(blank)",'Případy DB'!B1195=""),"",1)</f>
        <v/>
      </c>
    </row>
    <row r="1193" spans="1:1" x14ac:dyDescent="0.25">
      <c r="A1193" s="1" t="str">
        <f>IF(OR('Případy DB'!B1196="(blank)",'Případy DB'!B1196=""),"",1)</f>
        <v/>
      </c>
    </row>
    <row r="1194" spans="1:1" x14ac:dyDescent="0.25">
      <c r="A1194" s="1" t="str">
        <f>IF(OR('Případy DB'!B1197="(blank)",'Případy DB'!B1197=""),"",1)</f>
        <v/>
      </c>
    </row>
    <row r="1195" spans="1:1" x14ac:dyDescent="0.25">
      <c r="A1195" s="1" t="str">
        <f>IF(OR('Případy DB'!B1198="(blank)",'Případy DB'!B1198=""),"",1)</f>
        <v/>
      </c>
    </row>
    <row r="1196" spans="1:1" x14ac:dyDescent="0.25">
      <c r="A1196" s="1" t="str">
        <f>IF(OR('Případy DB'!B1199="(blank)",'Případy DB'!B1199=""),"",1)</f>
        <v/>
      </c>
    </row>
    <row r="1197" spans="1:1" x14ac:dyDescent="0.25">
      <c r="A1197" s="1" t="str">
        <f>IF(OR('Případy DB'!B1200="(blank)",'Případy DB'!B1200=""),"",1)</f>
        <v/>
      </c>
    </row>
    <row r="1198" spans="1:1" x14ac:dyDescent="0.25">
      <c r="A1198" s="1" t="str">
        <f>IF(OR('Případy DB'!B1201="(blank)",'Případy DB'!B1201=""),"",1)</f>
        <v/>
      </c>
    </row>
    <row r="1199" spans="1:1" x14ac:dyDescent="0.25">
      <c r="A1199" s="1" t="str">
        <f>IF(OR('Případy DB'!B1202="(blank)",'Případy DB'!B1202=""),"",1)</f>
        <v/>
      </c>
    </row>
    <row r="1200" spans="1:1" x14ac:dyDescent="0.25">
      <c r="A1200" s="1" t="str">
        <f>IF(OR('Případy DB'!B1203="(blank)",'Případy DB'!B1203=""),"",1)</f>
        <v/>
      </c>
    </row>
    <row r="1201" spans="1:1" x14ac:dyDescent="0.25">
      <c r="A1201" s="1" t="str">
        <f>IF(OR('Případy DB'!B1204="(blank)",'Případy DB'!B1204=""),"",1)</f>
        <v/>
      </c>
    </row>
    <row r="1202" spans="1:1" x14ac:dyDescent="0.25">
      <c r="A1202" s="1" t="str">
        <f>IF(OR('Případy DB'!B1205="(blank)",'Případy DB'!B1205=""),"",1)</f>
        <v/>
      </c>
    </row>
    <row r="1203" spans="1:1" x14ac:dyDescent="0.25">
      <c r="A1203" s="1" t="str">
        <f>IF(OR('Případy DB'!B1206="(blank)",'Případy DB'!B1206=""),"",1)</f>
        <v/>
      </c>
    </row>
    <row r="1204" spans="1:1" x14ac:dyDescent="0.25">
      <c r="A1204" s="1" t="str">
        <f>IF(OR('Případy DB'!B1207="(blank)",'Případy DB'!B1207=""),"",1)</f>
        <v/>
      </c>
    </row>
    <row r="1205" spans="1:1" x14ac:dyDescent="0.25">
      <c r="A1205" s="1" t="str">
        <f>IF(OR('Případy DB'!B1208="(blank)",'Případy DB'!B1208=""),"",1)</f>
        <v/>
      </c>
    </row>
    <row r="1206" spans="1:1" x14ac:dyDescent="0.25">
      <c r="A1206" s="1" t="str">
        <f>IF(OR('Případy DB'!B1209="(blank)",'Případy DB'!B1209=""),"",1)</f>
        <v/>
      </c>
    </row>
    <row r="1207" spans="1:1" x14ac:dyDescent="0.25">
      <c r="A1207" s="1" t="str">
        <f>IF(OR('Případy DB'!B1210="(blank)",'Případy DB'!B1210=""),"",1)</f>
        <v/>
      </c>
    </row>
    <row r="1208" spans="1:1" x14ac:dyDescent="0.25">
      <c r="A1208" s="1" t="str">
        <f>IF(OR('Případy DB'!B1211="(blank)",'Případy DB'!B1211=""),"",1)</f>
        <v/>
      </c>
    </row>
    <row r="1209" spans="1:1" x14ac:dyDescent="0.25">
      <c r="A1209" s="1" t="str">
        <f>IF(OR('Případy DB'!B1212="(blank)",'Případy DB'!B1212=""),"",1)</f>
        <v/>
      </c>
    </row>
    <row r="1210" spans="1:1" x14ac:dyDescent="0.25">
      <c r="A1210" s="1" t="str">
        <f>IF(OR('Případy DB'!B1213="(blank)",'Případy DB'!B1213=""),"",1)</f>
        <v/>
      </c>
    </row>
    <row r="1211" spans="1:1" x14ac:dyDescent="0.25">
      <c r="A1211" s="1" t="str">
        <f>IF(OR('Případy DB'!B1214="(blank)",'Případy DB'!B1214=""),"",1)</f>
        <v/>
      </c>
    </row>
    <row r="1212" spans="1:1" x14ac:dyDescent="0.25">
      <c r="A1212" s="1" t="str">
        <f>IF(OR('Případy DB'!B1215="(blank)",'Případy DB'!B1215=""),"",1)</f>
        <v/>
      </c>
    </row>
    <row r="1213" spans="1:1" x14ac:dyDescent="0.25">
      <c r="A1213" s="1" t="str">
        <f>IF(OR('Případy DB'!B1216="(blank)",'Případy DB'!B1216=""),"",1)</f>
        <v/>
      </c>
    </row>
    <row r="1214" spans="1:1" x14ac:dyDescent="0.25">
      <c r="A1214" s="1" t="str">
        <f>IF(OR('Případy DB'!B1217="(blank)",'Případy DB'!B1217=""),"",1)</f>
        <v/>
      </c>
    </row>
    <row r="1215" spans="1:1" x14ac:dyDescent="0.25">
      <c r="A1215" s="1" t="str">
        <f>IF(OR('Případy DB'!B1218="(blank)",'Případy DB'!B1218=""),"",1)</f>
        <v/>
      </c>
    </row>
    <row r="1216" spans="1:1" x14ac:dyDescent="0.25">
      <c r="A1216" s="1" t="str">
        <f>IF(OR('Případy DB'!B1219="(blank)",'Případy DB'!B1219=""),"",1)</f>
        <v/>
      </c>
    </row>
    <row r="1217" spans="1:1" x14ac:dyDescent="0.25">
      <c r="A1217" s="1" t="str">
        <f>IF(OR('Případy DB'!B1220="(blank)",'Případy DB'!B1220=""),"",1)</f>
        <v/>
      </c>
    </row>
    <row r="1218" spans="1:1" x14ac:dyDescent="0.25">
      <c r="A1218" s="1" t="str">
        <f>IF(OR('Případy DB'!B1221="(blank)",'Případy DB'!B1221=""),"",1)</f>
        <v/>
      </c>
    </row>
    <row r="1219" spans="1:1" x14ac:dyDescent="0.25">
      <c r="A1219" s="1" t="str">
        <f>IF(OR('Případy DB'!B1222="(blank)",'Případy DB'!B1222=""),"",1)</f>
        <v/>
      </c>
    </row>
    <row r="1220" spans="1:1" x14ac:dyDescent="0.25">
      <c r="A1220" s="1" t="str">
        <f>IF(OR('Případy DB'!B1223="(blank)",'Případy DB'!B1223=""),"",1)</f>
        <v/>
      </c>
    </row>
    <row r="1221" spans="1:1" x14ac:dyDescent="0.25">
      <c r="A1221" s="1" t="str">
        <f>IF(OR('Případy DB'!B1224="(blank)",'Případy DB'!B1224=""),"",1)</f>
        <v/>
      </c>
    </row>
    <row r="1222" spans="1:1" x14ac:dyDescent="0.25">
      <c r="A1222" s="1" t="str">
        <f>IF(OR('Případy DB'!B1225="(blank)",'Případy DB'!B1225=""),"",1)</f>
        <v/>
      </c>
    </row>
    <row r="1223" spans="1:1" x14ac:dyDescent="0.25">
      <c r="A1223" s="1" t="str">
        <f>IF(OR('Případy DB'!B1226="(blank)",'Případy DB'!B1226=""),"",1)</f>
        <v/>
      </c>
    </row>
    <row r="1224" spans="1:1" x14ac:dyDescent="0.25">
      <c r="A1224" s="1" t="str">
        <f>IF(OR('Případy DB'!B1227="(blank)",'Případy DB'!B1227=""),"",1)</f>
        <v/>
      </c>
    </row>
    <row r="1225" spans="1:1" x14ac:dyDescent="0.25">
      <c r="A1225" s="1" t="str">
        <f>IF(OR('Případy DB'!B1228="(blank)",'Případy DB'!B1228=""),"",1)</f>
        <v/>
      </c>
    </row>
    <row r="1226" spans="1:1" x14ac:dyDescent="0.25">
      <c r="A1226" s="1" t="str">
        <f>IF(OR('Případy DB'!B1229="(blank)",'Případy DB'!B1229=""),"",1)</f>
        <v/>
      </c>
    </row>
    <row r="1227" spans="1:1" x14ac:dyDescent="0.25">
      <c r="A1227" s="1" t="str">
        <f>IF(OR('Případy DB'!B1230="(blank)",'Případy DB'!B1230=""),"",1)</f>
        <v/>
      </c>
    </row>
    <row r="1228" spans="1:1" x14ac:dyDescent="0.25">
      <c r="A1228" s="1" t="str">
        <f>IF(OR('Případy DB'!B1231="(blank)",'Případy DB'!B1231=""),"",1)</f>
        <v/>
      </c>
    </row>
    <row r="1229" spans="1:1" x14ac:dyDescent="0.25">
      <c r="A1229" s="1" t="str">
        <f>IF(OR('Případy DB'!B1232="(blank)",'Případy DB'!B1232=""),"",1)</f>
        <v/>
      </c>
    </row>
    <row r="1230" spans="1:1" x14ac:dyDescent="0.25">
      <c r="A1230" s="1" t="str">
        <f>IF(OR('Případy DB'!B1233="(blank)",'Případy DB'!B1233=""),"",1)</f>
        <v/>
      </c>
    </row>
    <row r="1231" spans="1:1" x14ac:dyDescent="0.25">
      <c r="A1231" s="1" t="str">
        <f>IF(OR('Případy DB'!B1234="(blank)",'Případy DB'!B1234=""),"",1)</f>
        <v/>
      </c>
    </row>
    <row r="1232" spans="1:1" x14ac:dyDescent="0.25">
      <c r="A1232" s="1" t="str">
        <f>IF(OR('Případy DB'!B1235="(blank)",'Případy DB'!B1235=""),"",1)</f>
        <v/>
      </c>
    </row>
    <row r="1233" spans="1:1" x14ac:dyDescent="0.25">
      <c r="A1233" s="1" t="str">
        <f>IF(OR('Případy DB'!B1236="(blank)",'Případy DB'!B1236=""),"",1)</f>
        <v/>
      </c>
    </row>
    <row r="1234" spans="1:1" x14ac:dyDescent="0.25">
      <c r="A1234" s="1" t="str">
        <f>IF(OR('Případy DB'!B1237="(blank)",'Případy DB'!B1237=""),"",1)</f>
        <v/>
      </c>
    </row>
    <row r="1235" spans="1:1" x14ac:dyDescent="0.25">
      <c r="A1235" s="1" t="str">
        <f>IF(OR('Případy DB'!B1238="(blank)",'Případy DB'!B1238=""),"",1)</f>
        <v/>
      </c>
    </row>
    <row r="1236" spans="1:1" x14ac:dyDescent="0.25">
      <c r="A1236" s="1" t="str">
        <f>IF(OR('Případy DB'!B1239="(blank)",'Případy DB'!B1239=""),"",1)</f>
        <v/>
      </c>
    </row>
    <row r="1237" spans="1:1" x14ac:dyDescent="0.25">
      <c r="A1237" s="1" t="str">
        <f>IF(OR('Případy DB'!B1240="(blank)",'Případy DB'!B1240=""),"",1)</f>
        <v/>
      </c>
    </row>
    <row r="1238" spans="1:1" x14ac:dyDescent="0.25">
      <c r="A1238" s="1" t="str">
        <f>IF(OR('Případy DB'!B1241="(blank)",'Případy DB'!B1241=""),"",1)</f>
        <v/>
      </c>
    </row>
    <row r="1239" spans="1:1" x14ac:dyDescent="0.25">
      <c r="A1239" s="1" t="str">
        <f>IF(OR('Případy DB'!B1242="(blank)",'Případy DB'!B1242=""),"",1)</f>
        <v/>
      </c>
    </row>
    <row r="1240" spans="1:1" x14ac:dyDescent="0.25">
      <c r="A1240" s="1" t="str">
        <f>IF(OR('Případy DB'!B1243="(blank)",'Případy DB'!B1243=""),"",1)</f>
        <v/>
      </c>
    </row>
    <row r="1241" spans="1:1" x14ac:dyDescent="0.25">
      <c r="A1241" s="1" t="str">
        <f>IF(OR('Případy DB'!B1244="(blank)",'Případy DB'!B1244=""),"",1)</f>
        <v/>
      </c>
    </row>
    <row r="1242" spans="1:1" x14ac:dyDescent="0.25">
      <c r="A1242" s="1" t="str">
        <f>IF(OR('Případy DB'!B1245="(blank)",'Případy DB'!B1245=""),"",1)</f>
        <v/>
      </c>
    </row>
    <row r="1243" spans="1:1" x14ac:dyDescent="0.25">
      <c r="A1243" s="1" t="str">
        <f>IF(OR('Případy DB'!B1246="(blank)",'Případy DB'!B1246=""),"",1)</f>
        <v/>
      </c>
    </row>
    <row r="1244" spans="1:1" x14ac:dyDescent="0.25">
      <c r="A1244" s="1" t="str">
        <f>IF(OR('Případy DB'!B1247="(blank)",'Případy DB'!B1247=""),"",1)</f>
        <v/>
      </c>
    </row>
    <row r="1245" spans="1:1" x14ac:dyDescent="0.25">
      <c r="A1245" s="1" t="str">
        <f>IF(OR('Případy DB'!B1248="(blank)",'Případy DB'!B1248=""),"",1)</f>
        <v/>
      </c>
    </row>
    <row r="1246" spans="1:1" x14ac:dyDescent="0.25">
      <c r="A1246" s="1" t="str">
        <f>IF(OR('Případy DB'!B1249="(blank)",'Případy DB'!B1249=""),"",1)</f>
        <v/>
      </c>
    </row>
    <row r="1247" spans="1:1" x14ac:dyDescent="0.25">
      <c r="A1247" s="1" t="str">
        <f>IF(OR('Případy DB'!B1250="(blank)",'Případy DB'!B1250=""),"",1)</f>
        <v/>
      </c>
    </row>
    <row r="1248" spans="1:1" x14ac:dyDescent="0.25">
      <c r="A1248" s="1" t="str">
        <f>IF(OR('Případy DB'!B1251="(blank)",'Případy DB'!B1251=""),"",1)</f>
        <v/>
      </c>
    </row>
    <row r="1249" spans="1:1" x14ac:dyDescent="0.25">
      <c r="A1249" s="1" t="str">
        <f>IF(OR('Případy DB'!B1252="(blank)",'Případy DB'!B1252=""),"",1)</f>
        <v/>
      </c>
    </row>
    <row r="1250" spans="1:1" x14ac:dyDescent="0.25">
      <c r="A1250" s="1" t="str">
        <f>IF(OR('Případy DB'!B1253="(blank)",'Případy DB'!B1253=""),"",1)</f>
        <v/>
      </c>
    </row>
    <row r="1251" spans="1:1" x14ac:dyDescent="0.25">
      <c r="A1251" s="1" t="str">
        <f>IF(OR('Případy DB'!B1254="(blank)",'Případy DB'!B1254=""),"",1)</f>
        <v/>
      </c>
    </row>
    <row r="1252" spans="1:1" x14ac:dyDescent="0.25">
      <c r="A1252" s="1" t="str">
        <f>IF(OR('Případy DB'!B1255="(blank)",'Případy DB'!B1255=""),"",1)</f>
        <v/>
      </c>
    </row>
    <row r="1253" spans="1:1" x14ac:dyDescent="0.25">
      <c r="A1253" s="1" t="str">
        <f>IF(OR('Případy DB'!B1256="(blank)",'Případy DB'!B1256=""),"",1)</f>
        <v/>
      </c>
    </row>
    <row r="1254" spans="1:1" x14ac:dyDescent="0.25">
      <c r="A1254" s="1" t="str">
        <f>IF(OR('Případy DB'!B1257="(blank)",'Případy DB'!B1257=""),"",1)</f>
        <v/>
      </c>
    </row>
    <row r="1255" spans="1:1" x14ac:dyDescent="0.25">
      <c r="A1255" s="1" t="str">
        <f>IF(OR('Případy DB'!B1258="(blank)",'Případy DB'!B1258=""),"",1)</f>
        <v/>
      </c>
    </row>
    <row r="1256" spans="1:1" x14ac:dyDescent="0.25">
      <c r="A1256" s="1" t="str">
        <f>IF(OR('Případy DB'!B1259="(blank)",'Případy DB'!B1259=""),"",1)</f>
        <v/>
      </c>
    </row>
    <row r="1257" spans="1:1" x14ac:dyDescent="0.25">
      <c r="A1257" s="1" t="str">
        <f>IF(OR('Případy DB'!B1260="(blank)",'Případy DB'!B1260=""),"",1)</f>
        <v/>
      </c>
    </row>
    <row r="1258" spans="1:1" x14ac:dyDescent="0.25">
      <c r="A1258" s="1" t="str">
        <f>IF(OR('Případy DB'!B1261="(blank)",'Případy DB'!B1261=""),"",1)</f>
        <v/>
      </c>
    </row>
    <row r="1259" spans="1:1" x14ac:dyDescent="0.25">
      <c r="A1259" s="1" t="str">
        <f>IF(OR('Případy DB'!B1262="(blank)",'Případy DB'!B1262=""),"",1)</f>
        <v/>
      </c>
    </row>
    <row r="1260" spans="1:1" x14ac:dyDescent="0.25">
      <c r="A1260" s="1" t="str">
        <f>IF(OR('Případy DB'!B1263="(blank)",'Případy DB'!B1263=""),"",1)</f>
        <v/>
      </c>
    </row>
    <row r="1261" spans="1:1" x14ac:dyDescent="0.25">
      <c r="A1261" s="1" t="str">
        <f>IF(OR('Případy DB'!B1264="(blank)",'Případy DB'!B1264=""),"",1)</f>
        <v/>
      </c>
    </row>
    <row r="1262" spans="1:1" x14ac:dyDescent="0.25">
      <c r="A1262" s="1" t="str">
        <f>IF(OR('Případy DB'!B1265="(blank)",'Případy DB'!B1265=""),"",1)</f>
        <v/>
      </c>
    </row>
    <row r="1263" spans="1:1" x14ac:dyDescent="0.25">
      <c r="A1263" s="1" t="str">
        <f>IF(OR('Případy DB'!B1266="(blank)",'Případy DB'!B1266=""),"",1)</f>
        <v/>
      </c>
    </row>
    <row r="1264" spans="1:1" x14ac:dyDescent="0.25">
      <c r="A1264" s="1" t="str">
        <f>IF(OR('Případy DB'!B1267="(blank)",'Případy DB'!B1267=""),"",1)</f>
        <v/>
      </c>
    </row>
    <row r="1265" spans="1:1" x14ac:dyDescent="0.25">
      <c r="A1265" s="1" t="str">
        <f>IF(OR('Případy DB'!B1268="(blank)",'Případy DB'!B1268=""),"",1)</f>
        <v/>
      </c>
    </row>
    <row r="1266" spans="1:1" x14ac:dyDescent="0.25">
      <c r="A1266" s="1" t="str">
        <f>IF(OR('Případy DB'!B1269="(blank)",'Případy DB'!B1269=""),"",1)</f>
        <v/>
      </c>
    </row>
    <row r="1267" spans="1:1" x14ac:dyDescent="0.25">
      <c r="A1267" s="1" t="str">
        <f>IF(OR('Případy DB'!B1270="(blank)",'Případy DB'!B1270=""),"",1)</f>
        <v/>
      </c>
    </row>
    <row r="1268" spans="1:1" x14ac:dyDescent="0.25">
      <c r="A1268" s="1" t="str">
        <f>IF(OR('Případy DB'!B1271="(blank)",'Případy DB'!B1271=""),"",1)</f>
        <v/>
      </c>
    </row>
    <row r="1269" spans="1:1" x14ac:dyDescent="0.25">
      <c r="A1269" s="1" t="str">
        <f>IF(OR('Případy DB'!B1272="(blank)",'Případy DB'!B1272=""),"",1)</f>
        <v/>
      </c>
    </row>
    <row r="1270" spans="1:1" x14ac:dyDescent="0.25">
      <c r="A1270" s="1" t="str">
        <f>IF(OR('Případy DB'!B1273="(blank)",'Případy DB'!B1273=""),"",1)</f>
        <v/>
      </c>
    </row>
    <row r="1271" spans="1:1" x14ac:dyDescent="0.25">
      <c r="A1271" s="1" t="str">
        <f>IF(OR('Případy DB'!B1274="(blank)",'Případy DB'!B1274=""),"",1)</f>
        <v/>
      </c>
    </row>
    <row r="1272" spans="1:1" x14ac:dyDescent="0.25">
      <c r="A1272" s="1" t="str">
        <f>IF(OR('Případy DB'!B1275="(blank)",'Případy DB'!B1275=""),"",1)</f>
        <v/>
      </c>
    </row>
    <row r="1273" spans="1:1" x14ac:dyDescent="0.25">
      <c r="A1273" s="1" t="str">
        <f>IF(OR('Případy DB'!B1276="(blank)",'Případy DB'!B1276=""),"",1)</f>
        <v/>
      </c>
    </row>
    <row r="1274" spans="1:1" x14ac:dyDescent="0.25">
      <c r="A1274" s="1" t="str">
        <f>IF(OR('Případy DB'!B1277="(blank)",'Případy DB'!B1277=""),"",1)</f>
        <v/>
      </c>
    </row>
    <row r="1275" spans="1:1" x14ac:dyDescent="0.25">
      <c r="A1275" s="1" t="str">
        <f>IF(OR('Případy DB'!B1278="(blank)",'Případy DB'!B1278=""),"",1)</f>
        <v/>
      </c>
    </row>
    <row r="1276" spans="1:1" x14ac:dyDescent="0.25">
      <c r="A1276" s="1" t="str">
        <f>IF(OR('Případy DB'!B1279="(blank)",'Případy DB'!B1279=""),"",1)</f>
        <v/>
      </c>
    </row>
    <row r="1277" spans="1:1" x14ac:dyDescent="0.25">
      <c r="A1277" s="1" t="str">
        <f>IF(OR('Případy DB'!B1280="(blank)",'Případy DB'!B1280=""),"",1)</f>
        <v/>
      </c>
    </row>
    <row r="1278" spans="1:1" x14ac:dyDescent="0.25">
      <c r="A1278" s="1" t="str">
        <f>IF(OR('Případy DB'!B1281="(blank)",'Případy DB'!B1281=""),"",1)</f>
        <v/>
      </c>
    </row>
    <row r="1279" spans="1:1" x14ac:dyDescent="0.25">
      <c r="A1279" s="1" t="str">
        <f>IF(OR('Případy DB'!B1282="(blank)",'Případy DB'!B1282=""),"",1)</f>
        <v/>
      </c>
    </row>
    <row r="1280" spans="1:1" x14ac:dyDescent="0.25">
      <c r="A1280" s="1" t="str">
        <f>IF(OR('Případy DB'!B1283="(blank)",'Případy DB'!B1283=""),"",1)</f>
        <v/>
      </c>
    </row>
    <row r="1281" spans="1:1" x14ac:dyDescent="0.25">
      <c r="A1281" s="1" t="str">
        <f>IF(OR('Případy DB'!B1284="(blank)",'Případy DB'!B1284=""),"",1)</f>
        <v/>
      </c>
    </row>
    <row r="1282" spans="1:1" x14ac:dyDescent="0.25">
      <c r="A1282" s="1" t="str">
        <f>IF(OR('Případy DB'!B1285="(blank)",'Případy DB'!B1285=""),"",1)</f>
        <v/>
      </c>
    </row>
    <row r="1283" spans="1:1" x14ac:dyDescent="0.25">
      <c r="A1283" s="1" t="str">
        <f>IF(OR('Případy DB'!B1286="(blank)",'Případy DB'!B1286=""),"",1)</f>
        <v/>
      </c>
    </row>
    <row r="1284" spans="1:1" x14ac:dyDescent="0.25">
      <c r="A1284" s="1" t="str">
        <f>IF(OR('Případy DB'!B1287="(blank)",'Případy DB'!B1287=""),"",1)</f>
        <v/>
      </c>
    </row>
    <row r="1285" spans="1:1" x14ac:dyDescent="0.25">
      <c r="A1285" s="1" t="str">
        <f>IF(OR('Případy DB'!B1288="(blank)",'Případy DB'!B1288=""),"",1)</f>
        <v/>
      </c>
    </row>
    <row r="1286" spans="1:1" x14ac:dyDescent="0.25">
      <c r="A1286" s="1" t="str">
        <f>IF(OR('Případy DB'!B1289="(blank)",'Případy DB'!B1289=""),"",1)</f>
        <v/>
      </c>
    </row>
    <row r="1287" spans="1:1" x14ac:dyDescent="0.25">
      <c r="A1287" s="1" t="str">
        <f>IF(OR('Případy DB'!B1290="(blank)",'Případy DB'!B1290=""),"",1)</f>
        <v/>
      </c>
    </row>
    <row r="1288" spans="1:1" x14ac:dyDescent="0.25">
      <c r="A1288" s="1" t="str">
        <f>IF(OR('Případy DB'!B1291="(blank)",'Případy DB'!B1291=""),"",1)</f>
        <v/>
      </c>
    </row>
    <row r="1289" spans="1:1" x14ac:dyDescent="0.25">
      <c r="A1289" s="1" t="str">
        <f>IF(OR('Případy DB'!B1292="(blank)",'Případy DB'!B1292=""),"",1)</f>
        <v/>
      </c>
    </row>
    <row r="1290" spans="1:1" x14ac:dyDescent="0.25">
      <c r="A1290" s="1" t="str">
        <f>IF(OR('Případy DB'!B1293="(blank)",'Případy DB'!B1293=""),"",1)</f>
        <v/>
      </c>
    </row>
    <row r="1291" spans="1:1" x14ac:dyDescent="0.25">
      <c r="A1291" s="1" t="str">
        <f>IF(OR('Případy DB'!B1294="(blank)",'Případy DB'!B1294=""),"",1)</f>
        <v/>
      </c>
    </row>
    <row r="1292" spans="1:1" x14ac:dyDescent="0.25">
      <c r="A1292" s="1" t="str">
        <f>IF(OR('Případy DB'!B1295="(blank)",'Případy DB'!B1295=""),"",1)</f>
        <v/>
      </c>
    </row>
    <row r="1293" spans="1:1" x14ac:dyDescent="0.25">
      <c r="A1293" s="1" t="str">
        <f>IF(OR('Případy DB'!B1296="(blank)",'Případy DB'!B1296=""),"",1)</f>
        <v/>
      </c>
    </row>
    <row r="1294" spans="1:1" x14ac:dyDescent="0.25">
      <c r="A1294" s="1" t="str">
        <f>IF(OR('Případy DB'!B1297="(blank)",'Případy DB'!B1297=""),"",1)</f>
        <v/>
      </c>
    </row>
    <row r="1295" spans="1:1" x14ac:dyDescent="0.25">
      <c r="A1295" s="1" t="str">
        <f>IF(OR('Případy DB'!B1298="(blank)",'Případy DB'!B1298=""),"",1)</f>
        <v/>
      </c>
    </row>
    <row r="1296" spans="1:1" x14ac:dyDescent="0.25">
      <c r="A1296" s="1" t="str">
        <f>IF(OR('Případy DB'!B1299="(blank)",'Případy DB'!B1299=""),"",1)</f>
        <v/>
      </c>
    </row>
    <row r="1297" spans="1:1" x14ac:dyDescent="0.25">
      <c r="A1297" s="1" t="str">
        <f>IF(OR('Případy DB'!B1300="(blank)",'Případy DB'!B1300=""),"",1)</f>
        <v/>
      </c>
    </row>
    <row r="1298" spans="1:1" x14ac:dyDescent="0.25">
      <c r="A1298" s="1" t="str">
        <f>IF(OR('Případy DB'!B1301="(blank)",'Případy DB'!B1301=""),"",1)</f>
        <v/>
      </c>
    </row>
    <row r="1299" spans="1:1" x14ac:dyDescent="0.25">
      <c r="A1299" s="1" t="str">
        <f>IF(OR('Případy DB'!B1302="(blank)",'Případy DB'!B1302=""),"",1)</f>
        <v/>
      </c>
    </row>
    <row r="1300" spans="1:1" x14ac:dyDescent="0.25">
      <c r="A1300" s="1" t="str">
        <f>IF(OR('Případy DB'!B1303="(blank)",'Případy DB'!B1303=""),"",1)</f>
        <v/>
      </c>
    </row>
    <row r="1301" spans="1:1" x14ac:dyDescent="0.25">
      <c r="A1301" s="1" t="str">
        <f>IF(OR('Případy DB'!B1304="(blank)",'Případy DB'!B1304=""),"",1)</f>
        <v/>
      </c>
    </row>
    <row r="1302" spans="1:1" x14ac:dyDescent="0.25">
      <c r="A1302" s="1" t="str">
        <f>IF(OR('Případy DB'!B1305="(blank)",'Případy DB'!B1305=""),"",1)</f>
        <v/>
      </c>
    </row>
    <row r="1303" spans="1:1" x14ac:dyDescent="0.25">
      <c r="A1303" s="1" t="str">
        <f>IF(OR('Případy DB'!B1306="(blank)",'Případy DB'!B1306=""),"",1)</f>
        <v/>
      </c>
    </row>
    <row r="1304" spans="1:1" x14ac:dyDescent="0.25">
      <c r="A1304" s="1" t="str">
        <f>IF(OR('Případy DB'!B1307="(blank)",'Případy DB'!B1307=""),"",1)</f>
        <v/>
      </c>
    </row>
    <row r="1305" spans="1:1" x14ac:dyDescent="0.25">
      <c r="A1305" s="1" t="str">
        <f>IF(OR('Případy DB'!B1308="(blank)",'Případy DB'!B1308=""),"",1)</f>
        <v/>
      </c>
    </row>
    <row r="1306" spans="1:1" x14ac:dyDescent="0.25">
      <c r="A1306" s="1" t="str">
        <f>IF(OR('Případy DB'!B1309="(blank)",'Případy DB'!B1309=""),"",1)</f>
        <v/>
      </c>
    </row>
    <row r="1307" spans="1:1" x14ac:dyDescent="0.25">
      <c r="A1307" s="1" t="str">
        <f>IF(OR('Případy DB'!B1310="(blank)",'Případy DB'!B1310=""),"",1)</f>
        <v/>
      </c>
    </row>
    <row r="1308" spans="1:1" x14ac:dyDescent="0.25">
      <c r="A1308" s="1" t="str">
        <f>IF(OR('Případy DB'!B1311="(blank)",'Případy DB'!B1311=""),"",1)</f>
        <v/>
      </c>
    </row>
    <row r="1309" spans="1:1" x14ac:dyDescent="0.25">
      <c r="A1309" s="1" t="str">
        <f>IF(OR('Případy DB'!B1312="(blank)",'Případy DB'!B1312=""),"",1)</f>
        <v/>
      </c>
    </row>
    <row r="1310" spans="1:1" x14ac:dyDescent="0.25">
      <c r="A1310" s="1" t="str">
        <f>IF(OR('Případy DB'!B1313="(blank)",'Případy DB'!B1313=""),"",1)</f>
        <v/>
      </c>
    </row>
    <row r="1311" spans="1:1" x14ac:dyDescent="0.25">
      <c r="A1311" s="1" t="str">
        <f>IF(OR('Případy DB'!B1314="(blank)",'Případy DB'!B1314=""),"",1)</f>
        <v/>
      </c>
    </row>
    <row r="1312" spans="1:1" x14ac:dyDescent="0.25">
      <c r="A1312" s="1" t="str">
        <f>IF(OR('Případy DB'!B1315="(blank)",'Případy DB'!B1315=""),"",1)</f>
        <v/>
      </c>
    </row>
    <row r="1313" spans="1:1" x14ac:dyDescent="0.25">
      <c r="A1313" s="1" t="str">
        <f>IF(OR('Případy DB'!B1316="(blank)",'Případy DB'!B1316=""),"",1)</f>
        <v/>
      </c>
    </row>
    <row r="1314" spans="1:1" x14ac:dyDescent="0.25">
      <c r="A1314" s="1" t="str">
        <f>IF(OR('Případy DB'!B1317="(blank)",'Případy DB'!B1317=""),"",1)</f>
        <v/>
      </c>
    </row>
    <row r="1315" spans="1:1" x14ac:dyDescent="0.25">
      <c r="A1315" s="1" t="str">
        <f>IF(OR('Případy DB'!B1318="(blank)",'Případy DB'!B1318=""),"",1)</f>
        <v/>
      </c>
    </row>
    <row r="1316" spans="1:1" x14ac:dyDescent="0.25">
      <c r="A1316" s="1" t="str">
        <f>IF(OR('Případy DB'!B1319="(blank)",'Případy DB'!B1319=""),"",1)</f>
        <v/>
      </c>
    </row>
    <row r="1317" spans="1:1" x14ac:dyDescent="0.25">
      <c r="A1317" s="1" t="str">
        <f>IF(OR('Případy DB'!B1320="(blank)",'Případy DB'!B1320=""),"",1)</f>
        <v/>
      </c>
    </row>
    <row r="1318" spans="1:1" x14ac:dyDescent="0.25">
      <c r="A1318" s="1" t="str">
        <f>IF(OR('Případy DB'!B1321="(blank)",'Případy DB'!B1321=""),"",1)</f>
        <v/>
      </c>
    </row>
    <row r="1319" spans="1:1" x14ac:dyDescent="0.25">
      <c r="A1319" s="1" t="str">
        <f>IF(OR('Případy DB'!B1322="(blank)",'Případy DB'!B1322=""),"",1)</f>
        <v/>
      </c>
    </row>
    <row r="1320" spans="1:1" x14ac:dyDescent="0.25">
      <c r="A1320" s="1" t="str">
        <f>IF(OR('Případy DB'!B1323="(blank)",'Případy DB'!B1323=""),"",1)</f>
        <v/>
      </c>
    </row>
    <row r="1321" spans="1:1" x14ac:dyDescent="0.25">
      <c r="A1321" s="1" t="str">
        <f>IF(OR('Případy DB'!B1324="(blank)",'Případy DB'!B1324=""),"",1)</f>
        <v/>
      </c>
    </row>
    <row r="1322" spans="1:1" x14ac:dyDescent="0.25">
      <c r="A1322" s="1" t="str">
        <f>IF(OR('Případy DB'!B1325="(blank)",'Případy DB'!B1325=""),"",1)</f>
        <v/>
      </c>
    </row>
    <row r="1323" spans="1:1" x14ac:dyDescent="0.25">
      <c r="A1323" s="1" t="str">
        <f>IF(OR('Případy DB'!B1326="(blank)",'Případy DB'!B1326=""),"",1)</f>
        <v/>
      </c>
    </row>
    <row r="1324" spans="1:1" x14ac:dyDescent="0.25">
      <c r="A1324" s="1" t="str">
        <f>IF(OR('Případy DB'!B1327="(blank)",'Případy DB'!B1327=""),"",1)</f>
        <v/>
      </c>
    </row>
    <row r="1325" spans="1:1" x14ac:dyDescent="0.25">
      <c r="A1325" s="1" t="str">
        <f>IF(OR('Případy DB'!B1328="(blank)",'Případy DB'!B1328=""),"",1)</f>
        <v/>
      </c>
    </row>
    <row r="1326" spans="1:1" x14ac:dyDescent="0.25">
      <c r="A1326" s="1" t="str">
        <f>IF(OR('Případy DB'!B1329="(blank)",'Případy DB'!B1329=""),"",1)</f>
        <v/>
      </c>
    </row>
    <row r="1327" spans="1:1" x14ac:dyDescent="0.25">
      <c r="A1327" s="1" t="str">
        <f>IF(OR('Případy DB'!B1330="(blank)",'Případy DB'!B1330=""),"",1)</f>
        <v/>
      </c>
    </row>
    <row r="1328" spans="1:1" x14ac:dyDescent="0.25">
      <c r="A1328" s="1" t="str">
        <f>IF(OR('Případy DB'!B1331="(blank)",'Případy DB'!B1331=""),"",1)</f>
        <v/>
      </c>
    </row>
    <row r="1329" spans="1:1" x14ac:dyDescent="0.25">
      <c r="A1329" s="1" t="str">
        <f>IF(OR('Případy DB'!B1332="(blank)",'Případy DB'!B1332=""),"",1)</f>
        <v/>
      </c>
    </row>
    <row r="1330" spans="1:1" x14ac:dyDescent="0.25">
      <c r="A1330" s="1" t="str">
        <f>IF(OR('Případy DB'!B1333="(blank)",'Případy DB'!B1333=""),"",1)</f>
        <v/>
      </c>
    </row>
    <row r="1331" spans="1:1" x14ac:dyDescent="0.25">
      <c r="A1331" s="1" t="str">
        <f>IF(OR('Případy DB'!B1334="(blank)",'Případy DB'!B1334=""),"",1)</f>
        <v/>
      </c>
    </row>
    <row r="1332" spans="1:1" x14ac:dyDescent="0.25">
      <c r="A1332" s="1" t="str">
        <f>IF(OR('Případy DB'!B1335="(blank)",'Případy DB'!B1335=""),"",1)</f>
        <v/>
      </c>
    </row>
    <row r="1333" spans="1:1" x14ac:dyDescent="0.25">
      <c r="A1333" s="1" t="str">
        <f>IF(OR('Případy DB'!B1336="(blank)",'Případy DB'!B1336=""),"",1)</f>
        <v/>
      </c>
    </row>
    <row r="1334" spans="1:1" x14ac:dyDescent="0.25">
      <c r="A1334" s="1" t="str">
        <f>IF(OR('Případy DB'!B1337="(blank)",'Případy DB'!B1337=""),"",1)</f>
        <v/>
      </c>
    </row>
    <row r="1335" spans="1:1" x14ac:dyDescent="0.25">
      <c r="A1335" s="1" t="str">
        <f>IF(OR('Případy DB'!B1338="(blank)",'Případy DB'!B1338=""),"",1)</f>
        <v/>
      </c>
    </row>
    <row r="1336" spans="1:1" x14ac:dyDescent="0.25">
      <c r="A1336" s="1" t="str">
        <f>IF(OR('Případy DB'!B1339="(blank)",'Případy DB'!B1339=""),"",1)</f>
        <v/>
      </c>
    </row>
    <row r="1337" spans="1:1" x14ac:dyDescent="0.25">
      <c r="A1337" s="1" t="str">
        <f>IF(OR('Případy DB'!B1340="(blank)",'Případy DB'!B1340=""),"",1)</f>
        <v/>
      </c>
    </row>
    <row r="1338" spans="1:1" x14ac:dyDescent="0.25">
      <c r="A1338" s="1" t="str">
        <f>IF(OR('Případy DB'!B1341="(blank)",'Případy DB'!B1341=""),"",1)</f>
        <v/>
      </c>
    </row>
    <row r="1339" spans="1:1" x14ac:dyDescent="0.25">
      <c r="A1339" s="1" t="str">
        <f>IF(OR('Případy DB'!B1342="(blank)",'Případy DB'!B1342=""),"",1)</f>
        <v/>
      </c>
    </row>
    <row r="1340" spans="1:1" x14ac:dyDescent="0.25">
      <c r="A1340" s="1" t="str">
        <f>IF(OR('Případy DB'!B1343="(blank)",'Případy DB'!B1343=""),"",1)</f>
        <v/>
      </c>
    </row>
    <row r="1341" spans="1:1" x14ac:dyDescent="0.25">
      <c r="A1341" s="1" t="str">
        <f>IF(OR('Případy DB'!B1344="(blank)",'Případy DB'!B1344=""),"",1)</f>
        <v/>
      </c>
    </row>
    <row r="1342" spans="1:1" x14ac:dyDescent="0.25">
      <c r="A1342" s="1" t="str">
        <f>IF(OR('Případy DB'!B1345="(blank)",'Případy DB'!B1345=""),"",1)</f>
        <v/>
      </c>
    </row>
    <row r="1343" spans="1:1" x14ac:dyDescent="0.25">
      <c r="A1343" s="1" t="str">
        <f>IF(OR('Případy DB'!B1346="(blank)",'Případy DB'!B1346=""),"",1)</f>
        <v/>
      </c>
    </row>
    <row r="1344" spans="1:1" x14ac:dyDescent="0.25">
      <c r="A1344" s="1" t="str">
        <f>IF(OR('Případy DB'!B1347="(blank)",'Případy DB'!B1347=""),"",1)</f>
        <v/>
      </c>
    </row>
    <row r="1345" spans="1:1" x14ac:dyDescent="0.25">
      <c r="A1345" s="1" t="str">
        <f>IF(OR('Případy DB'!B1348="(blank)",'Případy DB'!B1348=""),"",1)</f>
        <v/>
      </c>
    </row>
    <row r="1346" spans="1:1" x14ac:dyDescent="0.25">
      <c r="A1346" s="1" t="str">
        <f>IF(OR('Případy DB'!B1349="(blank)",'Případy DB'!B1349=""),"",1)</f>
        <v/>
      </c>
    </row>
    <row r="1347" spans="1:1" x14ac:dyDescent="0.25">
      <c r="A1347" s="1" t="str">
        <f>IF(OR('Případy DB'!B1350="(blank)",'Případy DB'!B1350=""),"",1)</f>
        <v/>
      </c>
    </row>
    <row r="1348" spans="1:1" x14ac:dyDescent="0.25">
      <c r="A1348" s="1" t="str">
        <f>IF(OR('Případy DB'!B1351="(blank)",'Případy DB'!B1351=""),"",1)</f>
        <v/>
      </c>
    </row>
    <row r="1349" spans="1:1" x14ac:dyDescent="0.25">
      <c r="A1349" s="1" t="str">
        <f>IF(OR('Případy DB'!B1352="(blank)",'Případy DB'!B1352=""),"",1)</f>
        <v/>
      </c>
    </row>
    <row r="1350" spans="1:1" x14ac:dyDescent="0.25">
      <c r="A1350" s="1" t="str">
        <f>IF(OR('Případy DB'!B1353="(blank)",'Případy DB'!B1353=""),"",1)</f>
        <v/>
      </c>
    </row>
    <row r="1351" spans="1:1" x14ac:dyDescent="0.25">
      <c r="A1351" s="1" t="str">
        <f>IF(OR('Případy DB'!B1354="(blank)",'Případy DB'!B1354=""),"",1)</f>
        <v/>
      </c>
    </row>
    <row r="1352" spans="1:1" x14ac:dyDescent="0.25">
      <c r="A1352" s="1" t="str">
        <f>IF(OR('Případy DB'!B1355="(blank)",'Případy DB'!B1355=""),"",1)</f>
        <v/>
      </c>
    </row>
    <row r="1353" spans="1:1" x14ac:dyDescent="0.25">
      <c r="A1353" s="1" t="str">
        <f>IF(OR('Případy DB'!B1356="(blank)",'Případy DB'!B1356=""),"",1)</f>
        <v/>
      </c>
    </row>
    <row r="1354" spans="1:1" x14ac:dyDescent="0.25">
      <c r="A1354" s="1" t="str">
        <f>IF(OR('Případy DB'!B1357="(blank)",'Případy DB'!B1357=""),"",1)</f>
        <v/>
      </c>
    </row>
    <row r="1355" spans="1:1" x14ac:dyDescent="0.25">
      <c r="A1355" s="1" t="str">
        <f>IF(OR('Případy DB'!B1358="(blank)",'Případy DB'!B1358=""),"",1)</f>
        <v/>
      </c>
    </row>
    <row r="1356" spans="1:1" x14ac:dyDescent="0.25">
      <c r="A1356" s="1" t="str">
        <f>IF(OR('Případy DB'!B1359="(blank)",'Případy DB'!B1359=""),"",1)</f>
        <v/>
      </c>
    </row>
    <row r="1357" spans="1:1" x14ac:dyDescent="0.25">
      <c r="A1357" s="1" t="str">
        <f>IF(OR('Případy DB'!B1360="(blank)",'Případy DB'!B1360=""),"",1)</f>
        <v/>
      </c>
    </row>
    <row r="1358" spans="1:1" x14ac:dyDescent="0.25">
      <c r="A1358" s="1" t="str">
        <f>IF(OR('Případy DB'!B1361="(blank)",'Případy DB'!B1361=""),"",1)</f>
        <v/>
      </c>
    </row>
    <row r="1359" spans="1:1" x14ac:dyDescent="0.25">
      <c r="A1359" s="1" t="str">
        <f>IF(OR('Případy DB'!B1362="(blank)",'Případy DB'!B1362=""),"",1)</f>
        <v/>
      </c>
    </row>
    <row r="1360" spans="1:1" x14ac:dyDescent="0.25">
      <c r="A1360" s="1" t="str">
        <f>IF(OR('Případy DB'!B1363="(blank)",'Případy DB'!B1363=""),"",1)</f>
        <v/>
      </c>
    </row>
    <row r="1361" spans="1:1" x14ac:dyDescent="0.25">
      <c r="A1361" s="1" t="str">
        <f>IF(OR('Případy DB'!B1364="(blank)",'Případy DB'!B1364=""),"",1)</f>
        <v/>
      </c>
    </row>
    <row r="1362" spans="1:1" x14ac:dyDescent="0.25">
      <c r="A1362" s="1" t="str">
        <f>IF(OR('Případy DB'!B1365="(blank)",'Případy DB'!B1365=""),"",1)</f>
        <v/>
      </c>
    </row>
    <row r="1363" spans="1:1" x14ac:dyDescent="0.25">
      <c r="A1363" s="1" t="str">
        <f>IF(OR('Případy DB'!B1366="(blank)",'Případy DB'!B1366=""),"",1)</f>
        <v/>
      </c>
    </row>
    <row r="1364" spans="1:1" x14ac:dyDescent="0.25">
      <c r="A1364" s="1" t="str">
        <f>IF(OR('Případy DB'!B1367="(blank)",'Případy DB'!B1367=""),"",1)</f>
        <v/>
      </c>
    </row>
    <row r="1365" spans="1:1" x14ac:dyDescent="0.25">
      <c r="A1365" s="1" t="str">
        <f>IF(OR('Případy DB'!B1368="(blank)",'Případy DB'!B1368=""),"",1)</f>
        <v/>
      </c>
    </row>
    <row r="1366" spans="1:1" x14ac:dyDescent="0.25">
      <c r="A1366" s="1" t="str">
        <f>IF(OR('Případy DB'!B1369="(blank)",'Případy DB'!B1369=""),"",1)</f>
        <v/>
      </c>
    </row>
    <row r="1367" spans="1:1" x14ac:dyDescent="0.25">
      <c r="A1367" s="1" t="str">
        <f>IF(OR('Případy DB'!B1370="(blank)",'Případy DB'!B1370=""),"",1)</f>
        <v/>
      </c>
    </row>
    <row r="1368" spans="1:1" x14ac:dyDescent="0.25">
      <c r="A1368" s="1" t="str">
        <f>IF(OR('Případy DB'!B1371="(blank)",'Případy DB'!B1371=""),"",1)</f>
        <v/>
      </c>
    </row>
    <row r="1369" spans="1:1" x14ac:dyDescent="0.25">
      <c r="A1369" s="1" t="str">
        <f>IF(OR('Případy DB'!B1372="(blank)",'Případy DB'!B1372=""),"",1)</f>
        <v/>
      </c>
    </row>
    <row r="1370" spans="1:1" x14ac:dyDescent="0.25">
      <c r="A1370" s="1" t="str">
        <f>IF(OR('Případy DB'!B1373="(blank)",'Případy DB'!B1373=""),"",1)</f>
        <v/>
      </c>
    </row>
    <row r="1371" spans="1:1" x14ac:dyDescent="0.25">
      <c r="A1371" s="1" t="str">
        <f>IF(OR('Případy DB'!B1374="(blank)",'Případy DB'!B1374=""),"",1)</f>
        <v/>
      </c>
    </row>
    <row r="1372" spans="1:1" x14ac:dyDescent="0.25">
      <c r="A1372" s="1" t="str">
        <f>IF(OR('Případy DB'!B1375="(blank)",'Případy DB'!B1375=""),"",1)</f>
        <v/>
      </c>
    </row>
    <row r="1373" spans="1:1" x14ac:dyDescent="0.25">
      <c r="A1373" s="1" t="str">
        <f>IF(OR('Případy DB'!B1376="(blank)",'Případy DB'!B1376=""),"",1)</f>
        <v/>
      </c>
    </row>
    <row r="1374" spans="1:1" x14ac:dyDescent="0.25">
      <c r="A1374" s="1" t="str">
        <f>IF(OR('Případy DB'!B1377="(blank)",'Případy DB'!B1377=""),"",1)</f>
        <v/>
      </c>
    </row>
    <row r="1375" spans="1:1" x14ac:dyDescent="0.25">
      <c r="A1375" s="1" t="str">
        <f>IF(OR('Případy DB'!B1378="(blank)",'Případy DB'!B1378=""),"",1)</f>
        <v/>
      </c>
    </row>
    <row r="1376" spans="1:1" x14ac:dyDescent="0.25">
      <c r="A1376" s="1" t="str">
        <f>IF(OR('Případy DB'!B1379="(blank)",'Případy DB'!B1379=""),"",1)</f>
        <v/>
      </c>
    </row>
    <row r="1377" spans="1:1" x14ac:dyDescent="0.25">
      <c r="A1377" s="1" t="str">
        <f>IF(OR('Případy DB'!B1380="(blank)",'Případy DB'!B1380=""),"",1)</f>
        <v/>
      </c>
    </row>
    <row r="1378" spans="1:1" x14ac:dyDescent="0.25">
      <c r="A1378" s="1" t="str">
        <f>IF(OR('Případy DB'!B1381="(blank)",'Případy DB'!B1381=""),"",1)</f>
        <v/>
      </c>
    </row>
    <row r="1379" spans="1:1" x14ac:dyDescent="0.25">
      <c r="A1379" s="1" t="str">
        <f>IF(OR('Případy DB'!B1382="(blank)",'Případy DB'!B1382=""),"",1)</f>
        <v/>
      </c>
    </row>
    <row r="1380" spans="1:1" x14ac:dyDescent="0.25">
      <c r="A1380" s="1" t="str">
        <f>IF(OR('Případy DB'!B1383="(blank)",'Případy DB'!B1383=""),"",1)</f>
        <v/>
      </c>
    </row>
    <row r="1381" spans="1:1" x14ac:dyDescent="0.25">
      <c r="A1381" s="1" t="str">
        <f>IF(OR('Případy DB'!B1384="(blank)",'Případy DB'!B1384=""),"",1)</f>
        <v/>
      </c>
    </row>
    <row r="1382" spans="1:1" x14ac:dyDescent="0.25">
      <c r="A1382" s="1" t="str">
        <f>IF(OR('Případy DB'!B1385="(blank)",'Případy DB'!B1385=""),"",1)</f>
        <v/>
      </c>
    </row>
    <row r="1383" spans="1:1" x14ac:dyDescent="0.25">
      <c r="A1383" s="1" t="str">
        <f>IF(OR('Případy DB'!B1386="(blank)",'Případy DB'!B1386=""),"",1)</f>
        <v/>
      </c>
    </row>
    <row r="1384" spans="1:1" x14ac:dyDescent="0.25">
      <c r="A1384" s="1" t="str">
        <f>IF(OR('Případy DB'!B1387="(blank)",'Případy DB'!B1387=""),"",1)</f>
        <v/>
      </c>
    </row>
    <row r="1385" spans="1:1" x14ac:dyDescent="0.25">
      <c r="A1385" s="1" t="str">
        <f>IF(OR('Případy DB'!B1388="(blank)",'Případy DB'!B1388=""),"",1)</f>
        <v/>
      </c>
    </row>
    <row r="1386" spans="1:1" x14ac:dyDescent="0.25">
      <c r="A1386" s="1" t="str">
        <f>IF(OR('Případy DB'!B1389="(blank)",'Případy DB'!B1389=""),"",1)</f>
        <v/>
      </c>
    </row>
    <row r="1387" spans="1:1" x14ac:dyDescent="0.25">
      <c r="A1387" s="1" t="str">
        <f>IF(OR('Případy DB'!B1390="(blank)",'Případy DB'!B1390=""),"",1)</f>
        <v/>
      </c>
    </row>
    <row r="1388" spans="1:1" x14ac:dyDescent="0.25">
      <c r="A1388" s="1" t="str">
        <f>IF(OR('Případy DB'!B1391="(blank)",'Případy DB'!B1391=""),"",1)</f>
        <v/>
      </c>
    </row>
    <row r="1389" spans="1:1" x14ac:dyDescent="0.25">
      <c r="A1389" s="1" t="str">
        <f>IF(OR('Případy DB'!B1392="(blank)",'Případy DB'!B1392=""),"",1)</f>
        <v/>
      </c>
    </row>
    <row r="1390" spans="1:1" x14ac:dyDescent="0.25">
      <c r="A1390" s="1" t="str">
        <f>IF(OR('Případy DB'!B1393="(blank)",'Případy DB'!B1393=""),"",1)</f>
        <v/>
      </c>
    </row>
    <row r="1391" spans="1:1" x14ac:dyDescent="0.25">
      <c r="A1391" s="1" t="str">
        <f>IF(OR('Případy DB'!B1394="(blank)",'Případy DB'!B1394=""),"",1)</f>
        <v/>
      </c>
    </row>
    <row r="1392" spans="1:1" x14ac:dyDescent="0.25">
      <c r="A1392" s="1" t="str">
        <f>IF(OR('Případy DB'!B1395="(blank)",'Případy DB'!B1395=""),"",1)</f>
        <v/>
      </c>
    </row>
    <row r="1393" spans="1:1" x14ac:dyDescent="0.25">
      <c r="A1393" s="1" t="str">
        <f>IF(OR('Případy DB'!B1396="(blank)",'Případy DB'!B1396=""),"",1)</f>
        <v/>
      </c>
    </row>
    <row r="1394" spans="1:1" x14ac:dyDescent="0.25">
      <c r="A1394" s="1" t="str">
        <f>IF(OR('Případy DB'!B1397="(blank)",'Případy DB'!B1397=""),"",1)</f>
        <v/>
      </c>
    </row>
    <row r="1395" spans="1:1" x14ac:dyDescent="0.25">
      <c r="A1395" s="1" t="str">
        <f>IF(OR('Případy DB'!B1398="(blank)",'Případy DB'!B1398=""),"",1)</f>
        <v/>
      </c>
    </row>
    <row r="1396" spans="1:1" x14ac:dyDescent="0.25">
      <c r="A1396" s="1" t="str">
        <f>IF(OR('Případy DB'!B1399="(blank)",'Případy DB'!B1399=""),"",1)</f>
        <v/>
      </c>
    </row>
    <row r="1397" spans="1:1" x14ac:dyDescent="0.25">
      <c r="A1397" s="1" t="str">
        <f>IF(OR('Případy DB'!B1400="(blank)",'Případy DB'!B1400=""),"",1)</f>
        <v/>
      </c>
    </row>
    <row r="1398" spans="1:1" x14ac:dyDescent="0.25">
      <c r="A1398" s="1" t="str">
        <f>IF(OR('Případy DB'!B1401="(blank)",'Případy DB'!B1401=""),"",1)</f>
        <v/>
      </c>
    </row>
    <row r="1399" spans="1:1" x14ac:dyDescent="0.25">
      <c r="A1399" s="1" t="str">
        <f>IF(OR('Případy DB'!B1402="(blank)",'Případy DB'!B1402=""),"",1)</f>
        <v/>
      </c>
    </row>
    <row r="1400" spans="1:1" x14ac:dyDescent="0.25">
      <c r="A1400" s="1" t="str">
        <f>IF(OR('Případy DB'!B1403="(blank)",'Případy DB'!B1403=""),"",1)</f>
        <v/>
      </c>
    </row>
    <row r="1401" spans="1:1" x14ac:dyDescent="0.25">
      <c r="A1401" s="1" t="str">
        <f>IF(OR('Případy DB'!B1404="(blank)",'Případy DB'!B1404=""),"",1)</f>
        <v/>
      </c>
    </row>
    <row r="1402" spans="1:1" x14ac:dyDescent="0.25">
      <c r="A1402" s="1" t="str">
        <f>IF(OR('Případy DB'!B1405="(blank)",'Případy DB'!B1405=""),"",1)</f>
        <v/>
      </c>
    </row>
    <row r="1403" spans="1:1" x14ac:dyDescent="0.25">
      <c r="A1403" s="1" t="str">
        <f>IF(OR('Případy DB'!B1406="(blank)",'Případy DB'!B1406=""),"",1)</f>
        <v/>
      </c>
    </row>
    <row r="1404" spans="1:1" x14ac:dyDescent="0.25">
      <c r="A1404" s="1" t="str">
        <f>IF(OR('Případy DB'!B1407="(blank)",'Případy DB'!B1407=""),"",1)</f>
        <v/>
      </c>
    </row>
    <row r="1405" spans="1:1" x14ac:dyDescent="0.25">
      <c r="A1405" s="1" t="str">
        <f>IF(OR('Případy DB'!B1408="(blank)",'Případy DB'!B1408=""),"",1)</f>
        <v/>
      </c>
    </row>
    <row r="1406" spans="1:1" x14ac:dyDescent="0.25">
      <c r="A1406" s="1" t="str">
        <f>IF(OR('Případy DB'!B1409="(blank)",'Případy DB'!B1409=""),"",1)</f>
        <v/>
      </c>
    </row>
    <row r="1407" spans="1:1" x14ac:dyDescent="0.25">
      <c r="A1407" s="1" t="str">
        <f>IF(OR('Případy DB'!B1410="(blank)",'Případy DB'!B1410=""),"",1)</f>
        <v/>
      </c>
    </row>
    <row r="1408" spans="1:1" x14ac:dyDescent="0.25">
      <c r="A1408" s="1" t="str">
        <f>IF(OR('Případy DB'!B1411="(blank)",'Případy DB'!B1411=""),"",1)</f>
        <v/>
      </c>
    </row>
    <row r="1409" spans="1:1" x14ac:dyDescent="0.25">
      <c r="A1409" s="1" t="str">
        <f>IF(OR('Případy DB'!B1412="(blank)",'Případy DB'!B1412=""),"",1)</f>
        <v/>
      </c>
    </row>
    <row r="1410" spans="1:1" x14ac:dyDescent="0.25">
      <c r="A1410" s="1" t="str">
        <f>IF(OR('Případy DB'!B1413="(blank)",'Případy DB'!B1413=""),"",1)</f>
        <v/>
      </c>
    </row>
    <row r="1411" spans="1:1" x14ac:dyDescent="0.25">
      <c r="A1411" s="1" t="str">
        <f>IF(OR('Případy DB'!B1414="(blank)",'Případy DB'!B1414=""),"",1)</f>
        <v/>
      </c>
    </row>
    <row r="1412" spans="1:1" x14ac:dyDescent="0.25">
      <c r="A1412" s="1" t="str">
        <f>IF(OR('Případy DB'!B1415="(blank)",'Případy DB'!B1415=""),"",1)</f>
        <v/>
      </c>
    </row>
    <row r="1413" spans="1:1" x14ac:dyDescent="0.25">
      <c r="A1413" s="1" t="str">
        <f>IF(OR('Případy DB'!B1416="(blank)",'Případy DB'!B1416=""),"",1)</f>
        <v/>
      </c>
    </row>
    <row r="1414" spans="1:1" x14ac:dyDescent="0.25">
      <c r="A1414" s="1" t="str">
        <f>IF(OR('Případy DB'!B1417="(blank)",'Případy DB'!B1417=""),"",1)</f>
        <v/>
      </c>
    </row>
    <row r="1415" spans="1:1" x14ac:dyDescent="0.25">
      <c r="A1415" s="1" t="str">
        <f>IF(OR('Případy DB'!B1418="(blank)",'Případy DB'!B1418=""),"",1)</f>
        <v/>
      </c>
    </row>
    <row r="1416" spans="1:1" x14ac:dyDescent="0.25">
      <c r="A1416" s="1" t="str">
        <f>IF(OR('Případy DB'!B1419="(blank)",'Případy DB'!B1419=""),"",1)</f>
        <v/>
      </c>
    </row>
    <row r="1417" spans="1:1" x14ac:dyDescent="0.25">
      <c r="A1417" s="1" t="str">
        <f>IF(OR('Případy DB'!B1420="(blank)",'Případy DB'!B1420=""),"",1)</f>
        <v/>
      </c>
    </row>
    <row r="1418" spans="1:1" x14ac:dyDescent="0.25">
      <c r="A1418" s="1" t="str">
        <f>IF(OR('Případy DB'!B1421="(blank)",'Případy DB'!B1421=""),"",1)</f>
        <v/>
      </c>
    </row>
    <row r="1419" spans="1:1" x14ac:dyDescent="0.25">
      <c r="A1419" s="1" t="str">
        <f>IF(OR('Případy DB'!B1422="(blank)",'Případy DB'!B1422=""),"",1)</f>
        <v/>
      </c>
    </row>
    <row r="1420" spans="1:1" x14ac:dyDescent="0.25">
      <c r="A1420" s="1" t="str">
        <f>IF(OR('Případy DB'!B1423="(blank)",'Případy DB'!B1423=""),"",1)</f>
        <v/>
      </c>
    </row>
    <row r="1421" spans="1:1" x14ac:dyDescent="0.25">
      <c r="A1421" s="1" t="str">
        <f>IF(OR('Případy DB'!B1424="(blank)",'Případy DB'!B1424=""),"",1)</f>
        <v/>
      </c>
    </row>
    <row r="1422" spans="1:1" x14ac:dyDescent="0.25">
      <c r="A1422" s="1" t="str">
        <f>IF(OR('Případy DB'!B1425="(blank)",'Případy DB'!B1425=""),"",1)</f>
        <v/>
      </c>
    </row>
    <row r="1423" spans="1:1" x14ac:dyDescent="0.25">
      <c r="A1423" s="1" t="str">
        <f>IF(OR('Případy DB'!B1426="(blank)",'Případy DB'!B1426=""),"",1)</f>
        <v/>
      </c>
    </row>
    <row r="1424" spans="1:1" x14ac:dyDescent="0.25">
      <c r="A1424" s="1" t="str">
        <f>IF(OR('Případy DB'!B1427="(blank)",'Případy DB'!B1427=""),"",1)</f>
        <v/>
      </c>
    </row>
    <row r="1425" spans="1:1" x14ac:dyDescent="0.25">
      <c r="A1425" s="1" t="str">
        <f>IF(OR('Případy DB'!B1428="(blank)",'Případy DB'!B1428=""),"",1)</f>
        <v/>
      </c>
    </row>
    <row r="1426" spans="1:1" x14ac:dyDescent="0.25">
      <c r="A1426" s="1" t="str">
        <f>IF(OR('Případy DB'!B1429="(blank)",'Případy DB'!B1429=""),"",1)</f>
        <v/>
      </c>
    </row>
    <row r="1427" spans="1:1" x14ac:dyDescent="0.25">
      <c r="A1427" s="1" t="str">
        <f>IF(OR('Případy DB'!B1430="(blank)",'Případy DB'!B1430=""),"",1)</f>
        <v/>
      </c>
    </row>
    <row r="1428" spans="1:1" x14ac:dyDescent="0.25">
      <c r="A1428" s="1" t="str">
        <f>IF(OR('Případy DB'!B1431="(blank)",'Případy DB'!B1431=""),"",1)</f>
        <v/>
      </c>
    </row>
    <row r="1429" spans="1:1" x14ac:dyDescent="0.25">
      <c r="A1429" s="1" t="str">
        <f>IF(OR('Případy DB'!B1432="(blank)",'Případy DB'!B1432=""),"",1)</f>
        <v/>
      </c>
    </row>
    <row r="1430" spans="1:1" x14ac:dyDescent="0.25">
      <c r="A1430" s="1" t="str">
        <f>IF(OR('Případy DB'!B1433="(blank)",'Případy DB'!B1433=""),"",1)</f>
        <v/>
      </c>
    </row>
    <row r="1431" spans="1:1" x14ac:dyDescent="0.25">
      <c r="A1431" s="1" t="str">
        <f>IF(OR('Případy DB'!B1434="(blank)",'Případy DB'!B1434=""),"",1)</f>
        <v/>
      </c>
    </row>
    <row r="1432" spans="1:1" x14ac:dyDescent="0.25">
      <c r="A1432" s="1" t="str">
        <f>IF(OR('Případy DB'!B1435="(blank)",'Případy DB'!B1435=""),"",1)</f>
        <v/>
      </c>
    </row>
    <row r="1433" spans="1:1" x14ac:dyDescent="0.25">
      <c r="A1433" s="1" t="str">
        <f>IF(OR('Případy DB'!B1436="(blank)",'Případy DB'!B1436=""),"",1)</f>
        <v/>
      </c>
    </row>
    <row r="1434" spans="1:1" x14ac:dyDescent="0.25">
      <c r="A1434" s="1" t="str">
        <f>IF(OR('Případy DB'!B1437="(blank)",'Případy DB'!B1437=""),"",1)</f>
        <v/>
      </c>
    </row>
    <row r="1435" spans="1:1" x14ac:dyDescent="0.25">
      <c r="A1435" s="1" t="str">
        <f>IF(OR('Případy DB'!B1438="(blank)",'Případy DB'!B1438=""),"",1)</f>
        <v/>
      </c>
    </row>
    <row r="1436" spans="1:1" x14ac:dyDescent="0.25">
      <c r="A1436" s="1" t="str">
        <f>IF(OR('Případy DB'!B1439="(blank)",'Případy DB'!B1439=""),"",1)</f>
        <v/>
      </c>
    </row>
    <row r="1437" spans="1:1" x14ac:dyDescent="0.25">
      <c r="A1437" s="1" t="str">
        <f>IF(OR('Případy DB'!B1440="(blank)",'Případy DB'!B1440=""),"",1)</f>
        <v/>
      </c>
    </row>
    <row r="1438" spans="1:1" x14ac:dyDescent="0.25">
      <c r="A1438" s="1" t="str">
        <f>IF(OR('Případy DB'!B1441="(blank)",'Případy DB'!B1441=""),"",1)</f>
        <v/>
      </c>
    </row>
    <row r="1439" spans="1:1" x14ac:dyDescent="0.25">
      <c r="A1439" s="1" t="str">
        <f>IF(OR('Případy DB'!B1442="(blank)",'Případy DB'!B1442=""),"",1)</f>
        <v/>
      </c>
    </row>
    <row r="1440" spans="1:1" x14ac:dyDescent="0.25">
      <c r="A1440" s="1" t="str">
        <f>IF(OR('Případy DB'!B1443="(blank)",'Případy DB'!B1443=""),"",1)</f>
        <v/>
      </c>
    </row>
    <row r="1441" spans="1:1" x14ac:dyDescent="0.25">
      <c r="A1441" s="1" t="str">
        <f>IF(OR('Případy DB'!B1444="(blank)",'Případy DB'!B1444=""),"",1)</f>
        <v/>
      </c>
    </row>
    <row r="1442" spans="1:1" x14ac:dyDescent="0.25">
      <c r="A1442" s="1" t="str">
        <f>IF(OR('Případy DB'!B1445="(blank)",'Případy DB'!B1445=""),"",1)</f>
        <v/>
      </c>
    </row>
    <row r="1443" spans="1:1" x14ac:dyDescent="0.25">
      <c r="A1443" s="1" t="str">
        <f>IF(OR('Případy DB'!B1446="(blank)",'Případy DB'!B1446=""),"",1)</f>
        <v/>
      </c>
    </row>
    <row r="1444" spans="1:1" x14ac:dyDescent="0.25">
      <c r="A1444" s="1" t="str">
        <f>IF(OR('Případy DB'!B1447="(blank)",'Případy DB'!B1447=""),"",1)</f>
        <v/>
      </c>
    </row>
    <row r="1445" spans="1:1" x14ac:dyDescent="0.25">
      <c r="A1445" s="1" t="str">
        <f>IF(OR('Případy DB'!B1448="(blank)",'Případy DB'!B1448=""),"",1)</f>
        <v/>
      </c>
    </row>
    <row r="1446" spans="1:1" x14ac:dyDescent="0.25">
      <c r="A1446" s="1" t="str">
        <f>IF(OR('Případy DB'!B1449="(blank)",'Případy DB'!B1449=""),"",1)</f>
        <v/>
      </c>
    </row>
    <row r="1447" spans="1:1" x14ac:dyDescent="0.25">
      <c r="A1447" s="1" t="str">
        <f>IF(OR('Případy DB'!B1450="(blank)",'Případy DB'!B1450=""),"",1)</f>
        <v/>
      </c>
    </row>
    <row r="1448" spans="1:1" x14ac:dyDescent="0.25">
      <c r="A1448" s="1" t="str">
        <f>IF(OR('Případy DB'!B1451="(blank)",'Případy DB'!B1451=""),"",1)</f>
        <v/>
      </c>
    </row>
    <row r="1449" spans="1:1" x14ac:dyDescent="0.25">
      <c r="A1449" s="1" t="str">
        <f>IF(OR('Případy DB'!B1452="(blank)",'Případy DB'!B1452=""),"",1)</f>
        <v/>
      </c>
    </row>
    <row r="1450" spans="1:1" x14ac:dyDescent="0.25">
      <c r="A1450" s="1" t="str">
        <f>IF(OR('Případy DB'!B1453="(blank)",'Případy DB'!B1453=""),"",1)</f>
        <v/>
      </c>
    </row>
    <row r="1451" spans="1:1" x14ac:dyDescent="0.25">
      <c r="A1451" s="1" t="str">
        <f>IF(OR('Případy DB'!B1454="(blank)",'Případy DB'!B1454=""),"",1)</f>
        <v/>
      </c>
    </row>
    <row r="1452" spans="1:1" x14ac:dyDescent="0.25">
      <c r="A1452" s="1" t="str">
        <f>IF(OR('Případy DB'!B1455="(blank)",'Případy DB'!B1455=""),"",1)</f>
        <v/>
      </c>
    </row>
    <row r="1453" spans="1:1" x14ac:dyDescent="0.25">
      <c r="A1453" s="1" t="str">
        <f>IF(OR('Případy DB'!B1456="(blank)",'Případy DB'!B1456=""),"",1)</f>
        <v/>
      </c>
    </row>
    <row r="1454" spans="1:1" x14ac:dyDescent="0.25">
      <c r="A1454" s="1" t="str">
        <f>IF(OR('Případy DB'!B1457="(blank)",'Případy DB'!B1457=""),"",1)</f>
        <v/>
      </c>
    </row>
    <row r="1455" spans="1:1" x14ac:dyDescent="0.25">
      <c r="A1455" s="1" t="str">
        <f>IF(OR('Případy DB'!B1458="(blank)",'Případy DB'!B1458=""),"",1)</f>
        <v/>
      </c>
    </row>
    <row r="1456" spans="1:1" x14ac:dyDescent="0.25">
      <c r="A1456" s="1" t="str">
        <f>IF(OR('Případy DB'!B1459="(blank)",'Případy DB'!B1459=""),"",1)</f>
        <v/>
      </c>
    </row>
    <row r="1457" spans="1:1" x14ac:dyDescent="0.25">
      <c r="A1457" s="1" t="str">
        <f>IF(OR('Případy DB'!B1460="(blank)",'Případy DB'!B1460=""),"",1)</f>
        <v/>
      </c>
    </row>
    <row r="1458" spans="1:1" x14ac:dyDescent="0.25">
      <c r="A1458" s="1" t="str">
        <f>IF(OR('Případy DB'!B1461="(blank)",'Případy DB'!B1461=""),"",1)</f>
        <v/>
      </c>
    </row>
    <row r="1459" spans="1:1" x14ac:dyDescent="0.25">
      <c r="A1459" s="1" t="str">
        <f>IF(OR('Případy DB'!B1462="(blank)",'Případy DB'!B1462=""),"",1)</f>
        <v/>
      </c>
    </row>
    <row r="1460" spans="1:1" x14ac:dyDescent="0.25">
      <c r="A1460" s="1" t="str">
        <f>IF(OR('Případy DB'!B1463="(blank)",'Případy DB'!B1463=""),"",1)</f>
        <v/>
      </c>
    </row>
    <row r="1461" spans="1:1" x14ac:dyDescent="0.25">
      <c r="A1461" s="1" t="str">
        <f>IF(OR('Případy DB'!B1464="(blank)",'Případy DB'!B1464=""),"",1)</f>
        <v/>
      </c>
    </row>
    <row r="1462" spans="1:1" x14ac:dyDescent="0.25">
      <c r="A1462" s="1" t="str">
        <f>IF(OR('Případy DB'!B1465="(blank)",'Případy DB'!B1465=""),"",1)</f>
        <v/>
      </c>
    </row>
    <row r="1463" spans="1:1" x14ac:dyDescent="0.25">
      <c r="A1463" s="1" t="str">
        <f>IF(OR('Případy DB'!B1466="(blank)",'Případy DB'!B1466=""),"",1)</f>
        <v/>
      </c>
    </row>
    <row r="1464" spans="1:1" x14ac:dyDescent="0.25">
      <c r="A1464" s="1" t="str">
        <f>IF(OR('Případy DB'!B1467="(blank)",'Případy DB'!B1467=""),"",1)</f>
        <v/>
      </c>
    </row>
    <row r="1465" spans="1:1" x14ac:dyDescent="0.25">
      <c r="A1465" s="1" t="str">
        <f>IF(OR('Případy DB'!B1468="(blank)",'Případy DB'!B1468=""),"",1)</f>
        <v/>
      </c>
    </row>
    <row r="1466" spans="1:1" x14ac:dyDescent="0.25">
      <c r="A1466" s="1" t="str">
        <f>IF(OR('Případy DB'!B1469="(blank)",'Případy DB'!B1469=""),"",1)</f>
        <v/>
      </c>
    </row>
    <row r="1467" spans="1:1" x14ac:dyDescent="0.25">
      <c r="A1467" s="1" t="str">
        <f>IF(OR('Případy DB'!B1470="(blank)",'Případy DB'!B1470=""),"",1)</f>
        <v/>
      </c>
    </row>
    <row r="1468" spans="1:1" x14ac:dyDescent="0.25">
      <c r="A1468" s="1" t="str">
        <f>IF(OR('Případy DB'!B1471="(blank)",'Případy DB'!B1471=""),"",1)</f>
        <v/>
      </c>
    </row>
    <row r="1469" spans="1:1" x14ac:dyDescent="0.25">
      <c r="A1469" s="1" t="str">
        <f>IF(OR('Případy DB'!B1472="(blank)",'Případy DB'!B1472=""),"",1)</f>
        <v/>
      </c>
    </row>
    <row r="1470" spans="1:1" x14ac:dyDescent="0.25">
      <c r="A1470" s="1" t="str">
        <f>IF(OR('Případy DB'!B1473="(blank)",'Případy DB'!B1473=""),"",1)</f>
        <v/>
      </c>
    </row>
    <row r="1471" spans="1:1" x14ac:dyDescent="0.25">
      <c r="A1471" s="1" t="str">
        <f>IF(OR('Případy DB'!B1474="(blank)",'Případy DB'!B1474=""),"",1)</f>
        <v/>
      </c>
    </row>
    <row r="1472" spans="1:1" x14ac:dyDescent="0.25">
      <c r="A1472" s="1" t="str">
        <f>IF(OR('Případy DB'!B1475="(blank)",'Případy DB'!B1475=""),"",1)</f>
        <v/>
      </c>
    </row>
    <row r="1473" spans="1:1" x14ac:dyDescent="0.25">
      <c r="A1473" s="1" t="str">
        <f>IF(OR('Případy DB'!B1476="(blank)",'Případy DB'!B1476=""),"",1)</f>
        <v/>
      </c>
    </row>
    <row r="1474" spans="1:1" x14ac:dyDescent="0.25">
      <c r="A1474" s="1" t="str">
        <f>IF(OR('Případy DB'!B1477="(blank)",'Případy DB'!B1477=""),"",1)</f>
        <v/>
      </c>
    </row>
    <row r="1475" spans="1:1" x14ac:dyDescent="0.25">
      <c r="A1475" s="1" t="str">
        <f>IF(OR('Případy DB'!B1478="(blank)",'Případy DB'!B1478=""),"",1)</f>
        <v/>
      </c>
    </row>
    <row r="1476" spans="1:1" x14ac:dyDescent="0.25">
      <c r="A1476" s="1" t="str">
        <f>IF(OR('Případy DB'!B1479="(blank)",'Případy DB'!B1479=""),"",1)</f>
        <v/>
      </c>
    </row>
    <row r="1477" spans="1:1" x14ac:dyDescent="0.25">
      <c r="A1477" s="1" t="str">
        <f>IF(OR('Případy DB'!B1480="(blank)",'Případy DB'!B1480=""),"",1)</f>
        <v/>
      </c>
    </row>
    <row r="1478" spans="1:1" x14ac:dyDescent="0.25">
      <c r="A1478" s="1" t="str">
        <f>IF(OR('Případy DB'!B1481="(blank)",'Případy DB'!B1481=""),"",1)</f>
        <v/>
      </c>
    </row>
    <row r="1479" spans="1:1" x14ac:dyDescent="0.25">
      <c r="A1479" s="1" t="str">
        <f>IF(OR('Případy DB'!B1482="(blank)",'Případy DB'!B1482=""),"",1)</f>
        <v/>
      </c>
    </row>
    <row r="1480" spans="1:1" x14ac:dyDescent="0.25">
      <c r="A1480" s="1" t="str">
        <f>IF(OR('Případy DB'!B1483="(blank)",'Případy DB'!B1483=""),"",1)</f>
        <v/>
      </c>
    </row>
    <row r="1481" spans="1:1" x14ac:dyDescent="0.25">
      <c r="A1481" s="1" t="str">
        <f>IF(OR('Případy DB'!B1484="(blank)",'Případy DB'!B1484=""),"",1)</f>
        <v/>
      </c>
    </row>
    <row r="1482" spans="1:1" x14ac:dyDescent="0.25">
      <c r="A1482" s="1" t="str">
        <f>IF(OR('Případy DB'!B1485="(blank)",'Případy DB'!B1485=""),"",1)</f>
        <v/>
      </c>
    </row>
    <row r="1483" spans="1:1" x14ac:dyDescent="0.25">
      <c r="A1483" s="1" t="str">
        <f>IF(OR('Případy DB'!B1486="(blank)",'Případy DB'!B1486=""),"",1)</f>
        <v/>
      </c>
    </row>
    <row r="1484" spans="1:1" x14ac:dyDescent="0.25">
      <c r="A1484" s="1" t="str">
        <f>IF(OR('Případy DB'!B1487="(blank)",'Případy DB'!B1487=""),"",1)</f>
        <v/>
      </c>
    </row>
    <row r="1485" spans="1:1" x14ac:dyDescent="0.25">
      <c r="A1485" s="1" t="str">
        <f>IF(OR('Případy DB'!B1488="(blank)",'Případy DB'!B1488=""),"",1)</f>
        <v/>
      </c>
    </row>
    <row r="1486" spans="1:1" x14ac:dyDescent="0.25">
      <c r="A1486" s="1" t="str">
        <f>IF(OR('Případy DB'!B1489="(blank)",'Případy DB'!B1489=""),"",1)</f>
        <v/>
      </c>
    </row>
    <row r="1487" spans="1:1" x14ac:dyDescent="0.25">
      <c r="A1487" s="1" t="str">
        <f>IF(OR('Případy DB'!B1490="(blank)",'Případy DB'!B1490=""),"",1)</f>
        <v/>
      </c>
    </row>
    <row r="1488" spans="1:1" x14ac:dyDescent="0.25">
      <c r="A1488" s="1" t="str">
        <f>IF(OR('Případy DB'!B1491="(blank)",'Případy DB'!B1491=""),"",1)</f>
        <v/>
      </c>
    </row>
    <row r="1489" spans="1:1" x14ac:dyDescent="0.25">
      <c r="A1489" s="1" t="str">
        <f>IF(OR('Případy DB'!B1492="(blank)",'Případy DB'!B1492=""),"",1)</f>
        <v/>
      </c>
    </row>
    <row r="1490" spans="1:1" x14ac:dyDescent="0.25">
      <c r="A1490" s="1" t="str">
        <f>IF(OR('Případy DB'!B1493="(blank)",'Případy DB'!B1493=""),"",1)</f>
        <v/>
      </c>
    </row>
    <row r="1491" spans="1:1" x14ac:dyDescent="0.25">
      <c r="A1491" s="1" t="str">
        <f>IF(OR('Případy DB'!B1494="(blank)",'Případy DB'!B1494=""),"",1)</f>
        <v/>
      </c>
    </row>
    <row r="1492" spans="1:1" x14ac:dyDescent="0.25">
      <c r="A1492" s="1" t="str">
        <f>IF(OR('Případy DB'!B1495="(blank)",'Případy DB'!B1495=""),"",1)</f>
        <v/>
      </c>
    </row>
    <row r="1493" spans="1:1" x14ac:dyDescent="0.25">
      <c r="A1493" s="1" t="str">
        <f>IF(OR('Případy DB'!B1496="(blank)",'Případy DB'!B1496=""),"",1)</f>
        <v/>
      </c>
    </row>
    <row r="1494" spans="1:1" x14ac:dyDescent="0.25">
      <c r="A1494" s="1" t="str">
        <f>IF(OR('Případy DB'!B1497="(blank)",'Případy DB'!B1497=""),"",1)</f>
        <v/>
      </c>
    </row>
    <row r="1495" spans="1:1" x14ac:dyDescent="0.25">
      <c r="A1495" s="1" t="str">
        <f>IF(OR('Případy DB'!B1498="(blank)",'Případy DB'!B1498=""),"",1)</f>
        <v/>
      </c>
    </row>
    <row r="1496" spans="1:1" x14ac:dyDescent="0.25">
      <c r="A1496" s="1" t="str">
        <f>IF(OR('Případy DB'!B1499="(blank)",'Případy DB'!B1499=""),"",1)</f>
        <v/>
      </c>
    </row>
    <row r="1497" spans="1:1" x14ac:dyDescent="0.25">
      <c r="A1497" s="1" t="str">
        <f>IF(OR('Případy DB'!B1500="(blank)",'Případy DB'!B1500=""),"",1)</f>
        <v/>
      </c>
    </row>
    <row r="1498" spans="1:1" x14ac:dyDescent="0.25">
      <c r="A1498" s="1" t="str">
        <f>IF(OR('Případy DB'!B1501="(blank)",'Případy DB'!B1501=""),"",1)</f>
        <v/>
      </c>
    </row>
    <row r="1499" spans="1:1" x14ac:dyDescent="0.25">
      <c r="A1499" s="1" t="str">
        <f>IF(OR('Případy DB'!B1502="(blank)",'Případy DB'!B1502=""),"",1)</f>
        <v/>
      </c>
    </row>
    <row r="1500" spans="1:1" x14ac:dyDescent="0.25">
      <c r="A1500" s="1" t="str">
        <f>IF(OR('Případy DB'!B1503="(blank)",'Případy DB'!B1503=""),"",1)</f>
        <v/>
      </c>
    </row>
    <row r="1501" spans="1:1" x14ac:dyDescent="0.25">
      <c r="A1501" s="1" t="str">
        <f>IF(OR('Případy DB'!B1504="(blank)",'Případy DB'!B1504=""),"",1)</f>
        <v/>
      </c>
    </row>
    <row r="1502" spans="1:1" x14ac:dyDescent="0.25">
      <c r="A1502" s="1" t="str">
        <f>IF(OR('Případy DB'!B1505="(blank)",'Případy DB'!B1505=""),"",1)</f>
        <v/>
      </c>
    </row>
    <row r="1503" spans="1:1" x14ac:dyDescent="0.25">
      <c r="A1503" s="1" t="str">
        <f>IF(OR('Případy DB'!B1506="(blank)",'Případy DB'!B1506=""),"",1)</f>
        <v/>
      </c>
    </row>
    <row r="1504" spans="1:1" x14ac:dyDescent="0.25">
      <c r="A1504" s="1" t="str">
        <f>IF(OR('Případy DB'!B1507="(blank)",'Případy DB'!B1507=""),"",1)</f>
        <v/>
      </c>
    </row>
    <row r="1505" spans="1:1" x14ac:dyDescent="0.25">
      <c r="A1505" s="1" t="str">
        <f>IF(OR('Případy DB'!B1508="(blank)",'Případy DB'!B1508=""),"",1)</f>
        <v/>
      </c>
    </row>
    <row r="1506" spans="1:1" x14ac:dyDescent="0.25">
      <c r="A1506" s="1" t="str">
        <f>IF(OR('Případy DB'!B1509="(blank)",'Případy DB'!B1509=""),"",1)</f>
        <v/>
      </c>
    </row>
    <row r="1507" spans="1:1" x14ac:dyDescent="0.25">
      <c r="A1507" s="1" t="str">
        <f>IF(OR('Případy DB'!B1510="(blank)",'Případy DB'!B1510=""),"",1)</f>
        <v/>
      </c>
    </row>
    <row r="1508" spans="1:1" x14ac:dyDescent="0.25">
      <c r="A1508" s="1" t="str">
        <f>IF(OR('Případy DB'!B1511="(blank)",'Případy DB'!B1511=""),"",1)</f>
        <v/>
      </c>
    </row>
    <row r="1509" spans="1:1" x14ac:dyDescent="0.25">
      <c r="A1509" s="1" t="str">
        <f>IF(OR('Případy DB'!B1512="(blank)",'Případy DB'!B1512=""),"",1)</f>
        <v/>
      </c>
    </row>
    <row r="1510" spans="1:1" x14ac:dyDescent="0.25">
      <c r="A1510" s="1" t="str">
        <f>IF(OR('Případy DB'!B1513="(blank)",'Případy DB'!B1513=""),"",1)</f>
        <v/>
      </c>
    </row>
    <row r="1511" spans="1:1" x14ac:dyDescent="0.25">
      <c r="A1511" s="1" t="str">
        <f>IF(OR('Případy DB'!B1514="(blank)",'Případy DB'!B1514=""),"",1)</f>
        <v/>
      </c>
    </row>
    <row r="1512" spans="1:1" x14ac:dyDescent="0.25">
      <c r="A1512" s="1" t="str">
        <f>IF(OR('Případy DB'!B1515="(blank)",'Případy DB'!B1515=""),"",1)</f>
        <v/>
      </c>
    </row>
    <row r="1513" spans="1:1" x14ac:dyDescent="0.25">
      <c r="A1513" s="1" t="str">
        <f>IF(OR('Případy DB'!B1516="(blank)",'Případy DB'!B1516=""),"",1)</f>
        <v/>
      </c>
    </row>
    <row r="1514" spans="1:1" x14ac:dyDescent="0.25">
      <c r="A1514" s="1" t="str">
        <f>IF(OR('Případy DB'!B1517="(blank)",'Případy DB'!B1517=""),"",1)</f>
        <v/>
      </c>
    </row>
    <row r="1515" spans="1:1" x14ac:dyDescent="0.25">
      <c r="A1515" s="1" t="str">
        <f>IF(OR('Případy DB'!B1518="(blank)",'Případy DB'!B1518=""),"",1)</f>
        <v/>
      </c>
    </row>
    <row r="1516" spans="1:1" x14ac:dyDescent="0.25">
      <c r="A1516" s="1" t="str">
        <f>IF(OR('Případy DB'!B1519="(blank)",'Případy DB'!B1519=""),"",1)</f>
        <v/>
      </c>
    </row>
    <row r="1517" spans="1:1" x14ac:dyDescent="0.25">
      <c r="A1517" s="1" t="str">
        <f>IF(OR('Případy DB'!B1520="(blank)",'Případy DB'!B1520=""),"",1)</f>
        <v/>
      </c>
    </row>
    <row r="1518" spans="1:1" x14ac:dyDescent="0.25">
      <c r="A1518" s="1" t="str">
        <f>IF(OR('Případy DB'!B1521="(blank)",'Případy DB'!B1521=""),"",1)</f>
        <v/>
      </c>
    </row>
    <row r="1519" spans="1:1" x14ac:dyDescent="0.25">
      <c r="A1519" s="1" t="str">
        <f>IF(OR('Případy DB'!B1522="(blank)",'Případy DB'!B1522=""),"",1)</f>
        <v/>
      </c>
    </row>
    <row r="1520" spans="1:1" x14ac:dyDescent="0.25">
      <c r="A1520" s="1" t="str">
        <f>IF(OR('Případy DB'!B1523="(blank)",'Případy DB'!B1523=""),"",1)</f>
        <v/>
      </c>
    </row>
    <row r="1521" spans="1:1" x14ac:dyDescent="0.25">
      <c r="A1521" s="1" t="str">
        <f>IF(OR('Případy DB'!B1524="(blank)",'Případy DB'!B1524=""),"",1)</f>
        <v/>
      </c>
    </row>
    <row r="1522" spans="1:1" x14ac:dyDescent="0.25">
      <c r="A1522" s="1" t="str">
        <f>IF(OR('Případy DB'!B1525="(blank)",'Případy DB'!B1525=""),"",1)</f>
        <v/>
      </c>
    </row>
    <row r="1523" spans="1:1" x14ac:dyDescent="0.25">
      <c r="A1523" s="1" t="str">
        <f>IF(OR('Případy DB'!B1526="(blank)",'Případy DB'!B1526=""),"",1)</f>
        <v/>
      </c>
    </row>
    <row r="1524" spans="1:1" x14ac:dyDescent="0.25">
      <c r="A1524" s="1" t="str">
        <f>IF(OR('Případy DB'!B1527="(blank)",'Případy DB'!B1527=""),"",1)</f>
        <v/>
      </c>
    </row>
    <row r="1525" spans="1:1" x14ac:dyDescent="0.25">
      <c r="A1525" s="1" t="str">
        <f>IF(OR('Případy DB'!B1528="(blank)",'Případy DB'!B1528=""),"",1)</f>
        <v/>
      </c>
    </row>
    <row r="1526" spans="1:1" x14ac:dyDescent="0.25">
      <c r="A1526" s="1" t="str">
        <f>IF(OR('Případy DB'!B1529="(blank)",'Případy DB'!B1529=""),"",1)</f>
        <v/>
      </c>
    </row>
    <row r="1527" spans="1:1" x14ac:dyDescent="0.25">
      <c r="A1527" s="1" t="str">
        <f>IF(OR('Případy DB'!B1530="(blank)",'Případy DB'!B1530=""),"",1)</f>
        <v/>
      </c>
    </row>
    <row r="1528" spans="1:1" x14ac:dyDescent="0.25">
      <c r="A1528" s="1" t="str">
        <f>IF(OR('Případy DB'!B1531="(blank)",'Případy DB'!B1531=""),"",1)</f>
        <v/>
      </c>
    </row>
    <row r="1529" spans="1:1" x14ac:dyDescent="0.25">
      <c r="A1529" s="1" t="str">
        <f>IF(OR('Případy DB'!B1532="(blank)",'Případy DB'!B1532=""),"",1)</f>
        <v/>
      </c>
    </row>
    <row r="1530" spans="1:1" x14ac:dyDescent="0.25">
      <c r="A1530" s="1" t="str">
        <f>IF(OR('Případy DB'!B1533="(blank)",'Případy DB'!B1533=""),"",1)</f>
        <v/>
      </c>
    </row>
    <row r="1531" spans="1:1" x14ac:dyDescent="0.25">
      <c r="A1531" s="1" t="str">
        <f>IF(OR('Případy DB'!B1534="(blank)",'Případy DB'!B1534=""),"",1)</f>
        <v/>
      </c>
    </row>
    <row r="1532" spans="1:1" x14ac:dyDescent="0.25">
      <c r="A1532" s="1" t="str">
        <f>IF(OR('Případy DB'!B1535="(blank)",'Případy DB'!B1535=""),"",1)</f>
        <v/>
      </c>
    </row>
    <row r="1533" spans="1:1" x14ac:dyDescent="0.25">
      <c r="A1533" s="1" t="str">
        <f>IF(OR('Případy DB'!B1536="(blank)",'Případy DB'!B1536=""),"",1)</f>
        <v/>
      </c>
    </row>
    <row r="1534" spans="1:1" x14ac:dyDescent="0.25">
      <c r="A1534" s="1" t="str">
        <f>IF(OR('Případy DB'!B1537="(blank)",'Případy DB'!B1537=""),"",1)</f>
        <v/>
      </c>
    </row>
    <row r="1535" spans="1:1" x14ac:dyDescent="0.25">
      <c r="A1535" s="1" t="str">
        <f>IF(OR('Případy DB'!B1538="(blank)",'Případy DB'!B1538=""),"",1)</f>
        <v/>
      </c>
    </row>
    <row r="1536" spans="1:1" x14ac:dyDescent="0.25">
      <c r="A1536" s="1" t="str">
        <f>IF(OR('Případy DB'!B1539="(blank)",'Případy DB'!B1539=""),"",1)</f>
        <v/>
      </c>
    </row>
    <row r="1537" spans="1:1" x14ac:dyDescent="0.25">
      <c r="A1537" s="1" t="str">
        <f>IF(OR('Případy DB'!B1540="(blank)",'Případy DB'!B1540=""),"",1)</f>
        <v/>
      </c>
    </row>
    <row r="1538" spans="1:1" x14ac:dyDescent="0.25">
      <c r="A1538" s="1" t="str">
        <f>IF(OR('Případy DB'!B1541="(blank)",'Případy DB'!B1541=""),"",1)</f>
        <v/>
      </c>
    </row>
    <row r="1539" spans="1:1" x14ac:dyDescent="0.25">
      <c r="A1539" s="1" t="str">
        <f>IF(OR('Případy DB'!B1542="(blank)",'Případy DB'!B1542=""),"",1)</f>
        <v/>
      </c>
    </row>
    <row r="1540" spans="1:1" x14ac:dyDescent="0.25">
      <c r="A1540" s="1" t="str">
        <f>IF(OR('Případy DB'!B1543="(blank)",'Případy DB'!B1543=""),"",1)</f>
        <v/>
      </c>
    </row>
    <row r="1541" spans="1:1" x14ac:dyDescent="0.25">
      <c r="A1541" s="1" t="str">
        <f>IF(OR('Případy DB'!B1544="(blank)",'Případy DB'!B1544=""),"",1)</f>
        <v/>
      </c>
    </row>
    <row r="1542" spans="1:1" x14ac:dyDescent="0.25">
      <c r="A1542" s="1" t="str">
        <f>IF(OR('Případy DB'!B1545="(blank)",'Případy DB'!B1545=""),"",1)</f>
        <v/>
      </c>
    </row>
    <row r="1543" spans="1:1" x14ac:dyDescent="0.25">
      <c r="A1543" s="1" t="str">
        <f>IF(OR('Případy DB'!B1546="(blank)",'Případy DB'!B1546=""),"",1)</f>
        <v/>
      </c>
    </row>
    <row r="1544" spans="1:1" x14ac:dyDescent="0.25">
      <c r="A1544" s="1" t="str">
        <f>IF(OR('Případy DB'!B1547="(blank)",'Případy DB'!B1547=""),"",1)</f>
        <v/>
      </c>
    </row>
    <row r="1545" spans="1:1" x14ac:dyDescent="0.25">
      <c r="A1545" s="1" t="str">
        <f>IF(OR('Případy DB'!B1548="(blank)",'Případy DB'!B1548=""),"",1)</f>
        <v/>
      </c>
    </row>
    <row r="1546" spans="1:1" x14ac:dyDescent="0.25">
      <c r="A1546" s="1" t="str">
        <f>IF(OR('Případy DB'!B1549="(blank)",'Případy DB'!B1549=""),"",1)</f>
        <v/>
      </c>
    </row>
    <row r="1547" spans="1:1" x14ac:dyDescent="0.25">
      <c r="A1547" s="1" t="str">
        <f>IF(OR('Případy DB'!B1550="(blank)",'Případy DB'!B1550=""),"",1)</f>
        <v/>
      </c>
    </row>
    <row r="1548" spans="1:1" x14ac:dyDescent="0.25">
      <c r="A1548" s="1" t="str">
        <f>IF(OR('Případy DB'!B1551="(blank)",'Případy DB'!B1551=""),"",1)</f>
        <v/>
      </c>
    </row>
    <row r="1549" spans="1:1" x14ac:dyDescent="0.25">
      <c r="A1549" s="1" t="str">
        <f>IF(OR('Případy DB'!B1552="(blank)",'Případy DB'!B1552=""),"",1)</f>
        <v/>
      </c>
    </row>
    <row r="1550" spans="1:1" x14ac:dyDescent="0.25">
      <c r="A1550" s="1" t="str">
        <f>IF(OR('Případy DB'!B1553="(blank)",'Případy DB'!B1553=""),"",1)</f>
        <v/>
      </c>
    </row>
    <row r="1551" spans="1:1" x14ac:dyDescent="0.25">
      <c r="A1551" s="1" t="str">
        <f>IF(OR('Případy DB'!B1554="(blank)",'Případy DB'!B1554=""),"",1)</f>
        <v/>
      </c>
    </row>
    <row r="1552" spans="1:1" x14ac:dyDescent="0.25">
      <c r="A1552" s="1" t="str">
        <f>IF(OR('Případy DB'!B1555="(blank)",'Případy DB'!B1555=""),"",1)</f>
        <v/>
      </c>
    </row>
    <row r="1553" spans="1:1" x14ac:dyDescent="0.25">
      <c r="A1553" s="1" t="str">
        <f>IF(OR('Případy DB'!B1556="(blank)",'Případy DB'!B1556=""),"",1)</f>
        <v/>
      </c>
    </row>
    <row r="1554" spans="1:1" x14ac:dyDescent="0.25">
      <c r="A1554" s="1" t="str">
        <f>IF(OR('Případy DB'!B1557="(blank)",'Případy DB'!B1557=""),"",1)</f>
        <v/>
      </c>
    </row>
    <row r="1555" spans="1:1" x14ac:dyDescent="0.25">
      <c r="A1555" s="1" t="str">
        <f>IF(OR('Případy DB'!B1558="(blank)",'Případy DB'!B1558=""),"",1)</f>
        <v/>
      </c>
    </row>
    <row r="1556" spans="1:1" x14ac:dyDescent="0.25">
      <c r="A1556" s="1" t="str">
        <f>IF(OR('Případy DB'!B1559="(blank)",'Případy DB'!B1559=""),"",1)</f>
        <v/>
      </c>
    </row>
    <row r="1557" spans="1:1" x14ac:dyDescent="0.25">
      <c r="A1557" s="1" t="str">
        <f>IF(OR('Případy DB'!B1560="(blank)",'Případy DB'!B1560=""),"",1)</f>
        <v/>
      </c>
    </row>
    <row r="1558" spans="1:1" x14ac:dyDescent="0.25">
      <c r="A1558" s="1" t="str">
        <f>IF(OR('Případy DB'!B1561="(blank)",'Případy DB'!B1561=""),"",1)</f>
        <v/>
      </c>
    </row>
    <row r="1559" spans="1:1" x14ac:dyDescent="0.25">
      <c r="A1559" s="1" t="str">
        <f>IF(OR('Případy DB'!B1562="(blank)",'Případy DB'!B1562=""),"",1)</f>
        <v/>
      </c>
    </row>
    <row r="1560" spans="1:1" x14ac:dyDescent="0.25">
      <c r="A1560" s="1" t="str">
        <f>IF(OR('Případy DB'!B1563="(blank)",'Případy DB'!B1563=""),"",1)</f>
        <v/>
      </c>
    </row>
    <row r="1561" spans="1:1" x14ac:dyDescent="0.25">
      <c r="A1561" s="1" t="str">
        <f>IF(OR('Případy DB'!B1564="(blank)",'Případy DB'!B1564=""),"",1)</f>
        <v/>
      </c>
    </row>
    <row r="1562" spans="1:1" x14ac:dyDescent="0.25">
      <c r="A1562" s="1" t="str">
        <f>IF(OR('Případy DB'!B1565="(blank)",'Případy DB'!B1565=""),"",1)</f>
        <v/>
      </c>
    </row>
    <row r="1563" spans="1:1" x14ac:dyDescent="0.25">
      <c r="A1563" s="1" t="str">
        <f>IF(OR('Případy DB'!B1566="(blank)",'Případy DB'!B1566=""),"",1)</f>
        <v/>
      </c>
    </row>
    <row r="1564" spans="1:1" x14ac:dyDescent="0.25">
      <c r="A1564" s="1" t="str">
        <f>IF(OR('Případy DB'!B1567="(blank)",'Případy DB'!B1567=""),"",1)</f>
        <v/>
      </c>
    </row>
    <row r="1565" spans="1:1" x14ac:dyDescent="0.25">
      <c r="A1565" s="1" t="str">
        <f>IF(OR('Případy DB'!B1568="(blank)",'Případy DB'!B1568=""),"",1)</f>
        <v/>
      </c>
    </row>
    <row r="1566" spans="1:1" x14ac:dyDescent="0.25">
      <c r="A1566" s="1" t="str">
        <f>IF(OR('Případy DB'!B1569="(blank)",'Případy DB'!B1569=""),"",1)</f>
        <v/>
      </c>
    </row>
    <row r="1567" spans="1:1" x14ac:dyDescent="0.25">
      <c r="A1567" s="1" t="str">
        <f>IF(OR('Případy DB'!B1570="(blank)",'Případy DB'!B1570=""),"",1)</f>
        <v/>
      </c>
    </row>
    <row r="1568" spans="1:1" x14ac:dyDescent="0.25">
      <c r="A1568" s="1" t="str">
        <f>IF(OR('Případy DB'!B1571="(blank)",'Případy DB'!B1571=""),"",1)</f>
        <v/>
      </c>
    </row>
    <row r="1569" spans="1:1" x14ac:dyDescent="0.25">
      <c r="A1569" s="1" t="str">
        <f>IF(OR('Případy DB'!B1572="(blank)",'Případy DB'!B1572=""),"",1)</f>
        <v/>
      </c>
    </row>
    <row r="1570" spans="1:1" x14ac:dyDescent="0.25">
      <c r="A1570" s="1" t="str">
        <f>IF(OR('Případy DB'!B1573="(blank)",'Případy DB'!B1573=""),"",1)</f>
        <v/>
      </c>
    </row>
    <row r="1571" spans="1:1" x14ac:dyDescent="0.25">
      <c r="A1571" s="1" t="str">
        <f>IF(OR('Případy DB'!B1574="(blank)",'Případy DB'!B1574=""),"",1)</f>
        <v/>
      </c>
    </row>
    <row r="1572" spans="1:1" x14ac:dyDescent="0.25">
      <c r="A1572" s="1" t="str">
        <f>IF(OR('Případy DB'!B1575="(blank)",'Případy DB'!B1575=""),"",1)</f>
        <v/>
      </c>
    </row>
    <row r="1573" spans="1:1" x14ac:dyDescent="0.25">
      <c r="A1573" s="1" t="str">
        <f>IF(OR('Případy DB'!B1576="(blank)",'Případy DB'!B1576=""),"",1)</f>
        <v/>
      </c>
    </row>
    <row r="1574" spans="1:1" x14ac:dyDescent="0.25">
      <c r="A1574" s="1" t="str">
        <f>IF(OR('Případy DB'!B1577="(blank)",'Případy DB'!B1577=""),"",1)</f>
        <v/>
      </c>
    </row>
    <row r="1575" spans="1:1" x14ac:dyDescent="0.25">
      <c r="A1575" s="1" t="str">
        <f>IF(OR('Případy DB'!B1578="(blank)",'Případy DB'!B1578=""),"",1)</f>
        <v/>
      </c>
    </row>
    <row r="1576" spans="1:1" x14ac:dyDescent="0.25">
      <c r="A1576" s="1" t="str">
        <f>IF(OR('Případy DB'!B1579="(blank)",'Případy DB'!B1579=""),"",1)</f>
        <v/>
      </c>
    </row>
    <row r="1577" spans="1:1" x14ac:dyDescent="0.25">
      <c r="A1577" s="1" t="str">
        <f>IF(OR('Případy DB'!B1580="(blank)",'Případy DB'!B1580=""),"",1)</f>
        <v/>
      </c>
    </row>
    <row r="1578" spans="1:1" x14ac:dyDescent="0.25">
      <c r="A1578" s="1" t="str">
        <f>IF(OR('Případy DB'!B1581="(blank)",'Případy DB'!B1581=""),"",1)</f>
        <v/>
      </c>
    </row>
    <row r="1579" spans="1:1" x14ac:dyDescent="0.25">
      <c r="A1579" s="1" t="str">
        <f>IF(OR('Případy DB'!B1582="(blank)",'Případy DB'!B1582=""),"",1)</f>
        <v/>
      </c>
    </row>
    <row r="1580" spans="1:1" x14ac:dyDescent="0.25">
      <c r="A1580" s="1" t="str">
        <f>IF(OR('Případy DB'!B1583="(blank)",'Případy DB'!B1583=""),"",1)</f>
        <v/>
      </c>
    </row>
    <row r="1581" spans="1:1" x14ac:dyDescent="0.25">
      <c r="A1581" s="1" t="str">
        <f>IF(OR('Případy DB'!B1584="(blank)",'Případy DB'!B1584=""),"",1)</f>
        <v/>
      </c>
    </row>
    <row r="1582" spans="1:1" x14ac:dyDescent="0.25">
      <c r="A1582" s="1" t="str">
        <f>IF(OR('Případy DB'!B1585="(blank)",'Případy DB'!B1585=""),"",1)</f>
        <v/>
      </c>
    </row>
    <row r="1583" spans="1:1" x14ac:dyDescent="0.25">
      <c r="A1583" s="1" t="str">
        <f>IF(OR('Případy DB'!B1586="(blank)",'Případy DB'!B1586=""),"",1)</f>
        <v/>
      </c>
    </row>
    <row r="1584" spans="1:1" x14ac:dyDescent="0.25">
      <c r="A1584" s="1" t="str">
        <f>IF(OR('Případy DB'!B1587="(blank)",'Případy DB'!B1587=""),"",1)</f>
        <v/>
      </c>
    </row>
    <row r="1585" spans="1:1" x14ac:dyDescent="0.25">
      <c r="A1585" s="1" t="str">
        <f>IF(OR('Případy DB'!B1588="(blank)",'Případy DB'!B1588=""),"",1)</f>
        <v/>
      </c>
    </row>
    <row r="1586" spans="1:1" x14ac:dyDescent="0.25">
      <c r="A1586" s="1" t="str">
        <f>IF(OR('Případy DB'!B1589="(blank)",'Případy DB'!B1589=""),"",1)</f>
        <v/>
      </c>
    </row>
    <row r="1587" spans="1:1" x14ac:dyDescent="0.25">
      <c r="A1587" s="1" t="str">
        <f>IF(OR('Případy DB'!B1590="(blank)",'Případy DB'!B1590=""),"",1)</f>
        <v/>
      </c>
    </row>
    <row r="1588" spans="1:1" x14ac:dyDescent="0.25">
      <c r="A1588" s="1" t="str">
        <f>IF(OR('Případy DB'!B1591="(blank)",'Případy DB'!B1591=""),"",1)</f>
        <v/>
      </c>
    </row>
    <row r="1589" spans="1:1" x14ac:dyDescent="0.25">
      <c r="A1589" s="1" t="str">
        <f>IF(OR('Případy DB'!B1592="(blank)",'Případy DB'!B1592=""),"",1)</f>
        <v/>
      </c>
    </row>
    <row r="1590" spans="1:1" x14ac:dyDescent="0.25">
      <c r="A1590" s="1" t="str">
        <f>IF(OR('Případy DB'!B1593="(blank)",'Případy DB'!B1593=""),"",1)</f>
        <v/>
      </c>
    </row>
    <row r="1591" spans="1:1" x14ac:dyDescent="0.25">
      <c r="A1591" s="1" t="str">
        <f>IF(OR('Případy DB'!B1594="(blank)",'Případy DB'!B1594=""),"",1)</f>
        <v/>
      </c>
    </row>
    <row r="1592" spans="1:1" x14ac:dyDescent="0.25">
      <c r="A1592" s="1" t="str">
        <f>IF(OR('Případy DB'!B1595="(blank)",'Případy DB'!B1595=""),"",1)</f>
        <v/>
      </c>
    </row>
    <row r="1593" spans="1:1" x14ac:dyDescent="0.25">
      <c r="A1593" s="1" t="str">
        <f>IF(OR('Případy DB'!B1596="(blank)",'Případy DB'!B1596=""),"",1)</f>
        <v/>
      </c>
    </row>
    <row r="1594" spans="1:1" x14ac:dyDescent="0.25">
      <c r="A1594" s="1" t="str">
        <f>IF(OR('Případy DB'!B1597="(blank)",'Případy DB'!B1597=""),"",1)</f>
        <v/>
      </c>
    </row>
    <row r="1595" spans="1:1" x14ac:dyDescent="0.25">
      <c r="A1595" s="1" t="str">
        <f>IF(OR('Případy DB'!B1598="(blank)",'Případy DB'!B1598=""),"",1)</f>
        <v/>
      </c>
    </row>
    <row r="1596" spans="1:1" x14ac:dyDescent="0.25">
      <c r="A1596" s="1" t="str">
        <f>IF(OR('Případy DB'!B1599="(blank)",'Případy DB'!B1599=""),"",1)</f>
        <v/>
      </c>
    </row>
    <row r="1597" spans="1:1" x14ac:dyDescent="0.25">
      <c r="A1597" s="1" t="str">
        <f>IF(OR('Případy DB'!B1600="(blank)",'Případy DB'!B1600=""),"",1)</f>
        <v/>
      </c>
    </row>
    <row r="1598" spans="1:1" x14ac:dyDescent="0.25">
      <c r="A1598" s="1" t="str">
        <f>IF(OR('Případy DB'!B1601="(blank)",'Případy DB'!B1601=""),"",1)</f>
        <v/>
      </c>
    </row>
    <row r="1599" spans="1:1" x14ac:dyDescent="0.25">
      <c r="A1599" s="1" t="str">
        <f>IF(OR('Případy DB'!B1602="(blank)",'Případy DB'!B1602=""),"",1)</f>
        <v/>
      </c>
    </row>
    <row r="1600" spans="1:1" x14ac:dyDescent="0.25">
      <c r="A1600" s="1" t="str">
        <f>IF(OR('Případy DB'!B1603="(blank)",'Případy DB'!B1603=""),"",1)</f>
        <v/>
      </c>
    </row>
    <row r="1601" spans="1:1" x14ac:dyDescent="0.25">
      <c r="A1601" s="1" t="str">
        <f>IF(OR('Případy DB'!B1604="(blank)",'Případy DB'!B1604=""),"",1)</f>
        <v/>
      </c>
    </row>
    <row r="1602" spans="1:1" x14ac:dyDescent="0.25">
      <c r="A1602" s="1" t="str">
        <f>IF(OR('Případy DB'!B1605="(blank)",'Případy DB'!B1605=""),"",1)</f>
        <v/>
      </c>
    </row>
    <row r="1603" spans="1:1" x14ac:dyDescent="0.25">
      <c r="A1603" s="1" t="str">
        <f>IF(OR('Případy DB'!B1606="(blank)",'Případy DB'!B1606=""),"",1)</f>
        <v/>
      </c>
    </row>
    <row r="1604" spans="1:1" x14ac:dyDescent="0.25">
      <c r="A1604" s="1" t="str">
        <f>IF(OR('Případy DB'!B1607="(blank)",'Případy DB'!B1607=""),"",1)</f>
        <v/>
      </c>
    </row>
    <row r="1605" spans="1:1" x14ac:dyDescent="0.25">
      <c r="A1605" s="1" t="str">
        <f>IF(OR('Případy DB'!B1608="(blank)",'Případy DB'!B1608=""),"",1)</f>
        <v/>
      </c>
    </row>
    <row r="1606" spans="1:1" x14ac:dyDescent="0.25">
      <c r="A1606" s="1" t="str">
        <f>IF(OR('Případy DB'!B1609="(blank)",'Případy DB'!B1609=""),"",1)</f>
        <v/>
      </c>
    </row>
    <row r="1607" spans="1:1" x14ac:dyDescent="0.25">
      <c r="A1607" s="1" t="str">
        <f>IF(OR('Případy DB'!B1610="(blank)",'Případy DB'!B1610=""),"",1)</f>
        <v/>
      </c>
    </row>
    <row r="1608" spans="1:1" x14ac:dyDescent="0.25">
      <c r="A1608" s="1" t="str">
        <f>IF(OR('Případy DB'!B1611="(blank)",'Případy DB'!B1611=""),"",1)</f>
        <v/>
      </c>
    </row>
    <row r="1609" spans="1:1" x14ac:dyDescent="0.25">
      <c r="A1609" s="1" t="str">
        <f>IF(OR('Případy DB'!B1612="(blank)",'Případy DB'!B1612=""),"",1)</f>
        <v/>
      </c>
    </row>
    <row r="1610" spans="1:1" x14ac:dyDescent="0.25">
      <c r="A1610" s="1" t="str">
        <f>IF(OR('Případy DB'!B1613="(blank)",'Případy DB'!B1613=""),"",1)</f>
        <v/>
      </c>
    </row>
    <row r="1611" spans="1:1" x14ac:dyDescent="0.25">
      <c r="A1611" s="1" t="str">
        <f>IF(OR('Případy DB'!B1614="(blank)",'Případy DB'!B1614=""),"",1)</f>
        <v/>
      </c>
    </row>
    <row r="1612" spans="1:1" x14ac:dyDescent="0.25">
      <c r="A1612" s="1" t="str">
        <f>IF(OR('Případy DB'!B1615="(blank)",'Případy DB'!B1615=""),"",1)</f>
        <v/>
      </c>
    </row>
    <row r="1613" spans="1:1" x14ac:dyDescent="0.25">
      <c r="A1613" s="1" t="str">
        <f>IF(OR('Případy DB'!B1616="(blank)",'Případy DB'!B1616=""),"",1)</f>
        <v/>
      </c>
    </row>
    <row r="1614" spans="1:1" x14ac:dyDescent="0.25">
      <c r="A1614" s="1" t="str">
        <f>IF(OR('Případy DB'!B1617="(blank)",'Případy DB'!B1617=""),"",1)</f>
        <v/>
      </c>
    </row>
    <row r="1615" spans="1:1" x14ac:dyDescent="0.25">
      <c r="A1615" s="1" t="str">
        <f>IF(OR('Případy DB'!B1618="(blank)",'Případy DB'!B1618=""),"",1)</f>
        <v/>
      </c>
    </row>
    <row r="1616" spans="1:1" x14ac:dyDescent="0.25">
      <c r="A1616" s="1" t="str">
        <f>IF(OR('Případy DB'!B1619="(blank)",'Případy DB'!B1619=""),"",1)</f>
        <v/>
      </c>
    </row>
    <row r="1617" spans="1:1" x14ac:dyDescent="0.25">
      <c r="A1617" s="1" t="str">
        <f>IF(OR('Případy DB'!B1620="(blank)",'Případy DB'!B1620=""),"",1)</f>
        <v/>
      </c>
    </row>
    <row r="1618" spans="1:1" x14ac:dyDescent="0.25">
      <c r="A1618" s="1" t="str">
        <f>IF(OR('Případy DB'!B1621="(blank)",'Případy DB'!B1621=""),"",1)</f>
        <v/>
      </c>
    </row>
    <row r="1619" spans="1:1" x14ac:dyDescent="0.25">
      <c r="A1619" s="1" t="str">
        <f>IF(OR('Případy DB'!B1622="(blank)",'Případy DB'!B1622=""),"",1)</f>
        <v/>
      </c>
    </row>
    <row r="1620" spans="1:1" x14ac:dyDescent="0.25">
      <c r="A1620" s="1" t="str">
        <f>IF(OR('Případy DB'!B1623="(blank)",'Případy DB'!B1623=""),"",1)</f>
        <v/>
      </c>
    </row>
    <row r="1621" spans="1:1" x14ac:dyDescent="0.25">
      <c r="A1621" s="1" t="str">
        <f>IF(OR('Případy DB'!B1624="(blank)",'Případy DB'!B1624=""),"",1)</f>
        <v/>
      </c>
    </row>
    <row r="1622" spans="1:1" x14ac:dyDescent="0.25">
      <c r="A1622" s="1" t="str">
        <f>IF(OR('Případy DB'!B1625="(blank)",'Případy DB'!B1625=""),"",1)</f>
        <v/>
      </c>
    </row>
    <row r="1623" spans="1:1" x14ac:dyDescent="0.25">
      <c r="A1623" s="1" t="str">
        <f>IF(OR('Případy DB'!B1626="(blank)",'Případy DB'!B1626=""),"",1)</f>
        <v/>
      </c>
    </row>
    <row r="1624" spans="1:1" x14ac:dyDescent="0.25">
      <c r="A1624" s="1" t="str">
        <f>IF(OR('Případy DB'!B1627="(blank)",'Případy DB'!B1627=""),"",1)</f>
        <v/>
      </c>
    </row>
    <row r="1625" spans="1:1" x14ac:dyDescent="0.25">
      <c r="A1625" s="1" t="str">
        <f>IF(OR('Případy DB'!B1628="(blank)",'Případy DB'!B1628=""),"",1)</f>
        <v/>
      </c>
    </row>
    <row r="1626" spans="1:1" x14ac:dyDescent="0.25">
      <c r="A1626" s="1" t="str">
        <f>IF(OR('Případy DB'!B1629="(blank)",'Případy DB'!B1629=""),"",1)</f>
        <v/>
      </c>
    </row>
    <row r="1627" spans="1:1" x14ac:dyDescent="0.25">
      <c r="A1627" s="1" t="str">
        <f>IF(OR('Případy DB'!B1630="(blank)",'Případy DB'!B1630=""),"",1)</f>
        <v/>
      </c>
    </row>
    <row r="1628" spans="1:1" x14ac:dyDescent="0.25">
      <c r="A1628" s="1" t="str">
        <f>IF(OR('Případy DB'!B1631="(blank)",'Případy DB'!B1631=""),"",1)</f>
        <v/>
      </c>
    </row>
    <row r="1629" spans="1:1" x14ac:dyDescent="0.25">
      <c r="A1629" s="1" t="str">
        <f>IF(OR('Případy DB'!B1632="(blank)",'Případy DB'!B1632=""),"",1)</f>
        <v/>
      </c>
    </row>
    <row r="1630" spans="1:1" x14ac:dyDescent="0.25">
      <c r="A1630" s="1" t="str">
        <f>IF(OR('Případy DB'!B1633="(blank)",'Případy DB'!B1633=""),"",1)</f>
        <v/>
      </c>
    </row>
    <row r="1631" spans="1:1" x14ac:dyDescent="0.25">
      <c r="A1631" s="1" t="str">
        <f>IF(OR('Případy DB'!B1634="(blank)",'Případy DB'!B1634=""),"",1)</f>
        <v/>
      </c>
    </row>
    <row r="1632" spans="1:1" x14ac:dyDescent="0.25">
      <c r="A1632" s="1" t="str">
        <f>IF(OR('Případy DB'!B1635="(blank)",'Případy DB'!B1635=""),"",1)</f>
        <v/>
      </c>
    </row>
    <row r="1633" spans="1:1" x14ac:dyDescent="0.25">
      <c r="A1633" s="1" t="str">
        <f>IF(OR('Případy DB'!B1636="(blank)",'Případy DB'!B1636=""),"",1)</f>
        <v/>
      </c>
    </row>
    <row r="1634" spans="1:1" x14ac:dyDescent="0.25">
      <c r="A1634" s="1" t="str">
        <f>IF(OR('Případy DB'!B1637="(blank)",'Případy DB'!B1637=""),"",1)</f>
        <v/>
      </c>
    </row>
    <row r="1635" spans="1:1" x14ac:dyDescent="0.25">
      <c r="A1635" s="1" t="str">
        <f>IF(OR('Případy DB'!B1638="(blank)",'Případy DB'!B1638=""),"",1)</f>
        <v/>
      </c>
    </row>
    <row r="1636" spans="1:1" x14ac:dyDescent="0.25">
      <c r="A1636" s="1" t="str">
        <f>IF(OR('Případy DB'!B1639="(blank)",'Případy DB'!B1639=""),"",1)</f>
        <v/>
      </c>
    </row>
    <row r="1637" spans="1:1" x14ac:dyDescent="0.25">
      <c r="A1637" s="1" t="str">
        <f>IF(OR('Případy DB'!B1640="(blank)",'Případy DB'!B1640=""),"",1)</f>
        <v/>
      </c>
    </row>
    <row r="1638" spans="1:1" x14ac:dyDescent="0.25">
      <c r="A1638" s="1" t="str">
        <f>IF(OR('Případy DB'!B1641="(blank)",'Případy DB'!B1641=""),"",1)</f>
        <v/>
      </c>
    </row>
    <row r="1639" spans="1:1" x14ac:dyDescent="0.25">
      <c r="A1639" s="1" t="str">
        <f>IF(OR('Případy DB'!B1642="(blank)",'Případy DB'!B1642=""),"",1)</f>
        <v/>
      </c>
    </row>
    <row r="1640" spans="1:1" x14ac:dyDescent="0.25">
      <c r="A1640" s="1" t="str">
        <f>IF(OR('Případy DB'!B1643="(blank)",'Případy DB'!B1643=""),"",1)</f>
        <v/>
      </c>
    </row>
    <row r="1641" spans="1:1" x14ac:dyDescent="0.25">
      <c r="A1641" s="1" t="str">
        <f>IF(OR('Případy DB'!B1644="(blank)",'Případy DB'!B1644=""),"",1)</f>
        <v/>
      </c>
    </row>
    <row r="1642" spans="1:1" x14ac:dyDescent="0.25">
      <c r="A1642" s="1" t="str">
        <f>IF(OR('Případy DB'!B1645="(blank)",'Případy DB'!B1645=""),"",1)</f>
        <v/>
      </c>
    </row>
    <row r="1643" spans="1:1" x14ac:dyDescent="0.25">
      <c r="A1643" s="1" t="str">
        <f>IF(OR('Případy DB'!B1646="(blank)",'Případy DB'!B1646=""),"",1)</f>
        <v/>
      </c>
    </row>
    <row r="1644" spans="1:1" x14ac:dyDescent="0.25">
      <c r="A1644" s="1" t="str">
        <f>IF(OR('Případy DB'!B1647="(blank)",'Případy DB'!B1647=""),"",1)</f>
        <v/>
      </c>
    </row>
    <row r="1645" spans="1:1" x14ac:dyDescent="0.25">
      <c r="A1645" s="1" t="str">
        <f>IF(OR('Případy DB'!B1648="(blank)",'Případy DB'!B1648=""),"",1)</f>
        <v/>
      </c>
    </row>
    <row r="1646" spans="1:1" x14ac:dyDescent="0.25">
      <c r="A1646" s="1" t="str">
        <f>IF(OR('Případy DB'!B1649="(blank)",'Případy DB'!B1649=""),"",1)</f>
        <v/>
      </c>
    </row>
    <row r="1647" spans="1:1" x14ac:dyDescent="0.25">
      <c r="A1647" s="1" t="str">
        <f>IF(OR('Případy DB'!B1650="(blank)",'Případy DB'!B1650=""),"",1)</f>
        <v/>
      </c>
    </row>
    <row r="1648" spans="1:1" x14ac:dyDescent="0.25">
      <c r="A1648" s="1" t="str">
        <f>IF(OR('Případy DB'!B1651="(blank)",'Případy DB'!B1651=""),"",1)</f>
        <v/>
      </c>
    </row>
    <row r="1649" spans="1:1" x14ac:dyDescent="0.25">
      <c r="A1649" s="1" t="str">
        <f>IF(OR('Případy DB'!B1652="(blank)",'Případy DB'!B1652=""),"",1)</f>
        <v/>
      </c>
    </row>
    <row r="1650" spans="1:1" x14ac:dyDescent="0.25">
      <c r="A1650" s="1" t="str">
        <f>IF(OR('Případy DB'!B1653="(blank)",'Případy DB'!B1653=""),"",1)</f>
        <v/>
      </c>
    </row>
    <row r="1651" spans="1:1" x14ac:dyDescent="0.25">
      <c r="A1651" s="1" t="str">
        <f>IF(OR('Případy DB'!B1654="(blank)",'Případy DB'!B1654=""),"",1)</f>
        <v/>
      </c>
    </row>
    <row r="1652" spans="1:1" x14ac:dyDescent="0.25">
      <c r="A1652" s="1" t="str">
        <f>IF(OR('Případy DB'!B1655="(blank)",'Případy DB'!B1655=""),"",1)</f>
        <v/>
      </c>
    </row>
    <row r="1653" spans="1:1" x14ac:dyDescent="0.25">
      <c r="A1653" s="1" t="str">
        <f>IF(OR('Případy DB'!B1656="(blank)",'Případy DB'!B1656=""),"",1)</f>
        <v/>
      </c>
    </row>
    <row r="1654" spans="1:1" x14ac:dyDescent="0.25">
      <c r="A1654" s="1" t="str">
        <f>IF(OR('Případy DB'!B1657="(blank)",'Případy DB'!B1657=""),"",1)</f>
        <v/>
      </c>
    </row>
    <row r="1655" spans="1:1" x14ac:dyDescent="0.25">
      <c r="A1655" s="1" t="str">
        <f>IF(OR('Případy DB'!B1658="(blank)",'Případy DB'!B1658=""),"",1)</f>
        <v/>
      </c>
    </row>
    <row r="1656" spans="1:1" x14ac:dyDescent="0.25">
      <c r="A1656" s="1" t="str">
        <f>IF(OR('Případy DB'!B1659="(blank)",'Případy DB'!B1659=""),"",1)</f>
        <v/>
      </c>
    </row>
    <row r="1657" spans="1:1" x14ac:dyDescent="0.25">
      <c r="A1657" s="1" t="str">
        <f>IF(OR('Případy DB'!B1660="(blank)",'Případy DB'!B1660=""),"",1)</f>
        <v/>
      </c>
    </row>
    <row r="1658" spans="1:1" x14ac:dyDescent="0.25">
      <c r="A1658" s="1" t="str">
        <f>IF(OR('Případy DB'!B1661="(blank)",'Případy DB'!B1661=""),"",1)</f>
        <v/>
      </c>
    </row>
    <row r="1659" spans="1:1" x14ac:dyDescent="0.25">
      <c r="A1659" s="1" t="str">
        <f>IF(OR('Případy DB'!B1662="(blank)",'Případy DB'!B1662=""),"",1)</f>
        <v/>
      </c>
    </row>
    <row r="1660" spans="1:1" x14ac:dyDescent="0.25">
      <c r="A1660" s="1" t="str">
        <f>IF(OR('Případy DB'!B1663="(blank)",'Případy DB'!B1663=""),"",1)</f>
        <v/>
      </c>
    </row>
    <row r="1661" spans="1:1" x14ac:dyDescent="0.25">
      <c r="A1661" s="1" t="str">
        <f>IF(OR('Případy DB'!B1664="(blank)",'Případy DB'!B1664=""),"",1)</f>
        <v/>
      </c>
    </row>
    <row r="1662" spans="1:1" x14ac:dyDescent="0.25">
      <c r="A1662" s="1" t="str">
        <f>IF(OR('Případy DB'!B1665="(blank)",'Případy DB'!B1665=""),"",1)</f>
        <v/>
      </c>
    </row>
    <row r="1663" spans="1:1" x14ac:dyDescent="0.25">
      <c r="A1663" s="1" t="str">
        <f>IF(OR('Případy DB'!B1666="(blank)",'Případy DB'!B1666=""),"",1)</f>
        <v/>
      </c>
    </row>
    <row r="1664" spans="1:1" x14ac:dyDescent="0.25">
      <c r="A1664" s="1" t="str">
        <f>IF(OR('Případy DB'!B1667="(blank)",'Případy DB'!B1667=""),"",1)</f>
        <v/>
      </c>
    </row>
    <row r="1665" spans="1:1" x14ac:dyDescent="0.25">
      <c r="A1665" s="1" t="str">
        <f>IF(OR('Případy DB'!B1668="(blank)",'Případy DB'!B1668=""),"",1)</f>
        <v/>
      </c>
    </row>
    <row r="1666" spans="1:1" x14ac:dyDescent="0.25">
      <c r="A1666" s="1" t="str">
        <f>IF(OR('Případy DB'!B1669="(blank)",'Případy DB'!B1669=""),"",1)</f>
        <v/>
      </c>
    </row>
    <row r="1667" spans="1:1" x14ac:dyDescent="0.25">
      <c r="A1667" s="1" t="str">
        <f>IF(OR('Případy DB'!B1670="(blank)",'Případy DB'!B1670=""),"",1)</f>
        <v/>
      </c>
    </row>
    <row r="1668" spans="1:1" x14ac:dyDescent="0.25">
      <c r="A1668" s="1" t="str">
        <f>IF(OR('Případy DB'!B1671="(blank)",'Případy DB'!B1671=""),"",1)</f>
        <v/>
      </c>
    </row>
    <row r="1669" spans="1:1" x14ac:dyDescent="0.25">
      <c r="A1669" s="1" t="str">
        <f>IF(OR('Případy DB'!B1672="(blank)",'Případy DB'!B1672=""),"",1)</f>
        <v/>
      </c>
    </row>
    <row r="1670" spans="1:1" x14ac:dyDescent="0.25">
      <c r="A1670" s="1" t="str">
        <f>IF(OR('Případy DB'!B1673="(blank)",'Případy DB'!B1673=""),"",1)</f>
        <v/>
      </c>
    </row>
    <row r="1671" spans="1:1" x14ac:dyDescent="0.25">
      <c r="A1671" s="1" t="str">
        <f>IF(OR('Případy DB'!B1674="(blank)",'Případy DB'!B1674=""),"",1)</f>
        <v/>
      </c>
    </row>
    <row r="1672" spans="1:1" x14ac:dyDescent="0.25">
      <c r="A1672" s="1" t="str">
        <f>IF(OR('Případy DB'!B1675="(blank)",'Případy DB'!B1675=""),"",1)</f>
        <v/>
      </c>
    </row>
    <row r="1673" spans="1:1" x14ac:dyDescent="0.25">
      <c r="A1673" s="1" t="str">
        <f>IF(OR('Případy DB'!B1676="(blank)",'Případy DB'!B1676=""),"",1)</f>
        <v/>
      </c>
    </row>
    <row r="1674" spans="1:1" x14ac:dyDescent="0.25">
      <c r="A1674" s="1" t="str">
        <f>IF(OR('Případy DB'!B1677="(blank)",'Případy DB'!B1677=""),"",1)</f>
        <v/>
      </c>
    </row>
    <row r="1675" spans="1:1" x14ac:dyDescent="0.25">
      <c r="A1675" s="1" t="str">
        <f>IF(OR('Případy DB'!B1678="(blank)",'Případy DB'!B1678=""),"",1)</f>
        <v/>
      </c>
    </row>
    <row r="1676" spans="1:1" x14ac:dyDescent="0.25">
      <c r="A1676" s="1" t="str">
        <f>IF(OR('Případy DB'!B1679="(blank)",'Případy DB'!B1679=""),"",1)</f>
        <v/>
      </c>
    </row>
    <row r="1677" spans="1:1" x14ac:dyDescent="0.25">
      <c r="A1677" s="1" t="str">
        <f>IF(OR('Případy DB'!B1680="(blank)",'Případy DB'!B1680=""),"",1)</f>
        <v/>
      </c>
    </row>
    <row r="1678" spans="1:1" x14ac:dyDescent="0.25">
      <c r="A1678" s="1" t="str">
        <f>IF(OR('Případy DB'!B1681="(blank)",'Případy DB'!B1681=""),"",1)</f>
        <v/>
      </c>
    </row>
    <row r="1679" spans="1:1" x14ac:dyDescent="0.25">
      <c r="A1679" s="1" t="str">
        <f>IF(OR('Případy DB'!B1682="(blank)",'Případy DB'!B1682=""),"",1)</f>
        <v/>
      </c>
    </row>
    <row r="1680" spans="1:1" x14ac:dyDescent="0.25">
      <c r="A1680" s="1" t="str">
        <f>IF(OR('Případy DB'!B1683="(blank)",'Případy DB'!B1683=""),"",1)</f>
        <v/>
      </c>
    </row>
    <row r="1681" spans="1:1" x14ac:dyDescent="0.25">
      <c r="A1681" s="1" t="str">
        <f>IF(OR('Případy DB'!B1684="(blank)",'Případy DB'!B1684=""),"",1)</f>
        <v/>
      </c>
    </row>
    <row r="1682" spans="1:1" x14ac:dyDescent="0.25">
      <c r="A1682" s="1" t="str">
        <f>IF(OR('Případy DB'!B1685="(blank)",'Případy DB'!B1685=""),"",1)</f>
        <v/>
      </c>
    </row>
    <row r="1683" spans="1:1" x14ac:dyDescent="0.25">
      <c r="A1683" s="1" t="str">
        <f>IF(OR('Případy DB'!B1686="(blank)",'Případy DB'!B1686=""),"",1)</f>
        <v/>
      </c>
    </row>
    <row r="1684" spans="1:1" x14ac:dyDescent="0.25">
      <c r="A1684" s="1" t="str">
        <f>IF(OR('Případy DB'!B1687="(blank)",'Případy DB'!B1687=""),"",1)</f>
        <v/>
      </c>
    </row>
    <row r="1685" spans="1:1" x14ac:dyDescent="0.25">
      <c r="A1685" s="1" t="str">
        <f>IF(OR('Případy DB'!B1688="(blank)",'Případy DB'!B1688=""),"",1)</f>
        <v/>
      </c>
    </row>
    <row r="1686" spans="1:1" x14ac:dyDescent="0.25">
      <c r="A1686" s="1" t="str">
        <f>IF(OR('Případy DB'!B1689="(blank)",'Případy DB'!B1689=""),"",1)</f>
        <v/>
      </c>
    </row>
    <row r="1687" spans="1:1" x14ac:dyDescent="0.25">
      <c r="A1687" s="1" t="str">
        <f>IF(OR('Případy DB'!B1690="(blank)",'Případy DB'!B1690=""),"",1)</f>
        <v/>
      </c>
    </row>
    <row r="1688" spans="1:1" x14ac:dyDescent="0.25">
      <c r="A1688" s="1" t="str">
        <f>IF(OR('Případy DB'!B1691="(blank)",'Případy DB'!B1691=""),"",1)</f>
        <v/>
      </c>
    </row>
    <row r="1689" spans="1:1" x14ac:dyDescent="0.25">
      <c r="A1689" s="1" t="str">
        <f>IF(OR('Případy DB'!B1692="(blank)",'Případy DB'!B1692=""),"",1)</f>
        <v/>
      </c>
    </row>
    <row r="1690" spans="1:1" x14ac:dyDescent="0.25">
      <c r="A1690" s="1" t="str">
        <f>IF(OR('Případy DB'!B1693="(blank)",'Případy DB'!B1693=""),"",1)</f>
        <v/>
      </c>
    </row>
    <row r="1691" spans="1:1" x14ac:dyDescent="0.25">
      <c r="A1691" s="1" t="str">
        <f>IF(OR('Případy DB'!B1694="(blank)",'Případy DB'!B1694=""),"",1)</f>
        <v/>
      </c>
    </row>
    <row r="1692" spans="1:1" x14ac:dyDescent="0.25">
      <c r="A1692" s="1" t="str">
        <f>IF(OR('Případy DB'!B1695="(blank)",'Případy DB'!B1695=""),"",1)</f>
        <v/>
      </c>
    </row>
    <row r="1693" spans="1:1" x14ac:dyDescent="0.25">
      <c r="A1693" s="1" t="str">
        <f>IF(OR('Případy DB'!B1696="(blank)",'Případy DB'!B1696=""),"",1)</f>
        <v/>
      </c>
    </row>
    <row r="1694" spans="1:1" x14ac:dyDescent="0.25">
      <c r="A1694" s="1" t="str">
        <f>IF(OR('Případy DB'!B1697="(blank)",'Případy DB'!B1697=""),"",1)</f>
        <v/>
      </c>
    </row>
    <row r="1695" spans="1:1" x14ac:dyDescent="0.25">
      <c r="A1695" s="1" t="str">
        <f>IF(OR('Případy DB'!B1698="(blank)",'Případy DB'!B1698=""),"",1)</f>
        <v/>
      </c>
    </row>
    <row r="1696" spans="1:1" x14ac:dyDescent="0.25">
      <c r="A1696" s="1" t="str">
        <f>IF(OR('Případy DB'!B1699="(blank)",'Případy DB'!B1699=""),"",1)</f>
        <v/>
      </c>
    </row>
    <row r="1697" spans="1:1" x14ac:dyDescent="0.25">
      <c r="A1697" s="1" t="str">
        <f>IF(OR('Případy DB'!B1700="(blank)",'Případy DB'!B1700=""),"",1)</f>
        <v/>
      </c>
    </row>
    <row r="1698" spans="1:1" x14ac:dyDescent="0.25">
      <c r="A1698" s="1" t="str">
        <f>IF(OR('Případy DB'!B1701="(blank)",'Případy DB'!B1701=""),"",1)</f>
        <v/>
      </c>
    </row>
    <row r="1699" spans="1:1" x14ac:dyDescent="0.25">
      <c r="A1699" s="1" t="str">
        <f>IF(OR('Případy DB'!B1702="(blank)",'Případy DB'!B1702=""),"",1)</f>
        <v/>
      </c>
    </row>
    <row r="1700" spans="1:1" x14ac:dyDescent="0.25">
      <c r="A1700" s="1" t="str">
        <f>IF(OR('Případy DB'!B1703="(blank)",'Případy DB'!B1703=""),"",1)</f>
        <v/>
      </c>
    </row>
    <row r="1701" spans="1:1" x14ac:dyDescent="0.25">
      <c r="A1701" s="1" t="str">
        <f>IF(OR('Případy DB'!B1704="(blank)",'Případy DB'!B1704=""),"",1)</f>
        <v/>
      </c>
    </row>
    <row r="1702" spans="1:1" x14ac:dyDescent="0.25">
      <c r="A1702" s="1" t="str">
        <f>IF(OR('Případy DB'!B1705="(blank)",'Případy DB'!B1705=""),"",1)</f>
        <v/>
      </c>
    </row>
    <row r="1703" spans="1:1" x14ac:dyDescent="0.25">
      <c r="A1703" s="1" t="str">
        <f>IF(OR('Případy DB'!B1706="(blank)",'Případy DB'!B1706=""),"",1)</f>
        <v/>
      </c>
    </row>
    <row r="1704" spans="1:1" x14ac:dyDescent="0.25">
      <c r="A1704" s="1" t="str">
        <f>IF(OR('Případy DB'!B1707="(blank)",'Případy DB'!B1707=""),"",1)</f>
        <v/>
      </c>
    </row>
    <row r="1705" spans="1:1" x14ac:dyDescent="0.25">
      <c r="A1705" s="1" t="str">
        <f>IF(OR('Případy DB'!B1708="(blank)",'Případy DB'!B1708=""),"",1)</f>
        <v/>
      </c>
    </row>
    <row r="1706" spans="1:1" x14ac:dyDescent="0.25">
      <c r="A1706" s="1" t="str">
        <f>IF(OR('Případy DB'!B1709="(blank)",'Případy DB'!B1709=""),"",1)</f>
        <v/>
      </c>
    </row>
    <row r="1707" spans="1:1" x14ac:dyDescent="0.25">
      <c r="A1707" s="1" t="str">
        <f>IF(OR('Případy DB'!B1710="(blank)",'Případy DB'!B1710=""),"",1)</f>
        <v/>
      </c>
    </row>
    <row r="1708" spans="1:1" x14ac:dyDescent="0.25">
      <c r="A1708" s="1" t="str">
        <f>IF(OR('Případy DB'!B1711="(blank)",'Případy DB'!B1711=""),"",1)</f>
        <v/>
      </c>
    </row>
    <row r="1709" spans="1:1" x14ac:dyDescent="0.25">
      <c r="A1709" s="1" t="str">
        <f>IF(OR('Případy DB'!B1712="(blank)",'Případy DB'!B1712=""),"",1)</f>
        <v/>
      </c>
    </row>
    <row r="1710" spans="1:1" x14ac:dyDescent="0.25">
      <c r="A1710" s="1" t="str">
        <f>IF(OR('Případy DB'!B1713="(blank)",'Případy DB'!B1713=""),"",1)</f>
        <v/>
      </c>
    </row>
    <row r="1711" spans="1:1" x14ac:dyDescent="0.25">
      <c r="A1711" s="1" t="str">
        <f>IF(OR('Případy DB'!B1714="(blank)",'Případy DB'!B1714=""),"",1)</f>
        <v/>
      </c>
    </row>
    <row r="1712" spans="1:1" x14ac:dyDescent="0.25">
      <c r="A1712" s="1" t="str">
        <f>IF(OR('Případy DB'!B1715="(blank)",'Případy DB'!B1715=""),"",1)</f>
        <v/>
      </c>
    </row>
    <row r="1713" spans="1:1" x14ac:dyDescent="0.25">
      <c r="A1713" s="1" t="str">
        <f>IF(OR('Případy DB'!B1716="(blank)",'Případy DB'!B1716=""),"",1)</f>
        <v/>
      </c>
    </row>
    <row r="1714" spans="1:1" x14ac:dyDescent="0.25">
      <c r="A1714" s="1" t="str">
        <f>IF(OR('Případy DB'!B1717="(blank)",'Případy DB'!B1717=""),"",1)</f>
        <v/>
      </c>
    </row>
    <row r="1715" spans="1:1" x14ac:dyDescent="0.25">
      <c r="A1715" s="1" t="str">
        <f>IF(OR('Případy DB'!B1718="(blank)",'Případy DB'!B1718=""),"",1)</f>
        <v/>
      </c>
    </row>
    <row r="1716" spans="1:1" x14ac:dyDescent="0.25">
      <c r="A1716" s="1" t="str">
        <f>IF(OR('Případy DB'!B1719="(blank)",'Případy DB'!B1719=""),"",1)</f>
        <v/>
      </c>
    </row>
    <row r="1717" spans="1:1" x14ac:dyDescent="0.25">
      <c r="A1717" s="1" t="str">
        <f>IF(OR('Případy DB'!B1720="(blank)",'Případy DB'!B1720=""),"",1)</f>
        <v/>
      </c>
    </row>
    <row r="1718" spans="1:1" x14ac:dyDescent="0.25">
      <c r="A1718" s="1" t="str">
        <f>IF(OR('Případy DB'!B1721="(blank)",'Případy DB'!B1721=""),"",1)</f>
        <v/>
      </c>
    </row>
    <row r="1719" spans="1:1" x14ac:dyDescent="0.25">
      <c r="A1719" s="1" t="str">
        <f>IF(OR('Případy DB'!B1722="(blank)",'Případy DB'!B1722=""),"",1)</f>
        <v/>
      </c>
    </row>
    <row r="1720" spans="1:1" x14ac:dyDescent="0.25">
      <c r="A1720" s="1" t="str">
        <f>IF(OR('Případy DB'!B1723="(blank)",'Případy DB'!B1723=""),"",1)</f>
        <v/>
      </c>
    </row>
    <row r="1721" spans="1:1" x14ac:dyDescent="0.25">
      <c r="A1721" s="1" t="str">
        <f>IF(OR('Případy DB'!B1724="(blank)",'Případy DB'!B1724=""),"",1)</f>
        <v/>
      </c>
    </row>
    <row r="1722" spans="1:1" x14ac:dyDescent="0.25">
      <c r="A1722" s="1" t="str">
        <f>IF(OR('Případy DB'!B1725="(blank)",'Případy DB'!B1725=""),"",1)</f>
        <v/>
      </c>
    </row>
    <row r="1723" spans="1:1" x14ac:dyDescent="0.25">
      <c r="A1723" s="1" t="str">
        <f>IF(OR('Případy DB'!B1726="(blank)",'Případy DB'!B1726=""),"",1)</f>
        <v/>
      </c>
    </row>
    <row r="1724" spans="1:1" x14ac:dyDescent="0.25">
      <c r="A1724" s="1" t="str">
        <f>IF(OR('Případy DB'!B1727="(blank)",'Případy DB'!B1727=""),"",1)</f>
        <v/>
      </c>
    </row>
    <row r="1725" spans="1:1" x14ac:dyDescent="0.25">
      <c r="A1725" s="1" t="str">
        <f>IF(OR('Případy DB'!B1728="(blank)",'Případy DB'!B1728=""),"",1)</f>
        <v/>
      </c>
    </row>
    <row r="1726" spans="1:1" x14ac:dyDescent="0.25">
      <c r="A1726" s="1" t="str">
        <f>IF(OR('Případy DB'!B1729="(blank)",'Případy DB'!B1729=""),"",1)</f>
        <v/>
      </c>
    </row>
    <row r="1727" spans="1:1" x14ac:dyDescent="0.25">
      <c r="A1727" s="1" t="str">
        <f>IF(OR('Případy DB'!B1730="(blank)",'Případy DB'!B1730=""),"",1)</f>
        <v/>
      </c>
    </row>
    <row r="1728" spans="1:1" x14ac:dyDescent="0.25">
      <c r="A1728" s="1" t="str">
        <f>IF(OR('Případy DB'!B1731="(blank)",'Případy DB'!B1731=""),"",1)</f>
        <v/>
      </c>
    </row>
    <row r="1729" spans="1:1" x14ac:dyDescent="0.25">
      <c r="A1729" s="1" t="str">
        <f>IF(OR('Případy DB'!B1732="(blank)",'Případy DB'!B1732=""),"",1)</f>
        <v/>
      </c>
    </row>
    <row r="1730" spans="1:1" x14ac:dyDescent="0.25">
      <c r="A1730" s="1" t="str">
        <f>IF(OR('Případy DB'!B1733="(blank)",'Případy DB'!B1733=""),"",1)</f>
        <v/>
      </c>
    </row>
    <row r="1731" spans="1:1" x14ac:dyDescent="0.25">
      <c r="A1731" s="1" t="str">
        <f>IF(OR('Případy DB'!B1734="(blank)",'Případy DB'!B1734=""),"",1)</f>
        <v/>
      </c>
    </row>
    <row r="1732" spans="1:1" x14ac:dyDescent="0.25">
      <c r="A1732" s="1" t="str">
        <f>IF(OR('Případy DB'!B1735="(blank)",'Případy DB'!B1735=""),"",1)</f>
        <v/>
      </c>
    </row>
    <row r="1733" spans="1:1" x14ac:dyDescent="0.25">
      <c r="A1733" s="1" t="str">
        <f>IF(OR('Případy DB'!B1736="(blank)",'Případy DB'!B1736=""),"",1)</f>
        <v/>
      </c>
    </row>
    <row r="1734" spans="1:1" x14ac:dyDescent="0.25">
      <c r="A1734" s="1" t="str">
        <f>IF(OR('Případy DB'!B1737="(blank)",'Případy DB'!B1737=""),"",1)</f>
        <v/>
      </c>
    </row>
    <row r="1735" spans="1:1" x14ac:dyDescent="0.25">
      <c r="A1735" s="1" t="str">
        <f>IF(OR('Případy DB'!B1738="(blank)",'Případy DB'!B1738=""),"",1)</f>
        <v/>
      </c>
    </row>
    <row r="1736" spans="1:1" x14ac:dyDescent="0.25">
      <c r="A1736" s="1" t="str">
        <f>IF(OR('Případy DB'!B1739="(blank)",'Případy DB'!B1739=""),"",1)</f>
        <v/>
      </c>
    </row>
    <row r="1737" spans="1:1" x14ac:dyDescent="0.25">
      <c r="A1737" s="1" t="str">
        <f>IF(OR('Případy DB'!B1740="(blank)",'Případy DB'!B1740=""),"",1)</f>
        <v/>
      </c>
    </row>
    <row r="1738" spans="1:1" x14ac:dyDescent="0.25">
      <c r="A1738" s="1" t="str">
        <f>IF(OR('Případy DB'!B1741="(blank)",'Případy DB'!B1741=""),"",1)</f>
        <v/>
      </c>
    </row>
    <row r="1739" spans="1:1" x14ac:dyDescent="0.25">
      <c r="A1739" s="1" t="str">
        <f>IF(OR('Případy DB'!B1742="(blank)",'Případy DB'!B1742=""),"",1)</f>
        <v/>
      </c>
    </row>
    <row r="1740" spans="1:1" x14ac:dyDescent="0.25">
      <c r="A1740" s="1" t="str">
        <f>IF(OR('Případy DB'!B1743="(blank)",'Případy DB'!B1743=""),"",1)</f>
        <v/>
      </c>
    </row>
    <row r="1741" spans="1:1" x14ac:dyDescent="0.25">
      <c r="A1741" s="1" t="str">
        <f>IF(OR('Případy DB'!B1744="(blank)",'Případy DB'!B1744=""),"",1)</f>
        <v/>
      </c>
    </row>
    <row r="1742" spans="1:1" x14ac:dyDescent="0.25">
      <c r="A1742" s="1" t="str">
        <f>IF(OR('Případy DB'!B1745="(blank)",'Případy DB'!B1745=""),"",1)</f>
        <v/>
      </c>
    </row>
    <row r="1743" spans="1:1" x14ac:dyDescent="0.25">
      <c r="A1743" s="1" t="str">
        <f>IF(OR('Případy DB'!B1746="(blank)",'Případy DB'!B1746=""),"",1)</f>
        <v/>
      </c>
    </row>
    <row r="1744" spans="1:1" x14ac:dyDescent="0.25">
      <c r="A1744" s="1" t="str">
        <f>IF(OR('Případy DB'!B1747="(blank)",'Případy DB'!B1747=""),"",1)</f>
        <v/>
      </c>
    </row>
    <row r="1745" spans="1:1" x14ac:dyDescent="0.25">
      <c r="A1745" s="1" t="str">
        <f>IF(OR('Případy DB'!B1748="(blank)",'Případy DB'!B1748=""),"",1)</f>
        <v/>
      </c>
    </row>
    <row r="1746" spans="1:1" x14ac:dyDescent="0.25">
      <c r="A1746" s="1" t="str">
        <f>IF(OR('Případy DB'!B1749="(blank)",'Případy DB'!B1749=""),"",1)</f>
        <v/>
      </c>
    </row>
    <row r="1747" spans="1:1" x14ac:dyDescent="0.25">
      <c r="A1747" s="1" t="str">
        <f>IF(OR('Případy DB'!B1750="(blank)",'Případy DB'!B1750=""),"",1)</f>
        <v/>
      </c>
    </row>
    <row r="1748" spans="1:1" x14ac:dyDescent="0.25">
      <c r="A1748" s="1" t="str">
        <f>IF(OR('Případy DB'!B1751="(blank)",'Případy DB'!B1751=""),"",1)</f>
        <v/>
      </c>
    </row>
    <row r="1749" spans="1:1" x14ac:dyDescent="0.25">
      <c r="A1749" s="1" t="str">
        <f>IF(OR('Případy DB'!B1752="(blank)",'Případy DB'!B1752=""),"",1)</f>
        <v/>
      </c>
    </row>
    <row r="1750" spans="1:1" x14ac:dyDescent="0.25">
      <c r="A1750" s="1" t="str">
        <f>IF(OR('Případy DB'!B1753="(blank)",'Případy DB'!B1753=""),"",1)</f>
        <v/>
      </c>
    </row>
    <row r="1751" spans="1:1" x14ac:dyDescent="0.25">
      <c r="A1751" s="1" t="str">
        <f>IF(OR('Případy DB'!B1754="(blank)",'Případy DB'!B1754=""),"",1)</f>
        <v/>
      </c>
    </row>
    <row r="1752" spans="1:1" x14ac:dyDescent="0.25">
      <c r="A1752" s="1" t="str">
        <f>IF(OR('Případy DB'!B1755="(blank)",'Případy DB'!B1755=""),"",1)</f>
        <v/>
      </c>
    </row>
    <row r="1753" spans="1:1" x14ac:dyDescent="0.25">
      <c r="A1753" s="1" t="str">
        <f>IF(OR('Případy DB'!B1756="(blank)",'Případy DB'!B1756=""),"",1)</f>
        <v/>
      </c>
    </row>
    <row r="1754" spans="1:1" x14ac:dyDescent="0.25">
      <c r="A1754" s="1" t="str">
        <f>IF(OR('Případy DB'!B1757="(blank)",'Případy DB'!B1757=""),"",1)</f>
        <v/>
      </c>
    </row>
    <row r="1755" spans="1:1" x14ac:dyDescent="0.25">
      <c r="A1755" s="1" t="str">
        <f>IF(OR('Případy DB'!B1758="(blank)",'Případy DB'!B1758=""),"",1)</f>
        <v/>
      </c>
    </row>
    <row r="1756" spans="1:1" x14ac:dyDescent="0.25">
      <c r="A1756" s="1" t="str">
        <f>IF(OR('Případy DB'!B1759="(blank)",'Případy DB'!B1759=""),"",1)</f>
        <v/>
      </c>
    </row>
    <row r="1757" spans="1:1" x14ac:dyDescent="0.25">
      <c r="A1757" s="1" t="str">
        <f>IF(OR('Případy DB'!B1760="(blank)",'Případy DB'!B1760=""),"",1)</f>
        <v/>
      </c>
    </row>
    <row r="1758" spans="1:1" x14ac:dyDescent="0.25">
      <c r="A1758" s="1" t="str">
        <f>IF(OR('Případy DB'!B1761="(blank)",'Případy DB'!B1761=""),"",1)</f>
        <v/>
      </c>
    </row>
    <row r="1759" spans="1:1" x14ac:dyDescent="0.25">
      <c r="A1759" s="1" t="str">
        <f>IF(OR('Případy DB'!B1762="(blank)",'Případy DB'!B1762=""),"",1)</f>
        <v/>
      </c>
    </row>
    <row r="1760" spans="1:1" x14ac:dyDescent="0.25">
      <c r="A1760" s="1" t="str">
        <f>IF(OR('Případy DB'!B1763="(blank)",'Případy DB'!B1763=""),"",1)</f>
        <v/>
      </c>
    </row>
    <row r="1761" spans="1:1" x14ac:dyDescent="0.25">
      <c r="A1761" s="1" t="str">
        <f>IF(OR('Případy DB'!B1764="(blank)",'Případy DB'!B1764=""),"",1)</f>
        <v/>
      </c>
    </row>
    <row r="1762" spans="1:1" x14ac:dyDescent="0.25">
      <c r="A1762" s="1" t="str">
        <f>IF(OR('Případy DB'!B1765="(blank)",'Případy DB'!B1765=""),"",1)</f>
        <v/>
      </c>
    </row>
    <row r="1763" spans="1:1" x14ac:dyDescent="0.25">
      <c r="A1763" s="1" t="str">
        <f>IF(OR('Případy DB'!B1766="(blank)",'Případy DB'!B1766=""),"",1)</f>
        <v/>
      </c>
    </row>
    <row r="1764" spans="1:1" x14ac:dyDescent="0.25">
      <c r="A1764" s="1" t="str">
        <f>IF(OR('Případy DB'!B1767="(blank)",'Případy DB'!B1767=""),"",1)</f>
        <v/>
      </c>
    </row>
    <row r="1765" spans="1:1" x14ac:dyDescent="0.25">
      <c r="A1765" s="1" t="str">
        <f>IF(OR('Případy DB'!B1768="(blank)",'Případy DB'!B1768=""),"",1)</f>
        <v/>
      </c>
    </row>
    <row r="1766" spans="1:1" x14ac:dyDescent="0.25">
      <c r="A1766" s="1" t="str">
        <f>IF(OR('Případy DB'!B1769="(blank)",'Případy DB'!B1769=""),"",1)</f>
        <v/>
      </c>
    </row>
    <row r="1767" spans="1:1" x14ac:dyDescent="0.25">
      <c r="A1767" s="1" t="str">
        <f>IF(OR('Případy DB'!B1770="(blank)",'Případy DB'!B1770=""),"",1)</f>
        <v/>
      </c>
    </row>
    <row r="1768" spans="1:1" x14ac:dyDescent="0.25">
      <c r="A1768" s="1" t="str">
        <f>IF(OR('Případy DB'!B1771="(blank)",'Případy DB'!B1771=""),"",1)</f>
        <v/>
      </c>
    </row>
    <row r="1769" spans="1:1" x14ac:dyDescent="0.25">
      <c r="A1769" s="1" t="str">
        <f>IF(OR('Případy DB'!B1772="(blank)",'Případy DB'!B1772=""),"",1)</f>
        <v/>
      </c>
    </row>
    <row r="1770" spans="1:1" x14ac:dyDescent="0.25">
      <c r="A1770" s="1" t="str">
        <f>IF(OR('Případy DB'!B1773="(blank)",'Případy DB'!B1773=""),"",1)</f>
        <v/>
      </c>
    </row>
    <row r="1771" spans="1:1" x14ac:dyDescent="0.25">
      <c r="A1771" s="1" t="str">
        <f>IF(OR('Případy DB'!B1774="(blank)",'Případy DB'!B1774=""),"",1)</f>
        <v/>
      </c>
    </row>
    <row r="1772" spans="1:1" x14ac:dyDescent="0.25">
      <c r="A1772" s="1" t="str">
        <f>IF(OR('Případy DB'!B1775="(blank)",'Případy DB'!B1775=""),"",1)</f>
        <v/>
      </c>
    </row>
    <row r="1773" spans="1:1" x14ac:dyDescent="0.25">
      <c r="A1773" s="1" t="str">
        <f>IF(OR('Případy DB'!B1776="(blank)",'Případy DB'!B1776=""),"",1)</f>
        <v/>
      </c>
    </row>
    <row r="1774" spans="1:1" x14ac:dyDescent="0.25">
      <c r="A1774" s="1" t="str">
        <f>IF(OR('Případy DB'!B1777="(blank)",'Případy DB'!B1777=""),"",1)</f>
        <v/>
      </c>
    </row>
    <row r="1775" spans="1:1" x14ac:dyDescent="0.25">
      <c r="A1775" s="1" t="str">
        <f>IF(OR('Případy DB'!B1778="(blank)",'Případy DB'!B1778=""),"",1)</f>
        <v/>
      </c>
    </row>
    <row r="1776" spans="1:1" x14ac:dyDescent="0.25">
      <c r="A1776" s="1" t="str">
        <f>IF(OR('Případy DB'!B1779="(blank)",'Případy DB'!B1779=""),"",1)</f>
        <v/>
      </c>
    </row>
    <row r="1777" spans="1:1" x14ac:dyDescent="0.25">
      <c r="A1777" s="1" t="str">
        <f>IF(OR('Případy DB'!B1780="(blank)",'Případy DB'!B1780=""),"",1)</f>
        <v/>
      </c>
    </row>
    <row r="1778" spans="1:1" x14ac:dyDescent="0.25">
      <c r="A1778" s="1" t="str">
        <f>IF(OR('Případy DB'!B1781="(blank)",'Případy DB'!B1781=""),"",1)</f>
        <v/>
      </c>
    </row>
    <row r="1779" spans="1:1" x14ac:dyDescent="0.25">
      <c r="A1779" s="1" t="str">
        <f>IF(OR('Případy DB'!B1782="(blank)",'Případy DB'!B1782=""),"",1)</f>
        <v/>
      </c>
    </row>
    <row r="1780" spans="1:1" x14ac:dyDescent="0.25">
      <c r="A1780" s="1" t="str">
        <f>IF(OR('Případy DB'!B1783="(blank)",'Případy DB'!B1783=""),"",1)</f>
        <v/>
      </c>
    </row>
    <row r="1781" spans="1:1" x14ac:dyDescent="0.25">
      <c r="A1781" s="1" t="str">
        <f>IF(OR('Případy DB'!B1784="(blank)",'Případy DB'!B1784=""),"",1)</f>
        <v/>
      </c>
    </row>
    <row r="1782" spans="1:1" x14ac:dyDescent="0.25">
      <c r="A1782" s="1" t="str">
        <f>IF(OR('Případy DB'!B1785="(blank)",'Případy DB'!B1785=""),"",1)</f>
        <v/>
      </c>
    </row>
    <row r="1783" spans="1:1" x14ac:dyDescent="0.25">
      <c r="A1783" s="1" t="str">
        <f>IF(OR('Případy DB'!B1786="(blank)",'Případy DB'!B1786=""),"",1)</f>
        <v/>
      </c>
    </row>
    <row r="1784" spans="1:1" x14ac:dyDescent="0.25">
      <c r="A1784" s="1" t="str">
        <f>IF(OR('Případy DB'!B1787="(blank)",'Případy DB'!B1787=""),"",1)</f>
        <v/>
      </c>
    </row>
    <row r="1785" spans="1:1" x14ac:dyDescent="0.25">
      <c r="A1785" s="1" t="str">
        <f>IF(OR('Případy DB'!B1788="(blank)",'Případy DB'!B1788=""),"",1)</f>
        <v/>
      </c>
    </row>
    <row r="1786" spans="1:1" x14ac:dyDescent="0.25">
      <c r="A1786" s="1" t="str">
        <f>IF(OR('Případy DB'!B1789="(blank)",'Případy DB'!B1789=""),"",1)</f>
        <v/>
      </c>
    </row>
    <row r="1787" spans="1:1" x14ac:dyDescent="0.25">
      <c r="A1787" s="1" t="str">
        <f>IF(OR('Případy DB'!B1790="(blank)",'Případy DB'!B1790=""),"",1)</f>
        <v/>
      </c>
    </row>
    <row r="1788" spans="1:1" x14ac:dyDescent="0.25">
      <c r="A1788" s="1" t="str">
        <f>IF(OR('Případy DB'!B1791="(blank)",'Případy DB'!B1791=""),"",1)</f>
        <v/>
      </c>
    </row>
    <row r="1789" spans="1:1" x14ac:dyDescent="0.25">
      <c r="A1789" s="1" t="str">
        <f>IF(OR('Případy DB'!B1792="(blank)",'Případy DB'!B1792=""),"",1)</f>
        <v/>
      </c>
    </row>
    <row r="1790" spans="1:1" x14ac:dyDescent="0.25">
      <c r="A1790" s="1" t="str">
        <f>IF(OR('Případy DB'!B1793="(blank)",'Případy DB'!B1793=""),"",1)</f>
        <v/>
      </c>
    </row>
    <row r="1791" spans="1:1" x14ac:dyDescent="0.25">
      <c r="A1791" s="1" t="str">
        <f>IF(OR('Případy DB'!B1794="(blank)",'Případy DB'!B1794=""),"",1)</f>
        <v/>
      </c>
    </row>
    <row r="1792" spans="1:1" x14ac:dyDescent="0.25">
      <c r="A1792" s="1" t="str">
        <f>IF(OR('Případy DB'!B1795="(blank)",'Případy DB'!B1795=""),"",1)</f>
        <v/>
      </c>
    </row>
    <row r="1793" spans="1:1" x14ac:dyDescent="0.25">
      <c r="A1793" s="1" t="str">
        <f>IF(OR('Případy DB'!B1796="(blank)",'Případy DB'!B1796=""),"",1)</f>
        <v/>
      </c>
    </row>
    <row r="1794" spans="1:1" x14ac:dyDescent="0.25">
      <c r="A1794" s="1" t="str">
        <f>IF(OR('Případy DB'!B1797="(blank)",'Případy DB'!B1797=""),"",1)</f>
        <v/>
      </c>
    </row>
    <row r="1795" spans="1:1" x14ac:dyDescent="0.25">
      <c r="A1795" s="1" t="str">
        <f>IF(OR('Případy DB'!B1798="(blank)",'Případy DB'!B1798=""),"",1)</f>
        <v/>
      </c>
    </row>
    <row r="1796" spans="1:1" x14ac:dyDescent="0.25">
      <c r="A1796" s="1" t="str">
        <f>IF(OR('Případy DB'!B1799="(blank)",'Případy DB'!B1799=""),"",1)</f>
        <v/>
      </c>
    </row>
    <row r="1797" spans="1:1" x14ac:dyDescent="0.25">
      <c r="A1797" s="1" t="str">
        <f>IF(OR('Případy DB'!B1800="(blank)",'Případy DB'!B1800=""),"",1)</f>
        <v/>
      </c>
    </row>
    <row r="1798" spans="1:1" x14ac:dyDescent="0.25">
      <c r="A1798" s="1" t="str">
        <f>IF(OR('Případy DB'!B1801="(blank)",'Případy DB'!B1801=""),"",1)</f>
        <v/>
      </c>
    </row>
    <row r="1799" spans="1:1" x14ac:dyDescent="0.25">
      <c r="A1799" s="1" t="str">
        <f>IF(OR('Případy DB'!B1802="(blank)",'Případy DB'!B1802=""),"",1)</f>
        <v/>
      </c>
    </row>
    <row r="1800" spans="1:1" x14ac:dyDescent="0.25">
      <c r="A1800" s="1" t="str">
        <f>IF(OR('Případy DB'!B1803="(blank)",'Případy DB'!B1803=""),"",1)</f>
        <v/>
      </c>
    </row>
    <row r="1801" spans="1:1" x14ac:dyDescent="0.25">
      <c r="A1801" s="1" t="str">
        <f>IF(OR('Případy DB'!B1804="(blank)",'Případy DB'!B1804=""),"",1)</f>
        <v/>
      </c>
    </row>
    <row r="1802" spans="1:1" x14ac:dyDescent="0.25">
      <c r="A1802" s="1" t="str">
        <f>IF(OR('Případy DB'!B1805="(blank)",'Případy DB'!B1805=""),"",1)</f>
        <v/>
      </c>
    </row>
    <row r="1803" spans="1:1" x14ac:dyDescent="0.25">
      <c r="A1803" s="1" t="str">
        <f>IF(OR('Případy DB'!B1806="(blank)",'Případy DB'!B1806=""),"",1)</f>
        <v/>
      </c>
    </row>
    <row r="1804" spans="1:1" x14ac:dyDescent="0.25">
      <c r="A1804" s="1" t="str">
        <f>IF(OR('Případy DB'!B1807="(blank)",'Případy DB'!B1807=""),"",1)</f>
        <v/>
      </c>
    </row>
    <row r="1805" spans="1:1" x14ac:dyDescent="0.25">
      <c r="A1805" s="1" t="str">
        <f>IF(OR('Případy DB'!B1808="(blank)",'Případy DB'!B1808=""),"",1)</f>
        <v/>
      </c>
    </row>
    <row r="1806" spans="1:1" x14ac:dyDescent="0.25">
      <c r="A1806" s="1" t="str">
        <f>IF(OR('Případy DB'!B1809="(blank)",'Případy DB'!B1809=""),"",1)</f>
        <v/>
      </c>
    </row>
    <row r="1807" spans="1:1" x14ac:dyDescent="0.25">
      <c r="A1807" s="1" t="str">
        <f>IF(OR('Případy DB'!B1810="(blank)",'Případy DB'!B1810=""),"",1)</f>
        <v/>
      </c>
    </row>
    <row r="1808" spans="1:1" x14ac:dyDescent="0.25">
      <c r="A1808" s="1" t="str">
        <f>IF(OR('Případy DB'!B1811="(blank)",'Případy DB'!B1811=""),"",1)</f>
        <v/>
      </c>
    </row>
    <row r="1809" spans="1:1" x14ac:dyDescent="0.25">
      <c r="A1809" s="1" t="str">
        <f>IF(OR('Případy DB'!B1812="(blank)",'Případy DB'!B1812=""),"",1)</f>
        <v/>
      </c>
    </row>
    <row r="1810" spans="1:1" x14ac:dyDescent="0.25">
      <c r="A1810" s="1" t="str">
        <f>IF(OR('Případy DB'!B1813="(blank)",'Případy DB'!B1813=""),"",1)</f>
        <v/>
      </c>
    </row>
    <row r="1811" spans="1:1" x14ac:dyDescent="0.25">
      <c r="A1811" s="1" t="str">
        <f>IF(OR('Případy DB'!B1814="(blank)",'Případy DB'!B1814=""),"",1)</f>
        <v/>
      </c>
    </row>
    <row r="1812" spans="1:1" x14ac:dyDescent="0.25">
      <c r="A1812" s="1" t="str">
        <f>IF(OR('Případy DB'!B1815="(blank)",'Případy DB'!B1815=""),"",1)</f>
        <v/>
      </c>
    </row>
    <row r="1813" spans="1:1" x14ac:dyDescent="0.25">
      <c r="A1813" s="1" t="str">
        <f>IF(OR('Případy DB'!B1816="(blank)",'Případy DB'!B1816=""),"",1)</f>
        <v/>
      </c>
    </row>
    <row r="1814" spans="1:1" x14ac:dyDescent="0.25">
      <c r="A1814" s="1" t="str">
        <f>IF(OR('Případy DB'!B1817="(blank)",'Případy DB'!B1817=""),"",1)</f>
        <v/>
      </c>
    </row>
    <row r="1815" spans="1:1" x14ac:dyDescent="0.25">
      <c r="A1815" s="1" t="str">
        <f>IF(OR('Případy DB'!B1818="(blank)",'Případy DB'!B1818=""),"",1)</f>
        <v/>
      </c>
    </row>
    <row r="1816" spans="1:1" x14ac:dyDescent="0.25">
      <c r="A1816" s="1" t="str">
        <f>IF(OR('Případy DB'!B1819="(blank)",'Případy DB'!B1819=""),"",1)</f>
        <v/>
      </c>
    </row>
    <row r="1817" spans="1:1" x14ac:dyDescent="0.25">
      <c r="A1817" s="1" t="str">
        <f>IF(OR('Případy DB'!B1820="(blank)",'Případy DB'!B1820=""),"",1)</f>
        <v/>
      </c>
    </row>
    <row r="1818" spans="1:1" x14ac:dyDescent="0.25">
      <c r="A1818" s="1" t="str">
        <f>IF(OR('Případy DB'!B1821="(blank)",'Případy DB'!B1821=""),"",1)</f>
        <v/>
      </c>
    </row>
    <row r="1819" spans="1:1" x14ac:dyDescent="0.25">
      <c r="A1819" s="1" t="str">
        <f>IF(OR('Případy DB'!B1822="(blank)",'Případy DB'!B1822=""),"",1)</f>
        <v/>
      </c>
    </row>
    <row r="1820" spans="1:1" x14ac:dyDescent="0.25">
      <c r="A1820" s="1" t="str">
        <f>IF(OR('Případy DB'!B1823="(blank)",'Případy DB'!B1823=""),"",1)</f>
        <v/>
      </c>
    </row>
    <row r="1821" spans="1:1" x14ac:dyDescent="0.25">
      <c r="A1821" s="1" t="str">
        <f>IF(OR('Případy DB'!B1824="(blank)",'Případy DB'!B1824=""),"",1)</f>
        <v/>
      </c>
    </row>
    <row r="1822" spans="1:1" x14ac:dyDescent="0.25">
      <c r="A1822" s="1" t="str">
        <f>IF(OR('Případy DB'!B1825="(blank)",'Případy DB'!B1825=""),"",1)</f>
        <v/>
      </c>
    </row>
    <row r="1823" spans="1:1" x14ac:dyDescent="0.25">
      <c r="A1823" s="1" t="str">
        <f>IF(OR('Případy DB'!B1826="(blank)",'Případy DB'!B1826=""),"",1)</f>
        <v/>
      </c>
    </row>
    <row r="1824" spans="1:1" x14ac:dyDescent="0.25">
      <c r="A1824" s="1" t="str">
        <f>IF(OR('Případy DB'!B1827="(blank)",'Případy DB'!B1827=""),"",1)</f>
        <v/>
      </c>
    </row>
    <row r="1825" spans="1:1" x14ac:dyDescent="0.25">
      <c r="A1825" s="1" t="str">
        <f>IF(OR('Případy DB'!B1828="(blank)",'Případy DB'!B1828=""),"",1)</f>
        <v/>
      </c>
    </row>
    <row r="1826" spans="1:1" x14ac:dyDescent="0.25">
      <c r="A1826" s="1" t="str">
        <f>IF(OR('Případy DB'!B1829="(blank)",'Případy DB'!B1829=""),"",1)</f>
        <v/>
      </c>
    </row>
    <row r="1827" spans="1:1" x14ac:dyDescent="0.25">
      <c r="A1827" s="1" t="str">
        <f>IF(OR('Případy DB'!B1830="(blank)",'Případy DB'!B1830=""),"",1)</f>
        <v/>
      </c>
    </row>
    <row r="1828" spans="1:1" x14ac:dyDescent="0.25">
      <c r="A1828" s="1" t="str">
        <f>IF(OR('Případy DB'!B1831="(blank)",'Případy DB'!B1831=""),"",1)</f>
        <v/>
      </c>
    </row>
    <row r="1829" spans="1:1" x14ac:dyDescent="0.25">
      <c r="A1829" s="1" t="str">
        <f>IF(OR('Případy DB'!B1832="(blank)",'Případy DB'!B1832=""),"",1)</f>
        <v/>
      </c>
    </row>
    <row r="1830" spans="1:1" x14ac:dyDescent="0.25">
      <c r="A1830" s="1" t="str">
        <f>IF(OR('Případy DB'!B1833="(blank)",'Případy DB'!B1833=""),"",1)</f>
        <v/>
      </c>
    </row>
    <row r="1831" spans="1:1" x14ac:dyDescent="0.25">
      <c r="A1831" s="1" t="str">
        <f>IF(OR('Případy DB'!B1834="(blank)",'Případy DB'!B1834=""),"",1)</f>
        <v/>
      </c>
    </row>
    <row r="1832" spans="1:1" x14ac:dyDescent="0.25">
      <c r="A1832" s="1" t="str">
        <f>IF(OR('Případy DB'!B1835="(blank)",'Případy DB'!B1835=""),"",1)</f>
        <v/>
      </c>
    </row>
    <row r="1833" spans="1:1" x14ac:dyDescent="0.25">
      <c r="A1833" s="1" t="str">
        <f>IF(OR('Případy DB'!B1836="(blank)",'Případy DB'!B1836=""),"",1)</f>
        <v/>
      </c>
    </row>
    <row r="1834" spans="1:1" x14ac:dyDescent="0.25">
      <c r="A1834" s="1" t="str">
        <f>IF(OR('Případy DB'!B1837="(blank)",'Případy DB'!B1837=""),"",1)</f>
        <v/>
      </c>
    </row>
    <row r="1835" spans="1:1" x14ac:dyDescent="0.25">
      <c r="A1835" s="1" t="str">
        <f>IF(OR('Případy DB'!B1838="(blank)",'Případy DB'!B1838=""),"",1)</f>
        <v/>
      </c>
    </row>
    <row r="1836" spans="1:1" x14ac:dyDescent="0.25">
      <c r="A1836" s="1" t="str">
        <f>IF(OR('Případy DB'!B1839="(blank)",'Případy DB'!B1839=""),"",1)</f>
        <v/>
      </c>
    </row>
    <row r="1837" spans="1:1" x14ac:dyDescent="0.25">
      <c r="A1837" s="1" t="str">
        <f>IF(OR('Případy DB'!B1840="(blank)",'Případy DB'!B1840=""),"",1)</f>
        <v/>
      </c>
    </row>
    <row r="1838" spans="1:1" x14ac:dyDescent="0.25">
      <c r="A1838" s="1" t="str">
        <f>IF(OR('Případy DB'!B1841="(blank)",'Případy DB'!B1841=""),"",1)</f>
        <v/>
      </c>
    </row>
    <row r="1839" spans="1:1" x14ac:dyDescent="0.25">
      <c r="A1839" s="1" t="str">
        <f>IF(OR('Případy DB'!B1842="(blank)",'Případy DB'!B1842=""),"",1)</f>
        <v/>
      </c>
    </row>
    <row r="1840" spans="1:1" x14ac:dyDescent="0.25">
      <c r="A1840" s="1" t="str">
        <f>IF(OR('Případy DB'!B1843="(blank)",'Případy DB'!B1843=""),"",1)</f>
        <v/>
      </c>
    </row>
    <row r="1841" spans="1:1" x14ac:dyDescent="0.25">
      <c r="A1841" s="1" t="str">
        <f>IF(OR('Případy DB'!B1844="(blank)",'Případy DB'!B1844=""),"",1)</f>
        <v/>
      </c>
    </row>
    <row r="1842" spans="1:1" x14ac:dyDescent="0.25">
      <c r="A1842" s="1" t="str">
        <f>IF(OR('Případy DB'!B1845="(blank)",'Případy DB'!B1845=""),"",1)</f>
        <v/>
      </c>
    </row>
    <row r="1843" spans="1:1" x14ac:dyDescent="0.25">
      <c r="A1843" s="1" t="str">
        <f>IF(OR('Případy DB'!B1846="(blank)",'Případy DB'!B1846=""),"",1)</f>
        <v/>
      </c>
    </row>
    <row r="1844" spans="1:1" x14ac:dyDescent="0.25">
      <c r="A1844" s="1" t="str">
        <f>IF(OR('Případy DB'!B1847="(blank)",'Případy DB'!B1847=""),"",1)</f>
        <v/>
      </c>
    </row>
    <row r="1845" spans="1:1" x14ac:dyDescent="0.25">
      <c r="A1845" s="1" t="str">
        <f>IF(OR('Případy DB'!B1848="(blank)",'Případy DB'!B1848=""),"",1)</f>
        <v/>
      </c>
    </row>
    <row r="1846" spans="1:1" x14ac:dyDescent="0.25">
      <c r="A1846" s="1" t="str">
        <f>IF(OR('Případy DB'!B1849="(blank)",'Případy DB'!B1849=""),"",1)</f>
        <v/>
      </c>
    </row>
    <row r="1847" spans="1:1" x14ac:dyDescent="0.25">
      <c r="A1847" s="1" t="str">
        <f>IF(OR('Případy DB'!B1850="(blank)",'Případy DB'!B1850=""),"",1)</f>
        <v/>
      </c>
    </row>
    <row r="1848" spans="1:1" x14ac:dyDescent="0.25">
      <c r="A1848" s="1" t="str">
        <f>IF(OR('Případy DB'!B1851="(blank)",'Případy DB'!B1851=""),"",1)</f>
        <v/>
      </c>
    </row>
    <row r="1849" spans="1:1" x14ac:dyDescent="0.25">
      <c r="A1849" s="1" t="str">
        <f>IF(OR('Případy DB'!B1852="(blank)",'Případy DB'!B1852=""),"",1)</f>
        <v/>
      </c>
    </row>
    <row r="1850" spans="1:1" x14ac:dyDescent="0.25">
      <c r="A1850" s="1" t="str">
        <f>IF(OR('Případy DB'!B1853="(blank)",'Případy DB'!B1853=""),"",1)</f>
        <v/>
      </c>
    </row>
    <row r="1851" spans="1:1" x14ac:dyDescent="0.25">
      <c r="A1851" s="1" t="str">
        <f>IF(OR('Případy DB'!B1854="(blank)",'Případy DB'!B1854=""),"",1)</f>
        <v/>
      </c>
    </row>
    <row r="1852" spans="1:1" x14ac:dyDescent="0.25">
      <c r="A1852" s="1" t="str">
        <f>IF(OR('Případy DB'!B1855="(blank)",'Případy DB'!B1855=""),"",1)</f>
        <v/>
      </c>
    </row>
    <row r="1853" spans="1:1" x14ac:dyDescent="0.25">
      <c r="A1853" s="1" t="str">
        <f>IF(OR('Případy DB'!B1856="(blank)",'Případy DB'!B1856=""),"",1)</f>
        <v/>
      </c>
    </row>
    <row r="1854" spans="1:1" x14ac:dyDescent="0.25">
      <c r="A1854" s="1" t="str">
        <f>IF(OR('Případy DB'!B1857="(blank)",'Případy DB'!B1857=""),"",1)</f>
        <v/>
      </c>
    </row>
    <row r="1855" spans="1:1" x14ac:dyDescent="0.25">
      <c r="A1855" s="1" t="str">
        <f>IF(OR('Případy DB'!B1858="(blank)",'Případy DB'!B1858=""),"",1)</f>
        <v/>
      </c>
    </row>
    <row r="1856" spans="1:1" x14ac:dyDescent="0.25">
      <c r="A1856" s="1" t="str">
        <f>IF(OR('Případy DB'!B1859="(blank)",'Případy DB'!B1859=""),"",1)</f>
        <v/>
      </c>
    </row>
    <row r="1857" spans="1:1" x14ac:dyDescent="0.25">
      <c r="A1857" s="1" t="str">
        <f>IF(OR('Případy DB'!B1860="(blank)",'Případy DB'!B1860=""),"",1)</f>
        <v/>
      </c>
    </row>
    <row r="1858" spans="1:1" x14ac:dyDescent="0.25">
      <c r="A1858" s="1" t="str">
        <f>IF(OR('Případy DB'!B1861="(blank)",'Případy DB'!B1861=""),"",1)</f>
        <v/>
      </c>
    </row>
    <row r="1859" spans="1:1" x14ac:dyDescent="0.25">
      <c r="A1859" s="1" t="str">
        <f>IF(OR('Případy DB'!B1862="(blank)",'Případy DB'!B1862=""),"",1)</f>
        <v/>
      </c>
    </row>
    <row r="1860" spans="1:1" x14ac:dyDescent="0.25">
      <c r="A1860" s="1" t="str">
        <f>IF(OR('Případy DB'!B1863="(blank)",'Případy DB'!B1863=""),"",1)</f>
        <v/>
      </c>
    </row>
    <row r="1861" spans="1:1" x14ac:dyDescent="0.25">
      <c r="A1861" s="1" t="str">
        <f>IF(OR('Případy DB'!B1864="(blank)",'Případy DB'!B1864=""),"",1)</f>
        <v/>
      </c>
    </row>
    <row r="1862" spans="1:1" x14ac:dyDescent="0.25">
      <c r="A1862" s="1" t="str">
        <f>IF(OR('Případy DB'!B1865="(blank)",'Případy DB'!B1865=""),"",1)</f>
        <v/>
      </c>
    </row>
    <row r="1863" spans="1:1" x14ac:dyDescent="0.25">
      <c r="A1863" s="1" t="str">
        <f>IF(OR('Případy DB'!B1866="(blank)",'Případy DB'!B1866=""),"",1)</f>
        <v/>
      </c>
    </row>
    <row r="1864" spans="1:1" x14ac:dyDescent="0.25">
      <c r="A1864" s="1" t="str">
        <f>IF(OR('Případy DB'!B1867="(blank)",'Případy DB'!B1867=""),"",1)</f>
        <v/>
      </c>
    </row>
    <row r="1865" spans="1:1" x14ac:dyDescent="0.25">
      <c r="A1865" s="1" t="str">
        <f>IF(OR('Případy DB'!B1868="(blank)",'Případy DB'!B1868=""),"",1)</f>
        <v/>
      </c>
    </row>
    <row r="1866" spans="1:1" x14ac:dyDescent="0.25">
      <c r="A1866" s="1" t="str">
        <f>IF(OR('Případy DB'!B1869="(blank)",'Případy DB'!B1869=""),"",1)</f>
        <v/>
      </c>
    </row>
    <row r="1867" spans="1:1" x14ac:dyDescent="0.25">
      <c r="A1867" s="1" t="str">
        <f>IF(OR('Případy DB'!B1870="(blank)",'Případy DB'!B1870=""),"",1)</f>
        <v/>
      </c>
    </row>
    <row r="1868" spans="1:1" x14ac:dyDescent="0.25">
      <c r="A1868" s="1" t="str">
        <f>IF(OR('Případy DB'!B1871="(blank)",'Případy DB'!B1871=""),"",1)</f>
        <v/>
      </c>
    </row>
    <row r="1869" spans="1:1" x14ac:dyDescent="0.25">
      <c r="A1869" s="1" t="str">
        <f>IF(OR('Případy DB'!B1872="(blank)",'Případy DB'!B1872=""),"",1)</f>
        <v/>
      </c>
    </row>
    <row r="1870" spans="1:1" x14ac:dyDescent="0.25">
      <c r="A1870" s="1" t="str">
        <f>IF(OR('Případy DB'!B1873="(blank)",'Případy DB'!B1873=""),"",1)</f>
        <v/>
      </c>
    </row>
    <row r="1871" spans="1:1" x14ac:dyDescent="0.25">
      <c r="A1871" s="1" t="str">
        <f>IF(OR('Případy DB'!B1874="(blank)",'Případy DB'!B1874=""),"",1)</f>
        <v/>
      </c>
    </row>
    <row r="1872" spans="1:1" x14ac:dyDescent="0.25">
      <c r="A1872" s="1" t="str">
        <f>IF(OR('Případy DB'!B1875="(blank)",'Případy DB'!B1875=""),"",1)</f>
        <v/>
      </c>
    </row>
    <row r="1873" spans="1:1" x14ac:dyDescent="0.25">
      <c r="A1873" s="1" t="str">
        <f>IF(OR('Případy DB'!B1876="(blank)",'Případy DB'!B1876=""),"",1)</f>
        <v/>
      </c>
    </row>
    <row r="1874" spans="1:1" x14ac:dyDescent="0.25">
      <c r="A1874" s="1" t="str">
        <f>IF(OR('Případy DB'!B1877="(blank)",'Případy DB'!B1877=""),"",1)</f>
        <v/>
      </c>
    </row>
    <row r="1875" spans="1:1" x14ac:dyDescent="0.25">
      <c r="A1875" s="1" t="str">
        <f>IF(OR('Případy DB'!B1878="(blank)",'Případy DB'!B1878=""),"",1)</f>
        <v/>
      </c>
    </row>
    <row r="1876" spans="1:1" x14ac:dyDescent="0.25">
      <c r="A1876" s="1" t="str">
        <f>IF(OR('Případy DB'!B1879="(blank)",'Případy DB'!B1879=""),"",1)</f>
        <v/>
      </c>
    </row>
    <row r="1877" spans="1:1" x14ac:dyDescent="0.25">
      <c r="A1877" s="1" t="str">
        <f>IF(OR('Případy DB'!B1880="(blank)",'Případy DB'!B1880=""),"",1)</f>
        <v/>
      </c>
    </row>
    <row r="1878" spans="1:1" x14ac:dyDescent="0.25">
      <c r="A1878" s="1" t="str">
        <f>IF(OR('Případy DB'!B1881="(blank)",'Případy DB'!B1881=""),"",1)</f>
        <v/>
      </c>
    </row>
    <row r="1879" spans="1:1" x14ac:dyDescent="0.25">
      <c r="A1879" s="1" t="str">
        <f>IF(OR('Případy DB'!B1882="(blank)",'Případy DB'!B1882=""),"",1)</f>
        <v/>
      </c>
    </row>
    <row r="1880" spans="1:1" x14ac:dyDescent="0.25">
      <c r="A1880" s="1" t="str">
        <f>IF(OR('Případy DB'!B1883="(blank)",'Případy DB'!B1883=""),"",1)</f>
        <v/>
      </c>
    </row>
    <row r="1881" spans="1:1" x14ac:dyDescent="0.25">
      <c r="A1881" s="1" t="str">
        <f>IF(OR('Případy DB'!B1884="(blank)",'Případy DB'!B1884=""),"",1)</f>
        <v/>
      </c>
    </row>
    <row r="1882" spans="1:1" x14ac:dyDescent="0.25">
      <c r="A1882" s="1" t="str">
        <f>IF(OR('Případy DB'!B1885="(blank)",'Případy DB'!B1885=""),"",1)</f>
        <v/>
      </c>
    </row>
    <row r="1883" spans="1:1" x14ac:dyDescent="0.25">
      <c r="A1883" s="1" t="str">
        <f>IF(OR('Případy DB'!B1886="(blank)",'Případy DB'!B1886=""),"",1)</f>
        <v/>
      </c>
    </row>
    <row r="1884" spans="1:1" x14ac:dyDescent="0.25">
      <c r="A1884" s="1" t="str">
        <f>IF(OR('Případy DB'!B1887="(blank)",'Případy DB'!B1887=""),"",1)</f>
        <v/>
      </c>
    </row>
    <row r="1885" spans="1:1" x14ac:dyDescent="0.25">
      <c r="A1885" s="1" t="str">
        <f>IF(OR('Případy DB'!B1888="(blank)",'Případy DB'!B1888=""),"",1)</f>
        <v/>
      </c>
    </row>
    <row r="1886" spans="1:1" x14ac:dyDescent="0.25">
      <c r="A1886" s="1" t="str">
        <f>IF(OR('Případy DB'!B1889="(blank)",'Případy DB'!B1889=""),"",1)</f>
        <v/>
      </c>
    </row>
    <row r="1887" spans="1:1" x14ac:dyDescent="0.25">
      <c r="A1887" s="1" t="str">
        <f>IF(OR('Případy DB'!B1890="(blank)",'Případy DB'!B1890=""),"",1)</f>
        <v/>
      </c>
    </row>
    <row r="1888" spans="1:1" x14ac:dyDescent="0.25">
      <c r="A1888" s="1" t="str">
        <f>IF(OR('Případy DB'!B1891="(blank)",'Případy DB'!B1891=""),"",1)</f>
        <v/>
      </c>
    </row>
    <row r="1889" spans="1:1" x14ac:dyDescent="0.25">
      <c r="A1889" s="1" t="str">
        <f>IF(OR('Případy DB'!B1892="(blank)",'Případy DB'!B1892=""),"",1)</f>
        <v/>
      </c>
    </row>
    <row r="1890" spans="1:1" x14ac:dyDescent="0.25">
      <c r="A1890" s="1" t="str">
        <f>IF(OR('Případy DB'!B1893="(blank)",'Případy DB'!B1893=""),"",1)</f>
        <v/>
      </c>
    </row>
    <row r="1891" spans="1:1" x14ac:dyDescent="0.25">
      <c r="A1891" s="1" t="str">
        <f>IF(OR('Případy DB'!B1894="(blank)",'Případy DB'!B1894=""),"",1)</f>
        <v/>
      </c>
    </row>
    <row r="1892" spans="1:1" x14ac:dyDescent="0.25">
      <c r="A1892" s="1" t="str">
        <f>IF(OR('Případy DB'!B1895="(blank)",'Případy DB'!B1895=""),"",1)</f>
        <v/>
      </c>
    </row>
    <row r="1893" spans="1:1" x14ac:dyDescent="0.25">
      <c r="A1893" s="1" t="str">
        <f>IF(OR('Případy DB'!B1896="(blank)",'Případy DB'!B1896=""),"",1)</f>
        <v/>
      </c>
    </row>
    <row r="1894" spans="1:1" x14ac:dyDescent="0.25">
      <c r="A1894" s="1" t="str">
        <f>IF(OR('Případy DB'!B1897="(blank)",'Případy DB'!B1897=""),"",1)</f>
        <v/>
      </c>
    </row>
    <row r="1895" spans="1:1" x14ac:dyDescent="0.25">
      <c r="A1895" s="1" t="str">
        <f>IF(OR('Případy DB'!B1898="(blank)",'Případy DB'!B1898=""),"",1)</f>
        <v/>
      </c>
    </row>
    <row r="1896" spans="1:1" x14ac:dyDescent="0.25">
      <c r="A1896" s="1" t="str">
        <f>IF(OR('Případy DB'!B1899="(blank)",'Případy DB'!B1899=""),"",1)</f>
        <v/>
      </c>
    </row>
    <row r="1897" spans="1:1" x14ac:dyDescent="0.25">
      <c r="A1897" s="1" t="str">
        <f>IF(OR('Případy DB'!B1900="(blank)",'Případy DB'!B1900=""),"",1)</f>
        <v/>
      </c>
    </row>
    <row r="1898" spans="1:1" x14ac:dyDescent="0.25">
      <c r="A1898" s="1" t="str">
        <f>IF(OR('Případy DB'!B1901="(blank)",'Případy DB'!B1901=""),"",1)</f>
        <v/>
      </c>
    </row>
    <row r="1899" spans="1:1" x14ac:dyDescent="0.25">
      <c r="A1899" s="1" t="str">
        <f>IF(OR('Případy DB'!B1902="(blank)",'Případy DB'!B1902=""),"",1)</f>
        <v/>
      </c>
    </row>
    <row r="1900" spans="1:1" x14ac:dyDescent="0.25">
      <c r="A1900" s="1" t="str">
        <f>IF(OR('Případy DB'!B1903="(blank)",'Případy DB'!B1903=""),"",1)</f>
        <v/>
      </c>
    </row>
    <row r="1901" spans="1:1" x14ac:dyDescent="0.25">
      <c r="A1901" s="1" t="str">
        <f>IF(OR('Případy DB'!B1904="(blank)",'Případy DB'!B1904=""),"",1)</f>
        <v/>
      </c>
    </row>
    <row r="1902" spans="1:1" x14ac:dyDescent="0.25">
      <c r="A1902" s="1" t="str">
        <f>IF(OR('Případy DB'!B1905="(blank)",'Případy DB'!B1905=""),"",1)</f>
        <v/>
      </c>
    </row>
    <row r="1903" spans="1:1" x14ac:dyDescent="0.25">
      <c r="A1903" s="1" t="str">
        <f>IF(OR('Případy DB'!B1906="(blank)",'Případy DB'!B1906=""),"",1)</f>
        <v/>
      </c>
    </row>
    <row r="1904" spans="1:1" x14ac:dyDescent="0.25">
      <c r="A1904" s="1" t="str">
        <f>IF(OR('Případy DB'!B1907="(blank)",'Případy DB'!B1907=""),"",1)</f>
        <v/>
      </c>
    </row>
    <row r="1905" spans="1:1" x14ac:dyDescent="0.25">
      <c r="A1905" s="1" t="str">
        <f>IF(OR('Případy DB'!B1908="(blank)",'Případy DB'!B1908=""),"",1)</f>
        <v/>
      </c>
    </row>
    <row r="1906" spans="1:1" x14ac:dyDescent="0.25">
      <c r="A1906" s="1" t="str">
        <f>IF(OR('Případy DB'!B1909="(blank)",'Případy DB'!B1909=""),"",1)</f>
        <v/>
      </c>
    </row>
    <row r="1907" spans="1:1" x14ac:dyDescent="0.25">
      <c r="A1907" s="1" t="str">
        <f>IF(OR('Případy DB'!B1910="(blank)",'Případy DB'!B1910=""),"",1)</f>
        <v/>
      </c>
    </row>
    <row r="1908" spans="1:1" x14ac:dyDescent="0.25">
      <c r="A1908" s="1" t="str">
        <f>IF(OR('Případy DB'!B1911="(blank)",'Případy DB'!B1911=""),"",1)</f>
        <v/>
      </c>
    </row>
    <row r="1909" spans="1:1" x14ac:dyDescent="0.25">
      <c r="A1909" s="1" t="str">
        <f>IF(OR('Případy DB'!B1912="(blank)",'Případy DB'!B1912=""),"",1)</f>
        <v/>
      </c>
    </row>
    <row r="1910" spans="1:1" x14ac:dyDescent="0.25">
      <c r="A1910" s="1" t="str">
        <f>IF(OR('Případy DB'!B1913="(blank)",'Případy DB'!B1913=""),"",1)</f>
        <v/>
      </c>
    </row>
    <row r="1911" spans="1:1" x14ac:dyDescent="0.25">
      <c r="A1911" s="1" t="str">
        <f>IF(OR('Případy DB'!B1914="(blank)",'Případy DB'!B1914=""),"",1)</f>
        <v/>
      </c>
    </row>
    <row r="1912" spans="1:1" x14ac:dyDescent="0.25">
      <c r="A1912" s="1" t="str">
        <f>IF(OR('Případy DB'!B1915="(blank)",'Případy DB'!B1915=""),"",1)</f>
        <v/>
      </c>
    </row>
    <row r="1913" spans="1:1" x14ac:dyDescent="0.25">
      <c r="A1913" s="1" t="str">
        <f>IF(OR('Případy DB'!B1916="(blank)",'Případy DB'!B1916=""),"",1)</f>
        <v/>
      </c>
    </row>
    <row r="1914" spans="1:1" x14ac:dyDescent="0.25">
      <c r="A1914" s="1" t="str">
        <f>IF(OR('Případy DB'!B1917="(blank)",'Případy DB'!B1917=""),"",1)</f>
        <v/>
      </c>
    </row>
    <row r="1915" spans="1:1" x14ac:dyDescent="0.25">
      <c r="A1915" s="1" t="str">
        <f>IF(OR('Případy DB'!B1918="(blank)",'Případy DB'!B1918=""),"",1)</f>
        <v/>
      </c>
    </row>
    <row r="1916" spans="1:1" x14ac:dyDescent="0.25">
      <c r="A1916" s="1" t="str">
        <f>IF(OR('Případy DB'!B1919="(blank)",'Případy DB'!B1919=""),"",1)</f>
        <v/>
      </c>
    </row>
    <row r="1917" spans="1:1" x14ac:dyDescent="0.25">
      <c r="A1917" s="1" t="str">
        <f>IF(OR('Případy DB'!B1920="(blank)",'Případy DB'!B1920=""),"",1)</f>
        <v/>
      </c>
    </row>
    <row r="1918" spans="1:1" x14ac:dyDescent="0.25">
      <c r="A1918" s="1" t="str">
        <f>IF(OR('Případy DB'!B1921="(blank)",'Případy DB'!B1921=""),"",1)</f>
        <v/>
      </c>
    </row>
    <row r="1919" spans="1:1" x14ac:dyDescent="0.25">
      <c r="A1919" s="1" t="str">
        <f>IF(OR('Případy DB'!B1922="(blank)",'Případy DB'!B1922=""),"",1)</f>
        <v/>
      </c>
    </row>
    <row r="1920" spans="1:1" x14ac:dyDescent="0.25">
      <c r="A1920" s="1" t="str">
        <f>IF(OR('Případy DB'!B1923="(blank)",'Případy DB'!B1923=""),"",1)</f>
        <v/>
      </c>
    </row>
    <row r="1921" spans="1:1" x14ac:dyDescent="0.25">
      <c r="A1921" s="1" t="str">
        <f>IF(OR('Případy DB'!B1924="(blank)",'Případy DB'!B1924=""),"",1)</f>
        <v/>
      </c>
    </row>
    <row r="1922" spans="1:1" x14ac:dyDescent="0.25">
      <c r="A1922" s="1" t="str">
        <f>IF(OR('Případy DB'!B1925="(blank)",'Případy DB'!B1925=""),"",1)</f>
        <v/>
      </c>
    </row>
    <row r="1923" spans="1:1" x14ac:dyDescent="0.25">
      <c r="A1923" s="1" t="str">
        <f>IF(OR('Případy DB'!B1926="(blank)",'Případy DB'!B1926=""),"",1)</f>
        <v/>
      </c>
    </row>
    <row r="1924" spans="1:1" x14ac:dyDescent="0.25">
      <c r="A1924" s="1" t="str">
        <f>IF(OR('Případy DB'!B1927="(blank)",'Případy DB'!B1927=""),"",1)</f>
        <v/>
      </c>
    </row>
    <row r="1925" spans="1:1" x14ac:dyDescent="0.25">
      <c r="A1925" s="1" t="str">
        <f>IF(OR('Případy DB'!B1928="(blank)",'Případy DB'!B1928=""),"",1)</f>
        <v/>
      </c>
    </row>
    <row r="1926" spans="1:1" x14ac:dyDescent="0.25">
      <c r="A1926" s="1" t="str">
        <f>IF(OR('Případy DB'!B1929="(blank)",'Případy DB'!B1929=""),"",1)</f>
        <v/>
      </c>
    </row>
    <row r="1927" spans="1:1" x14ac:dyDescent="0.25">
      <c r="A1927" s="1" t="str">
        <f>IF(OR('Případy DB'!B1930="(blank)",'Případy DB'!B1930=""),"",1)</f>
        <v/>
      </c>
    </row>
    <row r="1928" spans="1:1" x14ac:dyDescent="0.25">
      <c r="A1928" s="1" t="str">
        <f>IF(OR('Případy DB'!B1931="(blank)",'Případy DB'!B1931=""),"",1)</f>
        <v/>
      </c>
    </row>
    <row r="1929" spans="1:1" x14ac:dyDescent="0.25">
      <c r="A1929" s="1" t="str">
        <f>IF(OR('Případy DB'!B1932="(blank)",'Případy DB'!B1932=""),"",1)</f>
        <v/>
      </c>
    </row>
    <row r="1930" spans="1:1" x14ac:dyDescent="0.25">
      <c r="A1930" s="1" t="str">
        <f>IF(OR('Případy DB'!B1933="(blank)",'Případy DB'!B1933=""),"",1)</f>
        <v/>
      </c>
    </row>
    <row r="1931" spans="1:1" x14ac:dyDescent="0.25">
      <c r="A1931" s="1" t="str">
        <f>IF(OR('Případy DB'!B1934="(blank)",'Případy DB'!B1934=""),"",1)</f>
        <v/>
      </c>
    </row>
    <row r="1932" spans="1:1" x14ac:dyDescent="0.25">
      <c r="A1932" s="1" t="str">
        <f>IF(OR('Případy DB'!B1935="(blank)",'Případy DB'!B1935=""),"",1)</f>
        <v/>
      </c>
    </row>
    <row r="1933" spans="1:1" x14ac:dyDescent="0.25">
      <c r="A1933" s="1" t="str">
        <f>IF(OR('Případy DB'!B1936="(blank)",'Případy DB'!B1936=""),"",1)</f>
        <v/>
      </c>
    </row>
    <row r="1934" spans="1:1" x14ac:dyDescent="0.25">
      <c r="A1934" s="1" t="str">
        <f>IF(OR('Případy DB'!B1937="(blank)",'Případy DB'!B1937=""),"",1)</f>
        <v/>
      </c>
    </row>
    <row r="1935" spans="1:1" x14ac:dyDescent="0.25">
      <c r="A1935" s="1" t="str">
        <f>IF(OR('Případy DB'!B1938="(blank)",'Případy DB'!B1938=""),"",1)</f>
        <v/>
      </c>
    </row>
    <row r="1936" spans="1:1" x14ac:dyDescent="0.25">
      <c r="A1936" s="1" t="str">
        <f>IF(OR('Případy DB'!B1939="(blank)",'Případy DB'!B1939=""),"",1)</f>
        <v/>
      </c>
    </row>
    <row r="1937" spans="1:1" x14ac:dyDescent="0.25">
      <c r="A1937" s="1" t="str">
        <f>IF(OR('Případy DB'!B1940="(blank)",'Případy DB'!B1940=""),"",1)</f>
        <v/>
      </c>
    </row>
    <row r="1938" spans="1:1" x14ac:dyDescent="0.25">
      <c r="A1938" s="1" t="str">
        <f>IF(OR('Případy DB'!B1941="(blank)",'Případy DB'!B1941=""),"",1)</f>
        <v/>
      </c>
    </row>
    <row r="1939" spans="1:1" x14ac:dyDescent="0.25">
      <c r="A1939" s="1" t="str">
        <f>IF(OR('Případy DB'!B1942="(blank)",'Případy DB'!B1942=""),"",1)</f>
        <v/>
      </c>
    </row>
    <row r="1940" spans="1:1" x14ac:dyDescent="0.25">
      <c r="A1940" s="1" t="str">
        <f>IF(OR('Případy DB'!B1943="(blank)",'Případy DB'!B1943=""),"",1)</f>
        <v/>
      </c>
    </row>
    <row r="1941" spans="1:1" x14ac:dyDescent="0.25">
      <c r="A1941" s="1" t="str">
        <f>IF(OR('Případy DB'!B1944="(blank)",'Případy DB'!B1944=""),"",1)</f>
        <v/>
      </c>
    </row>
    <row r="1942" spans="1:1" x14ac:dyDescent="0.25">
      <c r="A1942" s="1" t="str">
        <f>IF(OR('Případy DB'!B1945="(blank)",'Případy DB'!B1945=""),"",1)</f>
        <v/>
      </c>
    </row>
    <row r="1943" spans="1:1" x14ac:dyDescent="0.25">
      <c r="A1943" s="1" t="str">
        <f>IF(OR('Případy DB'!B1946="(blank)",'Případy DB'!B1946=""),"",1)</f>
        <v/>
      </c>
    </row>
    <row r="1944" spans="1:1" x14ac:dyDescent="0.25">
      <c r="A1944" s="1" t="str">
        <f>IF(OR('Případy DB'!B1947="(blank)",'Případy DB'!B1947=""),"",1)</f>
        <v/>
      </c>
    </row>
    <row r="1945" spans="1:1" x14ac:dyDescent="0.25">
      <c r="A1945" s="1" t="str">
        <f>IF(OR('Případy DB'!B1948="(blank)",'Případy DB'!B1948=""),"",1)</f>
        <v/>
      </c>
    </row>
    <row r="1946" spans="1:1" x14ac:dyDescent="0.25">
      <c r="A1946" s="1" t="str">
        <f>IF(OR('Případy DB'!B1949="(blank)",'Případy DB'!B1949=""),"",1)</f>
        <v/>
      </c>
    </row>
    <row r="1947" spans="1:1" x14ac:dyDescent="0.25">
      <c r="A1947" s="1" t="str">
        <f>IF(OR('Případy DB'!B1950="(blank)",'Případy DB'!B1950=""),"",1)</f>
        <v/>
      </c>
    </row>
    <row r="1948" spans="1:1" x14ac:dyDescent="0.25">
      <c r="A1948" s="1" t="str">
        <f>IF(OR('Případy DB'!B1951="(blank)",'Případy DB'!B1951=""),"",1)</f>
        <v/>
      </c>
    </row>
    <row r="1949" spans="1:1" x14ac:dyDescent="0.25">
      <c r="A1949" s="1" t="str">
        <f>IF(OR('Případy DB'!B1952="(blank)",'Případy DB'!B1952=""),"",1)</f>
        <v/>
      </c>
    </row>
    <row r="1950" spans="1:1" x14ac:dyDescent="0.25">
      <c r="A1950" s="1" t="str">
        <f>IF(OR('Případy DB'!B1953="(blank)",'Případy DB'!B1953=""),"",1)</f>
        <v/>
      </c>
    </row>
    <row r="1951" spans="1:1" x14ac:dyDescent="0.25">
      <c r="A1951" s="1" t="str">
        <f>IF(OR('Případy DB'!B1954="(blank)",'Případy DB'!B1954=""),"",1)</f>
        <v/>
      </c>
    </row>
    <row r="1952" spans="1:1" x14ac:dyDescent="0.25">
      <c r="A1952" s="1" t="str">
        <f>IF(OR('Případy DB'!B1955="(blank)",'Případy DB'!B1955=""),"",1)</f>
        <v/>
      </c>
    </row>
    <row r="1953" spans="1:1" x14ac:dyDescent="0.25">
      <c r="A1953" s="1" t="str">
        <f>IF(OR('Případy DB'!B1956="(blank)",'Případy DB'!B1956=""),"",1)</f>
        <v/>
      </c>
    </row>
    <row r="1954" spans="1:1" x14ac:dyDescent="0.25">
      <c r="A1954" s="1" t="str">
        <f>IF(OR('Případy DB'!B1957="(blank)",'Případy DB'!B1957=""),"",1)</f>
        <v/>
      </c>
    </row>
    <row r="1955" spans="1:1" x14ac:dyDescent="0.25">
      <c r="A1955" s="1" t="str">
        <f>IF(OR('Případy DB'!B1958="(blank)",'Případy DB'!B1958=""),"",1)</f>
        <v/>
      </c>
    </row>
    <row r="1956" spans="1:1" x14ac:dyDescent="0.25">
      <c r="A1956" s="1" t="str">
        <f>IF(OR('Případy DB'!B1959="(blank)",'Případy DB'!B1959=""),"",1)</f>
        <v/>
      </c>
    </row>
    <row r="1957" spans="1:1" x14ac:dyDescent="0.25">
      <c r="A1957" s="1" t="str">
        <f>IF(OR('Případy DB'!B1960="(blank)",'Případy DB'!B1960=""),"",1)</f>
        <v/>
      </c>
    </row>
    <row r="1958" spans="1:1" x14ac:dyDescent="0.25">
      <c r="A1958" s="1" t="str">
        <f>IF(OR('Případy DB'!B1961="(blank)",'Případy DB'!B1961=""),"",1)</f>
        <v/>
      </c>
    </row>
    <row r="1959" spans="1:1" x14ac:dyDescent="0.25">
      <c r="A1959" s="1" t="str">
        <f>IF(OR('Případy DB'!B1962="(blank)",'Případy DB'!B1962=""),"",1)</f>
        <v/>
      </c>
    </row>
    <row r="1960" spans="1:1" x14ac:dyDescent="0.25">
      <c r="A1960" s="1" t="str">
        <f>IF(OR('Případy DB'!B1963="(blank)",'Případy DB'!B1963=""),"",1)</f>
        <v/>
      </c>
    </row>
    <row r="1961" spans="1:1" x14ac:dyDescent="0.25">
      <c r="A1961" s="1" t="str">
        <f>IF(OR('Případy DB'!B1964="(blank)",'Případy DB'!B1964=""),"",1)</f>
        <v/>
      </c>
    </row>
    <row r="1962" spans="1:1" x14ac:dyDescent="0.25">
      <c r="A1962" s="1" t="str">
        <f>IF(OR('Případy DB'!B1965="(blank)",'Případy DB'!B1965=""),"",1)</f>
        <v/>
      </c>
    </row>
    <row r="1963" spans="1:1" x14ac:dyDescent="0.25">
      <c r="A1963" s="1" t="str">
        <f>IF(OR('Případy DB'!B1966="(blank)",'Případy DB'!B1966=""),"",1)</f>
        <v/>
      </c>
    </row>
    <row r="1964" spans="1:1" x14ac:dyDescent="0.25">
      <c r="A1964" s="1" t="str">
        <f>IF(OR('Případy DB'!B1967="(blank)",'Případy DB'!B1967=""),"",1)</f>
        <v/>
      </c>
    </row>
    <row r="1965" spans="1:1" x14ac:dyDescent="0.25">
      <c r="A1965" s="1" t="str">
        <f>IF(OR('Případy DB'!B1968="(blank)",'Případy DB'!B1968=""),"",1)</f>
        <v/>
      </c>
    </row>
    <row r="1966" spans="1:1" x14ac:dyDescent="0.25">
      <c r="A1966" s="1" t="str">
        <f>IF(OR('Případy DB'!B1969="(blank)",'Případy DB'!B1969=""),"",1)</f>
        <v/>
      </c>
    </row>
    <row r="1967" spans="1:1" x14ac:dyDescent="0.25">
      <c r="A1967" s="1" t="str">
        <f>IF(OR('Případy DB'!B1970="(blank)",'Případy DB'!B1970=""),"",1)</f>
        <v/>
      </c>
    </row>
    <row r="1968" spans="1:1" x14ac:dyDescent="0.25">
      <c r="A1968" s="1" t="str">
        <f>IF(OR('Případy DB'!B1971="(blank)",'Případy DB'!B1971=""),"",1)</f>
        <v/>
      </c>
    </row>
    <row r="1969" spans="1:1" x14ac:dyDescent="0.25">
      <c r="A1969" s="1" t="str">
        <f>IF(OR('Případy DB'!B1972="(blank)",'Případy DB'!B1972=""),"",1)</f>
        <v/>
      </c>
    </row>
    <row r="1970" spans="1:1" x14ac:dyDescent="0.25">
      <c r="A1970" s="1" t="str">
        <f>IF(OR('Případy DB'!B1973="(blank)",'Případy DB'!B1973=""),"",1)</f>
        <v/>
      </c>
    </row>
    <row r="1971" spans="1:1" x14ac:dyDescent="0.25">
      <c r="A1971" s="1" t="str">
        <f>IF(OR('Případy DB'!B1974="(blank)",'Případy DB'!B1974=""),"",1)</f>
        <v/>
      </c>
    </row>
    <row r="1972" spans="1:1" x14ac:dyDescent="0.25">
      <c r="A1972" s="1" t="str">
        <f>IF(OR('Případy DB'!B1975="(blank)",'Případy DB'!B1975=""),"",1)</f>
        <v/>
      </c>
    </row>
    <row r="1973" spans="1:1" x14ac:dyDescent="0.25">
      <c r="A1973" s="1" t="str">
        <f>IF(OR('Případy DB'!B1976="(blank)",'Případy DB'!B1976=""),"",1)</f>
        <v/>
      </c>
    </row>
    <row r="1974" spans="1:1" x14ac:dyDescent="0.25">
      <c r="A1974" s="1" t="str">
        <f>IF(OR('Případy DB'!B1977="(blank)",'Případy DB'!B1977=""),"",1)</f>
        <v/>
      </c>
    </row>
    <row r="1975" spans="1:1" x14ac:dyDescent="0.25">
      <c r="A1975" s="1" t="str">
        <f>IF(OR('Případy DB'!B1978="(blank)",'Případy DB'!B1978=""),"",1)</f>
        <v/>
      </c>
    </row>
    <row r="1976" spans="1:1" x14ac:dyDescent="0.25">
      <c r="A1976" s="1" t="str">
        <f>IF(OR('Případy DB'!B1979="(blank)",'Případy DB'!B1979=""),"",1)</f>
        <v/>
      </c>
    </row>
    <row r="1977" spans="1:1" x14ac:dyDescent="0.25">
      <c r="A1977" s="1" t="str">
        <f>IF(OR('Případy DB'!B1980="(blank)",'Případy DB'!B1980=""),"",1)</f>
        <v/>
      </c>
    </row>
    <row r="1978" spans="1:1" x14ac:dyDescent="0.25">
      <c r="A1978" s="1" t="str">
        <f>IF(OR('Případy DB'!B1981="(blank)",'Případy DB'!B1981=""),"",1)</f>
        <v/>
      </c>
    </row>
    <row r="1979" spans="1:1" x14ac:dyDescent="0.25">
      <c r="A1979" s="1" t="str">
        <f>IF(OR('Případy DB'!B1982="(blank)",'Případy DB'!B1982=""),"",1)</f>
        <v/>
      </c>
    </row>
    <row r="1980" spans="1:1" x14ac:dyDescent="0.25">
      <c r="A1980" s="1" t="str">
        <f>IF(OR('Případy DB'!B1983="(blank)",'Případy DB'!B1983=""),"",1)</f>
        <v/>
      </c>
    </row>
    <row r="1981" spans="1:1" x14ac:dyDescent="0.25">
      <c r="A1981" s="1" t="str">
        <f>IF(OR('Případy DB'!B1984="(blank)",'Případy DB'!B1984=""),"",1)</f>
        <v/>
      </c>
    </row>
    <row r="1982" spans="1:1" x14ac:dyDescent="0.25">
      <c r="A1982" s="1" t="str">
        <f>IF(OR('Případy DB'!B1985="(blank)",'Případy DB'!B1985=""),"",1)</f>
        <v/>
      </c>
    </row>
    <row r="1983" spans="1:1" x14ac:dyDescent="0.25">
      <c r="A1983" s="1" t="str">
        <f>IF(OR('Případy DB'!B1986="(blank)",'Případy DB'!B1986=""),"",1)</f>
        <v/>
      </c>
    </row>
    <row r="1984" spans="1:1" x14ac:dyDescent="0.25">
      <c r="A1984" s="1" t="str">
        <f>IF(OR('Případy DB'!B1987="(blank)",'Případy DB'!B1987=""),"",1)</f>
        <v/>
      </c>
    </row>
    <row r="1985" spans="1:1" x14ac:dyDescent="0.25">
      <c r="A1985" s="1" t="str">
        <f>IF(OR('Případy DB'!B1988="(blank)",'Případy DB'!B1988=""),"",1)</f>
        <v/>
      </c>
    </row>
    <row r="1986" spans="1:1" x14ac:dyDescent="0.25">
      <c r="A1986" s="1" t="str">
        <f>IF(OR('Případy DB'!B1989="(blank)",'Případy DB'!B1989=""),"",1)</f>
        <v/>
      </c>
    </row>
    <row r="1987" spans="1:1" x14ac:dyDescent="0.25">
      <c r="A1987" s="1" t="str">
        <f>IF(OR('Případy DB'!B1990="(blank)",'Případy DB'!B1990=""),"",1)</f>
        <v/>
      </c>
    </row>
    <row r="1988" spans="1:1" x14ac:dyDescent="0.25">
      <c r="A1988" s="1" t="str">
        <f>IF(OR('Případy DB'!B1991="(blank)",'Případy DB'!B1991=""),"",1)</f>
        <v/>
      </c>
    </row>
    <row r="1989" spans="1:1" x14ac:dyDescent="0.25">
      <c r="A1989" s="1" t="str">
        <f>IF(OR('Případy DB'!B1992="(blank)",'Případy DB'!B1992=""),"",1)</f>
        <v/>
      </c>
    </row>
    <row r="1990" spans="1:1" x14ac:dyDescent="0.25">
      <c r="A1990" s="1" t="str">
        <f>IF(OR('Případy DB'!B1993="(blank)",'Případy DB'!B1993=""),"",1)</f>
        <v/>
      </c>
    </row>
    <row r="1991" spans="1:1" x14ac:dyDescent="0.25">
      <c r="A1991" s="1" t="str">
        <f>IF(OR('Případy DB'!B1994="(blank)",'Případy DB'!B1994=""),"",1)</f>
        <v/>
      </c>
    </row>
    <row r="1992" spans="1:1" x14ac:dyDescent="0.25">
      <c r="A1992" s="1" t="str">
        <f>IF(OR('Případy DB'!B1995="(blank)",'Případy DB'!B1995=""),"",1)</f>
        <v/>
      </c>
    </row>
    <row r="1993" spans="1:1" x14ac:dyDescent="0.25">
      <c r="A1993" s="1" t="str">
        <f>IF(OR('Případy DB'!B1996="(blank)",'Případy DB'!B1996=""),"",1)</f>
        <v/>
      </c>
    </row>
    <row r="1994" spans="1:1" x14ac:dyDescent="0.25">
      <c r="A1994" s="1" t="str">
        <f>IF(OR('Případy DB'!B1997="(blank)",'Případy DB'!B1997=""),"",1)</f>
        <v/>
      </c>
    </row>
    <row r="1995" spans="1:1" x14ac:dyDescent="0.25">
      <c r="A1995" s="1" t="str">
        <f>IF(OR('Případy DB'!B1998="(blank)",'Případy DB'!B1998=""),"",1)</f>
        <v/>
      </c>
    </row>
    <row r="1996" spans="1:1" x14ac:dyDescent="0.25">
      <c r="A1996" s="1" t="str">
        <f>IF(OR('Případy DB'!B1999="(blank)",'Případy DB'!B1999=""),"",1)</f>
        <v/>
      </c>
    </row>
    <row r="1997" spans="1:1" x14ac:dyDescent="0.25">
      <c r="A1997" s="1" t="str">
        <f>IF(OR('Případy DB'!B2000="(blank)",'Případy DB'!B2000=""),"",1)</f>
        <v/>
      </c>
    </row>
    <row r="1998" spans="1:1" x14ac:dyDescent="0.25">
      <c r="A1998" s="1" t="str">
        <f>IF(OR('Případy DB'!B2001="(blank)",'Případy DB'!B2001=""),"",1)</f>
        <v/>
      </c>
    </row>
    <row r="1999" spans="1:1" x14ac:dyDescent="0.25">
      <c r="A1999" s="1" t="str">
        <f>IF(OR('Případy DB'!B2002="(blank)",'Případy DB'!B2002=""),"",1)</f>
        <v/>
      </c>
    </row>
    <row r="2000" spans="1:1" x14ac:dyDescent="0.25">
      <c r="A2000" s="1" t="str">
        <f>IF(OR('Případy DB'!B2003="(blank)",'Případy DB'!B2003=""),"",1)</f>
        <v/>
      </c>
    </row>
    <row r="2001" spans="1:1" x14ac:dyDescent="0.25">
      <c r="A2001" s="1" t="str">
        <f>IF(OR('Případy DB'!B2004="(blank)",'Případy DB'!B2004=""),"",1)</f>
        <v/>
      </c>
    </row>
    <row r="2002" spans="1:1" x14ac:dyDescent="0.25">
      <c r="A2002" s="1" t="str">
        <f>IF(OR('Případy DB'!B2005="(blank)",'Případy DB'!B2005=""),"",1)</f>
        <v/>
      </c>
    </row>
    <row r="2003" spans="1:1" x14ac:dyDescent="0.25">
      <c r="A2003" s="1" t="str">
        <f>IF(OR('Případy DB'!B2006="(blank)",'Případy DB'!B2006=""),"",1)</f>
        <v/>
      </c>
    </row>
    <row r="2004" spans="1:1" x14ac:dyDescent="0.25">
      <c r="A2004" s="1" t="str">
        <f>IF(OR('Případy DB'!B2007="(blank)",'Případy DB'!B2007=""),"",1)</f>
        <v/>
      </c>
    </row>
    <row r="2005" spans="1:1" x14ac:dyDescent="0.25">
      <c r="A2005" s="1" t="str">
        <f>IF(OR('Případy DB'!B2008="(blank)",'Případy DB'!B2008=""),"",1)</f>
        <v/>
      </c>
    </row>
    <row r="2006" spans="1:1" x14ac:dyDescent="0.25">
      <c r="A2006" s="1" t="str">
        <f>IF(OR('Případy DB'!B2009="(blank)",'Případy DB'!B2009=""),"",1)</f>
        <v/>
      </c>
    </row>
    <row r="2007" spans="1:1" x14ac:dyDescent="0.25">
      <c r="A2007" s="1" t="str">
        <f>IF(OR('Případy DB'!B2010="(blank)",'Případy DB'!B2010=""),"",1)</f>
        <v/>
      </c>
    </row>
    <row r="2008" spans="1:1" x14ac:dyDescent="0.25">
      <c r="A2008" s="1" t="str">
        <f>IF(OR('Případy DB'!B2011="(blank)",'Případy DB'!B2011=""),"",1)</f>
        <v/>
      </c>
    </row>
    <row r="2009" spans="1:1" x14ac:dyDescent="0.25">
      <c r="A2009" s="1" t="str">
        <f>IF(OR('Případy DB'!B2012="(blank)",'Případy DB'!B2012=""),"",1)</f>
        <v/>
      </c>
    </row>
    <row r="2010" spans="1:1" x14ac:dyDescent="0.25">
      <c r="A2010" s="1" t="str">
        <f>IF(OR('Případy DB'!B2013="(blank)",'Případy DB'!B2013=""),"",1)</f>
        <v/>
      </c>
    </row>
    <row r="2011" spans="1:1" x14ac:dyDescent="0.25">
      <c r="A2011" s="1" t="str">
        <f>IF(OR('Případy DB'!B2014="(blank)",'Případy DB'!B2014=""),"",1)</f>
        <v/>
      </c>
    </row>
    <row r="2012" spans="1:1" x14ac:dyDescent="0.25">
      <c r="A2012" s="1" t="str">
        <f>IF(OR('Případy DB'!B2015="(blank)",'Případy DB'!B2015=""),"",1)</f>
        <v/>
      </c>
    </row>
    <row r="2013" spans="1:1" x14ac:dyDescent="0.25">
      <c r="A2013" s="1" t="str">
        <f>IF(OR('Případy DB'!B2016="(blank)",'Případy DB'!B2016=""),"",1)</f>
        <v/>
      </c>
    </row>
    <row r="2014" spans="1:1" x14ac:dyDescent="0.25">
      <c r="A2014" s="1" t="str">
        <f>IF(OR('Případy DB'!B2017="(blank)",'Případy DB'!B2017=""),"",1)</f>
        <v/>
      </c>
    </row>
    <row r="2015" spans="1:1" x14ac:dyDescent="0.25">
      <c r="A2015" s="1" t="str">
        <f>IF(OR('Případy DB'!B2018="(blank)",'Případy DB'!B2018=""),"",1)</f>
        <v/>
      </c>
    </row>
    <row r="2016" spans="1:1" x14ac:dyDescent="0.25">
      <c r="A2016" s="1" t="str">
        <f>IF(OR('Případy DB'!B2019="(blank)",'Případy DB'!B2019=""),"",1)</f>
        <v/>
      </c>
    </row>
    <row r="2017" spans="1:1" x14ac:dyDescent="0.25">
      <c r="A2017" s="1" t="str">
        <f>IF(OR('Případy DB'!B2020="(blank)",'Případy DB'!B2020=""),"",1)</f>
        <v/>
      </c>
    </row>
    <row r="2018" spans="1:1" x14ac:dyDescent="0.25">
      <c r="A2018" s="1" t="str">
        <f>IF(OR('Případy DB'!B2021="(blank)",'Případy DB'!B2021=""),"",1)</f>
        <v/>
      </c>
    </row>
    <row r="2019" spans="1:1" x14ac:dyDescent="0.25">
      <c r="A2019" s="1" t="str">
        <f>IF(OR('Případy DB'!B2022="(blank)",'Případy DB'!B2022=""),"",1)</f>
        <v/>
      </c>
    </row>
    <row r="2020" spans="1:1" x14ac:dyDescent="0.25">
      <c r="A2020" s="1" t="str">
        <f>IF(OR('Případy DB'!B2023="(blank)",'Případy DB'!B2023=""),"",1)</f>
        <v/>
      </c>
    </row>
    <row r="2021" spans="1:1" x14ac:dyDescent="0.25">
      <c r="A2021" s="1" t="str">
        <f>IF(OR('Případy DB'!B2024="(blank)",'Případy DB'!B2024=""),"",1)</f>
        <v/>
      </c>
    </row>
    <row r="2022" spans="1:1" x14ac:dyDescent="0.25">
      <c r="A2022" s="1" t="str">
        <f>IF(OR('Případy DB'!B2025="(blank)",'Případy DB'!B2025=""),"",1)</f>
        <v/>
      </c>
    </row>
    <row r="2023" spans="1:1" x14ac:dyDescent="0.25">
      <c r="A2023" s="1" t="str">
        <f>IF(OR('Případy DB'!B2026="(blank)",'Případy DB'!B2026=""),"",1)</f>
        <v/>
      </c>
    </row>
    <row r="2024" spans="1:1" x14ac:dyDescent="0.25">
      <c r="A2024" s="1" t="str">
        <f>IF(OR('Případy DB'!B2027="(blank)",'Případy DB'!B2027=""),"",1)</f>
        <v/>
      </c>
    </row>
    <row r="2025" spans="1:1" x14ac:dyDescent="0.25">
      <c r="A2025" s="1" t="str">
        <f>IF(OR('Případy DB'!B2028="(blank)",'Případy DB'!B2028=""),"",1)</f>
        <v/>
      </c>
    </row>
    <row r="2026" spans="1:1" x14ac:dyDescent="0.25">
      <c r="A2026" s="1" t="str">
        <f>IF(OR('Případy DB'!B2029="(blank)",'Případy DB'!B2029=""),"",1)</f>
        <v/>
      </c>
    </row>
    <row r="2027" spans="1:1" x14ac:dyDescent="0.25">
      <c r="A2027" s="1" t="str">
        <f>IF(OR('Případy DB'!B2030="(blank)",'Případy DB'!B2030=""),"",1)</f>
        <v/>
      </c>
    </row>
    <row r="2028" spans="1:1" x14ac:dyDescent="0.25">
      <c r="A2028" s="1" t="str">
        <f>IF(OR('Případy DB'!B2031="(blank)",'Případy DB'!B2031=""),"",1)</f>
        <v/>
      </c>
    </row>
    <row r="2029" spans="1:1" x14ac:dyDescent="0.25">
      <c r="A2029" s="1" t="str">
        <f>IF(OR('Případy DB'!B2032="(blank)",'Případy DB'!B2032=""),"",1)</f>
        <v/>
      </c>
    </row>
    <row r="2030" spans="1:1" x14ac:dyDescent="0.25">
      <c r="A2030" s="1" t="str">
        <f>IF(OR('Případy DB'!B2033="(blank)",'Případy DB'!B2033=""),"",1)</f>
        <v/>
      </c>
    </row>
    <row r="2031" spans="1:1" x14ac:dyDescent="0.25">
      <c r="A2031" s="1" t="str">
        <f>IF(OR('Případy DB'!B2034="(blank)",'Případy DB'!B2034=""),"",1)</f>
        <v/>
      </c>
    </row>
    <row r="2032" spans="1:1" x14ac:dyDescent="0.25">
      <c r="A2032" s="1" t="str">
        <f>IF(OR('Případy DB'!B2035="(blank)",'Případy DB'!B2035=""),"",1)</f>
        <v/>
      </c>
    </row>
    <row r="2033" spans="1:1" x14ac:dyDescent="0.25">
      <c r="A2033" s="1" t="str">
        <f>IF(OR('Případy DB'!B2036="(blank)",'Případy DB'!B2036=""),"",1)</f>
        <v/>
      </c>
    </row>
    <row r="2034" spans="1:1" x14ac:dyDescent="0.25">
      <c r="A2034" s="1" t="str">
        <f>IF(OR('Případy DB'!B2037="(blank)",'Případy DB'!B2037=""),"",1)</f>
        <v/>
      </c>
    </row>
    <row r="2035" spans="1:1" x14ac:dyDescent="0.25">
      <c r="A2035" s="1" t="str">
        <f>IF(OR('Případy DB'!B2038="(blank)",'Případy DB'!B2038=""),"",1)</f>
        <v/>
      </c>
    </row>
    <row r="2036" spans="1:1" x14ac:dyDescent="0.25">
      <c r="A2036" s="1" t="str">
        <f>IF(OR('Případy DB'!B2039="(blank)",'Případy DB'!B2039=""),"",1)</f>
        <v/>
      </c>
    </row>
    <row r="2037" spans="1:1" x14ac:dyDescent="0.25">
      <c r="A2037" s="1" t="str">
        <f>IF(OR('Případy DB'!B2040="(blank)",'Případy DB'!B2040=""),"",1)</f>
        <v/>
      </c>
    </row>
    <row r="2038" spans="1:1" x14ac:dyDescent="0.25">
      <c r="A2038" s="1" t="str">
        <f>IF(OR('Případy DB'!B2041="(blank)",'Případy DB'!B2041=""),"",1)</f>
        <v/>
      </c>
    </row>
    <row r="2039" spans="1:1" x14ac:dyDescent="0.25">
      <c r="A2039" s="1" t="str">
        <f>IF(OR('Případy DB'!B2042="(blank)",'Případy DB'!B2042=""),"",1)</f>
        <v/>
      </c>
    </row>
    <row r="2040" spans="1:1" x14ac:dyDescent="0.25">
      <c r="A2040" s="1" t="str">
        <f>IF(OR('Případy DB'!B2043="(blank)",'Případy DB'!B2043=""),"",1)</f>
        <v/>
      </c>
    </row>
    <row r="2041" spans="1:1" x14ac:dyDescent="0.25">
      <c r="A2041" s="1" t="str">
        <f>IF(OR('Případy DB'!B2044="(blank)",'Případy DB'!B2044=""),"",1)</f>
        <v/>
      </c>
    </row>
    <row r="2042" spans="1:1" x14ac:dyDescent="0.25">
      <c r="A2042" s="1" t="str">
        <f>IF(OR('Případy DB'!B2045="(blank)",'Případy DB'!B2045=""),"",1)</f>
        <v/>
      </c>
    </row>
    <row r="2043" spans="1:1" x14ac:dyDescent="0.25">
      <c r="A2043" s="1" t="str">
        <f>IF(OR('Případy DB'!B2046="(blank)",'Případy DB'!B2046=""),"",1)</f>
        <v/>
      </c>
    </row>
    <row r="2044" spans="1:1" x14ac:dyDescent="0.25">
      <c r="A2044" s="1" t="str">
        <f>IF(OR('Případy DB'!B2047="(blank)",'Případy DB'!B2047=""),"",1)</f>
        <v/>
      </c>
    </row>
    <row r="2045" spans="1:1" x14ac:dyDescent="0.25">
      <c r="A2045" s="1" t="str">
        <f>IF(OR('Případy DB'!B2048="(blank)",'Případy DB'!B2048=""),"",1)</f>
        <v/>
      </c>
    </row>
    <row r="2046" spans="1:1" x14ac:dyDescent="0.25">
      <c r="A2046" s="1" t="str">
        <f>IF(OR('Případy DB'!B2049="(blank)",'Případy DB'!B2049=""),"",1)</f>
        <v/>
      </c>
    </row>
    <row r="2047" spans="1:1" x14ac:dyDescent="0.25">
      <c r="A2047" s="1" t="str">
        <f>IF(OR('Případy DB'!B2050="(blank)",'Případy DB'!B2050=""),"",1)</f>
        <v/>
      </c>
    </row>
    <row r="2048" spans="1:1" x14ac:dyDescent="0.25">
      <c r="A2048" s="1" t="str">
        <f>IF(OR('Případy DB'!B2051="(blank)",'Případy DB'!B2051=""),"",1)</f>
        <v/>
      </c>
    </row>
    <row r="2049" spans="1:1" x14ac:dyDescent="0.25">
      <c r="A2049" s="1" t="str">
        <f>IF(OR('Případy DB'!B2052="(blank)",'Případy DB'!B2052=""),"",1)</f>
        <v/>
      </c>
    </row>
    <row r="2050" spans="1:1" x14ac:dyDescent="0.25">
      <c r="A2050" s="1" t="str">
        <f>IF(OR('Případy DB'!B2053="(blank)",'Případy DB'!B2053=""),"",1)</f>
        <v/>
      </c>
    </row>
    <row r="2051" spans="1:1" x14ac:dyDescent="0.25">
      <c r="A2051" s="1" t="str">
        <f>IF(OR('Případy DB'!B2054="(blank)",'Případy DB'!B2054=""),"",1)</f>
        <v/>
      </c>
    </row>
    <row r="2052" spans="1:1" x14ac:dyDescent="0.25">
      <c r="A2052" s="1" t="str">
        <f>IF(OR('Případy DB'!B2055="(blank)",'Případy DB'!B2055=""),"",1)</f>
        <v/>
      </c>
    </row>
    <row r="2053" spans="1:1" x14ac:dyDescent="0.25">
      <c r="A2053" s="1" t="str">
        <f>IF(OR('Případy DB'!B2056="(blank)",'Případy DB'!B2056=""),"",1)</f>
        <v/>
      </c>
    </row>
    <row r="2054" spans="1:1" x14ac:dyDescent="0.25">
      <c r="A2054" s="1" t="str">
        <f>IF(OR('Případy DB'!B2057="(blank)",'Případy DB'!B2057=""),"",1)</f>
        <v/>
      </c>
    </row>
    <row r="2055" spans="1:1" x14ac:dyDescent="0.25">
      <c r="A2055" s="1" t="str">
        <f>IF(OR('Případy DB'!B2058="(blank)",'Případy DB'!B2058=""),"",1)</f>
        <v/>
      </c>
    </row>
    <row r="2056" spans="1:1" x14ac:dyDescent="0.25">
      <c r="A2056" s="1" t="str">
        <f>IF(OR('Případy DB'!B2059="(blank)",'Případy DB'!B2059=""),"",1)</f>
        <v/>
      </c>
    </row>
    <row r="2057" spans="1:1" x14ac:dyDescent="0.25">
      <c r="A2057" s="1" t="str">
        <f>IF(OR('Případy DB'!B2060="(blank)",'Případy DB'!B2060=""),"",1)</f>
        <v/>
      </c>
    </row>
    <row r="2058" spans="1:1" x14ac:dyDescent="0.25">
      <c r="A2058" s="1" t="str">
        <f>IF(OR('Případy DB'!B2061="(blank)",'Případy DB'!B2061=""),"",1)</f>
        <v/>
      </c>
    </row>
    <row r="2059" spans="1:1" x14ac:dyDescent="0.25">
      <c r="A2059" s="1" t="str">
        <f>IF(OR('Případy DB'!B2062="(blank)",'Případy DB'!B2062=""),"",1)</f>
        <v/>
      </c>
    </row>
    <row r="2060" spans="1:1" x14ac:dyDescent="0.25">
      <c r="A2060" s="1" t="str">
        <f>IF(OR('Případy DB'!B2063="(blank)",'Případy DB'!B2063=""),"",1)</f>
        <v/>
      </c>
    </row>
    <row r="2061" spans="1:1" x14ac:dyDescent="0.25">
      <c r="A2061" s="1" t="str">
        <f>IF(OR('Případy DB'!B2064="(blank)",'Případy DB'!B2064=""),"",1)</f>
        <v/>
      </c>
    </row>
    <row r="2062" spans="1:1" x14ac:dyDescent="0.25">
      <c r="A2062" s="1" t="str">
        <f>IF(OR('Případy DB'!B2065="(blank)",'Případy DB'!B2065=""),"",1)</f>
        <v/>
      </c>
    </row>
    <row r="2063" spans="1:1" x14ac:dyDescent="0.25">
      <c r="A2063" s="1" t="str">
        <f>IF(OR('Případy DB'!B2066="(blank)",'Případy DB'!B2066=""),"",1)</f>
        <v/>
      </c>
    </row>
    <row r="2064" spans="1:1" x14ac:dyDescent="0.25">
      <c r="A2064" s="1" t="str">
        <f>IF(OR('Případy DB'!B2067="(blank)",'Případy DB'!B2067=""),"",1)</f>
        <v/>
      </c>
    </row>
    <row r="2065" spans="1:1" x14ac:dyDescent="0.25">
      <c r="A2065" s="1" t="str">
        <f>IF(OR('Případy DB'!B2068="(blank)",'Případy DB'!B2068=""),"",1)</f>
        <v/>
      </c>
    </row>
    <row r="2066" spans="1:1" x14ac:dyDescent="0.25">
      <c r="A2066" s="1" t="str">
        <f>IF(OR('Případy DB'!B2069="(blank)",'Případy DB'!B2069=""),"",1)</f>
        <v/>
      </c>
    </row>
    <row r="2067" spans="1:1" x14ac:dyDescent="0.25">
      <c r="A2067" s="1" t="str">
        <f>IF(OR('Případy DB'!B2070="(blank)",'Případy DB'!B2070=""),"",1)</f>
        <v/>
      </c>
    </row>
    <row r="2068" spans="1:1" x14ac:dyDescent="0.25">
      <c r="A2068" s="1" t="str">
        <f>IF(OR('Případy DB'!B2071="(blank)",'Případy DB'!B2071=""),"",1)</f>
        <v/>
      </c>
    </row>
    <row r="2069" spans="1:1" x14ac:dyDescent="0.25">
      <c r="A2069" s="1" t="str">
        <f>IF(OR('Případy DB'!B2072="(blank)",'Případy DB'!B2072=""),"",1)</f>
        <v/>
      </c>
    </row>
    <row r="2070" spans="1:1" x14ac:dyDescent="0.25">
      <c r="A2070" s="1" t="str">
        <f>IF(OR('Případy DB'!B2073="(blank)",'Případy DB'!B2073=""),"",1)</f>
        <v/>
      </c>
    </row>
    <row r="2071" spans="1:1" x14ac:dyDescent="0.25">
      <c r="A2071" s="1" t="str">
        <f>IF(OR('Případy DB'!B2074="(blank)",'Případy DB'!B2074=""),"",1)</f>
        <v/>
      </c>
    </row>
    <row r="2072" spans="1:1" x14ac:dyDescent="0.25">
      <c r="A2072" s="1" t="str">
        <f>IF(OR('Případy DB'!B2075="(blank)",'Případy DB'!B2075=""),"",1)</f>
        <v/>
      </c>
    </row>
    <row r="2073" spans="1:1" x14ac:dyDescent="0.25">
      <c r="A2073" s="1" t="str">
        <f>IF(OR('Případy DB'!B2076="(blank)",'Případy DB'!B2076=""),"",1)</f>
        <v/>
      </c>
    </row>
    <row r="2074" spans="1:1" x14ac:dyDescent="0.25">
      <c r="A2074" s="1" t="str">
        <f>IF(OR('Případy DB'!B2077="(blank)",'Případy DB'!B2077=""),"",1)</f>
        <v/>
      </c>
    </row>
    <row r="2075" spans="1:1" x14ac:dyDescent="0.25">
      <c r="A2075" s="1" t="str">
        <f>IF(OR('Případy DB'!B2078="(blank)",'Případy DB'!B2078=""),"",1)</f>
        <v/>
      </c>
    </row>
    <row r="2076" spans="1:1" x14ac:dyDescent="0.25">
      <c r="A2076" s="1" t="str">
        <f>IF(OR('Případy DB'!B2079="(blank)",'Případy DB'!B2079=""),"",1)</f>
        <v/>
      </c>
    </row>
    <row r="2077" spans="1:1" x14ac:dyDescent="0.25">
      <c r="A2077" s="1" t="str">
        <f>IF(OR('Případy DB'!B2080="(blank)",'Případy DB'!B2080=""),"",1)</f>
        <v/>
      </c>
    </row>
    <row r="2078" spans="1:1" x14ac:dyDescent="0.25">
      <c r="A2078" s="1" t="str">
        <f>IF(OR('Případy DB'!B2081="(blank)",'Případy DB'!B2081=""),"",1)</f>
        <v/>
      </c>
    </row>
    <row r="2079" spans="1:1" x14ac:dyDescent="0.25">
      <c r="A2079" s="1" t="str">
        <f>IF(OR('Případy DB'!B2082="(blank)",'Případy DB'!B2082=""),"",1)</f>
        <v/>
      </c>
    </row>
    <row r="2080" spans="1:1" x14ac:dyDescent="0.25">
      <c r="A2080" s="1" t="str">
        <f>IF(OR('Případy DB'!B2083="(blank)",'Případy DB'!B2083=""),"",1)</f>
        <v/>
      </c>
    </row>
    <row r="2081" spans="1:1" x14ac:dyDescent="0.25">
      <c r="A2081" s="1" t="str">
        <f>IF(OR('Případy DB'!B2084="(blank)",'Případy DB'!B2084=""),"",1)</f>
        <v/>
      </c>
    </row>
    <row r="2082" spans="1:1" x14ac:dyDescent="0.25">
      <c r="A2082" s="1" t="str">
        <f>IF(OR('Případy DB'!B2085="(blank)",'Případy DB'!B2085=""),"",1)</f>
        <v/>
      </c>
    </row>
    <row r="2083" spans="1:1" x14ac:dyDescent="0.25">
      <c r="A2083" s="1" t="str">
        <f>IF(OR('Případy DB'!B2086="(blank)",'Případy DB'!B2086=""),"",1)</f>
        <v/>
      </c>
    </row>
    <row r="2084" spans="1:1" x14ac:dyDescent="0.25">
      <c r="A2084" s="1" t="str">
        <f>IF(OR('Případy DB'!B2087="(blank)",'Případy DB'!B2087=""),"",1)</f>
        <v/>
      </c>
    </row>
    <row r="2085" spans="1:1" x14ac:dyDescent="0.25">
      <c r="A2085" s="1" t="str">
        <f>IF(OR('Případy DB'!B2088="(blank)",'Případy DB'!B2088=""),"",1)</f>
        <v/>
      </c>
    </row>
    <row r="2086" spans="1:1" x14ac:dyDescent="0.25">
      <c r="A2086" s="1" t="str">
        <f>IF(OR('Případy DB'!B2089="(blank)",'Případy DB'!B2089=""),"",1)</f>
        <v/>
      </c>
    </row>
    <row r="2087" spans="1:1" x14ac:dyDescent="0.25">
      <c r="A2087" s="1" t="str">
        <f>IF(OR('Případy DB'!B2090="(blank)",'Případy DB'!B2090=""),"",1)</f>
        <v/>
      </c>
    </row>
    <row r="2088" spans="1:1" x14ac:dyDescent="0.25">
      <c r="A2088" s="1" t="str">
        <f>IF(OR('Případy DB'!B2091="(blank)",'Případy DB'!B2091=""),"",1)</f>
        <v/>
      </c>
    </row>
    <row r="2089" spans="1:1" x14ac:dyDescent="0.25">
      <c r="A2089" s="1" t="str">
        <f>IF(OR('Případy DB'!B2092="(blank)",'Případy DB'!B2092=""),"",1)</f>
        <v/>
      </c>
    </row>
    <row r="2090" spans="1:1" x14ac:dyDescent="0.25">
      <c r="A2090" s="1" t="str">
        <f>IF(OR('Případy DB'!B2093="(blank)",'Případy DB'!B2093=""),"",1)</f>
        <v/>
      </c>
    </row>
    <row r="2091" spans="1:1" x14ac:dyDescent="0.25">
      <c r="A2091" s="1" t="str">
        <f>IF(OR('Případy DB'!B2094="(blank)",'Případy DB'!B2094=""),"",1)</f>
        <v/>
      </c>
    </row>
    <row r="2092" spans="1:1" x14ac:dyDescent="0.25">
      <c r="A2092" s="1" t="str">
        <f>IF(OR('Případy DB'!B2095="(blank)",'Případy DB'!B2095=""),"",1)</f>
        <v/>
      </c>
    </row>
    <row r="2093" spans="1:1" x14ac:dyDescent="0.25">
      <c r="A2093" s="1" t="str">
        <f>IF(OR('Případy DB'!B2096="(blank)",'Případy DB'!B2096=""),"",1)</f>
        <v/>
      </c>
    </row>
    <row r="2094" spans="1:1" x14ac:dyDescent="0.25">
      <c r="A2094" s="1" t="str">
        <f>IF(OR('Případy DB'!B2097="(blank)",'Případy DB'!B2097=""),"",1)</f>
        <v/>
      </c>
    </row>
    <row r="2095" spans="1:1" x14ac:dyDescent="0.25">
      <c r="A2095" s="1" t="str">
        <f>IF(OR('Případy DB'!B2098="(blank)",'Případy DB'!B2098=""),"",1)</f>
        <v/>
      </c>
    </row>
    <row r="2096" spans="1:1" x14ac:dyDescent="0.25">
      <c r="A2096" s="1" t="str">
        <f>IF(OR('Případy DB'!B2099="(blank)",'Případy DB'!B2099=""),"",1)</f>
        <v/>
      </c>
    </row>
    <row r="2097" spans="1:1" x14ac:dyDescent="0.25">
      <c r="A2097" s="1" t="str">
        <f>IF(OR('Případy DB'!B2100="(blank)",'Případy DB'!B2100=""),"",1)</f>
        <v/>
      </c>
    </row>
    <row r="2098" spans="1:1" x14ac:dyDescent="0.25">
      <c r="A2098" s="1" t="str">
        <f>IF(OR('Případy DB'!B2101="(blank)",'Případy DB'!B2101=""),"",1)</f>
        <v/>
      </c>
    </row>
    <row r="2099" spans="1:1" x14ac:dyDescent="0.25">
      <c r="A2099" s="1" t="str">
        <f>IF(OR('Případy DB'!B2102="(blank)",'Případy DB'!B2102=""),"",1)</f>
        <v/>
      </c>
    </row>
    <row r="2100" spans="1:1" x14ac:dyDescent="0.25">
      <c r="A2100" s="1" t="str">
        <f>IF(OR('Případy DB'!B2103="(blank)",'Případy DB'!B2103=""),"",1)</f>
        <v/>
      </c>
    </row>
    <row r="2101" spans="1:1" x14ac:dyDescent="0.25">
      <c r="A2101" s="1" t="str">
        <f>IF(OR('Případy DB'!B2104="(blank)",'Případy DB'!B2104=""),"",1)</f>
        <v/>
      </c>
    </row>
    <row r="2102" spans="1:1" x14ac:dyDescent="0.25">
      <c r="A2102" s="1" t="str">
        <f>IF(OR('Případy DB'!B2105="(blank)",'Případy DB'!B2105=""),"",1)</f>
        <v/>
      </c>
    </row>
    <row r="2103" spans="1:1" x14ac:dyDescent="0.25">
      <c r="A2103" s="1" t="str">
        <f>IF(OR('Případy DB'!B2106="(blank)",'Případy DB'!B2106=""),"",1)</f>
        <v/>
      </c>
    </row>
    <row r="2104" spans="1:1" x14ac:dyDescent="0.25">
      <c r="A2104" s="1" t="str">
        <f>IF(OR('Případy DB'!B2107="(blank)",'Případy DB'!B2107=""),"",1)</f>
        <v/>
      </c>
    </row>
    <row r="2105" spans="1:1" x14ac:dyDescent="0.25">
      <c r="A2105" s="1" t="str">
        <f>IF(OR('Případy DB'!B2108="(blank)",'Případy DB'!B2108=""),"",1)</f>
        <v/>
      </c>
    </row>
    <row r="2106" spans="1:1" x14ac:dyDescent="0.25">
      <c r="A2106" s="1" t="str">
        <f>IF(OR('Případy DB'!B2109="(blank)",'Případy DB'!B2109=""),"",1)</f>
        <v/>
      </c>
    </row>
    <row r="2107" spans="1:1" x14ac:dyDescent="0.25">
      <c r="A2107" s="1" t="str">
        <f>IF(OR('Případy DB'!B2110="(blank)",'Případy DB'!B2110=""),"",1)</f>
        <v/>
      </c>
    </row>
    <row r="2108" spans="1:1" x14ac:dyDescent="0.25">
      <c r="A2108" s="1" t="str">
        <f>IF(OR('Případy DB'!B2111="(blank)",'Případy DB'!B2111=""),"",1)</f>
        <v/>
      </c>
    </row>
    <row r="2109" spans="1:1" x14ac:dyDescent="0.25">
      <c r="A2109" s="1" t="str">
        <f>IF(OR('Případy DB'!B2112="(blank)",'Případy DB'!B2112=""),"",1)</f>
        <v/>
      </c>
    </row>
    <row r="2110" spans="1:1" x14ac:dyDescent="0.25">
      <c r="A2110" s="1" t="str">
        <f>IF(OR('Případy DB'!B2113="(blank)",'Případy DB'!B2113=""),"",1)</f>
        <v/>
      </c>
    </row>
    <row r="2111" spans="1:1" x14ac:dyDescent="0.25">
      <c r="A2111" s="1" t="str">
        <f>IF(OR('Případy DB'!B2114="(blank)",'Případy DB'!B2114=""),"",1)</f>
        <v/>
      </c>
    </row>
    <row r="2112" spans="1:1" x14ac:dyDescent="0.25">
      <c r="A2112" s="1" t="str">
        <f>IF(OR('Případy DB'!B2115="(blank)",'Případy DB'!B2115=""),"",1)</f>
        <v/>
      </c>
    </row>
    <row r="2113" spans="1:1" x14ac:dyDescent="0.25">
      <c r="A2113" s="1" t="str">
        <f>IF(OR('Případy DB'!B2116="(blank)",'Případy DB'!B2116=""),"",1)</f>
        <v/>
      </c>
    </row>
    <row r="2114" spans="1:1" x14ac:dyDescent="0.25">
      <c r="A2114" s="1" t="str">
        <f>IF(OR('Případy DB'!B2117="(blank)",'Případy DB'!B2117=""),"",1)</f>
        <v/>
      </c>
    </row>
    <row r="2115" spans="1:1" x14ac:dyDescent="0.25">
      <c r="A2115" s="1" t="str">
        <f>IF(OR('Případy DB'!B2118="(blank)",'Případy DB'!B2118=""),"",1)</f>
        <v/>
      </c>
    </row>
    <row r="2116" spans="1:1" x14ac:dyDescent="0.25">
      <c r="A2116" s="1" t="str">
        <f>IF(OR('Případy DB'!B2119="(blank)",'Případy DB'!B2119=""),"",1)</f>
        <v/>
      </c>
    </row>
    <row r="2117" spans="1:1" x14ac:dyDescent="0.25">
      <c r="A2117" s="1" t="str">
        <f>IF(OR('Případy DB'!B2120="(blank)",'Případy DB'!B2120=""),"",1)</f>
        <v/>
      </c>
    </row>
    <row r="2118" spans="1:1" x14ac:dyDescent="0.25">
      <c r="A2118" s="1" t="str">
        <f>IF(OR('Případy DB'!B2121="(blank)",'Případy DB'!B2121=""),"",1)</f>
        <v/>
      </c>
    </row>
    <row r="2119" spans="1:1" x14ac:dyDescent="0.25">
      <c r="A2119" s="1" t="str">
        <f>IF(OR('Případy DB'!B2122="(blank)",'Případy DB'!B2122=""),"",1)</f>
        <v/>
      </c>
    </row>
    <row r="2120" spans="1:1" x14ac:dyDescent="0.25">
      <c r="A2120" s="1" t="str">
        <f>IF(OR('Případy DB'!B2123="(blank)",'Případy DB'!B2123=""),"",1)</f>
        <v/>
      </c>
    </row>
    <row r="2121" spans="1:1" x14ac:dyDescent="0.25">
      <c r="A2121" s="1" t="str">
        <f>IF(OR('Případy DB'!B2124="(blank)",'Případy DB'!B2124=""),"",1)</f>
        <v/>
      </c>
    </row>
    <row r="2122" spans="1:1" x14ac:dyDescent="0.25">
      <c r="A2122" s="1" t="str">
        <f>IF(OR('Případy DB'!B2125="(blank)",'Případy DB'!B2125=""),"",1)</f>
        <v/>
      </c>
    </row>
    <row r="2123" spans="1:1" x14ac:dyDescent="0.25">
      <c r="A2123" s="1" t="str">
        <f>IF(OR('Případy DB'!B2126="(blank)",'Případy DB'!B2126=""),"",1)</f>
        <v/>
      </c>
    </row>
    <row r="2124" spans="1:1" x14ac:dyDescent="0.25">
      <c r="A2124" s="1" t="str">
        <f>IF(OR('Případy DB'!B2127="(blank)",'Případy DB'!B2127=""),"",1)</f>
        <v/>
      </c>
    </row>
    <row r="2125" spans="1:1" x14ac:dyDescent="0.25">
      <c r="A2125" s="1" t="str">
        <f>IF(OR('Případy DB'!B2128="(blank)",'Případy DB'!B2128=""),"",1)</f>
        <v/>
      </c>
    </row>
    <row r="2126" spans="1:1" x14ac:dyDescent="0.25">
      <c r="A2126" s="1" t="str">
        <f>IF(OR('Případy DB'!B2129="(blank)",'Případy DB'!B2129=""),"",1)</f>
        <v/>
      </c>
    </row>
    <row r="2127" spans="1:1" x14ac:dyDescent="0.25">
      <c r="A2127" s="1" t="str">
        <f>IF(OR('Případy DB'!B2130="(blank)",'Případy DB'!B2130=""),"",1)</f>
        <v/>
      </c>
    </row>
    <row r="2128" spans="1:1" x14ac:dyDescent="0.25">
      <c r="A2128" s="1" t="str">
        <f>IF(OR('Případy DB'!B2131="(blank)",'Případy DB'!B2131=""),"",1)</f>
        <v/>
      </c>
    </row>
    <row r="2129" spans="1:1" x14ac:dyDescent="0.25">
      <c r="A2129" s="1" t="str">
        <f>IF(OR('Případy DB'!B2132="(blank)",'Případy DB'!B2132=""),"",1)</f>
        <v/>
      </c>
    </row>
    <row r="2130" spans="1:1" x14ac:dyDescent="0.25">
      <c r="A2130" s="1" t="str">
        <f>IF(OR('Případy DB'!B2133="(blank)",'Případy DB'!B2133=""),"",1)</f>
        <v/>
      </c>
    </row>
    <row r="2131" spans="1:1" x14ac:dyDescent="0.25">
      <c r="A2131" s="1" t="str">
        <f>IF(OR('Případy DB'!B2134="(blank)",'Případy DB'!B2134=""),"",1)</f>
        <v/>
      </c>
    </row>
    <row r="2132" spans="1:1" x14ac:dyDescent="0.25">
      <c r="A2132" s="1" t="str">
        <f>IF(OR('Případy DB'!B2135="(blank)",'Případy DB'!B2135=""),"",1)</f>
        <v/>
      </c>
    </row>
    <row r="2133" spans="1:1" x14ac:dyDescent="0.25">
      <c r="A2133" s="1" t="str">
        <f>IF(OR('Případy DB'!B2136="(blank)",'Případy DB'!B2136=""),"",1)</f>
        <v/>
      </c>
    </row>
    <row r="2134" spans="1:1" x14ac:dyDescent="0.25">
      <c r="A2134" s="1" t="str">
        <f>IF(OR('Případy DB'!B2137="(blank)",'Případy DB'!B2137=""),"",1)</f>
        <v/>
      </c>
    </row>
    <row r="2135" spans="1:1" x14ac:dyDescent="0.25">
      <c r="A2135" s="1" t="str">
        <f>IF(OR('Případy DB'!B2138="(blank)",'Případy DB'!B2138=""),"",1)</f>
        <v/>
      </c>
    </row>
    <row r="2136" spans="1:1" x14ac:dyDescent="0.25">
      <c r="A2136" s="1" t="str">
        <f>IF(OR('Případy DB'!B2139="(blank)",'Případy DB'!B2139=""),"",1)</f>
        <v/>
      </c>
    </row>
    <row r="2137" spans="1:1" x14ac:dyDescent="0.25">
      <c r="A2137" s="1" t="str">
        <f>IF(OR('Případy DB'!B2140="(blank)",'Případy DB'!B2140=""),"",1)</f>
        <v/>
      </c>
    </row>
    <row r="2138" spans="1:1" x14ac:dyDescent="0.25">
      <c r="A2138" s="1" t="str">
        <f>IF(OR('Případy DB'!B2141="(blank)",'Případy DB'!B2141=""),"",1)</f>
        <v/>
      </c>
    </row>
    <row r="2139" spans="1:1" x14ac:dyDescent="0.25">
      <c r="A2139" s="1" t="str">
        <f>IF(OR('Případy DB'!B2142="(blank)",'Případy DB'!B2142=""),"",1)</f>
        <v/>
      </c>
    </row>
    <row r="2140" spans="1:1" x14ac:dyDescent="0.25">
      <c r="A2140" s="1" t="str">
        <f>IF(OR('Případy DB'!B2143="(blank)",'Případy DB'!B2143=""),"",1)</f>
        <v/>
      </c>
    </row>
    <row r="2141" spans="1:1" x14ac:dyDescent="0.25">
      <c r="A2141" s="1" t="str">
        <f>IF(OR('Případy DB'!B2144="(blank)",'Případy DB'!B2144=""),"",1)</f>
        <v/>
      </c>
    </row>
    <row r="2142" spans="1:1" x14ac:dyDescent="0.25">
      <c r="A2142" s="1" t="str">
        <f>IF(OR('Případy DB'!B2145="(blank)",'Případy DB'!B2145=""),"",1)</f>
        <v/>
      </c>
    </row>
    <row r="2143" spans="1:1" x14ac:dyDescent="0.25">
      <c r="A2143" s="1" t="str">
        <f>IF(OR('Případy DB'!B2146="(blank)",'Případy DB'!B2146=""),"",1)</f>
        <v/>
      </c>
    </row>
    <row r="2144" spans="1:1" x14ac:dyDescent="0.25">
      <c r="A2144" s="1" t="str">
        <f>IF(OR('Případy DB'!B2147="(blank)",'Případy DB'!B2147=""),"",1)</f>
        <v/>
      </c>
    </row>
    <row r="2145" spans="1:1" x14ac:dyDescent="0.25">
      <c r="A2145" s="1" t="str">
        <f>IF(OR('Případy DB'!B2148="(blank)",'Případy DB'!B2148=""),"",1)</f>
        <v/>
      </c>
    </row>
    <row r="2146" spans="1:1" x14ac:dyDescent="0.25">
      <c r="A2146" s="1" t="str">
        <f>IF(OR('Případy DB'!B2149="(blank)",'Případy DB'!B2149=""),"",1)</f>
        <v/>
      </c>
    </row>
    <row r="2147" spans="1:1" x14ac:dyDescent="0.25">
      <c r="A2147" s="1" t="str">
        <f>IF(OR('Případy DB'!B2150="(blank)",'Případy DB'!B2150=""),"",1)</f>
        <v/>
      </c>
    </row>
    <row r="2148" spans="1:1" x14ac:dyDescent="0.25">
      <c r="A2148" s="1" t="str">
        <f>IF(OR('Případy DB'!B2151="(blank)",'Případy DB'!B2151=""),"",1)</f>
        <v/>
      </c>
    </row>
    <row r="2149" spans="1:1" x14ac:dyDescent="0.25">
      <c r="A2149" s="1" t="str">
        <f>IF(OR('Případy DB'!B2152="(blank)",'Případy DB'!B2152=""),"",1)</f>
        <v/>
      </c>
    </row>
    <row r="2150" spans="1:1" x14ac:dyDescent="0.25">
      <c r="A2150" s="1" t="str">
        <f>IF(OR('Případy DB'!B2153="(blank)",'Případy DB'!B2153=""),"",1)</f>
        <v/>
      </c>
    </row>
    <row r="2151" spans="1:1" x14ac:dyDescent="0.25">
      <c r="A2151" s="1" t="str">
        <f>IF(OR('Případy DB'!B2154="(blank)",'Případy DB'!B2154=""),"",1)</f>
        <v/>
      </c>
    </row>
    <row r="2152" spans="1:1" x14ac:dyDescent="0.25">
      <c r="A2152" s="1" t="str">
        <f>IF(OR('Případy DB'!B2155="(blank)",'Případy DB'!B2155=""),"",1)</f>
        <v/>
      </c>
    </row>
    <row r="2153" spans="1:1" x14ac:dyDescent="0.25">
      <c r="A2153" s="1" t="str">
        <f>IF(OR('Případy DB'!B2156="(blank)",'Případy DB'!B2156=""),"",1)</f>
        <v/>
      </c>
    </row>
    <row r="2154" spans="1:1" x14ac:dyDescent="0.25">
      <c r="A2154" s="1" t="str">
        <f>IF(OR('Případy DB'!B2157="(blank)",'Případy DB'!B2157=""),"",1)</f>
        <v/>
      </c>
    </row>
    <row r="2155" spans="1:1" x14ac:dyDescent="0.25">
      <c r="A2155" s="1" t="str">
        <f>IF(OR('Případy DB'!B2158="(blank)",'Případy DB'!B2158=""),"",1)</f>
        <v/>
      </c>
    </row>
    <row r="2156" spans="1:1" x14ac:dyDescent="0.25">
      <c r="A2156" s="1" t="str">
        <f>IF(OR('Případy DB'!B2159="(blank)",'Případy DB'!B2159=""),"",1)</f>
        <v/>
      </c>
    </row>
    <row r="2157" spans="1:1" x14ac:dyDescent="0.25">
      <c r="A2157" s="1" t="str">
        <f>IF(OR('Případy DB'!B2160="(blank)",'Případy DB'!B2160=""),"",1)</f>
        <v/>
      </c>
    </row>
    <row r="2158" spans="1:1" x14ac:dyDescent="0.25">
      <c r="A2158" s="1" t="str">
        <f>IF(OR('Případy DB'!B2161="(blank)",'Případy DB'!B2161=""),"",1)</f>
        <v/>
      </c>
    </row>
    <row r="2159" spans="1:1" x14ac:dyDescent="0.25">
      <c r="A2159" s="1" t="str">
        <f>IF(OR('Případy DB'!B2162="(blank)",'Případy DB'!B2162=""),"",1)</f>
        <v/>
      </c>
    </row>
    <row r="2160" spans="1:1" x14ac:dyDescent="0.25">
      <c r="A2160" s="1" t="str">
        <f>IF(OR('Případy DB'!B2163="(blank)",'Případy DB'!B2163=""),"",1)</f>
        <v/>
      </c>
    </row>
    <row r="2161" spans="1:1" x14ac:dyDescent="0.25">
      <c r="A2161" s="1" t="str">
        <f>IF(OR('Případy DB'!B2164="(blank)",'Případy DB'!B2164=""),"",1)</f>
        <v/>
      </c>
    </row>
    <row r="2162" spans="1:1" x14ac:dyDescent="0.25">
      <c r="A2162" s="1" t="str">
        <f>IF(OR('Případy DB'!B2165="(blank)",'Případy DB'!B2165=""),"",1)</f>
        <v/>
      </c>
    </row>
    <row r="2163" spans="1:1" x14ac:dyDescent="0.25">
      <c r="A2163" s="1" t="str">
        <f>IF(OR('Případy DB'!B2166="(blank)",'Případy DB'!B2166=""),"",1)</f>
        <v/>
      </c>
    </row>
    <row r="2164" spans="1:1" x14ac:dyDescent="0.25">
      <c r="A2164" s="1" t="str">
        <f>IF(OR('Případy DB'!B2167="(blank)",'Případy DB'!B2167=""),"",1)</f>
        <v/>
      </c>
    </row>
    <row r="2165" spans="1:1" x14ac:dyDescent="0.25">
      <c r="A2165" s="1" t="str">
        <f>IF(OR('Případy DB'!B2168="(blank)",'Případy DB'!B2168=""),"",1)</f>
        <v/>
      </c>
    </row>
    <row r="2166" spans="1:1" x14ac:dyDescent="0.25">
      <c r="A2166" s="1" t="str">
        <f>IF(OR('Případy DB'!B2169="(blank)",'Případy DB'!B2169=""),"",1)</f>
        <v/>
      </c>
    </row>
    <row r="2167" spans="1:1" x14ac:dyDescent="0.25">
      <c r="A2167" s="1" t="str">
        <f>IF(OR('Případy DB'!B2170="(blank)",'Případy DB'!B2170=""),"",1)</f>
        <v/>
      </c>
    </row>
    <row r="2168" spans="1:1" x14ac:dyDescent="0.25">
      <c r="A2168" s="1" t="str">
        <f>IF(OR('Případy DB'!B2171="(blank)",'Případy DB'!B2171=""),"",1)</f>
        <v/>
      </c>
    </row>
    <row r="2169" spans="1:1" x14ac:dyDescent="0.25">
      <c r="A2169" s="1" t="str">
        <f>IF(OR('Případy DB'!B2172="(blank)",'Případy DB'!B2172=""),"",1)</f>
        <v/>
      </c>
    </row>
    <row r="2170" spans="1:1" x14ac:dyDescent="0.25">
      <c r="A2170" s="1" t="str">
        <f>IF(OR('Případy DB'!B2173="(blank)",'Případy DB'!B2173=""),"",1)</f>
        <v/>
      </c>
    </row>
    <row r="2171" spans="1:1" x14ac:dyDescent="0.25">
      <c r="A2171" s="1" t="str">
        <f>IF(OR('Případy DB'!B2174="(blank)",'Případy DB'!B2174=""),"",1)</f>
        <v/>
      </c>
    </row>
    <row r="2172" spans="1:1" x14ac:dyDescent="0.25">
      <c r="A2172" s="1" t="str">
        <f>IF(OR('Případy DB'!B2175="(blank)",'Případy DB'!B2175=""),"",1)</f>
        <v/>
      </c>
    </row>
    <row r="2173" spans="1:1" x14ac:dyDescent="0.25">
      <c r="A2173" s="1" t="str">
        <f>IF(OR('Případy DB'!B2176="(blank)",'Případy DB'!B2176=""),"",1)</f>
        <v/>
      </c>
    </row>
    <row r="2174" spans="1:1" x14ac:dyDescent="0.25">
      <c r="A2174" s="1" t="str">
        <f>IF(OR('Případy DB'!B2177="(blank)",'Případy DB'!B2177=""),"",1)</f>
        <v/>
      </c>
    </row>
    <row r="2175" spans="1:1" x14ac:dyDescent="0.25">
      <c r="A2175" s="1" t="str">
        <f>IF(OR('Případy DB'!B2178="(blank)",'Případy DB'!B2178=""),"",1)</f>
        <v/>
      </c>
    </row>
    <row r="2176" spans="1:1" x14ac:dyDescent="0.25">
      <c r="A2176" s="1" t="str">
        <f>IF(OR('Případy DB'!B2179="(blank)",'Případy DB'!B2179=""),"",1)</f>
        <v/>
      </c>
    </row>
    <row r="2177" spans="1:1" x14ac:dyDescent="0.25">
      <c r="A2177" s="1" t="str">
        <f>IF(OR('Případy DB'!B2180="(blank)",'Případy DB'!B2180=""),"",1)</f>
        <v/>
      </c>
    </row>
    <row r="2178" spans="1:1" x14ac:dyDescent="0.25">
      <c r="A2178" s="1" t="str">
        <f>IF(OR('Případy DB'!B2181="(blank)",'Případy DB'!B2181=""),"",1)</f>
        <v/>
      </c>
    </row>
    <row r="2179" spans="1:1" x14ac:dyDescent="0.25">
      <c r="A2179" s="1" t="str">
        <f>IF(OR('Případy DB'!B2182="(blank)",'Případy DB'!B2182=""),"",1)</f>
        <v/>
      </c>
    </row>
    <row r="2180" spans="1:1" x14ac:dyDescent="0.25">
      <c r="A2180" s="1" t="str">
        <f>IF(OR('Případy DB'!B2183="(blank)",'Případy DB'!B2183=""),"",1)</f>
        <v/>
      </c>
    </row>
    <row r="2181" spans="1:1" x14ac:dyDescent="0.25">
      <c r="A2181" s="1" t="str">
        <f>IF(OR('Případy DB'!B2184="(blank)",'Případy DB'!B2184=""),"",1)</f>
        <v/>
      </c>
    </row>
    <row r="2182" spans="1:1" x14ac:dyDescent="0.25">
      <c r="A2182" s="1" t="str">
        <f>IF(OR('Případy DB'!B2185="(blank)",'Případy DB'!B2185=""),"",1)</f>
        <v/>
      </c>
    </row>
    <row r="2183" spans="1:1" x14ac:dyDescent="0.25">
      <c r="A2183" s="1" t="str">
        <f>IF(OR('Případy DB'!B2186="(blank)",'Případy DB'!B2186=""),"",1)</f>
        <v/>
      </c>
    </row>
    <row r="2184" spans="1:1" x14ac:dyDescent="0.25">
      <c r="A2184" s="1" t="str">
        <f>IF(OR('Případy DB'!B2187="(blank)",'Případy DB'!B2187=""),"",1)</f>
        <v/>
      </c>
    </row>
    <row r="2185" spans="1:1" x14ac:dyDescent="0.25">
      <c r="A2185" s="1" t="str">
        <f>IF(OR('Případy DB'!B2188="(blank)",'Případy DB'!B2188=""),"",1)</f>
        <v/>
      </c>
    </row>
    <row r="2186" spans="1:1" x14ac:dyDescent="0.25">
      <c r="A2186" s="1" t="str">
        <f>IF(OR('Případy DB'!B2189="(blank)",'Případy DB'!B2189=""),"",1)</f>
        <v/>
      </c>
    </row>
    <row r="2187" spans="1:1" x14ac:dyDescent="0.25">
      <c r="A2187" s="1" t="str">
        <f>IF(OR('Případy DB'!B2190="(blank)",'Případy DB'!B2190=""),"",1)</f>
        <v/>
      </c>
    </row>
    <row r="2188" spans="1:1" x14ac:dyDescent="0.25">
      <c r="A2188" s="1" t="str">
        <f>IF(OR('Případy DB'!B2191="(blank)",'Případy DB'!B2191=""),"",1)</f>
        <v/>
      </c>
    </row>
    <row r="2189" spans="1:1" x14ac:dyDescent="0.25">
      <c r="A2189" s="1" t="str">
        <f>IF(OR('Případy DB'!B2192="(blank)",'Případy DB'!B2192=""),"",1)</f>
        <v/>
      </c>
    </row>
    <row r="2190" spans="1:1" x14ac:dyDescent="0.25">
      <c r="A2190" s="1" t="str">
        <f>IF(OR('Případy DB'!B2193="(blank)",'Případy DB'!B2193=""),"",1)</f>
        <v/>
      </c>
    </row>
    <row r="2191" spans="1:1" x14ac:dyDescent="0.25">
      <c r="A2191" s="1" t="str">
        <f>IF(OR('Případy DB'!B2194="(blank)",'Případy DB'!B2194=""),"",1)</f>
        <v/>
      </c>
    </row>
    <row r="2192" spans="1:1" x14ac:dyDescent="0.25">
      <c r="A2192" s="1" t="str">
        <f>IF(OR('Případy DB'!B2195="(blank)",'Případy DB'!B2195=""),"",1)</f>
        <v/>
      </c>
    </row>
    <row r="2193" spans="1:1" x14ac:dyDescent="0.25">
      <c r="A2193" s="1" t="str">
        <f>IF(OR('Případy DB'!B2196="(blank)",'Případy DB'!B2196=""),"",1)</f>
        <v/>
      </c>
    </row>
    <row r="2194" spans="1:1" x14ac:dyDescent="0.25">
      <c r="A2194" s="1" t="str">
        <f>IF(OR('Případy DB'!B2197="(blank)",'Případy DB'!B2197=""),"",1)</f>
        <v/>
      </c>
    </row>
    <row r="2195" spans="1:1" x14ac:dyDescent="0.25">
      <c r="A2195" s="1" t="str">
        <f>IF(OR('Případy DB'!B2198="(blank)",'Případy DB'!B2198=""),"",1)</f>
        <v/>
      </c>
    </row>
    <row r="2196" spans="1:1" x14ac:dyDescent="0.25">
      <c r="A2196" s="1" t="str">
        <f>IF(OR('Případy DB'!B2199="(blank)",'Případy DB'!B2199=""),"",1)</f>
        <v/>
      </c>
    </row>
    <row r="2197" spans="1:1" x14ac:dyDescent="0.25">
      <c r="A2197" s="1" t="str">
        <f>IF(OR('Případy DB'!B2200="(blank)",'Případy DB'!B2200=""),"",1)</f>
        <v/>
      </c>
    </row>
    <row r="2198" spans="1:1" x14ac:dyDescent="0.25">
      <c r="A2198" s="1" t="str">
        <f>IF(OR('Případy DB'!B2201="(blank)",'Případy DB'!B2201=""),"",1)</f>
        <v/>
      </c>
    </row>
    <row r="2199" spans="1:1" x14ac:dyDescent="0.25">
      <c r="A2199" s="1" t="str">
        <f>IF(OR('Případy DB'!B2202="(blank)",'Případy DB'!B2202=""),"",1)</f>
        <v/>
      </c>
    </row>
    <row r="2200" spans="1:1" x14ac:dyDescent="0.25">
      <c r="A2200" s="1" t="str">
        <f>IF(OR('Případy DB'!B2203="(blank)",'Případy DB'!B2203=""),"",1)</f>
        <v/>
      </c>
    </row>
    <row r="2201" spans="1:1" x14ac:dyDescent="0.25">
      <c r="A2201" s="1" t="str">
        <f>IF(OR('Případy DB'!B2204="(blank)",'Případy DB'!B2204=""),"",1)</f>
        <v/>
      </c>
    </row>
    <row r="2202" spans="1:1" x14ac:dyDescent="0.25">
      <c r="A2202" s="1" t="str">
        <f>IF(OR('Případy DB'!B2205="(blank)",'Případy DB'!B2205=""),"",1)</f>
        <v/>
      </c>
    </row>
    <row r="2203" spans="1:1" x14ac:dyDescent="0.25">
      <c r="A2203" s="1" t="str">
        <f>IF(OR('Případy DB'!B2206="(blank)",'Případy DB'!B2206=""),"",1)</f>
        <v/>
      </c>
    </row>
    <row r="2204" spans="1:1" x14ac:dyDescent="0.25">
      <c r="A2204" s="1" t="str">
        <f>IF(OR('Případy DB'!B2207="(blank)",'Případy DB'!B2207=""),"",1)</f>
        <v/>
      </c>
    </row>
    <row r="2205" spans="1:1" x14ac:dyDescent="0.25">
      <c r="A2205" s="1" t="str">
        <f>IF(OR('Případy DB'!B2208="(blank)",'Případy DB'!B2208=""),"",1)</f>
        <v/>
      </c>
    </row>
    <row r="2206" spans="1:1" x14ac:dyDescent="0.25">
      <c r="A2206" s="1" t="str">
        <f>IF(OR('Případy DB'!B2209="(blank)",'Případy DB'!B2209=""),"",1)</f>
        <v/>
      </c>
    </row>
    <row r="2207" spans="1:1" x14ac:dyDescent="0.25">
      <c r="A2207" s="1" t="str">
        <f>IF(OR('Případy DB'!B2210="(blank)",'Případy DB'!B2210=""),"",1)</f>
        <v/>
      </c>
    </row>
    <row r="2208" spans="1:1" x14ac:dyDescent="0.25">
      <c r="A2208" s="1" t="str">
        <f>IF(OR('Případy DB'!B2211="(blank)",'Případy DB'!B2211=""),"",1)</f>
        <v/>
      </c>
    </row>
    <row r="2209" spans="1:1" x14ac:dyDescent="0.25">
      <c r="A2209" s="1" t="str">
        <f>IF(OR('Případy DB'!B2212="(blank)",'Případy DB'!B2212=""),"",1)</f>
        <v/>
      </c>
    </row>
    <row r="2210" spans="1:1" x14ac:dyDescent="0.25">
      <c r="A2210" s="1" t="str">
        <f>IF(OR('Případy DB'!B2213="(blank)",'Případy DB'!B2213=""),"",1)</f>
        <v/>
      </c>
    </row>
    <row r="2211" spans="1:1" x14ac:dyDescent="0.25">
      <c r="A2211" s="1" t="str">
        <f>IF(OR('Případy DB'!B2214="(blank)",'Případy DB'!B2214=""),"",1)</f>
        <v/>
      </c>
    </row>
    <row r="2212" spans="1:1" x14ac:dyDescent="0.25">
      <c r="A2212" s="1" t="str">
        <f>IF(OR('Případy DB'!B2215="(blank)",'Případy DB'!B2215=""),"",1)</f>
        <v/>
      </c>
    </row>
    <row r="2213" spans="1:1" x14ac:dyDescent="0.25">
      <c r="A2213" s="1" t="str">
        <f>IF(OR('Případy DB'!B2216="(blank)",'Případy DB'!B2216=""),"",1)</f>
        <v/>
      </c>
    </row>
    <row r="2214" spans="1:1" x14ac:dyDescent="0.25">
      <c r="A2214" s="1" t="str">
        <f>IF(OR('Případy DB'!B2217="(blank)",'Případy DB'!B2217=""),"",1)</f>
        <v/>
      </c>
    </row>
    <row r="2215" spans="1:1" x14ac:dyDescent="0.25">
      <c r="A2215" s="1" t="str">
        <f>IF(OR('Případy DB'!B2218="(blank)",'Případy DB'!B2218=""),"",1)</f>
        <v/>
      </c>
    </row>
    <row r="2216" spans="1:1" x14ac:dyDescent="0.25">
      <c r="A2216" s="1" t="str">
        <f>IF(OR('Případy DB'!B2219="(blank)",'Případy DB'!B2219=""),"",1)</f>
        <v/>
      </c>
    </row>
    <row r="2217" spans="1:1" x14ac:dyDescent="0.25">
      <c r="A2217" s="1" t="str">
        <f>IF(OR('Případy DB'!B2220="(blank)",'Případy DB'!B2220=""),"",1)</f>
        <v/>
      </c>
    </row>
    <row r="2218" spans="1:1" x14ac:dyDescent="0.25">
      <c r="A2218" s="1" t="str">
        <f>IF(OR('Případy DB'!B2221="(blank)",'Případy DB'!B2221=""),"",1)</f>
        <v/>
      </c>
    </row>
    <row r="2219" spans="1:1" x14ac:dyDescent="0.25">
      <c r="A2219" s="1" t="str">
        <f>IF(OR('Případy DB'!B2222="(blank)",'Případy DB'!B2222=""),"",1)</f>
        <v/>
      </c>
    </row>
    <row r="2220" spans="1:1" x14ac:dyDescent="0.25">
      <c r="A2220" s="1" t="str">
        <f>IF(OR('Případy DB'!B2223="(blank)",'Případy DB'!B2223=""),"",1)</f>
        <v/>
      </c>
    </row>
    <row r="2221" spans="1:1" x14ac:dyDescent="0.25">
      <c r="A2221" s="1" t="str">
        <f>IF(OR('Případy DB'!B2224="(blank)",'Případy DB'!B2224=""),"",1)</f>
        <v/>
      </c>
    </row>
    <row r="2222" spans="1:1" x14ac:dyDescent="0.25">
      <c r="A2222" s="1" t="str">
        <f>IF(OR('Případy DB'!B2225="(blank)",'Případy DB'!B2225=""),"",1)</f>
        <v/>
      </c>
    </row>
    <row r="2223" spans="1:1" x14ac:dyDescent="0.25">
      <c r="A2223" s="1" t="str">
        <f>IF(OR('Případy DB'!B2226="(blank)",'Případy DB'!B2226=""),"",1)</f>
        <v/>
      </c>
    </row>
    <row r="2224" spans="1:1" x14ac:dyDescent="0.25">
      <c r="A2224" s="1" t="str">
        <f>IF(OR('Případy DB'!B2227="(blank)",'Případy DB'!B2227=""),"",1)</f>
        <v/>
      </c>
    </row>
    <row r="2225" spans="1:1" x14ac:dyDescent="0.25">
      <c r="A2225" s="1" t="str">
        <f>IF(OR('Případy DB'!B2228="(blank)",'Případy DB'!B2228=""),"",1)</f>
        <v/>
      </c>
    </row>
    <row r="2226" spans="1:1" x14ac:dyDescent="0.25">
      <c r="A2226" s="1" t="str">
        <f>IF(OR('Případy DB'!B2229="(blank)",'Případy DB'!B2229=""),"",1)</f>
        <v/>
      </c>
    </row>
    <row r="2227" spans="1:1" x14ac:dyDescent="0.25">
      <c r="A2227" s="1" t="str">
        <f>IF(OR('Případy DB'!B2230="(blank)",'Případy DB'!B2230=""),"",1)</f>
        <v/>
      </c>
    </row>
    <row r="2228" spans="1:1" x14ac:dyDescent="0.25">
      <c r="A2228" s="1" t="str">
        <f>IF(OR('Případy DB'!B2231="(blank)",'Případy DB'!B2231=""),"",1)</f>
        <v/>
      </c>
    </row>
    <row r="2229" spans="1:1" x14ac:dyDescent="0.25">
      <c r="A2229" s="1" t="str">
        <f>IF(OR('Případy DB'!B2232="(blank)",'Případy DB'!B2232=""),"",1)</f>
        <v/>
      </c>
    </row>
    <row r="2230" spans="1:1" x14ac:dyDescent="0.25">
      <c r="A2230" s="1" t="str">
        <f>IF(OR('Případy DB'!B2233="(blank)",'Případy DB'!B2233=""),"",1)</f>
        <v/>
      </c>
    </row>
    <row r="2231" spans="1:1" x14ac:dyDescent="0.25">
      <c r="A2231" s="1" t="str">
        <f>IF(OR('Případy DB'!B2234="(blank)",'Případy DB'!B2234=""),"",1)</f>
        <v/>
      </c>
    </row>
    <row r="2232" spans="1:1" x14ac:dyDescent="0.25">
      <c r="A2232" s="1" t="str">
        <f>IF(OR('Případy DB'!B2235="(blank)",'Případy DB'!B2235=""),"",1)</f>
        <v/>
      </c>
    </row>
    <row r="2233" spans="1:1" x14ac:dyDescent="0.25">
      <c r="A2233" s="1" t="str">
        <f>IF(OR('Případy DB'!B2236="(blank)",'Případy DB'!B2236=""),"",1)</f>
        <v/>
      </c>
    </row>
    <row r="2234" spans="1:1" x14ac:dyDescent="0.25">
      <c r="A2234" s="1" t="str">
        <f>IF(OR('Případy DB'!B2237="(blank)",'Případy DB'!B2237=""),"",1)</f>
        <v/>
      </c>
    </row>
    <row r="2235" spans="1:1" x14ac:dyDescent="0.25">
      <c r="A2235" s="1" t="str">
        <f>IF(OR('Případy DB'!B2238="(blank)",'Případy DB'!B2238=""),"",1)</f>
        <v/>
      </c>
    </row>
    <row r="2236" spans="1:1" x14ac:dyDescent="0.25">
      <c r="A2236" s="1" t="str">
        <f>IF(OR('Případy DB'!B2239="(blank)",'Případy DB'!B2239=""),"",1)</f>
        <v/>
      </c>
    </row>
    <row r="2237" spans="1:1" x14ac:dyDescent="0.25">
      <c r="A2237" s="1" t="str">
        <f>IF(OR('Případy DB'!B2240="(blank)",'Případy DB'!B2240=""),"",1)</f>
        <v/>
      </c>
    </row>
    <row r="2238" spans="1:1" x14ac:dyDescent="0.25">
      <c r="A2238" s="1" t="str">
        <f>IF(OR('Případy DB'!B2241="(blank)",'Případy DB'!B2241=""),"",1)</f>
        <v/>
      </c>
    </row>
    <row r="2239" spans="1:1" x14ac:dyDescent="0.25">
      <c r="A2239" s="1" t="str">
        <f>IF(OR('Případy DB'!B2242="(blank)",'Případy DB'!B2242=""),"",1)</f>
        <v/>
      </c>
    </row>
    <row r="2240" spans="1:1" x14ac:dyDescent="0.25">
      <c r="A2240" s="1" t="str">
        <f>IF(OR('Případy DB'!B2243="(blank)",'Případy DB'!B2243=""),"",1)</f>
        <v/>
      </c>
    </row>
    <row r="2241" spans="1:1" x14ac:dyDescent="0.25">
      <c r="A2241" s="1" t="str">
        <f>IF(OR('Případy DB'!B2244="(blank)",'Případy DB'!B2244=""),"",1)</f>
        <v/>
      </c>
    </row>
    <row r="2242" spans="1:1" x14ac:dyDescent="0.25">
      <c r="A2242" s="1" t="str">
        <f>IF(OR('Případy DB'!B2245="(blank)",'Případy DB'!B2245=""),"",1)</f>
        <v/>
      </c>
    </row>
    <row r="2243" spans="1:1" x14ac:dyDescent="0.25">
      <c r="A2243" s="1" t="str">
        <f>IF(OR('Případy DB'!B2246="(blank)",'Případy DB'!B2246=""),"",1)</f>
        <v/>
      </c>
    </row>
    <row r="2244" spans="1:1" x14ac:dyDescent="0.25">
      <c r="A2244" s="1" t="str">
        <f>IF(OR('Případy DB'!B2247="(blank)",'Případy DB'!B2247=""),"",1)</f>
        <v/>
      </c>
    </row>
    <row r="2245" spans="1:1" x14ac:dyDescent="0.25">
      <c r="A2245" s="1" t="str">
        <f>IF(OR('Případy DB'!B2248="(blank)",'Případy DB'!B2248=""),"",1)</f>
        <v/>
      </c>
    </row>
    <row r="2246" spans="1:1" x14ac:dyDescent="0.25">
      <c r="A2246" s="1" t="str">
        <f>IF(OR('Případy DB'!B2249="(blank)",'Případy DB'!B2249=""),"",1)</f>
        <v/>
      </c>
    </row>
    <row r="2247" spans="1:1" x14ac:dyDescent="0.25">
      <c r="A2247" s="1" t="str">
        <f>IF(OR('Případy DB'!B2250="(blank)",'Případy DB'!B2250=""),"",1)</f>
        <v/>
      </c>
    </row>
    <row r="2248" spans="1:1" x14ac:dyDescent="0.25">
      <c r="A2248" s="1" t="str">
        <f>IF(OR('Případy DB'!B2251="(blank)",'Případy DB'!B2251=""),"",1)</f>
        <v/>
      </c>
    </row>
    <row r="2249" spans="1:1" x14ac:dyDescent="0.25">
      <c r="A2249" s="1" t="str">
        <f>IF(OR('Případy DB'!B2252="(blank)",'Případy DB'!B2252=""),"",1)</f>
        <v/>
      </c>
    </row>
    <row r="2250" spans="1:1" x14ac:dyDescent="0.25">
      <c r="A2250" s="1" t="str">
        <f>IF(OR('Případy DB'!B2253="(blank)",'Případy DB'!B2253=""),"",1)</f>
        <v/>
      </c>
    </row>
    <row r="2251" spans="1:1" x14ac:dyDescent="0.25">
      <c r="A2251" s="1" t="str">
        <f>IF(OR('Případy DB'!B2254="(blank)",'Případy DB'!B2254=""),"",1)</f>
        <v/>
      </c>
    </row>
    <row r="2252" spans="1:1" x14ac:dyDescent="0.25">
      <c r="A2252" s="1" t="str">
        <f>IF(OR('Případy DB'!B2255="(blank)",'Případy DB'!B2255=""),"",1)</f>
        <v/>
      </c>
    </row>
    <row r="2253" spans="1:1" x14ac:dyDescent="0.25">
      <c r="A2253" s="1" t="str">
        <f>IF(OR('Případy DB'!B2256="(blank)",'Případy DB'!B2256=""),"",1)</f>
        <v/>
      </c>
    </row>
    <row r="2254" spans="1:1" x14ac:dyDescent="0.25">
      <c r="A2254" s="1" t="str">
        <f>IF(OR('Případy DB'!B2257="(blank)",'Případy DB'!B2257=""),"",1)</f>
        <v/>
      </c>
    </row>
    <row r="2255" spans="1:1" x14ac:dyDescent="0.25">
      <c r="A2255" s="1" t="str">
        <f>IF(OR('Případy DB'!B2258="(blank)",'Případy DB'!B2258=""),"",1)</f>
        <v/>
      </c>
    </row>
    <row r="2256" spans="1:1" x14ac:dyDescent="0.25">
      <c r="A2256" s="1" t="str">
        <f>IF(OR('Případy DB'!B2259="(blank)",'Případy DB'!B2259=""),"",1)</f>
        <v/>
      </c>
    </row>
    <row r="2257" spans="1:1" x14ac:dyDescent="0.25">
      <c r="A2257" s="1" t="str">
        <f>IF(OR('Případy DB'!B2260="(blank)",'Případy DB'!B2260=""),"",1)</f>
        <v/>
      </c>
    </row>
    <row r="2258" spans="1:1" x14ac:dyDescent="0.25">
      <c r="A2258" s="1" t="str">
        <f>IF(OR('Případy DB'!B2261="(blank)",'Případy DB'!B2261=""),"",1)</f>
        <v/>
      </c>
    </row>
    <row r="2259" spans="1:1" x14ac:dyDescent="0.25">
      <c r="A2259" s="1" t="str">
        <f>IF(OR('Případy DB'!B2262="(blank)",'Případy DB'!B2262=""),"",1)</f>
        <v/>
      </c>
    </row>
    <row r="2260" spans="1:1" x14ac:dyDescent="0.25">
      <c r="A2260" s="1" t="str">
        <f>IF(OR('Případy DB'!B2263="(blank)",'Případy DB'!B2263=""),"",1)</f>
        <v/>
      </c>
    </row>
    <row r="2261" spans="1:1" x14ac:dyDescent="0.25">
      <c r="A2261" s="1" t="str">
        <f>IF(OR('Případy DB'!B2264="(blank)",'Případy DB'!B2264=""),"",1)</f>
        <v/>
      </c>
    </row>
    <row r="2262" spans="1:1" x14ac:dyDescent="0.25">
      <c r="A2262" s="1" t="str">
        <f>IF(OR('Případy DB'!B2265="(blank)",'Případy DB'!B2265=""),"",1)</f>
        <v/>
      </c>
    </row>
    <row r="2263" spans="1:1" x14ac:dyDescent="0.25">
      <c r="A2263" s="1" t="str">
        <f>IF(OR('Případy DB'!B2266="(blank)",'Případy DB'!B2266=""),"",1)</f>
        <v/>
      </c>
    </row>
    <row r="2264" spans="1:1" x14ac:dyDescent="0.25">
      <c r="A2264" s="1" t="str">
        <f>IF(OR('Případy DB'!B2267="(blank)",'Případy DB'!B2267=""),"",1)</f>
        <v/>
      </c>
    </row>
    <row r="2265" spans="1:1" x14ac:dyDescent="0.25">
      <c r="A2265" s="1" t="str">
        <f>IF(OR('Případy DB'!B2268="(blank)",'Případy DB'!B2268=""),"",1)</f>
        <v/>
      </c>
    </row>
    <row r="2266" spans="1:1" x14ac:dyDescent="0.25">
      <c r="A2266" s="1" t="str">
        <f>IF(OR('Případy DB'!B2269="(blank)",'Případy DB'!B2269=""),"",1)</f>
        <v/>
      </c>
    </row>
    <row r="2267" spans="1:1" x14ac:dyDescent="0.25">
      <c r="A2267" s="1" t="str">
        <f>IF(OR('Případy DB'!B2270="(blank)",'Případy DB'!B2270=""),"",1)</f>
        <v/>
      </c>
    </row>
    <row r="2268" spans="1:1" x14ac:dyDescent="0.25">
      <c r="A2268" s="1" t="str">
        <f>IF(OR('Případy DB'!B2271="(blank)",'Případy DB'!B2271=""),"",1)</f>
        <v/>
      </c>
    </row>
    <row r="2269" spans="1:1" x14ac:dyDescent="0.25">
      <c r="A2269" s="1" t="str">
        <f>IF(OR('Případy DB'!B2272="(blank)",'Případy DB'!B2272=""),"",1)</f>
        <v/>
      </c>
    </row>
    <row r="2270" spans="1:1" x14ac:dyDescent="0.25">
      <c r="A2270" s="1" t="str">
        <f>IF(OR('Případy DB'!B2273="(blank)",'Případy DB'!B2273=""),"",1)</f>
        <v/>
      </c>
    </row>
    <row r="2271" spans="1:1" x14ac:dyDescent="0.25">
      <c r="A2271" s="1" t="str">
        <f>IF(OR('Případy DB'!B2274="(blank)",'Případy DB'!B2274=""),"",1)</f>
        <v/>
      </c>
    </row>
    <row r="2272" spans="1:1" x14ac:dyDescent="0.25">
      <c r="A2272" s="1" t="str">
        <f>IF(OR('Případy DB'!B2275="(blank)",'Případy DB'!B2275=""),"",1)</f>
        <v/>
      </c>
    </row>
    <row r="2273" spans="1:1" x14ac:dyDescent="0.25">
      <c r="A2273" s="1" t="str">
        <f>IF(OR('Případy DB'!B2276="(blank)",'Případy DB'!B2276=""),"",1)</f>
        <v/>
      </c>
    </row>
    <row r="2274" spans="1:1" x14ac:dyDescent="0.25">
      <c r="A2274" s="1" t="str">
        <f>IF(OR('Případy DB'!B2277="(blank)",'Případy DB'!B2277=""),"",1)</f>
        <v/>
      </c>
    </row>
    <row r="2275" spans="1:1" x14ac:dyDescent="0.25">
      <c r="A2275" s="1" t="str">
        <f>IF(OR('Případy DB'!B2278="(blank)",'Případy DB'!B2278=""),"",1)</f>
        <v/>
      </c>
    </row>
    <row r="2276" spans="1:1" x14ac:dyDescent="0.25">
      <c r="A2276" s="1" t="str">
        <f>IF(OR('Případy DB'!B2279="(blank)",'Případy DB'!B2279=""),"",1)</f>
        <v/>
      </c>
    </row>
    <row r="2277" spans="1:1" x14ac:dyDescent="0.25">
      <c r="A2277" s="1" t="str">
        <f>IF(OR('Případy DB'!B2280="(blank)",'Případy DB'!B2280=""),"",1)</f>
        <v/>
      </c>
    </row>
    <row r="2278" spans="1:1" x14ac:dyDescent="0.25">
      <c r="A2278" s="1" t="str">
        <f>IF(OR('Případy DB'!B2281="(blank)",'Případy DB'!B2281=""),"",1)</f>
        <v/>
      </c>
    </row>
    <row r="2279" spans="1:1" x14ac:dyDescent="0.25">
      <c r="A2279" s="1" t="str">
        <f>IF(OR('Případy DB'!B2282="(blank)",'Případy DB'!B2282=""),"",1)</f>
        <v/>
      </c>
    </row>
    <row r="2280" spans="1:1" x14ac:dyDescent="0.25">
      <c r="A2280" s="1" t="str">
        <f>IF(OR('Případy DB'!B2283="(blank)",'Případy DB'!B2283=""),"",1)</f>
        <v/>
      </c>
    </row>
    <row r="2281" spans="1:1" x14ac:dyDescent="0.25">
      <c r="A2281" s="1" t="str">
        <f>IF(OR('Případy DB'!B2284="(blank)",'Případy DB'!B2284=""),"",1)</f>
        <v/>
      </c>
    </row>
    <row r="2282" spans="1:1" x14ac:dyDescent="0.25">
      <c r="A2282" s="1" t="str">
        <f>IF(OR('Případy DB'!B2285="(blank)",'Případy DB'!B2285=""),"",1)</f>
        <v/>
      </c>
    </row>
    <row r="2283" spans="1:1" x14ac:dyDescent="0.25">
      <c r="A2283" s="1" t="str">
        <f>IF(OR('Případy DB'!B2286="(blank)",'Případy DB'!B2286=""),"",1)</f>
        <v/>
      </c>
    </row>
    <row r="2284" spans="1:1" x14ac:dyDescent="0.25">
      <c r="A2284" s="1" t="str">
        <f>IF(OR('Případy DB'!B2287="(blank)",'Případy DB'!B2287=""),"",1)</f>
        <v/>
      </c>
    </row>
    <row r="2285" spans="1:1" x14ac:dyDescent="0.25">
      <c r="A2285" s="1" t="str">
        <f>IF(OR('Případy DB'!B2288="(blank)",'Případy DB'!B2288=""),"",1)</f>
        <v/>
      </c>
    </row>
    <row r="2286" spans="1:1" x14ac:dyDescent="0.25">
      <c r="A2286" s="1" t="str">
        <f>IF(OR('Případy DB'!B2289="(blank)",'Případy DB'!B2289=""),"",1)</f>
        <v/>
      </c>
    </row>
    <row r="2287" spans="1:1" x14ac:dyDescent="0.25">
      <c r="A2287" s="1" t="str">
        <f>IF(OR('Případy DB'!B2290="(blank)",'Případy DB'!B2290=""),"",1)</f>
        <v/>
      </c>
    </row>
    <row r="2288" spans="1:1" x14ac:dyDescent="0.25">
      <c r="A2288" s="1" t="str">
        <f>IF(OR('Případy DB'!B2291="(blank)",'Případy DB'!B2291=""),"",1)</f>
        <v/>
      </c>
    </row>
    <row r="2289" spans="1:1" x14ac:dyDescent="0.25">
      <c r="A2289" s="1" t="str">
        <f>IF(OR('Případy DB'!B2292="(blank)",'Případy DB'!B2292=""),"",1)</f>
        <v/>
      </c>
    </row>
    <row r="2290" spans="1:1" x14ac:dyDescent="0.25">
      <c r="A2290" s="1" t="str">
        <f>IF(OR('Případy DB'!B2293="(blank)",'Případy DB'!B2293=""),"",1)</f>
        <v/>
      </c>
    </row>
    <row r="2291" spans="1:1" x14ac:dyDescent="0.25">
      <c r="A2291" s="1" t="str">
        <f>IF(OR('Případy DB'!B2294="(blank)",'Případy DB'!B2294=""),"",1)</f>
        <v/>
      </c>
    </row>
    <row r="2292" spans="1:1" x14ac:dyDescent="0.25">
      <c r="A2292" s="1" t="str">
        <f>IF(OR('Případy DB'!B2295="(blank)",'Případy DB'!B2295=""),"",1)</f>
        <v/>
      </c>
    </row>
    <row r="2293" spans="1:1" x14ac:dyDescent="0.25">
      <c r="A2293" s="1" t="str">
        <f>IF(OR('Případy DB'!B2296="(blank)",'Případy DB'!B2296=""),"",1)</f>
        <v/>
      </c>
    </row>
    <row r="2294" spans="1:1" x14ac:dyDescent="0.25">
      <c r="A2294" s="1" t="str">
        <f>IF(OR('Případy DB'!B2297="(blank)",'Případy DB'!B2297=""),"",1)</f>
        <v/>
      </c>
    </row>
    <row r="2295" spans="1:1" x14ac:dyDescent="0.25">
      <c r="A2295" s="1" t="str">
        <f>IF(OR('Případy DB'!B2298="(blank)",'Případy DB'!B2298=""),"",1)</f>
        <v/>
      </c>
    </row>
    <row r="2296" spans="1:1" x14ac:dyDescent="0.25">
      <c r="A2296" s="1" t="str">
        <f>IF(OR('Případy DB'!B2299="(blank)",'Případy DB'!B2299=""),"",1)</f>
        <v/>
      </c>
    </row>
    <row r="2297" spans="1:1" x14ac:dyDescent="0.25">
      <c r="A2297" s="1" t="str">
        <f>IF(OR('Případy DB'!B2300="(blank)",'Případy DB'!B2300=""),"",1)</f>
        <v/>
      </c>
    </row>
    <row r="2298" spans="1:1" x14ac:dyDescent="0.25">
      <c r="A2298" s="1" t="str">
        <f>IF(OR('Případy DB'!B2301="(blank)",'Případy DB'!B2301=""),"",1)</f>
        <v/>
      </c>
    </row>
    <row r="2299" spans="1:1" x14ac:dyDescent="0.25">
      <c r="A2299" s="1" t="str">
        <f>IF(OR('Případy DB'!B2302="(blank)",'Případy DB'!B2302=""),"",1)</f>
        <v/>
      </c>
    </row>
    <row r="2300" spans="1:1" x14ac:dyDescent="0.25">
      <c r="A2300" s="1" t="str">
        <f>IF(OR('Případy DB'!B2303="(blank)",'Případy DB'!B2303=""),"",1)</f>
        <v/>
      </c>
    </row>
    <row r="2301" spans="1:1" x14ac:dyDescent="0.25">
      <c r="A2301" s="1" t="str">
        <f>IF(OR('Případy DB'!B2304="(blank)",'Případy DB'!B2304=""),"",1)</f>
        <v/>
      </c>
    </row>
    <row r="2302" spans="1:1" x14ac:dyDescent="0.25">
      <c r="A2302" s="1" t="str">
        <f>IF(OR('Případy DB'!B2305="(blank)",'Případy DB'!B2305=""),"",1)</f>
        <v/>
      </c>
    </row>
    <row r="2303" spans="1:1" x14ac:dyDescent="0.25">
      <c r="A2303" s="1" t="str">
        <f>IF(OR('Případy DB'!B2306="(blank)",'Případy DB'!B2306=""),"",1)</f>
        <v/>
      </c>
    </row>
    <row r="2304" spans="1:1" x14ac:dyDescent="0.25">
      <c r="A2304" s="1" t="str">
        <f>IF(OR('Případy DB'!B2307="(blank)",'Případy DB'!B2307=""),"",1)</f>
        <v/>
      </c>
    </row>
    <row r="2305" spans="1:1" x14ac:dyDescent="0.25">
      <c r="A2305" s="1" t="str">
        <f>IF(OR('Případy DB'!B2308="(blank)",'Případy DB'!B2308=""),"",1)</f>
        <v/>
      </c>
    </row>
    <row r="2306" spans="1:1" x14ac:dyDescent="0.25">
      <c r="A2306" s="1" t="str">
        <f>IF(OR('Případy DB'!B2309="(blank)",'Případy DB'!B2309=""),"",1)</f>
        <v/>
      </c>
    </row>
    <row r="2307" spans="1:1" x14ac:dyDescent="0.25">
      <c r="A2307" s="1" t="str">
        <f>IF(OR('Případy DB'!B2310="(blank)",'Případy DB'!B2310=""),"",1)</f>
        <v/>
      </c>
    </row>
    <row r="2308" spans="1:1" x14ac:dyDescent="0.25">
      <c r="A2308" s="1" t="str">
        <f>IF(OR('Případy DB'!B2311="(blank)",'Případy DB'!B2311=""),"",1)</f>
        <v/>
      </c>
    </row>
    <row r="2309" spans="1:1" x14ac:dyDescent="0.25">
      <c r="A2309" s="1" t="str">
        <f>IF(OR('Případy DB'!B2312="(blank)",'Případy DB'!B2312=""),"",1)</f>
        <v/>
      </c>
    </row>
    <row r="2310" spans="1:1" x14ac:dyDescent="0.25">
      <c r="A2310" s="1" t="str">
        <f>IF(OR('Případy DB'!B2313="(blank)",'Případy DB'!B2313=""),"",1)</f>
        <v/>
      </c>
    </row>
    <row r="2311" spans="1:1" x14ac:dyDescent="0.25">
      <c r="A2311" s="1" t="str">
        <f>IF(OR('Případy DB'!B2314="(blank)",'Případy DB'!B2314=""),"",1)</f>
        <v/>
      </c>
    </row>
    <row r="2312" spans="1:1" x14ac:dyDescent="0.25">
      <c r="A2312" s="1" t="str">
        <f>IF(OR('Případy DB'!B2315="(blank)",'Případy DB'!B2315=""),"",1)</f>
        <v/>
      </c>
    </row>
    <row r="2313" spans="1:1" x14ac:dyDescent="0.25">
      <c r="A2313" s="1" t="str">
        <f>IF(OR('Případy DB'!B2316="(blank)",'Případy DB'!B2316=""),"",1)</f>
        <v/>
      </c>
    </row>
    <row r="2314" spans="1:1" x14ac:dyDescent="0.25">
      <c r="A2314" s="1" t="str">
        <f>IF(OR('Případy DB'!B2317="(blank)",'Případy DB'!B2317=""),"",1)</f>
        <v/>
      </c>
    </row>
    <row r="2315" spans="1:1" x14ac:dyDescent="0.25">
      <c r="A2315" s="1" t="str">
        <f>IF(OR('Případy DB'!B2318="(blank)",'Případy DB'!B2318=""),"",1)</f>
        <v/>
      </c>
    </row>
    <row r="2316" spans="1:1" x14ac:dyDescent="0.25">
      <c r="A2316" s="1" t="str">
        <f>IF(OR('Případy DB'!B2319="(blank)",'Případy DB'!B2319=""),"",1)</f>
        <v/>
      </c>
    </row>
    <row r="2317" spans="1:1" x14ac:dyDescent="0.25">
      <c r="A2317" s="1" t="str">
        <f>IF(OR('Případy DB'!B2320="(blank)",'Případy DB'!B2320=""),"",1)</f>
        <v/>
      </c>
    </row>
    <row r="2318" spans="1:1" x14ac:dyDescent="0.25">
      <c r="A2318" s="1" t="str">
        <f>IF(OR('Případy DB'!B2321="(blank)",'Případy DB'!B2321=""),"",1)</f>
        <v/>
      </c>
    </row>
    <row r="2319" spans="1:1" x14ac:dyDescent="0.25">
      <c r="A2319" s="1" t="str">
        <f>IF(OR('Případy DB'!B2322="(blank)",'Případy DB'!B2322=""),"",1)</f>
        <v/>
      </c>
    </row>
    <row r="2320" spans="1:1" x14ac:dyDescent="0.25">
      <c r="A2320" s="1" t="str">
        <f>IF(OR('Případy DB'!B2323="(blank)",'Případy DB'!B2323=""),"",1)</f>
        <v/>
      </c>
    </row>
    <row r="2321" spans="1:1" x14ac:dyDescent="0.25">
      <c r="A2321" s="1" t="str">
        <f>IF(OR('Případy DB'!B2324="(blank)",'Případy DB'!B2324=""),"",1)</f>
        <v/>
      </c>
    </row>
    <row r="2322" spans="1:1" x14ac:dyDescent="0.25">
      <c r="A2322" s="1" t="str">
        <f>IF(OR('Případy DB'!B2325="(blank)",'Případy DB'!B2325=""),"",1)</f>
        <v/>
      </c>
    </row>
    <row r="2323" spans="1:1" x14ac:dyDescent="0.25">
      <c r="A2323" s="1" t="str">
        <f>IF(OR('Případy DB'!B2326="(blank)",'Případy DB'!B2326=""),"",1)</f>
        <v/>
      </c>
    </row>
    <row r="2324" spans="1:1" x14ac:dyDescent="0.25">
      <c r="A2324" s="1" t="str">
        <f>IF(OR('Případy DB'!B2327="(blank)",'Případy DB'!B2327=""),"",1)</f>
        <v/>
      </c>
    </row>
    <row r="2325" spans="1:1" x14ac:dyDescent="0.25">
      <c r="A2325" s="1" t="str">
        <f>IF(OR('Případy DB'!B2328="(blank)",'Případy DB'!B2328=""),"",1)</f>
        <v/>
      </c>
    </row>
    <row r="2326" spans="1:1" x14ac:dyDescent="0.25">
      <c r="A2326" s="1" t="str">
        <f>IF(OR('Případy DB'!B2329="(blank)",'Případy DB'!B2329=""),"",1)</f>
        <v/>
      </c>
    </row>
    <row r="2327" spans="1:1" x14ac:dyDescent="0.25">
      <c r="A2327" s="1" t="str">
        <f>IF(OR('Případy DB'!B2330="(blank)",'Případy DB'!B2330=""),"",1)</f>
        <v/>
      </c>
    </row>
    <row r="2328" spans="1:1" x14ac:dyDescent="0.25">
      <c r="A2328" s="1" t="str">
        <f>IF(OR('Případy DB'!B2331="(blank)",'Případy DB'!B2331=""),"",1)</f>
        <v/>
      </c>
    </row>
    <row r="2329" spans="1:1" x14ac:dyDescent="0.25">
      <c r="A2329" s="1" t="str">
        <f>IF(OR('Případy DB'!B2332="(blank)",'Případy DB'!B2332=""),"",1)</f>
        <v/>
      </c>
    </row>
    <row r="2330" spans="1:1" x14ac:dyDescent="0.25">
      <c r="A2330" s="1" t="str">
        <f>IF(OR('Případy DB'!B2333="(blank)",'Případy DB'!B2333=""),"",1)</f>
        <v/>
      </c>
    </row>
    <row r="2331" spans="1:1" x14ac:dyDescent="0.25">
      <c r="A2331" s="1" t="str">
        <f>IF(OR('Případy DB'!B2334="(blank)",'Případy DB'!B2334=""),"",1)</f>
        <v/>
      </c>
    </row>
    <row r="2332" spans="1:1" x14ac:dyDescent="0.25">
      <c r="A2332" s="1" t="str">
        <f>IF(OR('Případy DB'!B2335="(blank)",'Případy DB'!B2335=""),"",1)</f>
        <v/>
      </c>
    </row>
    <row r="2333" spans="1:1" x14ac:dyDescent="0.25">
      <c r="A2333" s="1" t="str">
        <f>IF(OR('Případy DB'!B2336="(blank)",'Případy DB'!B2336=""),"",1)</f>
        <v/>
      </c>
    </row>
    <row r="2334" spans="1:1" x14ac:dyDescent="0.25">
      <c r="A2334" s="1" t="str">
        <f>IF(OR('Případy DB'!B2337="(blank)",'Případy DB'!B2337=""),"",1)</f>
        <v/>
      </c>
    </row>
    <row r="2335" spans="1:1" x14ac:dyDescent="0.25">
      <c r="A2335" s="1" t="str">
        <f>IF(OR('Případy DB'!B2338="(blank)",'Případy DB'!B2338=""),"",1)</f>
        <v/>
      </c>
    </row>
    <row r="2336" spans="1:1" x14ac:dyDescent="0.25">
      <c r="A2336" s="1" t="str">
        <f>IF(OR('Případy DB'!B2339="(blank)",'Případy DB'!B2339=""),"",1)</f>
        <v/>
      </c>
    </row>
    <row r="2337" spans="1:1" x14ac:dyDescent="0.25">
      <c r="A2337" s="1" t="str">
        <f>IF(OR('Případy DB'!B2340="(blank)",'Případy DB'!B2340=""),"",1)</f>
        <v/>
      </c>
    </row>
    <row r="2338" spans="1:1" x14ac:dyDescent="0.25">
      <c r="A2338" s="1" t="str">
        <f>IF(OR('Případy DB'!B2341="(blank)",'Případy DB'!B2341=""),"",1)</f>
        <v/>
      </c>
    </row>
    <row r="2339" spans="1:1" x14ac:dyDescent="0.25">
      <c r="A2339" s="1" t="str">
        <f>IF(OR('Případy DB'!B2342="(blank)",'Případy DB'!B2342=""),"",1)</f>
        <v/>
      </c>
    </row>
    <row r="2340" spans="1:1" x14ac:dyDescent="0.25">
      <c r="A2340" s="1" t="str">
        <f>IF(OR('Případy DB'!B2343="(blank)",'Případy DB'!B2343=""),"",1)</f>
        <v/>
      </c>
    </row>
    <row r="2341" spans="1:1" x14ac:dyDescent="0.25">
      <c r="A2341" s="1" t="str">
        <f>IF(OR('Případy DB'!B2344="(blank)",'Případy DB'!B2344=""),"",1)</f>
        <v/>
      </c>
    </row>
    <row r="2342" spans="1:1" x14ac:dyDescent="0.25">
      <c r="A2342" s="1" t="str">
        <f>IF(OR('Případy DB'!B2345="(blank)",'Případy DB'!B2345=""),"",1)</f>
        <v/>
      </c>
    </row>
    <row r="2343" spans="1:1" x14ac:dyDescent="0.25">
      <c r="A2343" s="1" t="str">
        <f>IF(OR('Případy DB'!B2346="(blank)",'Případy DB'!B2346=""),"",1)</f>
        <v/>
      </c>
    </row>
    <row r="2344" spans="1:1" x14ac:dyDescent="0.25">
      <c r="A2344" s="1" t="str">
        <f>IF(OR('Případy DB'!B2347="(blank)",'Případy DB'!B2347=""),"",1)</f>
        <v/>
      </c>
    </row>
    <row r="2345" spans="1:1" x14ac:dyDescent="0.25">
      <c r="A2345" s="1" t="str">
        <f>IF(OR('Případy DB'!B2348="(blank)",'Případy DB'!B2348=""),"",1)</f>
        <v/>
      </c>
    </row>
    <row r="2346" spans="1:1" x14ac:dyDescent="0.25">
      <c r="A2346" s="1" t="str">
        <f>IF(OR('Případy DB'!B2349="(blank)",'Případy DB'!B2349=""),"",1)</f>
        <v/>
      </c>
    </row>
    <row r="2347" spans="1:1" x14ac:dyDescent="0.25">
      <c r="A2347" s="1" t="str">
        <f>IF(OR('Případy DB'!B2350="(blank)",'Případy DB'!B2350=""),"",1)</f>
        <v/>
      </c>
    </row>
    <row r="2348" spans="1:1" x14ac:dyDescent="0.25">
      <c r="A2348" s="1" t="str">
        <f>IF(OR('Případy DB'!B2351="(blank)",'Případy DB'!B2351=""),"",1)</f>
        <v/>
      </c>
    </row>
    <row r="2349" spans="1:1" x14ac:dyDescent="0.25">
      <c r="A2349" s="1" t="str">
        <f>IF(OR('Případy DB'!B2352="(blank)",'Případy DB'!B2352=""),"",1)</f>
        <v/>
      </c>
    </row>
    <row r="2350" spans="1:1" x14ac:dyDescent="0.25">
      <c r="A2350" s="1" t="str">
        <f>IF(OR('Případy DB'!B2353="(blank)",'Případy DB'!B2353=""),"",1)</f>
        <v/>
      </c>
    </row>
    <row r="2351" spans="1:1" x14ac:dyDescent="0.25">
      <c r="A2351" s="1" t="str">
        <f>IF(OR('Případy DB'!B2354="(blank)",'Případy DB'!B2354=""),"",1)</f>
        <v/>
      </c>
    </row>
    <row r="2352" spans="1:1" x14ac:dyDescent="0.25">
      <c r="A2352" s="1" t="str">
        <f>IF(OR('Případy DB'!B2355="(blank)",'Případy DB'!B2355=""),"",1)</f>
        <v/>
      </c>
    </row>
    <row r="2353" spans="1:1" x14ac:dyDescent="0.25">
      <c r="A2353" s="1" t="str">
        <f>IF(OR('Případy DB'!B2356="(blank)",'Případy DB'!B2356=""),"",1)</f>
        <v/>
      </c>
    </row>
    <row r="2354" spans="1:1" x14ac:dyDescent="0.25">
      <c r="A2354" s="1" t="str">
        <f>IF(OR('Případy DB'!B2357="(blank)",'Případy DB'!B2357=""),"",1)</f>
        <v/>
      </c>
    </row>
    <row r="2355" spans="1:1" x14ac:dyDescent="0.25">
      <c r="A2355" s="1" t="str">
        <f>IF(OR('Případy DB'!B2358="(blank)",'Případy DB'!B2358=""),"",1)</f>
        <v/>
      </c>
    </row>
    <row r="2356" spans="1:1" x14ac:dyDescent="0.25">
      <c r="A2356" s="1" t="str">
        <f>IF(OR('Případy DB'!B2359="(blank)",'Případy DB'!B2359=""),"",1)</f>
        <v/>
      </c>
    </row>
    <row r="2357" spans="1:1" x14ac:dyDescent="0.25">
      <c r="A2357" s="1" t="str">
        <f>IF(OR('Případy DB'!B2360="(blank)",'Případy DB'!B2360=""),"",1)</f>
        <v/>
      </c>
    </row>
    <row r="2358" spans="1:1" x14ac:dyDescent="0.25">
      <c r="A2358" s="1" t="str">
        <f>IF(OR('Případy DB'!B2361="(blank)",'Případy DB'!B2361=""),"",1)</f>
        <v/>
      </c>
    </row>
    <row r="2359" spans="1:1" x14ac:dyDescent="0.25">
      <c r="A2359" s="1" t="str">
        <f>IF(OR('Případy DB'!B2362="(blank)",'Případy DB'!B2362=""),"",1)</f>
        <v/>
      </c>
    </row>
    <row r="2360" spans="1:1" x14ac:dyDescent="0.25">
      <c r="A2360" s="1" t="str">
        <f>IF(OR('Případy DB'!B2363="(blank)",'Případy DB'!B2363=""),"",1)</f>
        <v/>
      </c>
    </row>
    <row r="2361" spans="1:1" x14ac:dyDescent="0.25">
      <c r="A2361" s="1" t="str">
        <f>IF(OR('Případy DB'!B2364="(blank)",'Případy DB'!B2364=""),"",1)</f>
        <v/>
      </c>
    </row>
    <row r="2362" spans="1:1" x14ac:dyDescent="0.25">
      <c r="A2362" s="1" t="str">
        <f>IF(OR('Případy DB'!B2365="(blank)",'Případy DB'!B2365=""),"",1)</f>
        <v/>
      </c>
    </row>
    <row r="2363" spans="1:1" x14ac:dyDescent="0.25">
      <c r="A2363" s="1" t="str">
        <f>IF(OR('Případy DB'!B2366="(blank)",'Případy DB'!B2366=""),"",1)</f>
        <v/>
      </c>
    </row>
    <row r="2364" spans="1:1" x14ac:dyDescent="0.25">
      <c r="A2364" s="1" t="str">
        <f>IF(OR('Případy DB'!B2367="(blank)",'Případy DB'!B2367=""),"",1)</f>
        <v/>
      </c>
    </row>
    <row r="2365" spans="1:1" x14ac:dyDescent="0.25">
      <c r="A2365" s="1" t="str">
        <f>IF(OR('Případy DB'!B2368="(blank)",'Případy DB'!B2368=""),"",1)</f>
        <v/>
      </c>
    </row>
    <row r="2366" spans="1:1" x14ac:dyDescent="0.25">
      <c r="A2366" s="1" t="str">
        <f>IF(OR('Případy DB'!B2369="(blank)",'Případy DB'!B2369=""),"",1)</f>
        <v/>
      </c>
    </row>
    <row r="2367" spans="1:1" x14ac:dyDescent="0.25">
      <c r="A2367" s="1" t="str">
        <f>IF(OR('Případy DB'!B2370="(blank)",'Případy DB'!B2370=""),"",1)</f>
        <v/>
      </c>
    </row>
    <row r="2368" spans="1:1" x14ac:dyDescent="0.25">
      <c r="A2368" s="1" t="str">
        <f>IF(OR('Případy DB'!B2371="(blank)",'Případy DB'!B2371=""),"",1)</f>
        <v/>
      </c>
    </row>
    <row r="2369" spans="1:1" x14ac:dyDescent="0.25">
      <c r="A2369" s="1" t="str">
        <f>IF(OR('Případy DB'!B2372="(blank)",'Případy DB'!B2372=""),"",1)</f>
        <v/>
      </c>
    </row>
    <row r="2370" spans="1:1" x14ac:dyDescent="0.25">
      <c r="A2370" s="1" t="str">
        <f>IF(OR('Případy DB'!B2373="(blank)",'Případy DB'!B2373=""),"",1)</f>
        <v/>
      </c>
    </row>
    <row r="2371" spans="1:1" x14ac:dyDescent="0.25">
      <c r="A2371" s="1" t="str">
        <f>IF(OR('Případy DB'!B2374="(blank)",'Případy DB'!B2374=""),"",1)</f>
        <v/>
      </c>
    </row>
    <row r="2372" spans="1:1" x14ac:dyDescent="0.25">
      <c r="A2372" s="1" t="str">
        <f>IF(OR('Případy DB'!B2375="(blank)",'Případy DB'!B2375=""),"",1)</f>
        <v/>
      </c>
    </row>
    <row r="2373" spans="1:1" x14ac:dyDescent="0.25">
      <c r="A2373" s="1" t="str">
        <f>IF(OR('Případy DB'!B2376="(blank)",'Případy DB'!B2376=""),"",1)</f>
        <v/>
      </c>
    </row>
    <row r="2374" spans="1:1" x14ac:dyDescent="0.25">
      <c r="A2374" s="1" t="str">
        <f>IF(OR('Případy DB'!B2377="(blank)",'Případy DB'!B2377=""),"",1)</f>
        <v/>
      </c>
    </row>
    <row r="2375" spans="1:1" x14ac:dyDescent="0.25">
      <c r="A2375" s="1" t="str">
        <f>IF(OR('Případy DB'!B2378="(blank)",'Případy DB'!B2378=""),"",1)</f>
        <v/>
      </c>
    </row>
    <row r="2376" spans="1:1" x14ac:dyDescent="0.25">
      <c r="A2376" s="1" t="str">
        <f>IF(OR('Případy DB'!B2379="(blank)",'Případy DB'!B2379=""),"",1)</f>
        <v/>
      </c>
    </row>
    <row r="2377" spans="1:1" x14ac:dyDescent="0.25">
      <c r="A2377" s="1" t="str">
        <f>IF(OR('Případy DB'!B2380="(blank)",'Případy DB'!B2380=""),"",1)</f>
        <v/>
      </c>
    </row>
    <row r="2378" spans="1:1" x14ac:dyDescent="0.25">
      <c r="A2378" s="1" t="str">
        <f>IF(OR('Případy DB'!B2381="(blank)",'Případy DB'!B2381=""),"",1)</f>
        <v/>
      </c>
    </row>
    <row r="2379" spans="1:1" x14ac:dyDescent="0.25">
      <c r="A2379" s="1" t="str">
        <f>IF(OR('Případy DB'!B2382="(blank)",'Případy DB'!B2382=""),"",1)</f>
        <v/>
      </c>
    </row>
    <row r="2380" spans="1:1" x14ac:dyDescent="0.25">
      <c r="A2380" s="1" t="str">
        <f>IF(OR('Případy DB'!B2383="(blank)",'Případy DB'!B2383=""),"",1)</f>
        <v/>
      </c>
    </row>
    <row r="2381" spans="1:1" x14ac:dyDescent="0.25">
      <c r="A2381" s="1" t="str">
        <f>IF(OR('Případy DB'!B2384="(blank)",'Případy DB'!B2384=""),"",1)</f>
        <v/>
      </c>
    </row>
    <row r="2382" spans="1:1" x14ac:dyDescent="0.25">
      <c r="A2382" s="1" t="str">
        <f>IF(OR('Případy DB'!B2385="(blank)",'Případy DB'!B2385=""),"",1)</f>
        <v/>
      </c>
    </row>
    <row r="2383" spans="1:1" x14ac:dyDescent="0.25">
      <c r="A2383" s="1" t="str">
        <f>IF(OR('Případy DB'!B2386="(blank)",'Případy DB'!B2386=""),"",1)</f>
        <v/>
      </c>
    </row>
    <row r="2384" spans="1:1" x14ac:dyDescent="0.25">
      <c r="A2384" s="1" t="str">
        <f>IF(OR('Případy DB'!B2387="(blank)",'Případy DB'!B2387=""),"",1)</f>
        <v/>
      </c>
    </row>
    <row r="2385" spans="1:1" x14ac:dyDescent="0.25">
      <c r="A2385" s="1" t="str">
        <f>IF(OR('Případy DB'!B2388="(blank)",'Případy DB'!B2388=""),"",1)</f>
        <v/>
      </c>
    </row>
    <row r="2386" spans="1:1" x14ac:dyDescent="0.25">
      <c r="A2386" s="1" t="str">
        <f>IF(OR('Případy DB'!B2389="(blank)",'Případy DB'!B2389=""),"",1)</f>
        <v/>
      </c>
    </row>
    <row r="2387" spans="1:1" x14ac:dyDescent="0.25">
      <c r="A2387" s="1" t="str">
        <f>IF(OR('Případy DB'!B2390="(blank)",'Případy DB'!B2390=""),"",1)</f>
        <v/>
      </c>
    </row>
    <row r="2388" spans="1:1" x14ac:dyDescent="0.25">
      <c r="A2388" s="1" t="str">
        <f>IF(OR('Případy DB'!B2391="(blank)",'Případy DB'!B2391=""),"",1)</f>
        <v/>
      </c>
    </row>
    <row r="2389" spans="1:1" x14ac:dyDescent="0.25">
      <c r="A2389" s="1" t="str">
        <f>IF(OR('Případy DB'!B2392="(blank)",'Případy DB'!B2392=""),"",1)</f>
        <v/>
      </c>
    </row>
    <row r="2390" spans="1:1" x14ac:dyDescent="0.25">
      <c r="A2390" s="1" t="str">
        <f>IF(OR('Případy DB'!B2393="(blank)",'Případy DB'!B2393=""),"",1)</f>
        <v/>
      </c>
    </row>
    <row r="2391" spans="1:1" x14ac:dyDescent="0.25">
      <c r="A2391" s="1" t="str">
        <f>IF(OR('Případy DB'!B2394="(blank)",'Případy DB'!B2394=""),"",1)</f>
        <v/>
      </c>
    </row>
    <row r="2392" spans="1:1" x14ac:dyDescent="0.25">
      <c r="A2392" s="1" t="str">
        <f>IF(OR('Případy DB'!B2395="(blank)",'Případy DB'!B2395=""),"",1)</f>
        <v/>
      </c>
    </row>
    <row r="2393" spans="1:1" x14ac:dyDescent="0.25">
      <c r="A2393" s="1" t="str">
        <f>IF(OR('Případy DB'!B2396="(blank)",'Případy DB'!B2396=""),"",1)</f>
        <v/>
      </c>
    </row>
    <row r="2394" spans="1:1" x14ac:dyDescent="0.25">
      <c r="A2394" s="1" t="str">
        <f>IF(OR('Případy DB'!B2397="(blank)",'Případy DB'!B2397=""),"",1)</f>
        <v/>
      </c>
    </row>
    <row r="2395" spans="1:1" x14ac:dyDescent="0.25">
      <c r="A2395" s="1" t="str">
        <f>IF(OR('Případy DB'!B2398="(blank)",'Případy DB'!B2398=""),"",1)</f>
        <v/>
      </c>
    </row>
    <row r="2396" spans="1:1" x14ac:dyDescent="0.25">
      <c r="A2396" s="1" t="str">
        <f>IF(OR('Případy DB'!B2399="(blank)",'Případy DB'!B2399=""),"",1)</f>
        <v/>
      </c>
    </row>
    <row r="2397" spans="1:1" x14ac:dyDescent="0.25">
      <c r="A2397" s="1" t="str">
        <f>IF(OR('Případy DB'!B2400="(blank)",'Případy DB'!B2400=""),"",1)</f>
        <v/>
      </c>
    </row>
    <row r="2398" spans="1:1" x14ac:dyDescent="0.25">
      <c r="A2398" s="1" t="str">
        <f>IF(OR('Případy DB'!B2401="(blank)",'Případy DB'!B2401=""),"",1)</f>
        <v/>
      </c>
    </row>
    <row r="2399" spans="1:1" x14ac:dyDescent="0.25">
      <c r="A2399" s="1" t="str">
        <f>IF(OR('Případy DB'!B2402="(blank)",'Případy DB'!B2402=""),"",1)</f>
        <v/>
      </c>
    </row>
    <row r="2400" spans="1:1" x14ac:dyDescent="0.25">
      <c r="A2400" s="1" t="str">
        <f>IF(OR('Případy DB'!B2403="(blank)",'Případy DB'!B2403=""),"",1)</f>
        <v/>
      </c>
    </row>
    <row r="2401" spans="1:1" x14ac:dyDescent="0.25">
      <c r="A2401" s="1" t="str">
        <f>IF(OR('Případy DB'!B2404="(blank)",'Případy DB'!B2404=""),"",1)</f>
        <v/>
      </c>
    </row>
    <row r="2402" spans="1:1" x14ac:dyDescent="0.25">
      <c r="A2402" s="1" t="str">
        <f>IF(OR('Případy DB'!B2405="(blank)",'Případy DB'!B2405=""),"",1)</f>
        <v/>
      </c>
    </row>
    <row r="2403" spans="1:1" x14ac:dyDescent="0.25">
      <c r="A2403" s="1" t="str">
        <f>IF(OR('Případy DB'!B2406="(blank)",'Případy DB'!B2406=""),"",1)</f>
        <v/>
      </c>
    </row>
    <row r="2404" spans="1:1" x14ac:dyDescent="0.25">
      <c r="A2404" s="1" t="str">
        <f>IF(OR('Případy DB'!B2407="(blank)",'Případy DB'!B2407=""),"",1)</f>
        <v/>
      </c>
    </row>
    <row r="2405" spans="1:1" x14ac:dyDescent="0.25">
      <c r="A2405" s="1" t="str">
        <f>IF(OR('Případy DB'!B2408="(blank)",'Případy DB'!B2408=""),"",1)</f>
        <v/>
      </c>
    </row>
    <row r="2406" spans="1:1" x14ac:dyDescent="0.25">
      <c r="A2406" s="1" t="str">
        <f>IF(OR('Případy DB'!B2409="(blank)",'Případy DB'!B2409=""),"",1)</f>
        <v/>
      </c>
    </row>
    <row r="2407" spans="1:1" x14ac:dyDescent="0.25">
      <c r="A2407" s="1" t="str">
        <f>IF(OR('Případy DB'!B2410="(blank)",'Případy DB'!B2410=""),"",1)</f>
        <v/>
      </c>
    </row>
    <row r="2408" spans="1:1" x14ac:dyDescent="0.25">
      <c r="A2408" s="1" t="str">
        <f>IF(OR('Případy DB'!B2411="(blank)",'Případy DB'!B2411=""),"",1)</f>
        <v/>
      </c>
    </row>
    <row r="2409" spans="1:1" x14ac:dyDescent="0.25">
      <c r="A2409" s="1" t="str">
        <f>IF(OR('Případy DB'!B2412="(blank)",'Případy DB'!B2412=""),"",1)</f>
        <v/>
      </c>
    </row>
    <row r="2410" spans="1:1" x14ac:dyDescent="0.25">
      <c r="A2410" s="1" t="str">
        <f>IF(OR('Případy DB'!B2413="(blank)",'Případy DB'!B2413=""),"",1)</f>
        <v/>
      </c>
    </row>
    <row r="2411" spans="1:1" x14ac:dyDescent="0.25">
      <c r="A2411" s="1" t="str">
        <f>IF(OR('Případy DB'!B2414="(blank)",'Případy DB'!B2414=""),"",1)</f>
        <v/>
      </c>
    </row>
    <row r="2412" spans="1:1" x14ac:dyDescent="0.25">
      <c r="A2412" s="1" t="str">
        <f>IF(OR('Případy DB'!B2415="(blank)",'Případy DB'!B2415=""),"",1)</f>
        <v/>
      </c>
    </row>
    <row r="2413" spans="1:1" x14ac:dyDescent="0.25">
      <c r="A2413" s="1" t="str">
        <f>IF(OR('Případy DB'!B2416="(blank)",'Případy DB'!B2416=""),"",1)</f>
        <v/>
      </c>
    </row>
    <row r="2414" spans="1:1" x14ac:dyDescent="0.25">
      <c r="A2414" s="1" t="str">
        <f>IF(OR('Případy DB'!B2417="(blank)",'Případy DB'!B2417=""),"",1)</f>
        <v/>
      </c>
    </row>
    <row r="2415" spans="1:1" x14ac:dyDescent="0.25">
      <c r="A2415" s="1" t="str">
        <f>IF(OR('Případy DB'!B2418="(blank)",'Případy DB'!B2418=""),"",1)</f>
        <v/>
      </c>
    </row>
    <row r="2416" spans="1:1" x14ac:dyDescent="0.25">
      <c r="A2416" s="1" t="str">
        <f>IF(OR('Případy DB'!B2419="(blank)",'Případy DB'!B2419=""),"",1)</f>
        <v/>
      </c>
    </row>
    <row r="2417" spans="1:1" x14ac:dyDescent="0.25">
      <c r="A2417" s="1" t="str">
        <f>IF(OR('Případy DB'!B2420="(blank)",'Případy DB'!B2420=""),"",1)</f>
        <v/>
      </c>
    </row>
    <row r="2418" spans="1:1" x14ac:dyDescent="0.25">
      <c r="A2418" s="1" t="str">
        <f>IF(OR('Případy DB'!B2421="(blank)",'Případy DB'!B2421=""),"",1)</f>
        <v/>
      </c>
    </row>
    <row r="2419" spans="1:1" x14ac:dyDescent="0.25">
      <c r="A2419" s="1" t="str">
        <f>IF(OR('Případy DB'!B2422="(blank)",'Případy DB'!B2422=""),"",1)</f>
        <v/>
      </c>
    </row>
    <row r="2420" spans="1:1" x14ac:dyDescent="0.25">
      <c r="A2420" s="1" t="str">
        <f>IF(OR('Případy DB'!B2423="(blank)",'Případy DB'!B2423=""),"",1)</f>
        <v/>
      </c>
    </row>
    <row r="2421" spans="1:1" x14ac:dyDescent="0.25">
      <c r="A2421" s="1" t="str">
        <f>IF(OR('Případy DB'!B2424="(blank)",'Případy DB'!B2424=""),"",1)</f>
        <v/>
      </c>
    </row>
    <row r="2422" spans="1:1" x14ac:dyDescent="0.25">
      <c r="A2422" s="1" t="str">
        <f>IF(OR('Případy DB'!B2425="(blank)",'Případy DB'!B2425=""),"",1)</f>
        <v/>
      </c>
    </row>
    <row r="2423" spans="1:1" x14ac:dyDescent="0.25">
      <c r="A2423" s="1" t="str">
        <f>IF(OR('Případy DB'!B2426="(blank)",'Případy DB'!B2426=""),"",1)</f>
        <v/>
      </c>
    </row>
    <row r="2424" spans="1:1" x14ac:dyDescent="0.25">
      <c r="A2424" s="1" t="str">
        <f>IF(OR('Případy DB'!B2427="(blank)",'Případy DB'!B2427=""),"",1)</f>
        <v/>
      </c>
    </row>
    <row r="2425" spans="1:1" x14ac:dyDescent="0.25">
      <c r="A2425" s="1" t="str">
        <f>IF(OR('Případy DB'!B2428="(blank)",'Případy DB'!B2428=""),"",1)</f>
        <v/>
      </c>
    </row>
    <row r="2426" spans="1:1" x14ac:dyDescent="0.25">
      <c r="A2426" s="1" t="str">
        <f>IF(OR('Případy DB'!B2429="(blank)",'Případy DB'!B2429=""),"",1)</f>
        <v/>
      </c>
    </row>
    <row r="2427" spans="1:1" x14ac:dyDescent="0.25">
      <c r="A2427" s="1" t="str">
        <f>IF(OR('Případy DB'!B2430="(blank)",'Případy DB'!B2430=""),"",1)</f>
        <v/>
      </c>
    </row>
    <row r="2428" spans="1:1" x14ac:dyDescent="0.25">
      <c r="A2428" s="1" t="str">
        <f>IF(OR('Případy DB'!B2431="(blank)",'Případy DB'!B2431=""),"",1)</f>
        <v/>
      </c>
    </row>
    <row r="2429" spans="1:1" x14ac:dyDescent="0.25">
      <c r="A2429" s="1" t="str">
        <f>IF(OR('Případy DB'!B2432="(blank)",'Případy DB'!B2432=""),"",1)</f>
        <v/>
      </c>
    </row>
    <row r="2430" spans="1:1" x14ac:dyDescent="0.25">
      <c r="A2430" s="1" t="str">
        <f>IF(OR('Případy DB'!B2433="(blank)",'Případy DB'!B2433=""),"",1)</f>
        <v/>
      </c>
    </row>
    <row r="2431" spans="1:1" x14ac:dyDescent="0.25">
      <c r="A2431" s="1" t="str">
        <f>IF(OR('Případy DB'!B2434="(blank)",'Případy DB'!B2434=""),"",1)</f>
        <v/>
      </c>
    </row>
    <row r="2432" spans="1:1" x14ac:dyDescent="0.25">
      <c r="A2432" s="1" t="str">
        <f>IF(OR('Případy DB'!B2435="(blank)",'Případy DB'!B2435=""),"",1)</f>
        <v/>
      </c>
    </row>
    <row r="2433" spans="1:1" x14ac:dyDescent="0.25">
      <c r="A2433" s="1" t="str">
        <f>IF(OR('Případy DB'!B2436="(blank)",'Případy DB'!B2436=""),"",1)</f>
        <v/>
      </c>
    </row>
    <row r="2434" spans="1:1" x14ac:dyDescent="0.25">
      <c r="A2434" s="1" t="str">
        <f>IF(OR('Případy DB'!B2437="(blank)",'Případy DB'!B2437=""),"",1)</f>
        <v/>
      </c>
    </row>
    <row r="2435" spans="1:1" x14ac:dyDescent="0.25">
      <c r="A2435" s="1" t="str">
        <f>IF(OR('Případy DB'!B2438="(blank)",'Případy DB'!B2438=""),"",1)</f>
        <v/>
      </c>
    </row>
    <row r="2436" spans="1:1" x14ac:dyDescent="0.25">
      <c r="A2436" s="1" t="str">
        <f>IF(OR('Případy DB'!B2439="(blank)",'Případy DB'!B2439=""),"",1)</f>
        <v/>
      </c>
    </row>
    <row r="2437" spans="1:1" x14ac:dyDescent="0.25">
      <c r="A2437" s="1" t="str">
        <f>IF(OR('Případy DB'!B2440="(blank)",'Případy DB'!B2440=""),"",1)</f>
        <v/>
      </c>
    </row>
    <row r="2438" spans="1:1" x14ac:dyDescent="0.25">
      <c r="A2438" s="1" t="str">
        <f>IF(OR('Případy DB'!B2441="(blank)",'Případy DB'!B2441=""),"",1)</f>
        <v/>
      </c>
    </row>
    <row r="2439" spans="1:1" x14ac:dyDescent="0.25">
      <c r="A2439" s="1" t="str">
        <f>IF(OR('Případy DB'!B2442="(blank)",'Případy DB'!B2442=""),"",1)</f>
        <v/>
      </c>
    </row>
    <row r="2440" spans="1:1" x14ac:dyDescent="0.25">
      <c r="A2440" s="1" t="str">
        <f>IF(OR('Případy DB'!B2443="(blank)",'Případy DB'!B2443=""),"",1)</f>
        <v/>
      </c>
    </row>
    <row r="2441" spans="1:1" x14ac:dyDescent="0.25">
      <c r="A2441" s="1" t="str">
        <f>IF(OR('Případy DB'!B2444="(blank)",'Případy DB'!B2444=""),"",1)</f>
        <v/>
      </c>
    </row>
    <row r="2442" spans="1:1" x14ac:dyDescent="0.25">
      <c r="A2442" s="1" t="str">
        <f>IF(OR('Případy DB'!B2445="(blank)",'Případy DB'!B2445=""),"",1)</f>
        <v/>
      </c>
    </row>
    <row r="2443" spans="1:1" x14ac:dyDescent="0.25">
      <c r="A2443" s="1" t="str">
        <f>IF(OR('Případy DB'!B2446="(blank)",'Případy DB'!B2446=""),"",1)</f>
        <v/>
      </c>
    </row>
    <row r="2444" spans="1:1" x14ac:dyDescent="0.25">
      <c r="A2444" s="1" t="str">
        <f>IF(OR('Případy DB'!B2447="(blank)",'Případy DB'!B2447=""),"",1)</f>
        <v/>
      </c>
    </row>
    <row r="2445" spans="1:1" x14ac:dyDescent="0.25">
      <c r="A2445" s="1" t="str">
        <f>IF(OR('Případy DB'!B2448="(blank)",'Případy DB'!B2448=""),"",1)</f>
        <v/>
      </c>
    </row>
    <row r="2446" spans="1:1" x14ac:dyDescent="0.25">
      <c r="A2446" s="1" t="str">
        <f>IF(OR('Případy DB'!B2449="(blank)",'Případy DB'!B2449=""),"",1)</f>
        <v/>
      </c>
    </row>
    <row r="2447" spans="1:1" x14ac:dyDescent="0.25">
      <c r="A2447" s="1" t="str">
        <f>IF(OR('Případy DB'!B2450="(blank)",'Případy DB'!B2450=""),"",1)</f>
        <v/>
      </c>
    </row>
    <row r="2448" spans="1:1" x14ac:dyDescent="0.25">
      <c r="A2448" s="1" t="str">
        <f>IF(OR('Případy DB'!B2451="(blank)",'Případy DB'!B2451=""),"",1)</f>
        <v/>
      </c>
    </row>
    <row r="2449" spans="1:1" x14ac:dyDescent="0.25">
      <c r="A2449" s="1" t="str">
        <f>IF(OR('Případy DB'!B2452="(blank)",'Případy DB'!B2452=""),"",1)</f>
        <v/>
      </c>
    </row>
    <row r="2450" spans="1:1" x14ac:dyDescent="0.25">
      <c r="A2450" s="1" t="str">
        <f>IF(OR('Případy DB'!B2453="(blank)",'Případy DB'!B2453=""),"",1)</f>
        <v/>
      </c>
    </row>
    <row r="2451" spans="1:1" x14ac:dyDescent="0.25">
      <c r="A2451" s="1" t="str">
        <f>IF(OR('Případy DB'!B2454="(blank)",'Případy DB'!B2454=""),"",1)</f>
        <v/>
      </c>
    </row>
    <row r="2452" spans="1:1" x14ac:dyDescent="0.25">
      <c r="A2452" s="1" t="str">
        <f>IF(OR('Případy DB'!B2455="(blank)",'Případy DB'!B2455=""),"",1)</f>
        <v/>
      </c>
    </row>
    <row r="2453" spans="1:1" x14ac:dyDescent="0.25">
      <c r="A2453" s="1" t="str">
        <f>IF(OR('Případy DB'!B2456="(blank)",'Případy DB'!B2456=""),"",1)</f>
        <v/>
      </c>
    </row>
    <row r="2454" spans="1:1" x14ac:dyDescent="0.25">
      <c r="A2454" s="1" t="str">
        <f>IF(OR('Případy DB'!B2457="(blank)",'Případy DB'!B2457=""),"",1)</f>
        <v/>
      </c>
    </row>
    <row r="2455" spans="1:1" x14ac:dyDescent="0.25">
      <c r="A2455" s="1" t="str">
        <f>IF(OR('Případy DB'!B2458="(blank)",'Případy DB'!B2458=""),"",1)</f>
        <v/>
      </c>
    </row>
    <row r="2456" spans="1:1" x14ac:dyDescent="0.25">
      <c r="A2456" s="1" t="str">
        <f>IF(OR('Případy DB'!B2459="(blank)",'Případy DB'!B2459=""),"",1)</f>
        <v/>
      </c>
    </row>
    <row r="2457" spans="1:1" x14ac:dyDescent="0.25">
      <c r="A2457" s="1" t="str">
        <f>IF(OR('Případy DB'!B2460="(blank)",'Případy DB'!B2460=""),"",1)</f>
        <v/>
      </c>
    </row>
    <row r="2458" spans="1:1" x14ac:dyDescent="0.25">
      <c r="A2458" s="1" t="str">
        <f>IF(OR('Případy DB'!B2461="(blank)",'Případy DB'!B2461=""),"",1)</f>
        <v/>
      </c>
    </row>
    <row r="2459" spans="1:1" x14ac:dyDescent="0.25">
      <c r="A2459" s="1" t="str">
        <f>IF(OR('Případy DB'!B2462="(blank)",'Případy DB'!B2462=""),"",1)</f>
        <v/>
      </c>
    </row>
    <row r="2460" spans="1:1" x14ac:dyDescent="0.25">
      <c r="A2460" s="1" t="str">
        <f>IF(OR('Případy DB'!B2463="(blank)",'Případy DB'!B2463=""),"",1)</f>
        <v/>
      </c>
    </row>
    <row r="2461" spans="1:1" x14ac:dyDescent="0.25">
      <c r="A2461" s="1" t="str">
        <f>IF(OR('Případy DB'!B2464="(blank)",'Případy DB'!B2464=""),"",1)</f>
        <v/>
      </c>
    </row>
    <row r="2462" spans="1:1" x14ac:dyDescent="0.25">
      <c r="A2462" s="1" t="str">
        <f>IF(OR('Případy DB'!B2465="(blank)",'Případy DB'!B2465=""),"",1)</f>
        <v/>
      </c>
    </row>
    <row r="2463" spans="1:1" x14ac:dyDescent="0.25">
      <c r="A2463" s="1" t="str">
        <f>IF(OR('Případy DB'!B2466="(blank)",'Případy DB'!B2466=""),"",1)</f>
        <v/>
      </c>
    </row>
    <row r="2464" spans="1:1" x14ac:dyDescent="0.25">
      <c r="A2464" s="1" t="str">
        <f>IF(OR('Případy DB'!B2467="(blank)",'Případy DB'!B2467=""),"",1)</f>
        <v/>
      </c>
    </row>
    <row r="2465" spans="1:1" x14ac:dyDescent="0.25">
      <c r="A2465" s="1" t="str">
        <f>IF(OR('Případy DB'!B2468="(blank)",'Případy DB'!B2468=""),"",1)</f>
        <v/>
      </c>
    </row>
    <row r="2466" spans="1:1" x14ac:dyDescent="0.25">
      <c r="A2466" s="1" t="str">
        <f>IF(OR('Případy DB'!B2469="(blank)",'Případy DB'!B2469=""),"",1)</f>
        <v/>
      </c>
    </row>
    <row r="2467" spans="1:1" x14ac:dyDescent="0.25">
      <c r="A2467" s="1" t="str">
        <f>IF(OR('Případy DB'!B2470="(blank)",'Případy DB'!B2470=""),"",1)</f>
        <v/>
      </c>
    </row>
    <row r="2468" spans="1:1" x14ac:dyDescent="0.25">
      <c r="A2468" s="1" t="str">
        <f>IF(OR('Případy DB'!B2471="(blank)",'Případy DB'!B2471=""),"",1)</f>
        <v/>
      </c>
    </row>
    <row r="2469" spans="1:1" x14ac:dyDescent="0.25">
      <c r="A2469" s="1" t="str">
        <f>IF(OR('Případy DB'!B2472="(blank)",'Případy DB'!B2472=""),"",1)</f>
        <v/>
      </c>
    </row>
    <row r="2470" spans="1:1" x14ac:dyDescent="0.25">
      <c r="A2470" s="1" t="str">
        <f>IF(OR('Případy DB'!B2473="(blank)",'Případy DB'!B2473=""),"",1)</f>
        <v/>
      </c>
    </row>
    <row r="2471" spans="1:1" x14ac:dyDescent="0.25">
      <c r="A2471" s="1" t="str">
        <f>IF(OR('Případy DB'!B2474="(blank)",'Případy DB'!B2474=""),"",1)</f>
        <v/>
      </c>
    </row>
    <row r="2472" spans="1:1" x14ac:dyDescent="0.25">
      <c r="A2472" s="1" t="str">
        <f>IF(OR('Případy DB'!B2475="(blank)",'Případy DB'!B2475=""),"",1)</f>
        <v/>
      </c>
    </row>
    <row r="2473" spans="1:1" x14ac:dyDescent="0.25">
      <c r="A2473" s="1" t="str">
        <f>IF(OR('Případy DB'!B2476="(blank)",'Případy DB'!B2476=""),"",1)</f>
        <v/>
      </c>
    </row>
    <row r="2474" spans="1:1" x14ac:dyDescent="0.25">
      <c r="A2474" s="1" t="str">
        <f>IF(OR('Případy DB'!B2477="(blank)",'Případy DB'!B2477=""),"",1)</f>
        <v/>
      </c>
    </row>
    <row r="2475" spans="1:1" x14ac:dyDescent="0.25">
      <c r="A2475" s="1" t="str">
        <f>IF(OR('Případy DB'!B2478="(blank)",'Případy DB'!B2478=""),"",1)</f>
        <v/>
      </c>
    </row>
    <row r="2476" spans="1:1" x14ac:dyDescent="0.25">
      <c r="A2476" s="1" t="str">
        <f>IF(OR('Případy DB'!B2479="(blank)",'Případy DB'!B2479=""),"",1)</f>
        <v/>
      </c>
    </row>
    <row r="2477" spans="1:1" x14ac:dyDescent="0.25">
      <c r="A2477" s="1" t="str">
        <f>IF(OR('Případy DB'!B2480="(blank)",'Případy DB'!B2480=""),"",1)</f>
        <v/>
      </c>
    </row>
    <row r="2478" spans="1:1" x14ac:dyDescent="0.25">
      <c r="A2478" s="1" t="str">
        <f>IF(OR('Případy DB'!B2481="(blank)",'Případy DB'!B2481=""),"",1)</f>
        <v/>
      </c>
    </row>
    <row r="2479" spans="1:1" x14ac:dyDescent="0.25">
      <c r="A2479" s="1" t="str">
        <f>IF(OR('Případy DB'!B2482="(blank)",'Případy DB'!B2482=""),"",1)</f>
        <v/>
      </c>
    </row>
    <row r="2480" spans="1:1" x14ac:dyDescent="0.25">
      <c r="A2480" s="1" t="str">
        <f>IF(OR('Případy DB'!B2483="(blank)",'Případy DB'!B2483=""),"",1)</f>
        <v/>
      </c>
    </row>
    <row r="2481" spans="1:1" x14ac:dyDescent="0.25">
      <c r="A2481" s="1" t="str">
        <f>IF(OR('Případy DB'!B2484="(blank)",'Případy DB'!B2484=""),"",1)</f>
        <v/>
      </c>
    </row>
    <row r="2482" spans="1:1" x14ac:dyDescent="0.25">
      <c r="A2482" s="1" t="str">
        <f>IF(OR('Případy DB'!B2485="(blank)",'Případy DB'!B2485=""),"",1)</f>
        <v/>
      </c>
    </row>
    <row r="2483" spans="1:1" x14ac:dyDescent="0.25">
      <c r="A2483" s="1" t="str">
        <f>IF(OR('Případy DB'!B2486="(blank)",'Případy DB'!B2486=""),"",1)</f>
        <v/>
      </c>
    </row>
    <row r="2484" spans="1:1" x14ac:dyDescent="0.25">
      <c r="A2484" s="1" t="str">
        <f>IF(OR('Případy DB'!B2487="(blank)",'Případy DB'!B2487=""),"",1)</f>
        <v/>
      </c>
    </row>
    <row r="2485" spans="1:1" x14ac:dyDescent="0.25">
      <c r="A2485" s="1" t="str">
        <f>IF(OR('Případy DB'!B2488="(blank)",'Případy DB'!B2488=""),"",1)</f>
        <v/>
      </c>
    </row>
    <row r="2486" spans="1:1" x14ac:dyDescent="0.25">
      <c r="A2486" s="1" t="str">
        <f>IF(OR('Případy DB'!B2489="(blank)",'Případy DB'!B2489=""),"",1)</f>
        <v/>
      </c>
    </row>
    <row r="2487" spans="1:1" x14ac:dyDescent="0.25">
      <c r="A2487" s="1" t="str">
        <f>IF(OR('Případy DB'!B2490="(blank)",'Případy DB'!B2490=""),"",1)</f>
        <v/>
      </c>
    </row>
    <row r="2488" spans="1:1" x14ac:dyDescent="0.25">
      <c r="A2488" s="1" t="str">
        <f>IF(OR('Případy DB'!B2491="(blank)",'Případy DB'!B2491=""),"",1)</f>
        <v/>
      </c>
    </row>
    <row r="2489" spans="1:1" x14ac:dyDescent="0.25">
      <c r="A2489" s="1" t="str">
        <f>IF(OR('Případy DB'!B2492="(blank)",'Případy DB'!B2492=""),"",1)</f>
        <v/>
      </c>
    </row>
    <row r="2490" spans="1:1" x14ac:dyDescent="0.25">
      <c r="A2490" s="1" t="str">
        <f>IF(OR('Případy DB'!B2493="(blank)",'Případy DB'!B2493=""),"",1)</f>
        <v/>
      </c>
    </row>
    <row r="2491" spans="1:1" x14ac:dyDescent="0.25">
      <c r="A2491" s="1" t="str">
        <f>IF(OR('Případy DB'!B2494="(blank)",'Případy DB'!B2494=""),"",1)</f>
        <v/>
      </c>
    </row>
    <row r="2492" spans="1:1" x14ac:dyDescent="0.25">
      <c r="A2492" s="1" t="str">
        <f>IF(OR('Případy DB'!B2495="(blank)",'Případy DB'!B2495=""),"",1)</f>
        <v/>
      </c>
    </row>
    <row r="2493" spans="1:1" x14ac:dyDescent="0.25">
      <c r="A2493" s="1" t="str">
        <f>IF(OR('Případy DB'!B2496="(blank)",'Případy DB'!B2496=""),"",1)</f>
        <v/>
      </c>
    </row>
    <row r="2494" spans="1:1" x14ac:dyDescent="0.25">
      <c r="A2494" s="1" t="str">
        <f>IF(OR('Případy DB'!B2497="(blank)",'Případy DB'!B2497=""),"",1)</f>
        <v/>
      </c>
    </row>
    <row r="2495" spans="1:1" x14ac:dyDescent="0.25">
      <c r="A2495" s="1" t="str">
        <f>IF(OR('Případy DB'!B2498="(blank)",'Případy DB'!B2498=""),"",1)</f>
        <v/>
      </c>
    </row>
    <row r="2496" spans="1:1" x14ac:dyDescent="0.25">
      <c r="A2496" s="1" t="str">
        <f>IF(OR('Případy DB'!B2499="(blank)",'Případy DB'!B2499=""),"",1)</f>
        <v/>
      </c>
    </row>
    <row r="2497" spans="1:1" x14ac:dyDescent="0.25">
      <c r="A2497" s="1" t="str">
        <f>IF(OR('Případy DB'!B2500="(blank)",'Případy DB'!B2500=""),"",1)</f>
        <v/>
      </c>
    </row>
    <row r="2498" spans="1:1" x14ac:dyDescent="0.25">
      <c r="A2498" s="1" t="str">
        <f>IF(OR('Případy DB'!B2501="(blank)",'Případy DB'!B2501=""),"",1)</f>
        <v/>
      </c>
    </row>
    <row r="2499" spans="1:1" x14ac:dyDescent="0.25">
      <c r="A2499" s="1" t="str">
        <f>IF(OR('Případy DB'!B2502="(blank)",'Případy DB'!B2502=""),"",1)</f>
        <v/>
      </c>
    </row>
    <row r="2500" spans="1:1" x14ac:dyDescent="0.25">
      <c r="A2500" s="1" t="str">
        <f>IF(OR('Případy DB'!B2503="(blank)",'Případy DB'!B2503=""),"",1)</f>
        <v/>
      </c>
    </row>
    <row r="2501" spans="1:1" x14ac:dyDescent="0.25">
      <c r="A2501" s="1" t="str">
        <f>IF(OR('Případy DB'!B2504="(blank)",'Případy DB'!B2504=""),"",1)</f>
        <v/>
      </c>
    </row>
    <row r="2502" spans="1:1" x14ac:dyDescent="0.25">
      <c r="A2502" s="1" t="str">
        <f>IF(OR('Případy DB'!B2505="(blank)",'Případy DB'!B2505=""),"",1)</f>
        <v/>
      </c>
    </row>
    <row r="2503" spans="1:1" x14ac:dyDescent="0.25">
      <c r="A2503" s="1" t="str">
        <f>IF(OR('Případy DB'!B2506="(blank)",'Případy DB'!B2506=""),"",1)</f>
        <v/>
      </c>
    </row>
    <row r="2504" spans="1:1" x14ac:dyDescent="0.25">
      <c r="A2504" s="1" t="str">
        <f>IF(OR('Případy DB'!B2507="(blank)",'Případy DB'!B2507=""),"",1)</f>
        <v/>
      </c>
    </row>
    <row r="2505" spans="1:1" x14ac:dyDescent="0.25">
      <c r="A2505" s="1" t="str">
        <f>IF(OR('Případy DB'!B2508="(blank)",'Případy DB'!B2508=""),"",1)</f>
        <v/>
      </c>
    </row>
    <row r="2506" spans="1:1" x14ac:dyDescent="0.25">
      <c r="A2506" s="1" t="str">
        <f>IF(OR('Případy DB'!B2509="(blank)",'Případy DB'!B2509=""),"",1)</f>
        <v/>
      </c>
    </row>
    <row r="2507" spans="1:1" x14ac:dyDescent="0.25">
      <c r="A2507" s="1" t="str">
        <f>IF(OR('Případy DB'!B2510="(blank)",'Případy DB'!B2510=""),"",1)</f>
        <v/>
      </c>
    </row>
    <row r="2508" spans="1:1" x14ac:dyDescent="0.25">
      <c r="A2508" s="1" t="str">
        <f>IF(OR('Případy DB'!B2511="(blank)",'Případy DB'!B2511=""),"",1)</f>
        <v/>
      </c>
    </row>
    <row r="2509" spans="1:1" x14ac:dyDescent="0.25">
      <c r="A2509" s="1" t="str">
        <f>IF(OR('Případy DB'!B2512="(blank)",'Případy DB'!B2512=""),"",1)</f>
        <v/>
      </c>
    </row>
    <row r="2510" spans="1:1" x14ac:dyDescent="0.25">
      <c r="A2510" s="1" t="str">
        <f>IF(OR('Případy DB'!B2513="(blank)",'Případy DB'!B2513=""),"",1)</f>
        <v/>
      </c>
    </row>
    <row r="2511" spans="1:1" x14ac:dyDescent="0.25">
      <c r="A2511" s="1" t="str">
        <f>IF(OR('Případy DB'!B2514="(blank)",'Případy DB'!B2514=""),"",1)</f>
        <v/>
      </c>
    </row>
    <row r="2512" spans="1:1" x14ac:dyDescent="0.25">
      <c r="A2512" s="1" t="str">
        <f>IF(OR('Případy DB'!B2515="(blank)",'Případy DB'!B2515=""),"",1)</f>
        <v/>
      </c>
    </row>
    <row r="2513" spans="1:1" x14ac:dyDescent="0.25">
      <c r="A2513" s="1" t="str">
        <f>IF(OR('Případy DB'!B2516="(blank)",'Případy DB'!B2516=""),"",1)</f>
        <v/>
      </c>
    </row>
    <row r="2514" spans="1:1" x14ac:dyDescent="0.25">
      <c r="A2514" s="1" t="str">
        <f>IF(OR('Případy DB'!B2517="(blank)",'Případy DB'!B2517=""),"",1)</f>
        <v/>
      </c>
    </row>
    <row r="2515" spans="1:1" x14ac:dyDescent="0.25">
      <c r="A2515" s="1" t="str">
        <f>IF(OR('Případy DB'!B2518="(blank)",'Případy DB'!B2518=""),"",1)</f>
        <v/>
      </c>
    </row>
    <row r="2516" spans="1:1" x14ac:dyDescent="0.25">
      <c r="A2516" s="1" t="str">
        <f>IF(OR('Případy DB'!B2519="(blank)",'Případy DB'!B2519=""),"",1)</f>
        <v/>
      </c>
    </row>
    <row r="2517" spans="1:1" x14ac:dyDescent="0.25">
      <c r="A2517" s="1" t="str">
        <f>IF(OR('Případy DB'!B2520="(blank)",'Případy DB'!B2520=""),"",1)</f>
        <v/>
      </c>
    </row>
    <row r="2518" spans="1:1" x14ac:dyDescent="0.25">
      <c r="A2518" s="1" t="str">
        <f>IF(OR('Případy DB'!B2521="(blank)",'Případy DB'!B2521=""),"",1)</f>
        <v/>
      </c>
    </row>
    <row r="2519" spans="1:1" x14ac:dyDescent="0.25">
      <c r="A2519" s="1" t="str">
        <f>IF(OR('Případy DB'!B2522="(blank)",'Případy DB'!B2522=""),"",1)</f>
        <v/>
      </c>
    </row>
    <row r="2520" spans="1:1" x14ac:dyDescent="0.25">
      <c r="A2520" s="1" t="str">
        <f>IF(OR('Případy DB'!B2523="(blank)",'Případy DB'!B2523=""),"",1)</f>
        <v/>
      </c>
    </row>
    <row r="2521" spans="1:1" x14ac:dyDescent="0.25">
      <c r="A2521" s="1" t="str">
        <f>IF(OR('Případy DB'!B2524="(blank)",'Případy DB'!B2524=""),"",1)</f>
        <v/>
      </c>
    </row>
    <row r="2522" spans="1:1" x14ac:dyDescent="0.25">
      <c r="A2522" s="1" t="str">
        <f>IF(OR('Případy DB'!B2525="(blank)",'Případy DB'!B2525=""),"",1)</f>
        <v/>
      </c>
    </row>
    <row r="2523" spans="1:1" x14ac:dyDescent="0.25">
      <c r="A2523" s="1" t="str">
        <f>IF(OR('Případy DB'!B2526="(blank)",'Případy DB'!B2526=""),"",1)</f>
        <v/>
      </c>
    </row>
    <row r="2524" spans="1:1" x14ac:dyDescent="0.25">
      <c r="A2524" s="1" t="str">
        <f>IF(OR('Případy DB'!B2527="(blank)",'Případy DB'!B2527=""),"",1)</f>
        <v/>
      </c>
    </row>
    <row r="2525" spans="1:1" x14ac:dyDescent="0.25">
      <c r="A2525" s="1" t="str">
        <f>IF(OR('Případy DB'!B2528="(blank)",'Případy DB'!B2528=""),"",1)</f>
        <v/>
      </c>
    </row>
    <row r="2526" spans="1:1" x14ac:dyDescent="0.25">
      <c r="A2526" s="1" t="str">
        <f>IF(OR('Případy DB'!B2529="(blank)",'Případy DB'!B2529=""),"",1)</f>
        <v/>
      </c>
    </row>
    <row r="2527" spans="1:1" x14ac:dyDescent="0.25">
      <c r="A2527" s="1" t="str">
        <f>IF(OR('Případy DB'!B2530="(blank)",'Případy DB'!B2530=""),"",1)</f>
        <v/>
      </c>
    </row>
    <row r="2528" spans="1:1" x14ac:dyDescent="0.25">
      <c r="A2528" s="1" t="str">
        <f>IF(OR('Případy DB'!B2531="(blank)",'Případy DB'!B2531=""),"",1)</f>
        <v/>
      </c>
    </row>
    <row r="2529" spans="1:1" x14ac:dyDescent="0.25">
      <c r="A2529" s="1" t="str">
        <f>IF(OR('Případy DB'!B2532="(blank)",'Případy DB'!B2532=""),"",1)</f>
        <v/>
      </c>
    </row>
    <row r="2530" spans="1:1" x14ac:dyDescent="0.25">
      <c r="A2530" s="1" t="str">
        <f>IF(OR('Případy DB'!B2533="(blank)",'Případy DB'!B2533=""),"",1)</f>
        <v/>
      </c>
    </row>
    <row r="2531" spans="1:1" x14ac:dyDescent="0.25">
      <c r="A2531" s="1" t="str">
        <f>IF(OR('Případy DB'!B2534="(blank)",'Případy DB'!B2534=""),"",1)</f>
        <v/>
      </c>
    </row>
    <row r="2532" spans="1:1" x14ac:dyDescent="0.25">
      <c r="A2532" s="1" t="str">
        <f>IF(OR('Případy DB'!B2535="(blank)",'Případy DB'!B2535=""),"",1)</f>
        <v/>
      </c>
    </row>
    <row r="2533" spans="1:1" x14ac:dyDescent="0.25">
      <c r="A2533" s="1" t="str">
        <f>IF(OR('Případy DB'!B2536="(blank)",'Případy DB'!B2536=""),"",1)</f>
        <v/>
      </c>
    </row>
    <row r="2534" spans="1:1" x14ac:dyDescent="0.25">
      <c r="A2534" s="1" t="str">
        <f>IF(OR('Případy DB'!B2537="(blank)",'Případy DB'!B2537=""),"",1)</f>
        <v/>
      </c>
    </row>
    <row r="2535" spans="1:1" x14ac:dyDescent="0.25">
      <c r="A2535" s="1" t="str">
        <f>IF(OR('Případy DB'!B2538="(blank)",'Případy DB'!B2538=""),"",1)</f>
        <v/>
      </c>
    </row>
    <row r="2536" spans="1:1" x14ac:dyDescent="0.25">
      <c r="A2536" s="1" t="str">
        <f>IF(OR('Případy DB'!B2539="(blank)",'Případy DB'!B2539=""),"",1)</f>
        <v/>
      </c>
    </row>
    <row r="2537" spans="1:1" x14ac:dyDescent="0.25">
      <c r="A2537" s="1" t="str">
        <f>IF(OR('Případy DB'!B2540="(blank)",'Případy DB'!B2540=""),"",1)</f>
        <v/>
      </c>
    </row>
    <row r="2538" spans="1:1" x14ac:dyDescent="0.25">
      <c r="A2538" s="1" t="str">
        <f>IF(OR('Případy DB'!B2541="(blank)",'Případy DB'!B2541=""),"",1)</f>
        <v/>
      </c>
    </row>
    <row r="2539" spans="1:1" x14ac:dyDescent="0.25">
      <c r="A2539" s="1" t="str">
        <f>IF(OR('Případy DB'!B2542="(blank)",'Případy DB'!B2542=""),"",1)</f>
        <v/>
      </c>
    </row>
    <row r="2540" spans="1:1" x14ac:dyDescent="0.25">
      <c r="A2540" s="1" t="str">
        <f>IF(OR('Případy DB'!B2543="(blank)",'Případy DB'!B2543=""),"",1)</f>
        <v/>
      </c>
    </row>
    <row r="2541" spans="1:1" x14ac:dyDescent="0.25">
      <c r="A2541" s="1" t="str">
        <f>IF(OR('Případy DB'!B2544="(blank)",'Případy DB'!B2544=""),"",1)</f>
        <v/>
      </c>
    </row>
    <row r="2542" spans="1:1" x14ac:dyDescent="0.25">
      <c r="A2542" s="1" t="str">
        <f>IF(OR('Případy DB'!B2545="(blank)",'Případy DB'!B2545=""),"",1)</f>
        <v/>
      </c>
    </row>
    <row r="2543" spans="1:1" x14ac:dyDescent="0.25">
      <c r="A2543" s="1" t="str">
        <f>IF(OR('Případy DB'!B2546="(blank)",'Případy DB'!B2546=""),"",1)</f>
        <v/>
      </c>
    </row>
    <row r="2544" spans="1:1" x14ac:dyDescent="0.25">
      <c r="A2544" s="1" t="str">
        <f>IF(OR('Případy DB'!B2547="(blank)",'Případy DB'!B2547=""),"",1)</f>
        <v/>
      </c>
    </row>
    <row r="2545" spans="1:1" x14ac:dyDescent="0.25">
      <c r="A2545" s="1" t="str">
        <f>IF(OR('Případy DB'!B2548="(blank)",'Případy DB'!B2548=""),"",1)</f>
        <v/>
      </c>
    </row>
    <row r="2546" spans="1:1" x14ac:dyDescent="0.25">
      <c r="A2546" s="1" t="str">
        <f>IF(OR('Případy DB'!B2549="(blank)",'Případy DB'!B2549=""),"",1)</f>
        <v/>
      </c>
    </row>
    <row r="2547" spans="1:1" x14ac:dyDescent="0.25">
      <c r="A2547" s="1" t="str">
        <f>IF(OR('Případy DB'!B2550="(blank)",'Případy DB'!B2550=""),"",1)</f>
        <v/>
      </c>
    </row>
    <row r="2548" spans="1:1" x14ac:dyDescent="0.25">
      <c r="A2548" s="1" t="str">
        <f>IF(OR('Případy DB'!B2551="(blank)",'Případy DB'!B2551=""),"",1)</f>
        <v/>
      </c>
    </row>
    <row r="2549" spans="1:1" x14ac:dyDescent="0.25">
      <c r="A2549" s="1" t="str">
        <f>IF(OR('Případy DB'!B2552="(blank)",'Případy DB'!B2552=""),"",1)</f>
        <v/>
      </c>
    </row>
    <row r="2550" spans="1:1" x14ac:dyDescent="0.25">
      <c r="A2550" s="1" t="str">
        <f>IF(OR('Případy DB'!B2553="(blank)",'Případy DB'!B2553=""),"",1)</f>
        <v/>
      </c>
    </row>
    <row r="2551" spans="1:1" x14ac:dyDescent="0.25">
      <c r="A2551" s="1" t="str">
        <f>IF(OR('Případy DB'!B2554="(blank)",'Případy DB'!B2554=""),"",1)</f>
        <v/>
      </c>
    </row>
    <row r="2552" spans="1:1" x14ac:dyDescent="0.25">
      <c r="A2552" s="1" t="str">
        <f>IF(OR('Případy DB'!B2555="(blank)",'Případy DB'!B2555=""),"",1)</f>
        <v/>
      </c>
    </row>
    <row r="2553" spans="1:1" x14ac:dyDescent="0.25">
      <c r="A2553" s="1" t="str">
        <f>IF(OR('Případy DB'!B2556="(blank)",'Případy DB'!B2556=""),"",1)</f>
        <v/>
      </c>
    </row>
    <row r="2554" spans="1:1" x14ac:dyDescent="0.25">
      <c r="A2554" s="1" t="str">
        <f>IF(OR('Případy DB'!B2557="(blank)",'Případy DB'!B2557=""),"",1)</f>
        <v/>
      </c>
    </row>
    <row r="2555" spans="1:1" x14ac:dyDescent="0.25">
      <c r="A2555" s="1" t="str">
        <f>IF(OR('Případy DB'!B2558="(blank)",'Případy DB'!B2558=""),"",1)</f>
        <v/>
      </c>
    </row>
    <row r="2556" spans="1:1" x14ac:dyDescent="0.25">
      <c r="A2556" s="1" t="str">
        <f>IF(OR('Případy DB'!B2559="(blank)",'Případy DB'!B2559=""),"",1)</f>
        <v/>
      </c>
    </row>
    <row r="2557" spans="1:1" x14ac:dyDescent="0.25">
      <c r="A2557" s="1" t="str">
        <f>IF(OR('Případy DB'!B2560="(blank)",'Případy DB'!B2560=""),"",1)</f>
        <v/>
      </c>
    </row>
    <row r="2558" spans="1:1" x14ac:dyDescent="0.25">
      <c r="A2558" s="1" t="str">
        <f>IF(OR('Případy DB'!B2561="(blank)",'Případy DB'!B2561=""),"",1)</f>
        <v/>
      </c>
    </row>
    <row r="2559" spans="1:1" x14ac:dyDescent="0.25">
      <c r="A2559" s="1" t="str">
        <f>IF(OR('Případy DB'!B2562="(blank)",'Případy DB'!B2562=""),"",1)</f>
        <v/>
      </c>
    </row>
    <row r="2560" spans="1:1" x14ac:dyDescent="0.25">
      <c r="A2560" s="1" t="str">
        <f>IF(OR('Případy DB'!B2563="(blank)",'Případy DB'!B2563=""),"",1)</f>
        <v/>
      </c>
    </row>
    <row r="2561" spans="1:1" x14ac:dyDescent="0.25">
      <c r="A2561" s="1" t="str">
        <f>IF(OR('Případy DB'!B2564="(blank)",'Případy DB'!B2564=""),"",1)</f>
        <v/>
      </c>
    </row>
    <row r="2562" spans="1:1" x14ac:dyDescent="0.25">
      <c r="A2562" s="1" t="str">
        <f>IF(OR('Případy DB'!B2565="(blank)",'Případy DB'!B2565=""),"",1)</f>
        <v/>
      </c>
    </row>
    <row r="2563" spans="1:1" x14ac:dyDescent="0.25">
      <c r="A2563" s="1" t="str">
        <f>IF(OR('Případy DB'!B2566="(blank)",'Případy DB'!B2566=""),"",1)</f>
        <v/>
      </c>
    </row>
    <row r="2564" spans="1:1" x14ac:dyDescent="0.25">
      <c r="A2564" s="1" t="str">
        <f>IF(OR('Případy DB'!B2567="(blank)",'Případy DB'!B2567=""),"",1)</f>
        <v/>
      </c>
    </row>
    <row r="2565" spans="1:1" x14ac:dyDescent="0.25">
      <c r="A2565" s="1" t="str">
        <f>IF(OR('Případy DB'!B2568="(blank)",'Případy DB'!B2568=""),"",1)</f>
        <v/>
      </c>
    </row>
    <row r="2566" spans="1:1" x14ac:dyDescent="0.25">
      <c r="A2566" s="1" t="str">
        <f>IF(OR('Případy DB'!B2569="(blank)",'Případy DB'!B2569=""),"",1)</f>
        <v/>
      </c>
    </row>
    <row r="2567" spans="1:1" x14ac:dyDescent="0.25">
      <c r="A2567" s="1" t="str">
        <f>IF(OR('Případy DB'!B2570="(blank)",'Případy DB'!B2570=""),"",1)</f>
        <v/>
      </c>
    </row>
    <row r="2568" spans="1:1" x14ac:dyDescent="0.25">
      <c r="A2568" s="1" t="str">
        <f>IF(OR('Případy DB'!B2571="(blank)",'Případy DB'!B2571=""),"",1)</f>
        <v/>
      </c>
    </row>
    <row r="2569" spans="1:1" x14ac:dyDescent="0.25">
      <c r="A2569" s="1" t="str">
        <f>IF(OR('Případy DB'!B2572="(blank)",'Případy DB'!B2572=""),"",1)</f>
        <v/>
      </c>
    </row>
    <row r="2570" spans="1:1" x14ac:dyDescent="0.25">
      <c r="A2570" s="1" t="str">
        <f>IF(OR('Případy DB'!B2573="(blank)",'Případy DB'!B2573=""),"",1)</f>
        <v/>
      </c>
    </row>
    <row r="2571" spans="1:1" x14ac:dyDescent="0.25">
      <c r="A2571" s="1" t="str">
        <f>IF(OR('Případy DB'!B2574="(blank)",'Případy DB'!B2574=""),"",1)</f>
        <v/>
      </c>
    </row>
    <row r="2572" spans="1:1" x14ac:dyDescent="0.25">
      <c r="A2572" s="1" t="str">
        <f>IF(OR('Případy DB'!B2575="(blank)",'Případy DB'!B2575=""),"",1)</f>
        <v/>
      </c>
    </row>
    <row r="2573" spans="1:1" x14ac:dyDescent="0.25">
      <c r="A2573" s="1" t="str">
        <f>IF(OR('Případy DB'!B2576="(blank)",'Případy DB'!B2576=""),"",1)</f>
        <v/>
      </c>
    </row>
    <row r="2574" spans="1:1" x14ac:dyDescent="0.25">
      <c r="A2574" s="1" t="str">
        <f>IF(OR('Případy DB'!B2577="(blank)",'Případy DB'!B2577=""),"",1)</f>
        <v/>
      </c>
    </row>
    <row r="2575" spans="1:1" x14ac:dyDescent="0.25">
      <c r="A2575" s="1" t="str">
        <f>IF(OR('Případy DB'!B2578="(blank)",'Případy DB'!B2578=""),"",1)</f>
        <v/>
      </c>
    </row>
    <row r="2576" spans="1:1" x14ac:dyDescent="0.25">
      <c r="A2576" s="1" t="str">
        <f>IF(OR('Případy DB'!B2579="(blank)",'Případy DB'!B2579=""),"",1)</f>
        <v/>
      </c>
    </row>
    <row r="2577" spans="1:1" x14ac:dyDescent="0.25">
      <c r="A2577" s="1" t="str">
        <f>IF(OR('Případy DB'!B2580="(blank)",'Případy DB'!B2580=""),"",1)</f>
        <v/>
      </c>
    </row>
    <row r="2578" spans="1:1" x14ac:dyDescent="0.25">
      <c r="A2578" s="1" t="str">
        <f>IF(OR('Případy DB'!B2581="(blank)",'Případy DB'!B2581=""),"",1)</f>
        <v/>
      </c>
    </row>
    <row r="2579" spans="1:1" x14ac:dyDescent="0.25">
      <c r="A2579" s="1" t="str">
        <f>IF(OR('Případy DB'!B2582="(blank)",'Případy DB'!B2582=""),"",1)</f>
        <v/>
      </c>
    </row>
    <row r="2580" spans="1:1" x14ac:dyDescent="0.25">
      <c r="A2580" s="1" t="str">
        <f>IF(OR('Případy DB'!B2583="(blank)",'Případy DB'!B2583=""),"",1)</f>
        <v/>
      </c>
    </row>
    <row r="2581" spans="1:1" x14ac:dyDescent="0.25">
      <c r="A2581" s="1" t="str">
        <f>IF(OR('Případy DB'!B2584="(blank)",'Případy DB'!B2584=""),"",1)</f>
        <v/>
      </c>
    </row>
    <row r="2582" spans="1:1" x14ac:dyDescent="0.25">
      <c r="A2582" s="1" t="str">
        <f>IF(OR('Případy DB'!B2585="(blank)",'Případy DB'!B2585=""),"",1)</f>
        <v/>
      </c>
    </row>
    <row r="2583" spans="1:1" x14ac:dyDescent="0.25">
      <c r="A2583" s="1" t="str">
        <f>IF(OR('Případy DB'!B2586="(blank)",'Případy DB'!B2586=""),"",1)</f>
        <v/>
      </c>
    </row>
    <row r="2584" spans="1:1" x14ac:dyDescent="0.25">
      <c r="A2584" s="1" t="str">
        <f>IF(OR('Případy DB'!B2587="(blank)",'Případy DB'!B2587=""),"",1)</f>
        <v/>
      </c>
    </row>
    <row r="2585" spans="1:1" x14ac:dyDescent="0.25">
      <c r="A2585" s="1" t="str">
        <f>IF(OR('Případy DB'!B2588="(blank)",'Případy DB'!B2588=""),"",1)</f>
        <v/>
      </c>
    </row>
    <row r="2586" spans="1:1" x14ac:dyDescent="0.25">
      <c r="A2586" s="1" t="str">
        <f>IF(OR('Případy DB'!B2589="(blank)",'Případy DB'!B2589=""),"",1)</f>
        <v/>
      </c>
    </row>
    <row r="2587" spans="1:1" x14ac:dyDescent="0.25">
      <c r="A2587" s="1" t="str">
        <f>IF(OR('Případy DB'!B2590="(blank)",'Případy DB'!B2590=""),"",1)</f>
        <v/>
      </c>
    </row>
    <row r="2588" spans="1:1" x14ac:dyDescent="0.25">
      <c r="A2588" s="1" t="str">
        <f>IF(OR('Případy DB'!B2591="(blank)",'Případy DB'!B2591=""),"",1)</f>
        <v/>
      </c>
    </row>
    <row r="2589" spans="1:1" x14ac:dyDescent="0.25">
      <c r="A2589" s="1" t="str">
        <f>IF(OR('Případy DB'!B2592="(blank)",'Případy DB'!B2592=""),"",1)</f>
        <v/>
      </c>
    </row>
    <row r="2590" spans="1:1" x14ac:dyDescent="0.25">
      <c r="A2590" s="1" t="str">
        <f>IF(OR('Případy DB'!B2593="(blank)",'Případy DB'!B2593=""),"",1)</f>
        <v/>
      </c>
    </row>
    <row r="2591" spans="1:1" x14ac:dyDescent="0.25">
      <c r="A2591" s="1" t="str">
        <f>IF(OR('Případy DB'!B2594="(blank)",'Případy DB'!B2594=""),"",1)</f>
        <v/>
      </c>
    </row>
    <row r="2592" spans="1:1" x14ac:dyDescent="0.25">
      <c r="A2592" s="1" t="str">
        <f>IF(OR('Případy DB'!B2595="(blank)",'Případy DB'!B2595=""),"",1)</f>
        <v/>
      </c>
    </row>
    <row r="2593" spans="1:1" x14ac:dyDescent="0.25">
      <c r="A2593" s="1" t="str">
        <f>IF(OR('Případy DB'!B2596="(blank)",'Případy DB'!B2596=""),"",1)</f>
        <v/>
      </c>
    </row>
    <row r="2594" spans="1:1" x14ac:dyDescent="0.25">
      <c r="A2594" s="1" t="str">
        <f>IF(OR('Případy DB'!B2597="(blank)",'Případy DB'!B2597=""),"",1)</f>
        <v/>
      </c>
    </row>
    <row r="2595" spans="1:1" x14ac:dyDescent="0.25">
      <c r="A2595" s="1" t="str">
        <f>IF(OR('Případy DB'!B2598="(blank)",'Případy DB'!B2598=""),"",1)</f>
        <v/>
      </c>
    </row>
    <row r="2596" spans="1:1" x14ac:dyDescent="0.25">
      <c r="A2596" s="1" t="str">
        <f>IF(OR('Případy DB'!B2599="(blank)",'Případy DB'!B2599=""),"",1)</f>
        <v/>
      </c>
    </row>
    <row r="2597" spans="1:1" x14ac:dyDescent="0.25">
      <c r="A2597" s="1" t="str">
        <f>IF(OR('Případy DB'!B2600="(blank)",'Případy DB'!B2600=""),"",1)</f>
        <v/>
      </c>
    </row>
    <row r="2598" spans="1:1" x14ac:dyDescent="0.25">
      <c r="A2598" s="1" t="str">
        <f>IF(OR('Případy DB'!B2601="(blank)",'Případy DB'!B2601=""),"",1)</f>
        <v/>
      </c>
    </row>
    <row r="2599" spans="1:1" x14ac:dyDescent="0.25">
      <c r="A2599" s="1" t="str">
        <f>IF(OR('Případy DB'!B2602="(blank)",'Případy DB'!B2602=""),"",1)</f>
        <v/>
      </c>
    </row>
    <row r="2600" spans="1:1" x14ac:dyDescent="0.25">
      <c r="A2600" s="1" t="str">
        <f>IF(OR('Případy DB'!B2603="(blank)",'Případy DB'!B2603=""),"",1)</f>
        <v/>
      </c>
    </row>
    <row r="2601" spans="1:1" x14ac:dyDescent="0.25">
      <c r="A2601" s="1" t="str">
        <f>IF(OR('Případy DB'!B2604="(blank)",'Případy DB'!B2604=""),"",1)</f>
        <v/>
      </c>
    </row>
    <row r="2602" spans="1:1" x14ac:dyDescent="0.25">
      <c r="A2602" s="1" t="str">
        <f>IF(OR('Případy DB'!B2605="(blank)",'Případy DB'!B2605=""),"",1)</f>
        <v/>
      </c>
    </row>
    <row r="2603" spans="1:1" x14ac:dyDescent="0.25">
      <c r="A2603" s="1" t="str">
        <f>IF(OR('Případy DB'!B2606="(blank)",'Případy DB'!B2606=""),"",1)</f>
        <v/>
      </c>
    </row>
    <row r="2604" spans="1:1" x14ac:dyDescent="0.25">
      <c r="A2604" s="1" t="str">
        <f>IF(OR('Případy DB'!B2607="(blank)",'Případy DB'!B2607=""),"",1)</f>
        <v/>
      </c>
    </row>
    <row r="2605" spans="1:1" x14ac:dyDescent="0.25">
      <c r="A2605" s="1" t="str">
        <f>IF(OR('Případy DB'!B2608="(blank)",'Případy DB'!B2608=""),"",1)</f>
        <v/>
      </c>
    </row>
    <row r="2606" spans="1:1" x14ac:dyDescent="0.25">
      <c r="A2606" s="1" t="str">
        <f>IF(OR('Případy DB'!B2609="(blank)",'Případy DB'!B2609=""),"",1)</f>
        <v/>
      </c>
    </row>
    <row r="2607" spans="1:1" x14ac:dyDescent="0.25">
      <c r="A2607" s="1" t="str">
        <f>IF(OR('Případy DB'!B2610="(blank)",'Případy DB'!B2610=""),"",1)</f>
        <v/>
      </c>
    </row>
    <row r="2608" spans="1:1" x14ac:dyDescent="0.25">
      <c r="A2608" s="1" t="str">
        <f>IF(OR('Případy DB'!B2611="(blank)",'Případy DB'!B2611=""),"",1)</f>
        <v/>
      </c>
    </row>
    <row r="2609" spans="1:1" x14ac:dyDescent="0.25">
      <c r="A2609" s="1" t="str">
        <f>IF(OR('Případy DB'!B2612="(blank)",'Případy DB'!B2612=""),"",1)</f>
        <v/>
      </c>
    </row>
    <row r="2610" spans="1:1" x14ac:dyDescent="0.25">
      <c r="A2610" s="1" t="str">
        <f>IF(OR('Případy DB'!B2613="(blank)",'Případy DB'!B2613=""),"",1)</f>
        <v/>
      </c>
    </row>
    <row r="2611" spans="1:1" x14ac:dyDescent="0.25">
      <c r="A2611" s="1" t="str">
        <f>IF(OR('Případy DB'!B2614="(blank)",'Případy DB'!B2614=""),"",1)</f>
        <v/>
      </c>
    </row>
    <row r="2612" spans="1:1" x14ac:dyDescent="0.25">
      <c r="A2612" s="1" t="str">
        <f>IF(OR('Případy DB'!B2615="(blank)",'Případy DB'!B2615=""),"",1)</f>
        <v/>
      </c>
    </row>
    <row r="2613" spans="1:1" x14ac:dyDescent="0.25">
      <c r="A2613" s="1" t="str">
        <f>IF(OR('Případy DB'!B2616="(blank)",'Případy DB'!B2616=""),"",1)</f>
        <v/>
      </c>
    </row>
    <row r="2614" spans="1:1" x14ac:dyDescent="0.25">
      <c r="A2614" s="1" t="str">
        <f>IF(OR('Případy DB'!B2617="(blank)",'Případy DB'!B2617=""),"",1)</f>
        <v/>
      </c>
    </row>
    <row r="2615" spans="1:1" x14ac:dyDescent="0.25">
      <c r="A2615" s="1" t="str">
        <f>IF(OR('Případy DB'!B2618="(blank)",'Případy DB'!B2618=""),"",1)</f>
        <v/>
      </c>
    </row>
    <row r="2616" spans="1:1" x14ac:dyDescent="0.25">
      <c r="A2616" s="1" t="str">
        <f>IF(OR('Případy DB'!B2619="(blank)",'Případy DB'!B2619=""),"",1)</f>
        <v/>
      </c>
    </row>
    <row r="2617" spans="1:1" x14ac:dyDescent="0.25">
      <c r="A2617" s="1" t="str">
        <f>IF(OR('Případy DB'!B2620="(blank)",'Případy DB'!B2620=""),"",1)</f>
        <v/>
      </c>
    </row>
    <row r="2618" spans="1:1" x14ac:dyDescent="0.25">
      <c r="A2618" s="1" t="str">
        <f>IF(OR('Případy DB'!B2621="(blank)",'Případy DB'!B2621=""),"",1)</f>
        <v/>
      </c>
    </row>
    <row r="2619" spans="1:1" x14ac:dyDescent="0.25">
      <c r="A2619" s="1" t="str">
        <f>IF(OR('Případy DB'!B2622="(blank)",'Případy DB'!B2622=""),"",1)</f>
        <v/>
      </c>
    </row>
    <row r="2620" spans="1:1" x14ac:dyDescent="0.25">
      <c r="A2620" s="1" t="str">
        <f>IF(OR('Případy DB'!B2623="(blank)",'Případy DB'!B2623=""),"",1)</f>
        <v/>
      </c>
    </row>
    <row r="2621" spans="1:1" x14ac:dyDescent="0.25">
      <c r="A2621" s="1" t="str">
        <f>IF(OR('Případy DB'!B2624="(blank)",'Případy DB'!B2624=""),"",1)</f>
        <v/>
      </c>
    </row>
    <row r="2622" spans="1:1" x14ac:dyDescent="0.25">
      <c r="A2622" s="1" t="str">
        <f>IF(OR('Případy DB'!B2625="(blank)",'Případy DB'!B2625=""),"",1)</f>
        <v/>
      </c>
    </row>
    <row r="2623" spans="1:1" x14ac:dyDescent="0.25">
      <c r="A2623" s="1" t="str">
        <f>IF(OR('Případy DB'!B2626="(blank)",'Případy DB'!B2626=""),"",1)</f>
        <v/>
      </c>
    </row>
    <row r="2624" spans="1:1" x14ac:dyDescent="0.25">
      <c r="A2624" s="1" t="str">
        <f>IF(OR('Případy DB'!B2627="(blank)",'Případy DB'!B2627=""),"",1)</f>
        <v/>
      </c>
    </row>
    <row r="2625" spans="1:1" x14ac:dyDescent="0.25">
      <c r="A2625" s="1" t="str">
        <f>IF(OR('Případy DB'!B2628="(blank)",'Případy DB'!B2628=""),"",1)</f>
        <v/>
      </c>
    </row>
    <row r="2626" spans="1:1" x14ac:dyDescent="0.25">
      <c r="A2626" s="1" t="str">
        <f>IF(OR('Případy DB'!B2629="(blank)",'Případy DB'!B2629=""),"",1)</f>
        <v/>
      </c>
    </row>
    <row r="2627" spans="1:1" x14ac:dyDescent="0.25">
      <c r="A2627" s="1" t="str">
        <f>IF(OR('Případy DB'!B2630="(blank)",'Případy DB'!B2630=""),"",1)</f>
        <v/>
      </c>
    </row>
    <row r="2628" spans="1:1" x14ac:dyDescent="0.25">
      <c r="A2628" s="1" t="str">
        <f>IF(OR('Případy DB'!B2631="(blank)",'Případy DB'!B2631=""),"",1)</f>
        <v/>
      </c>
    </row>
    <row r="2629" spans="1:1" x14ac:dyDescent="0.25">
      <c r="A2629" s="1" t="str">
        <f>IF(OR('Případy DB'!B2632="(blank)",'Případy DB'!B2632=""),"",1)</f>
        <v/>
      </c>
    </row>
    <row r="2630" spans="1:1" x14ac:dyDescent="0.25">
      <c r="A2630" s="1" t="str">
        <f>IF(OR('Případy DB'!B2633="(blank)",'Případy DB'!B2633=""),"",1)</f>
        <v/>
      </c>
    </row>
    <row r="2631" spans="1:1" x14ac:dyDescent="0.25">
      <c r="A2631" s="1" t="str">
        <f>IF(OR('Případy DB'!B2634="(blank)",'Případy DB'!B2634=""),"",1)</f>
        <v/>
      </c>
    </row>
    <row r="2632" spans="1:1" x14ac:dyDescent="0.25">
      <c r="A2632" s="1" t="str">
        <f>IF(OR('Případy DB'!B2635="(blank)",'Případy DB'!B2635=""),"",1)</f>
        <v/>
      </c>
    </row>
    <row r="2633" spans="1:1" x14ac:dyDescent="0.25">
      <c r="A2633" s="1" t="str">
        <f>IF(OR('Případy DB'!B2636="(blank)",'Případy DB'!B2636=""),"",1)</f>
        <v/>
      </c>
    </row>
    <row r="2634" spans="1:1" x14ac:dyDescent="0.25">
      <c r="A2634" s="1" t="str">
        <f>IF(OR('Případy DB'!B2637="(blank)",'Případy DB'!B2637=""),"",1)</f>
        <v/>
      </c>
    </row>
    <row r="2635" spans="1:1" x14ac:dyDescent="0.25">
      <c r="A2635" s="1" t="str">
        <f>IF(OR('Případy DB'!B2638="(blank)",'Případy DB'!B2638=""),"",1)</f>
        <v/>
      </c>
    </row>
    <row r="2636" spans="1:1" x14ac:dyDescent="0.25">
      <c r="A2636" s="1" t="str">
        <f>IF(OR('Případy DB'!B2639="(blank)",'Případy DB'!B2639=""),"",1)</f>
        <v/>
      </c>
    </row>
    <row r="2637" spans="1:1" x14ac:dyDescent="0.25">
      <c r="A2637" s="1" t="str">
        <f>IF(OR('Případy DB'!B2640="(blank)",'Případy DB'!B2640=""),"",1)</f>
        <v/>
      </c>
    </row>
    <row r="2638" spans="1:1" x14ac:dyDescent="0.25">
      <c r="A2638" s="1" t="str">
        <f>IF(OR('Případy DB'!B2641="(blank)",'Případy DB'!B2641=""),"",1)</f>
        <v/>
      </c>
    </row>
    <row r="2639" spans="1:1" x14ac:dyDescent="0.25">
      <c r="A2639" s="1" t="str">
        <f>IF(OR('Případy DB'!B2642="(blank)",'Případy DB'!B2642=""),"",1)</f>
        <v/>
      </c>
    </row>
    <row r="2640" spans="1:1" x14ac:dyDescent="0.25">
      <c r="A2640" s="1" t="str">
        <f>IF(OR('Případy DB'!B2643="(blank)",'Případy DB'!B2643=""),"",1)</f>
        <v/>
      </c>
    </row>
    <row r="2641" spans="1:1" x14ac:dyDescent="0.25">
      <c r="A2641" s="1" t="str">
        <f>IF(OR('Případy DB'!B2644="(blank)",'Případy DB'!B2644=""),"",1)</f>
        <v/>
      </c>
    </row>
    <row r="2642" spans="1:1" x14ac:dyDescent="0.25">
      <c r="A2642" s="1" t="str">
        <f>IF(OR('Případy DB'!B2645="(blank)",'Případy DB'!B2645=""),"",1)</f>
        <v/>
      </c>
    </row>
    <row r="2643" spans="1:1" x14ac:dyDescent="0.25">
      <c r="A2643" s="1" t="str">
        <f>IF(OR('Případy DB'!B2646="(blank)",'Případy DB'!B2646=""),"",1)</f>
        <v/>
      </c>
    </row>
    <row r="2644" spans="1:1" x14ac:dyDescent="0.25">
      <c r="A2644" s="1" t="str">
        <f>IF(OR('Případy DB'!B2647="(blank)",'Případy DB'!B2647=""),"",1)</f>
        <v/>
      </c>
    </row>
    <row r="2645" spans="1:1" x14ac:dyDescent="0.25">
      <c r="A2645" s="1" t="str">
        <f>IF(OR('Případy DB'!B2648="(blank)",'Případy DB'!B2648=""),"",1)</f>
        <v/>
      </c>
    </row>
    <row r="2646" spans="1:1" x14ac:dyDescent="0.25">
      <c r="A2646" s="1" t="str">
        <f>IF(OR('Případy DB'!B2649="(blank)",'Případy DB'!B2649=""),"",1)</f>
        <v/>
      </c>
    </row>
    <row r="2647" spans="1:1" x14ac:dyDescent="0.25">
      <c r="A2647" s="1" t="str">
        <f>IF(OR('Případy DB'!B2650="(blank)",'Případy DB'!B2650=""),"",1)</f>
        <v/>
      </c>
    </row>
    <row r="2648" spans="1:1" x14ac:dyDescent="0.25">
      <c r="A2648" s="1" t="str">
        <f>IF(OR('Případy DB'!B2651="(blank)",'Případy DB'!B2651=""),"",1)</f>
        <v/>
      </c>
    </row>
    <row r="2649" spans="1:1" x14ac:dyDescent="0.25">
      <c r="A2649" s="1" t="str">
        <f>IF(OR('Případy DB'!B2652="(blank)",'Případy DB'!B2652=""),"",1)</f>
        <v/>
      </c>
    </row>
    <row r="2650" spans="1:1" x14ac:dyDescent="0.25">
      <c r="A2650" s="1" t="str">
        <f>IF(OR('Případy DB'!B2653="(blank)",'Případy DB'!B2653=""),"",1)</f>
        <v/>
      </c>
    </row>
    <row r="2651" spans="1:1" x14ac:dyDescent="0.25">
      <c r="A2651" s="1" t="str">
        <f>IF(OR('Případy DB'!B2654="(blank)",'Případy DB'!B2654=""),"",1)</f>
        <v/>
      </c>
    </row>
    <row r="2652" spans="1:1" x14ac:dyDescent="0.25">
      <c r="A2652" s="1" t="str">
        <f>IF(OR('Případy DB'!B2655="(blank)",'Případy DB'!B2655=""),"",1)</f>
        <v/>
      </c>
    </row>
    <row r="2653" spans="1:1" x14ac:dyDescent="0.25">
      <c r="A2653" s="1" t="str">
        <f>IF(OR('Případy DB'!B2656="(blank)",'Případy DB'!B2656=""),"",1)</f>
        <v/>
      </c>
    </row>
    <row r="2654" spans="1:1" x14ac:dyDescent="0.25">
      <c r="A2654" s="1" t="str">
        <f>IF(OR('Případy DB'!B2657="(blank)",'Případy DB'!B2657=""),"",1)</f>
        <v/>
      </c>
    </row>
    <row r="2655" spans="1:1" x14ac:dyDescent="0.25">
      <c r="A2655" s="1" t="str">
        <f>IF(OR('Případy DB'!B2658="(blank)",'Případy DB'!B2658=""),"",1)</f>
        <v/>
      </c>
    </row>
    <row r="2656" spans="1:1" x14ac:dyDescent="0.25">
      <c r="A2656" s="1" t="str">
        <f>IF(OR('Případy DB'!B2659="(blank)",'Případy DB'!B2659=""),"",1)</f>
        <v/>
      </c>
    </row>
    <row r="2657" spans="1:1" x14ac:dyDescent="0.25">
      <c r="A2657" s="1" t="str">
        <f>IF(OR('Případy DB'!B2660="(blank)",'Případy DB'!B2660=""),"",1)</f>
        <v/>
      </c>
    </row>
    <row r="2658" spans="1:1" x14ac:dyDescent="0.25">
      <c r="A2658" s="1" t="str">
        <f>IF(OR('Případy DB'!B2661="(blank)",'Případy DB'!B2661=""),"",1)</f>
        <v/>
      </c>
    </row>
    <row r="2659" spans="1:1" x14ac:dyDescent="0.25">
      <c r="A2659" s="1" t="str">
        <f>IF(OR('Případy DB'!B2662="(blank)",'Případy DB'!B2662=""),"",1)</f>
        <v/>
      </c>
    </row>
    <row r="2660" spans="1:1" x14ac:dyDescent="0.25">
      <c r="A2660" s="1" t="str">
        <f>IF(OR('Případy DB'!B2663="(blank)",'Případy DB'!B2663=""),"",1)</f>
        <v/>
      </c>
    </row>
    <row r="2661" spans="1:1" x14ac:dyDescent="0.25">
      <c r="A2661" s="1" t="str">
        <f>IF(OR('Případy DB'!B2664="(blank)",'Případy DB'!B2664=""),"",1)</f>
        <v/>
      </c>
    </row>
    <row r="2662" spans="1:1" x14ac:dyDescent="0.25">
      <c r="A2662" s="1" t="str">
        <f>IF(OR('Případy DB'!B2665="(blank)",'Případy DB'!B2665=""),"",1)</f>
        <v/>
      </c>
    </row>
    <row r="2663" spans="1:1" x14ac:dyDescent="0.25">
      <c r="A2663" s="1" t="str">
        <f>IF(OR('Případy DB'!B2666="(blank)",'Případy DB'!B2666=""),"",1)</f>
        <v/>
      </c>
    </row>
    <row r="2664" spans="1:1" x14ac:dyDescent="0.25">
      <c r="A2664" s="1" t="str">
        <f>IF(OR('Případy DB'!B2667="(blank)",'Případy DB'!B2667=""),"",1)</f>
        <v/>
      </c>
    </row>
    <row r="2665" spans="1:1" x14ac:dyDescent="0.25">
      <c r="A2665" s="1" t="str">
        <f>IF(OR('Případy DB'!B2668="(blank)",'Případy DB'!B2668=""),"",1)</f>
        <v/>
      </c>
    </row>
    <row r="2666" spans="1:1" x14ac:dyDescent="0.25">
      <c r="A2666" s="1" t="str">
        <f>IF(OR('Případy DB'!B2669="(blank)",'Případy DB'!B2669=""),"",1)</f>
        <v/>
      </c>
    </row>
    <row r="2667" spans="1:1" x14ac:dyDescent="0.25">
      <c r="A2667" s="1" t="str">
        <f>IF(OR('Případy DB'!B2670="(blank)",'Případy DB'!B2670=""),"",1)</f>
        <v/>
      </c>
    </row>
    <row r="2668" spans="1:1" x14ac:dyDescent="0.25">
      <c r="A2668" s="1" t="str">
        <f>IF(OR('Případy DB'!B2671="(blank)",'Případy DB'!B2671=""),"",1)</f>
        <v/>
      </c>
    </row>
    <row r="2669" spans="1:1" x14ac:dyDescent="0.25">
      <c r="A2669" s="1" t="str">
        <f>IF(OR('Případy DB'!B2672="(blank)",'Případy DB'!B2672=""),"",1)</f>
        <v/>
      </c>
    </row>
    <row r="2670" spans="1:1" x14ac:dyDescent="0.25">
      <c r="A2670" s="1" t="str">
        <f>IF(OR('Případy DB'!B2673="(blank)",'Případy DB'!B2673=""),"",1)</f>
        <v/>
      </c>
    </row>
    <row r="2671" spans="1:1" x14ac:dyDescent="0.25">
      <c r="A2671" s="1" t="str">
        <f>IF(OR('Případy DB'!B2674="(blank)",'Případy DB'!B2674=""),"",1)</f>
        <v/>
      </c>
    </row>
    <row r="2672" spans="1:1" x14ac:dyDescent="0.25">
      <c r="A2672" s="1" t="str">
        <f>IF(OR('Případy DB'!B2675="(blank)",'Případy DB'!B2675=""),"",1)</f>
        <v/>
      </c>
    </row>
    <row r="2673" spans="1:1" x14ac:dyDescent="0.25">
      <c r="A2673" s="1" t="str">
        <f>IF(OR('Případy DB'!B2676="(blank)",'Případy DB'!B2676=""),"",1)</f>
        <v/>
      </c>
    </row>
    <row r="2674" spans="1:1" x14ac:dyDescent="0.25">
      <c r="A2674" s="1" t="str">
        <f>IF(OR('Případy DB'!B2677="(blank)",'Případy DB'!B2677=""),"",1)</f>
        <v/>
      </c>
    </row>
    <row r="2675" spans="1:1" x14ac:dyDescent="0.25">
      <c r="A2675" s="1" t="str">
        <f>IF(OR('Případy DB'!B2678="(blank)",'Případy DB'!B2678=""),"",1)</f>
        <v/>
      </c>
    </row>
    <row r="2676" spans="1:1" x14ac:dyDescent="0.25">
      <c r="A2676" s="1" t="str">
        <f>IF(OR('Případy DB'!B2679="(blank)",'Případy DB'!B2679=""),"",1)</f>
        <v/>
      </c>
    </row>
    <row r="2677" spans="1:1" x14ac:dyDescent="0.25">
      <c r="A2677" s="1" t="str">
        <f>IF(OR('Případy DB'!B2680="(blank)",'Případy DB'!B2680=""),"",1)</f>
        <v/>
      </c>
    </row>
    <row r="2678" spans="1:1" x14ac:dyDescent="0.25">
      <c r="A2678" s="1" t="str">
        <f>IF(OR('Případy DB'!B2681="(blank)",'Případy DB'!B2681=""),"",1)</f>
        <v/>
      </c>
    </row>
    <row r="2679" spans="1:1" x14ac:dyDescent="0.25">
      <c r="A2679" s="1" t="str">
        <f>IF(OR('Případy DB'!B2682="(blank)",'Případy DB'!B2682=""),"",1)</f>
        <v/>
      </c>
    </row>
    <row r="2680" spans="1:1" x14ac:dyDescent="0.25">
      <c r="A2680" s="1" t="str">
        <f>IF(OR('Případy DB'!B2683="(blank)",'Případy DB'!B2683=""),"",1)</f>
        <v/>
      </c>
    </row>
    <row r="2681" spans="1:1" x14ac:dyDescent="0.25">
      <c r="A2681" s="1" t="str">
        <f>IF(OR('Případy DB'!B2684="(blank)",'Případy DB'!B2684=""),"",1)</f>
        <v/>
      </c>
    </row>
    <row r="2682" spans="1:1" x14ac:dyDescent="0.25">
      <c r="A2682" s="1" t="str">
        <f>IF(OR('Případy DB'!B2685="(blank)",'Případy DB'!B2685=""),"",1)</f>
        <v/>
      </c>
    </row>
    <row r="2683" spans="1:1" x14ac:dyDescent="0.25">
      <c r="A2683" s="1" t="str">
        <f>IF(OR('Případy DB'!B2686="(blank)",'Případy DB'!B2686=""),"",1)</f>
        <v/>
      </c>
    </row>
    <row r="2684" spans="1:1" x14ac:dyDescent="0.25">
      <c r="A2684" s="1" t="str">
        <f>IF(OR('Případy DB'!B2687="(blank)",'Případy DB'!B2687=""),"",1)</f>
        <v/>
      </c>
    </row>
    <row r="2685" spans="1:1" x14ac:dyDescent="0.25">
      <c r="A2685" s="1" t="str">
        <f>IF(OR('Případy DB'!B2688="(blank)",'Případy DB'!B2688=""),"",1)</f>
        <v/>
      </c>
    </row>
    <row r="2686" spans="1:1" x14ac:dyDescent="0.25">
      <c r="A2686" s="1" t="str">
        <f>IF(OR('Případy DB'!B2689="(blank)",'Případy DB'!B2689=""),"",1)</f>
        <v/>
      </c>
    </row>
    <row r="2687" spans="1:1" x14ac:dyDescent="0.25">
      <c r="A2687" s="1" t="str">
        <f>IF(OR('Případy DB'!B2690="(blank)",'Případy DB'!B2690=""),"",1)</f>
        <v/>
      </c>
    </row>
    <row r="2688" spans="1:1" x14ac:dyDescent="0.25">
      <c r="A2688" s="1" t="str">
        <f>IF(OR('Případy DB'!B2691="(blank)",'Případy DB'!B2691=""),"",1)</f>
        <v/>
      </c>
    </row>
    <row r="2689" spans="1:1" x14ac:dyDescent="0.25">
      <c r="A2689" s="1" t="str">
        <f>IF(OR('Případy DB'!B2692="(blank)",'Případy DB'!B2692=""),"",1)</f>
        <v/>
      </c>
    </row>
    <row r="2690" spans="1:1" x14ac:dyDescent="0.25">
      <c r="A2690" s="1" t="str">
        <f>IF(OR('Případy DB'!B2693="(blank)",'Případy DB'!B2693=""),"",1)</f>
        <v/>
      </c>
    </row>
    <row r="2691" spans="1:1" x14ac:dyDescent="0.25">
      <c r="A2691" s="1" t="str">
        <f>IF(OR('Případy DB'!B2694="(blank)",'Případy DB'!B2694=""),"",1)</f>
        <v/>
      </c>
    </row>
    <row r="2692" spans="1:1" x14ac:dyDescent="0.25">
      <c r="A2692" s="1" t="str">
        <f>IF(OR('Případy DB'!B2695="(blank)",'Případy DB'!B2695=""),"",1)</f>
        <v/>
      </c>
    </row>
    <row r="2693" spans="1:1" x14ac:dyDescent="0.25">
      <c r="A2693" s="1" t="str">
        <f>IF(OR('Případy DB'!B2696="(blank)",'Případy DB'!B2696=""),"",1)</f>
        <v/>
      </c>
    </row>
    <row r="2694" spans="1:1" x14ac:dyDescent="0.25">
      <c r="A2694" s="1" t="str">
        <f>IF(OR('Případy DB'!B2697="(blank)",'Případy DB'!B2697=""),"",1)</f>
        <v/>
      </c>
    </row>
    <row r="2695" spans="1:1" x14ac:dyDescent="0.25">
      <c r="A2695" s="1" t="str">
        <f>IF(OR('Případy DB'!B2698="(blank)",'Případy DB'!B2698=""),"",1)</f>
        <v/>
      </c>
    </row>
    <row r="2696" spans="1:1" x14ac:dyDescent="0.25">
      <c r="A2696" s="1" t="str">
        <f>IF(OR('Případy DB'!B2699="(blank)",'Případy DB'!B2699=""),"",1)</f>
        <v/>
      </c>
    </row>
    <row r="2697" spans="1:1" x14ac:dyDescent="0.25">
      <c r="A2697" s="1" t="str">
        <f>IF(OR('Případy DB'!B2700="(blank)",'Případy DB'!B2700=""),"",1)</f>
        <v/>
      </c>
    </row>
    <row r="2698" spans="1:1" x14ac:dyDescent="0.25">
      <c r="A2698" s="1" t="str">
        <f>IF(OR('Případy DB'!B2701="(blank)",'Případy DB'!B2701=""),"",1)</f>
        <v/>
      </c>
    </row>
    <row r="2699" spans="1:1" x14ac:dyDescent="0.25">
      <c r="A2699" s="1" t="str">
        <f>IF(OR('Případy DB'!B2702="(blank)",'Případy DB'!B2702=""),"",1)</f>
        <v/>
      </c>
    </row>
    <row r="2700" spans="1:1" x14ac:dyDescent="0.25">
      <c r="A2700" s="1" t="str">
        <f>IF(OR('Případy DB'!B2703="(blank)",'Případy DB'!B2703=""),"",1)</f>
        <v/>
      </c>
    </row>
    <row r="2701" spans="1:1" x14ac:dyDescent="0.25">
      <c r="A2701" s="1" t="str">
        <f>IF(OR('Případy DB'!B2704="(blank)",'Případy DB'!B2704=""),"",1)</f>
        <v/>
      </c>
    </row>
    <row r="2702" spans="1:1" x14ac:dyDescent="0.25">
      <c r="A2702" s="1" t="str">
        <f>IF(OR('Případy DB'!B2705="(blank)",'Případy DB'!B2705=""),"",1)</f>
        <v/>
      </c>
    </row>
    <row r="2703" spans="1:1" x14ac:dyDescent="0.25">
      <c r="A2703" s="1" t="str">
        <f>IF(OR('Případy DB'!B2706="(blank)",'Případy DB'!B2706=""),"",1)</f>
        <v/>
      </c>
    </row>
    <row r="2704" spans="1:1" x14ac:dyDescent="0.25">
      <c r="A2704" s="1" t="str">
        <f>IF(OR('Případy DB'!B2707="(blank)",'Případy DB'!B2707=""),"",1)</f>
        <v/>
      </c>
    </row>
    <row r="2705" spans="1:1" x14ac:dyDescent="0.25">
      <c r="A2705" s="1" t="str">
        <f>IF(OR('Případy DB'!B2708="(blank)",'Případy DB'!B2708=""),"",1)</f>
        <v/>
      </c>
    </row>
    <row r="2706" spans="1:1" x14ac:dyDescent="0.25">
      <c r="A2706" s="1" t="str">
        <f>IF(OR('Případy DB'!B2709="(blank)",'Případy DB'!B2709=""),"",1)</f>
        <v/>
      </c>
    </row>
    <row r="2707" spans="1:1" x14ac:dyDescent="0.25">
      <c r="A2707" s="1" t="str">
        <f>IF(OR('Případy DB'!B2710="(blank)",'Případy DB'!B2710=""),"",1)</f>
        <v/>
      </c>
    </row>
    <row r="2708" spans="1:1" x14ac:dyDescent="0.25">
      <c r="A2708" s="1" t="str">
        <f>IF(OR('Případy DB'!B2711="(blank)",'Případy DB'!B2711=""),"",1)</f>
        <v/>
      </c>
    </row>
    <row r="2709" spans="1:1" x14ac:dyDescent="0.25">
      <c r="A2709" s="1" t="str">
        <f>IF(OR('Případy DB'!B2712="(blank)",'Případy DB'!B2712=""),"",1)</f>
        <v/>
      </c>
    </row>
    <row r="2710" spans="1:1" x14ac:dyDescent="0.25">
      <c r="A2710" s="1" t="str">
        <f>IF(OR('Případy DB'!B2713="(blank)",'Případy DB'!B2713=""),"",1)</f>
        <v/>
      </c>
    </row>
    <row r="2711" spans="1:1" x14ac:dyDescent="0.25">
      <c r="A2711" s="1" t="str">
        <f>IF(OR('Případy DB'!B2714="(blank)",'Případy DB'!B2714=""),"",1)</f>
        <v/>
      </c>
    </row>
    <row r="2712" spans="1:1" x14ac:dyDescent="0.25">
      <c r="A2712" s="1" t="str">
        <f>IF(OR('Případy DB'!B2715="(blank)",'Případy DB'!B2715=""),"",1)</f>
        <v/>
      </c>
    </row>
    <row r="2713" spans="1:1" x14ac:dyDescent="0.25">
      <c r="A2713" s="1" t="str">
        <f>IF(OR('Případy DB'!B2716="(blank)",'Případy DB'!B2716=""),"",1)</f>
        <v/>
      </c>
    </row>
    <row r="2714" spans="1:1" x14ac:dyDescent="0.25">
      <c r="A2714" s="1" t="str">
        <f>IF(OR('Případy DB'!B2717="(blank)",'Případy DB'!B2717=""),"",1)</f>
        <v/>
      </c>
    </row>
    <row r="2715" spans="1:1" x14ac:dyDescent="0.25">
      <c r="A2715" s="1" t="str">
        <f>IF(OR('Případy DB'!B2718="(blank)",'Případy DB'!B2718=""),"",1)</f>
        <v/>
      </c>
    </row>
    <row r="2716" spans="1:1" x14ac:dyDescent="0.25">
      <c r="A2716" s="1" t="str">
        <f>IF(OR('Případy DB'!B2719="(blank)",'Případy DB'!B2719=""),"",1)</f>
        <v/>
      </c>
    </row>
    <row r="2717" spans="1:1" x14ac:dyDescent="0.25">
      <c r="A2717" s="1" t="str">
        <f>IF(OR('Případy DB'!B2720="(blank)",'Případy DB'!B2720=""),"",1)</f>
        <v/>
      </c>
    </row>
    <row r="2718" spans="1:1" x14ac:dyDescent="0.25">
      <c r="A2718" s="1" t="str">
        <f>IF(OR('Případy DB'!B2721="(blank)",'Případy DB'!B2721=""),"",1)</f>
        <v/>
      </c>
    </row>
    <row r="2719" spans="1:1" x14ac:dyDescent="0.25">
      <c r="A2719" s="1" t="str">
        <f>IF(OR('Případy DB'!B2722="(blank)",'Případy DB'!B2722=""),"",1)</f>
        <v/>
      </c>
    </row>
    <row r="2720" spans="1:1" x14ac:dyDescent="0.25">
      <c r="A2720" s="1" t="str">
        <f>IF(OR('Případy DB'!B2723="(blank)",'Případy DB'!B2723=""),"",1)</f>
        <v/>
      </c>
    </row>
    <row r="2721" spans="1:1" x14ac:dyDescent="0.25">
      <c r="A2721" s="1" t="str">
        <f>IF(OR('Případy DB'!B2724="(blank)",'Případy DB'!B2724=""),"",1)</f>
        <v/>
      </c>
    </row>
    <row r="2722" spans="1:1" x14ac:dyDescent="0.25">
      <c r="A2722" s="1" t="str">
        <f>IF(OR('Případy DB'!B2725="(blank)",'Případy DB'!B2725=""),"",1)</f>
        <v/>
      </c>
    </row>
    <row r="2723" spans="1:1" x14ac:dyDescent="0.25">
      <c r="A2723" s="1" t="str">
        <f>IF(OR('Případy DB'!B2726="(blank)",'Případy DB'!B2726=""),"",1)</f>
        <v/>
      </c>
    </row>
    <row r="2724" spans="1:1" x14ac:dyDescent="0.25">
      <c r="A2724" s="1" t="str">
        <f>IF(OR('Případy DB'!B2727="(blank)",'Případy DB'!B2727=""),"",1)</f>
        <v/>
      </c>
    </row>
    <row r="2725" spans="1:1" x14ac:dyDescent="0.25">
      <c r="A2725" s="1" t="str">
        <f>IF(OR('Případy DB'!B2728="(blank)",'Případy DB'!B2728=""),"",1)</f>
        <v/>
      </c>
    </row>
    <row r="2726" spans="1:1" x14ac:dyDescent="0.25">
      <c r="A2726" s="1" t="str">
        <f>IF(OR('Případy DB'!B2729="(blank)",'Případy DB'!B2729=""),"",1)</f>
        <v/>
      </c>
    </row>
    <row r="2727" spans="1:1" x14ac:dyDescent="0.25">
      <c r="A2727" s="1" t="str">
        <f>IF(OR('Případy DB'!B2730="(blank)",'Případy DB'!B2730=""),"",1)</f>
        <v/>
      </c>
    </row>
    <row r="2728" spans="1:1" x14ac:dyDescent="0.25">
      <c r="A2728" s="1" t="str">
        <f>IF(OR('Případy DB'!B2731="(blank)",'Případy DB'!B2731=""),"",1)</f>
        <v/>
      </c>
    </row>
    <row r="2729" spans="1:1" x14ac:dyDescent="0.25">
      <c r="A2729" s="1" t="str">
        <f>IF(OR('Případy DB'!B2732="(blank)",'Případy DB'!B2732=""),"",1)</f>
        <v/>
      </c>
    </row>
    <row r="2730" spans="1:1" x14ac:dyDescent="0.25">
      <c r="A2730" s="1" t="str">
        <f>IF(OR('Případy DB'!B2733="(blank)",'Případy DB'!B2733=""),"",1)</f>
        <v/>
      </c>
    </row>
    <row r="2731" spans="1:1" x14ac:dyDescent="0.25">
      <c r="A2731" s="1" t="str">
        <f>IF(OR('Případy DB'!B2734="(blank)",'Případy DB'!B2734=""),"",1)</f>
        <v/>
      </c>
    </row>
    <row r="2732" spans="1:1" x14ac:dyDescent="0.25">
      <c r="A2732" s="1" t="str">
        <f>IF(OR('Případy DB'!B2735="(blank)",'Případy DB'!B2735=""),"",1)</f>
        <v/>
      </c>
    </row>
    <row r="2733" spans="1:1" x14ac:dyDescent="0.25">
      <c r="A2733" s="1" t="str">
        <f>IF(OR('Případy DB'!B2736="(blank)",'Případy DB'!B2736=""),"",1)</f>
        <v/>
      </c>
    </row>
    <row r="2734" spans="1:1" x14ac:dyDescent="0.25">
      <c r="A2734" s="1" t="str">
        <f>IF(OR('Případy DB'!B2737="(blank)",'Případy DB'!B2737=""),"",1)</f>
        <v/>
      </c>
    </row>
    <row r="2735" spans="1:1" x14ac:dyDescent="0.25">
      <c r="A2735" s="1" t="str">
        <f>IF(OR('Případy DB'!B2738="(blank)",'Případy DB'!B2738=""),"",1)</f>
        <v/>
      </c>
    </row>
    <row r="2736" spans="1:1" x14ac:dyDescent="0.25">
      <c r="A2736" s="1" t="str">
        <f>IF(OR('Případy DB'!B2739="(blank)",'Případy DB'!B2739=""),"",1)</f>
        <v/>
      </c>
    </row>
    <row r="2737" spans="1:1" x14ac:dyDescent="0.25">
      <c r="A2737" s="1" t="str">
        <f>IF(OR('Případy DB'!B2740="(blank)",'Případy DB'!B2740=""),"",1)</f>
        <v/>
      </c>
    </row>
    <row r="2738" spans="1:1" x14ac:dyDescent="0.25">
      <c r="A2738" s="1" t="str">
        <f>IF(OR('Případy DB'!B2741="(blank)",'Případy DB'!B2741=""),"",1)</f>
        <v/>
      </c>
    </row>
    <row r="2739" spans="1:1" x14ac:dyDescent="0.25">
      <c r="A2739" s="1" t="str">
        <f>IF(OR('Případy DB'!B2742="(blank)",'Případy DB'!B2742=""),"",1)</f>
        <v/>
      </c>
    </row>
    <row r="2740" spans="1:1" x14ac:dyDescent="0.25">
      <c r="A2740" s="1" t="str">
        <f>IF(OR('Případy DB'!B2743="(blank)",'Případy DB'!B2743=""),"",1)</f>
        <v/>
      </c>
    </row>
    <row r="2741" spans="1:1" x14ac:dyDescent="0.25">
      <c r="A2741" s="1" t="str">
        <f>IF(OR('Případy DB'!B2744="(blank)",'Případy DB'!B2744=""),"",1)</f>
        <v/>
      </c>
    </row>
    <row r="2742" spans="1:1" x14ac:dyDescent="0.25">
      <c r="A2742" s="1" t="str">
        <f>IF(OR('Případy DB'!B2745="(blank)",'Případy DB'!B2745=""),"",1)</f>
        <v/>
      </c>
    </row>
    <row r="2743" spans="1:1" x14ac:dyDescent="0.25">
      <c r="A2743" s="1" t="str">
        <f>IF(OR('Případy DB'!B2746="(blank)",'Případy DB'!B2746=""),"",1)</f>
        <v/>
      </c>
    </row>
    <row r="2744" spans="1:1" x14ac:dyDescent="0.25">
      <c r="A2744" s="1" t="str">
        <f>IF(OR('Případy DB'!B2747="(blank)",'Případy DB'!B2747=""),"",1)</f>
        <v/>
      </c>
    </row>
    <row r="2745" spans="1:1" x14ac:dyDescent="0.25">
      <c r="A2745" s="1" t="str">
        <f>IF(OR('Případy DB'!B2748="(blank)",'Případy DB'!B2748=""),"",1)</f>
        <v/>
      </c>
    </row>
    <row r="2746" spans="1:1" x14ac:dyDescent="0.25">
      <c r="A2746" s="1" t="str">
        <f>IF(OR('Případy DB'!B2749="(blank)",'Případy DB'!B2749=""),"",1)</f>
        <v/>
      </c>
    </row>
    <row r="2747" spans="1:1" x14ac:dyDescent="0.25">
      <c r="A2747" s="1" t="str">
        <f>IF(OR('Případy DB'!B2750="(blank)",'Případy DB'!B2750=""),"",1)</f>
        <v/>
      </c>
    </row>
    <row r="2748" spans="1:1" x14ac:dyDescent="0.25">
      <c r="A2748" s="1" t="str">
        <f>IF(OR('Případy DB'!B2751="(blank)",'Případy DB'!B2751=""),"",1)</f>
        <v/>
      </c>
    </row>
    <row r="2749" spans="1:1" x14ac:dyDescent="0.25">
      <c r="A2749" s="1" t="str">
        <f>IF(OR('Případy DB'!B2752="(blank)",'Případy DB'!B2752=""),"",1)</f>
        <v/>
      </c>
    </row>
    <row r="2750" spans="1:1" x14ac:dyDescent="0.25">
      <c r="A2750" s="1" t="str">
        <f>IF(OR('Případy DB'!B2753="(blank)",'Případy DB'!B2753=""),"",1)</f>
        <v/>
      </c>
    </row>
    <row r="2751" spans="1:1" x14ac:dyDescent="0.25">
      <c r="A2751" s="1" t="str">
        <f>IF(OR('Případy DB'!B2754="(blank)",'Případy DB'!B2754=""),"",1)</f>
        <v/>
      </c>
    </row>
    <row r="2752" spans="1:1" x14ac:dyDescent="0.25">
      <c r="A2752" s="1" t="str">
        <f>IF(OR('Případy DB'!B2755="(blank)",'Případy DB'!B2755=""),"",1)</f>
        <v/>
      </c>
    </row>
    <row r="2753" spans="1:1" x14ac:dyDescent="0.25">
      <c r="A2753" s="1" t="str">
        <f>IF(OR('Případy DB'!B2756="(blank)",'Případy DB'!B2756=""),"",1)</f>
        <v/>
      </c>
    </row>
    <row r="2754" spans="1:1" x14ac:dyDescent="0.25">
      <c r="A2754" s="1" t="str">
        <f>IF(OR('Případy DB'!B2757="(blank)",'Případy DB'!B2757=""),"",1)</f>
        <v/>
      </c>
    </row>
    <row r="2755" spans="1:1" x14ac:dyDescent="0.25">
      <c r="A2755" s="1" t="str">
        <f>IF(OR('Případy DB'!B2758="(blank)",'Případy DB'!B2758=""),"",1)</f>
        <v/>
      </c>
    </row>
    <row r="2756" spans="1:1" x14ac:dyDescent="0.25">
      <c r="A2756" s="1" t="str">
        <f>IF(OR('Případy DB'!B2759="(blank)",'Případy DB'!B2759=""),"",1)</f>
        <v/>
      </c>
    </row>
    <row r="2757" spans="1:1" x14ac:dyDescent="0.25">
      <c r="A2757" s="1" t="str">
        <f>IF(OR('Případy DB'!B2760="(blank)",'Případy DB'!B2760=""),"",1)</f>
        <v/>
      </c>
    </row>
    <row r="2758" spans="1:1" x14ac:dyDescent="0.25">
      <c r="A2758" s="1" t="str">
        <f>IF(OR('Případy DB'!B2761="(blank)",'Případy DB'!B2761=""),"",1)</f>
        <v/>
      </c>
    </row>
    <row r="2759" spans="1:1" x14ac:dyDescent="0.25">
      <c r="A2759" s="1" t="str">
        <f>IF(OR('Případy DB'!B2762="(blank)",'Případy DB'!B2762=""),"",1)</f>
        <v/>
      </c>
    </row>
    <row r="2760" spans="1:1" x14ac:dyDescent="0.25">
      <c r="A2760" s="1" t="str">
        <f>IF(OR('Případy DB'!B2763="(blank)",'Případy DB'!B2763=""),"",1)</f>
        <v/>
      </c>
    </row>
    <row r="2761" spans="1:1" x14ac:dyDescent="0.25">
      <c r="A2761" s="1" t="str">
        <f>IF(OR('Případy DB'!B2764="(blank)",'Případy DB'!B2764=""),"",1)</f>
        <v/>
      </c>
    </row>
    <row r="2762" spans="1:1" x14ac:dyDescent="0.25">
      <c r="A2762" s="1" t="str">
        <f>IF(OR('Případy DB'!B2765="(blank)",'Případy DB'!B2765=""),"",1)</f>
        <v/>
      </c>
    </row>
    <row r="2763" spans="1:1" x14ac:dyDescent="0.25">
      <c r="A2763" s="1" t="str">
        <f>IF(OR('Případy DB'!B2766="(blank)",'Případy DB'!B2766=""),"",1)</f>
        <v/>
      </c>
    </row>
    <row r="2764" spans="1:1" x14ac:dyDescent="0.25">
      <c r="A2764" s="1" t="str">
        <f>IF(OR('Případy DB'!B2767="(blank)",'Případy DB'!B2767=""),"",1)</f>
        <v/>
      </c>
    </row>
    <row r="2765" spans="1:1" x14ac:dyDescent="0.25">
      <c r="A2765" s="1" t="str">
        <f>IF(OR('Případy DB'!B2768="(blank)",'Případy DB'!B2768=""),"",1)</f>
        <v/>
      </c>
    </row>
    <row r="2766" spans="1:1" x14ac:dyDescent="0.25">
      <c r="A2766" s="1" t="str">
        <f>IF(OR('Případy DB'!B2769="(blank)",'Případy DB'!B2769=""),"",1)</f>
        <v/>
      </c>
    </row>
    <row r="2767" spans="1:1" x14ac:dyDescent="0.25">
      <c r="A2767" s="1" t="str">
        <f>IF(OR('Případy DB'!B2770="(blank)",'Případy DB'!B2770=""),"",1)</f>
        <v/>
      </c>
    </row>
    <row r="2768" spans="1:1" x14ac:dyDescent="0.25">
      <c r="A2768" s="1" t="str">
        <f>IF(OR('Případy DB'!B2771="(blank)",'Případy DB'!B2771=""),"",1)</f>
        <v/>
      </c>
    </row>
    <row r="2769" spans="1:1" x14ac:dyDescent="0.25">
      <c r="A2769" s="1" t="str">
        <f>IF(OR('Případy DB'!B2772="(blank)",'Případy DB'!B2772=""),"",1)</f>
        <v/>
      </c>
    </row>
    <row r="2770" spans="1:1" x14ac:dyDescent="0.25">
      <c r="A2770" s="1" t="str">
        <f>IF(OR('Případy DB'!B2773="(blank)",'Případy DB'!B2773=""),"",1)</f>
        <v/>
      </c>
    </row>
    <row r="2771" spans="1:1" x14ac:dyDescent="0.25">
      <c r="A2771" s="1" t="str">
        <f>IF(OR('Případy DB'!B2774="(blank)",'Případy DB'!B2774=""),"",1)</f>
        <v/>
      </c>
    </row>
    <row r="2772" spans="1:1" x14ac:dyDescent="0.25">
      <c r="A2772" s="1" t="str">
        <f>IF(OR('Případy DB'!B2775="(blank)",'Případy DB'!B2775=""),"",1)</f>
        <v/>
      </c>
    </row>
    <row r="2773" spans="1:1" x14ac:dyDescent="0.25">
      <c r="A2773" s="1" t="str">
        <f>IF(OR('Případy DB'!B2776="(blank)",'Případy DB'!B2776=""),"",1)</f>
        <v/>
      </c>
    </row>
    <row r="2774" spans="1:1" x14ac:dyDescent="0.25">
      <c r="A2774" s="1" t="str">
        <f>IF(OR('Případy DB'!B2777="(blank)",'Případy DB'!B2777=""),"",1)</f>
        <v/>
      </c>
    </row>
    <row r="2775" spans="1:1" x14ac:dyDescent="0.25">
      <c r="A2775" s="1" t="str">
        <f>IF(OR('Případy DB'!B2778="(blank)",'Případy DB'!B2778=""),"",1)</f>
        <v/>
      </c>
    </row>
    <row r="2776" spans="1:1" x14ac:dyDescent="0.25">
      <c r="A2776" s="1" t="str">
        <f>IF(OR('Případy DB'!B2779="(blank)",'Případy DB'!B2779=""),"",1)</f>
        <v/>
      </c>
    </row>
    <row r="2777" spans="1:1" x14ac:dyDescent="0.25">
      <c r="A2777" s="1" t="str">
        <f>IF(OR('Případy DB'!B2780="(blank)",'Případy DB'!B2780=""),"",1)</f>
        <v/>
      </c>
    </row>
    <row r="2778" spans="1:1" x14ac:dyDescent="0.25">
      <c r="A2778" s="1" t="str">
        <f>IF(OR('Případy DB'!B2781="(blank)",'Případy DB'!B2781=""),"",1)</f>
        <v/>
      </c>
    </row>
    <row r="2779" spans="1:1" x14ac:dyDescent="0.25">
      <c r="A2779" s="1" t="str">
        <f>IF(OR('Případy DB'!B2782="(blank)",'Případy DB'!B2782=""),"",1)</f>
        <v/>
      </c>
    </row>
    <row r="2780" spans="1:1" x14ac:dyDescent="0.25">
      <c r="A2780" s="1" t="str">
        <f>IF(OR('Případy DB'!B2783="(blank)",'Případy DB'!B2783=""),"",1)</f>
        <v/>
      </c>
    </row>
    <row r="2781" spans="1:1" x14ac:dyDescent="0.25">
      <c r="A2781" s="1" t="str">
        <f>IF(OR('Případy DB'!B2784="(blank)",'Případy DB'!B2784=""),"",1)</f>
        <v/>
      </c>
    </row>
    <row r="2782" spans="1:1" x14ac:dyDescent="0.25">
      <c r="A2782" s="1" t="str">
        <f>IF(OR('Případy DB'!B2785="(blank)",'Případy DB'!B2785=""),"",1)</f>
        <v/>
      </c>
    </row>
    <row r="2783" spans="1:1" x14ac:dyDescent="0.25">
      <c r="A2783" s="1" t="str">
        <f>IF(OR('Případy DB'!B2786="(blank)",'Případy DB'!B2786=""),"",1)</f>
        <v/>
      </c>
    </row>
    <row r="2784" spans="1:1" x14ac:dyDescent="0.25">
      <c r="A2784" s="1" t="str">
        <f>IF(OR('Případy DB'!B2787="(blank)",'Případy DB'!B2787=""),"",1)</f>
        <v/>
      </c>
    </row>
    <row r="2785" spans="1:1" x14ac:dyDescent="0.25">
      <c r="A2785" s="1" t="str">
        <f>IF(OR('Případy DB'!B2788="(blank)",'Případy DB'!B2788=""),"",1)</f>
        <v/>
      </c>
    </row>
    <row r="2786" spans="1:1" x14ac:dyDescent="0.25">
      <c r="A2786" s="1" t="str">
        <f>IF(OR('Případy DB'!B2789="(blank)",'Případy DB'!B2789=""),"",1)</f>
        <v/>
      </c>
    </row>
    <row r="2787" spans="1:1" x14ac:dyDescent="0.25">
      <c r="A2787" s="1" t="str">
        <f>IF(OR('Případy DB'!B2790="(blank)",'Případy DB'!B2790=""),"",1)</f>
        <v/>
      </c>
    </row>
    <row r="2788" spans="1:1" x14ac:dyDescent="0.25">
      <c r="A2788" s="1" t="str">
        <f>IF(OR('Případy DB'!B2791="(blank)",'Případy DB'!B2791=""),"",1)</f>
        <v/>
      </c>
    </row>
    <row r="2789" spans="1:1" x14ac:dyDescent="0.25">
      <c r="A2789" s="1" t="str">
        <f>IF(OR('Případy DB'!B2792="(blank)",'Případy DB'!B2792=""),"",1)</f>
        <v/>
      </c>
    </row>
    <row r="2790" spans="1:1" x14ac:dyDescent="0.25">
      <c r="A2790" s="1" t="str">
        <f>IF(OR('Případy DB'!B2793="(blank)",'Případy DB'!B2793=""),"",1)</f>
        <v/>
      </c>
    </row>
    <row r="2791" spans="1:1" x14ac:dyDescent="0.25">
      <c r="A2791" s="1" t="str">
        <f>IF(OR('Případy DB'!B2794="(blank)",'Případy DB'!B2794=""),"",1)</f>
        <v/>
      </c>
    </row>
    <row r="2792" spans="1:1" x14ac:dyDescent="0.25">
      <c r="A2792" s="1" t="str">
        <f>IF(OR('Případy DB'!B2795="(blank)",'Případy DB'!B2795=""),"",1)</f>
        <v/>
      </c>
    </row>
    <row r="2793" spans="1:1" x14ac:dyDescent="0.25">
      <c r="A2793" s="1" t="str">
        <f>IF(OR('Případy DB'!B2796="(blank)",'Případy DB'!B2796=""),"",1)</f>
        <v/>
      </c>
    </row>
    <row r="2794" spans="1:1" x14ac:dyDescent="0.25">
      <c r="A2794" s="1" t="str">
        <f>IF(OR('Případy DB'!B2797="(blank)",'Případy DB'!B2797=""),"",1)</f>
        <v/>
      </c>
    </row>
    <row r="2795" spans="1:1" x14ac:dyDescent="0.25">
      <c r="A2795" s="1" t="str">
        <f>IF(OR('Případy DB'!B2798="(blank)",'Případy DB'!B2798=""),"",1)</f>
        <v/>
      </c>
    </row>
    <row r="2796" spans="1:1" x14ac:dyDescent="0.25">
      <c r="A2796" s="1" t="str">
        <f>IF(OR('Případy DB'!B2799="(blank)",'Případy DB'!B2799=""),"",1)</f>
        <v/>
      </c>
    </row>
    <row r="2797" spans="1:1" x14ac:dyDescent="0.25">
      <c r="A2797" s="1" t="str">
        <f>IF(OR('Případy DB'!B2800="(blank)",'Případy DB'!B2800=""),"",1)</f>
        <v/>
      </c>
    </row>
    <row r="2798" spans="1:1" x14ac:dyDescent="0.25">
      <c r="A2798" s="1" t="str">
        <f>IF(OR('Případy DB'!B2801="(blank)",'Případy DB'!B2801=""),"",1)</f>
        <v/>
      </c>
    </row>
    <row r="2799" spans="1:1" x14ac:dyDescent="0.25">
      <c r="A2799" s="1" t="str">
        <f>IF(OR('Případy DB'!B2802="(blank)",'Případy DB'!B2802=""),"",1)</f>
        <v/>
      </c>
    </row>
    <row r="2800" spans="1:1" x14ac:dyDescent="0.25">
      <c r="A2800" s="1" t="str">
        <f>IF(OR('Případy DB'!B2803="(blank)",'Případy DB'!B2803=""),"",1)</f>
        <v/>
      </c>
    </row>
    <row r="2801" spans="1:1" x14ac:dyDescent="0.25">
      <c r="A2801" s="1" t="str">
        <f>IF(OR('Případy DB'!B2804="(blank)",'Případy DB'!B2804=""),"",1)</f>
        <v/>
      </c>
    </row>
    <row r="2802" spans="1:1" x14ac:dyDescent="0.25">
      <c r="A2802" s="1" t="str">
        <f>IF(OR('Případy DB'!B2805="(blank)",'Případy DB'!B2805=""),"",1)</f>
        <v/>
      </c>
    </row>
    <row r="2803" spans="1:1" x14ac:dyDescent="0.25">
      <c r="A2803" s="1" t="str">
        <f>IF(OR('Případy DB'!B2806="(blank)",'Případy DB'!B2806=""),"",1)</f>
        <v/>
      </c>
    </row>
    <row r="2804" spans="1:1" x14ac:dyDescent="0.25">
      <c r="A2804" s="1" t="str">
        <f>IF(OR('Případy DB'!B2807="(blank)",'Případy DB'!B2807=""),"",1)</f>
        <v/>
      </c>
    </row>
    <row r="2805" spans="1:1" x14ac:dyDescent="0.25">
      <c r="A2805" s="1" t="str">
        <f>IF(OR('Případy DB'!B2808="(blank)",'Případy DB'!B2808=""),"",1)</f>
        <v/>
      </c>
    </row>
    <row r="2806" spans="1:1" x14ac:dyDescent="0.25">
      <c r="A2806" s="1" t="str">
        <f>IF(OR('Případy DB'!B2809="(blank)",'Případy DB'!B2809=""),"",1)</f>
        <v/>
      </c>
    </row>
    <row r="2807" spans="1:1" x14ac:dyDescent="0.25">
      <c r="A2807" s="1" t="str">
        <f>IF(OR('Případy DB'!B2810="(blank)",'Případy DB'!B2810=""),"",1)</f>
        <v/>
      </c>
    </row>
    <row r="2808" spans="1:1" x14ac:dyDescent="0.25">
      <c r="A2808" s="1" t="str">
        <f>IF(OR('Případy DB'!B2811="(blank)",'Případy DB'!B2811=""),"",1)</f>
        <v/>
      </c>
    </row>
    <row r="2809" spans="1:1" x14ac:dyDescent="0.25">
      <c r="A2809" s="1" t="str">
        <f>IF(OR('Případy DB'!B2812="(blank)",'Případy DB'!B2812=""),"",1)</f>
        <v/>
      </c>
    </row>
    <row r="2810" spans="1:1" x14ac:dyDescent="0.25">
      <c r="A2810" s="1" t="str">
        <f>IF(OR('Případy DB'!B2813="(blank)",'Případy DB'!B2813=""),"",1)</f>
        <v/>
      </c>
    </row>
    <row r="2811" spans="1:1" x14ac:dyDescent="0.25">
      <c r="A2811" s="1" t="str">
        <f>IF(OR('Případy DB'!B2814="(blank)",'Případy DB'!B2814=""),"",1)</f>
        <v/>
      </c>
    </row>
    <row r="2812" spans="1:1" x14ac:dyDescent="0.25">
      <c r="A2812" s="1" t="str">
        <f>IF(OR('Případy DB'!B2815="(blank)",'Případy DB'!B2815=""),"",1)</f>
        <v/>
      </c>
    </row>
    <row r="2813" spans="1:1" x14ac:dyDescent="0.25">
      <c r="A2813" s="1" t="str">
        <f>IF(OR('Případy DB'!B2816="(blank)",'Případy DB'!B2816=""),"",1)</f>
        <v/>
      </c>
    </row>
    <row r="2814" spans="1:1" x14ac:dyDescent="0.25">
      <c r="A2814" s="1" t="str">
        <f>IF(OR('Případy DB'!B2817="(blank)",'Případy DB'!B2817=""),"",1)</f>
        <v/>
      </c>
    </row>
    <row r="2815" spans="1:1" x14ac:dyDescent="0.25">
      <c r="A2815" s="1" t="str">
        <f>IF(OR('Případy DB'!B2818="(blank)",'Případy DB'!B2818=""),"",1)</f>
        <v/>
      </c>
    </row>
    <row r="2816" spans="1:1" x14ac:dyDescent="0.25">
      <c r="A2816" s="1" t="str">
        <f>IF(OR('Případy DB'!B2819="(blank)",'Případy DB'!B2819=""),"",1)</f>
        <v/>
      </c>
    </row>
    <row r="2817" spans="1:1" x14ac:dyDescent="0.25">
      <c r="A2817" s="1" t="str">
        <f>IF(OR('Případy DB'!B2820="(blank)",'Případy DB'!B2820=""),"",1)</f>
        <v/>
      </c>
    </row>
    <row r="2818" spans="1:1" x14ac:dyDescent="0.25">
      <c r="A2818" s="1" t="str">
        <f>IF(OR('Případy DB'!B2821="(blank)",'Případy DB'!B2821=""),"",1)</f>
        <v/>
      </c>
    </row>
    <row r="2819" spans="1:1" x14ac:dyDescent="0.25">
      <c r="A2819" s="1" t="str">
        <f>IF(OR('Případy DB'!B2822="(blank)",'Případy DB'!B2822=""),"",1)</f>
        <v/>
      </c>
    </row>
    <row r="2820" spans="1:1" x14ac:dyDescent="0.25">
      <c r="A2820" s="1" t="str">
        <f>IF(OR('Případy DB'!B2823="(blank)",'Případy DB'!B2823=""),"",1)</f>
        <v/>
      </c>
    </row>
    <row r="2821" spans="1:1" x14ac:dyDescent="0.25">
      <c r="A2821" s="1" t="str">
        <f>IF(OR('Případy DB'!B2824="(blank)",'Případy DB'!B2824=""),"",1)</f>
        <v/>
      </c>
    </row>
    <row r="2822" spans="1:1" x14ac:dyDescent="0.25">
      <c r="A2822" s="1" t="str">
        <f>IF(OR('Případy DB'!B2825="(blank)",'Případy DB'!B2825=""),"",1)</f>
        <v/>
      </c>
    </row>
    <row r="2823" spans="1:1" x14ac:dyDescent="0.25">
      <c r="A2823" s="1" t="str">
        <f>IF(OR('Případy DB'!B2826="(blank)",'Případy DB'!B2826=""),"",1)</f>
        <v/>
      </c>
    </row>
    <row r="2824" spans="1:1" x14ac:dyDescent="0.25">
      <c r="A2824" s="1" t="str">
        <f>IF(OR('Případy DB'!B2827="(blank)",'Případy DB'!B2827=""),"",1)</f>
        <v/>
      </c>
    </row>
    <row r="2825" spans="1:1" x14ac:dyDescent="0.25">
      <c r="A2825" s="1" t="str">
        <f>IF(OR('Případy DB'!B2828="(blank)",'Případy DB'!B2828=""),"",1)</f>
        <v/>
      </c>
    </row>
    <row r="2826" spans="1:1" x14ac:dyDescent="0.25">
      <c r="A2826" s="1" t="str">
        <f>IF(OR('Případy DB'!B2829="(blank)",'Případy DB'!B2829=""),"",1)</f>
        <v/>
      </c>
    </row>
    <row r="2827" spans="1:1" x14ac:dyDescent="0.25">
      <c r="A2827" s="1" t="str">
        <f>IF(OR('Případy DB'!B2830="(blank)",'Případy DB'!B2830=""),"",1)</f>
        <v/>
      </c>
    </row>
    <row r="2828" spans="1:1" x14ac:dyDescent="0.25">
      <c r="A2828" s="1" t="str">
        <f>IF(OR('Případy DB'!B2831="(blank)",'Případy DB'!B2831=""),"",1)</f>
        <v/>
      </c>
    </row>
    <row r="2829" spans="1:1" x14ac:dyDescent="0.25">
      <c r="A2829" s="1" t="str">
        <f>IF(OR('Případy DB'!B2832="(blank)",'Případy DB'!B2832=""),"",1)</f>
        <v/>
      </c>
    </row>
    <row r="2830" spans="1:1" x14ac:dyDescent="0.25">
      <c r="A2830" s="1" t="str">
        <f>IF(OR('Případy DB'!B2833="(blank)",'Případy DB'!B2833=""),"",1)</f>
        <v/>
      </c>
    </row>
    <row r="2831" spans="1:1" x14ac:dyDescent="0.25">
      <c r="A2831" s="1" t="str">
        <f>IF(OR('Případy DB'!B2834="(blank)",'Případy DB'!B2834=""),"",1)</f>
        <v/>
      </c>
    </row>
    <row r="2832" spans="1:1" x14ac:dyDescent="0.25">
      <c r="A2832" s="1" t="str">
        <f>IF(OR('Případy DB'!B2835="(blank)",'Případy DB'!B2835=""),"",1)</f>
        <v/>
      </c>
    </row>
    <row r="2833" spans="1:1" x14ac:dyDescent="0.25">
      <c r="A2833" s="1" t="str">
        <f>IF(OR('Případy DB'!B2836="(blank)",'Případy DB'!B2836=""),"",1)</f>
        <v/>
      </c>
    </row>
    <row r="2834" spans="1:1" x14ac:dyDescent="0.25">
      <c r="A2834" s="1" t="str">
        <f>IF(OR('Případy DB'!B2837="(blank)",'Případy DB'!B2837=""),"",1)</f>
        <v/>
      </c>
    </row>
    <row r="2835" spans="1:1" x14ac:dyDescent="0.25">
      <c r="A2835" s="1" t="str">
        <f>IF(OR('Případy DB'!B2838="(blank)",'Případy DB'!B2838=""),"",1)</f>
        <v/>
      </c>
    </row>
    <row r="2836" spans="1:1" x14ac:dyDescent="0.25">
      <c r="A2836" s="1" t="str">
        <f>IF(OR('Případy DB'!B2839="(blank)",'Případy DB'!B2839=""),"",1)</f>
        <v/>
      </c>
    </row>
    <row r="2837" spans="1:1" x14ac:dyDescent="0.25">
      <c r="A2837" s="1" t="str">
        <f>IF(OR('Případy DB'!B2840="(blank)",'Případy DB'!B2840=""),"",1)</f>
        <v/>
      </c>
    </row>
    <row r="2838" spans="1:1" x14ac:dyDescent="0.25">
      <c r="A2838" s="1" t="str">
        <f>IF(OR('Případy DB'!B2841="(blank)",'Případy DB'!B2841=""),"",1)</f>
        <v/>
      </c>
    </row>
    <row r="2839" spans="1:1" x14ac:dyDescent="0.25">
      <c r="A2839" s="1" t="str">
        <f>IF(OR('Případy DB'!B2842="(blank)",'Případy DB'!B2842=""),"",1)</f>
        <v/>
      </c>
    </row>
    <row r="2840" spans="1:1" x14ac:dyDescent="0.25">
      <c r="A2840" s="1" t="str">
        <f>IF(OR('Případy DB'!B2843="(blank)",'Případy DB'!B2843=""),"",1)</f>
        <v/>
      </c>
    </row>
    <row r="2841" spans="1:1" x14ac:dyDescent="0.25">
      <c r="A2841" s="1" t="str">
        <f>IF(OR('Případy DB'!B2844="(blank)",'Případy DB'!B2844=""),"",1)</f>
        <v/>
      </c>
    </row>
    <row r="2842" spans="1:1" x14ac:dyDescent="0.25">
      <c r="A2842" s="1" t="str">
        <f>IF(OR('Případy DB'!B2845="(blank)",'Případy DB'!B2845=""),"",1)</f>
        <v/>
      </c>
    </row>
    <row r="2843" spans="1:1" x14ac:dyDescent="0.25">
      <c r="A2843" s="1" t="str">
        <f>IF(OR('Případy DB'!B2846="(blank)",'Případy DB'!B2846=""),"",1)</f>
        <v/>
      </c>
    </row>
    <row r="2844" spans="1:1" x14ac:dyDescent="0.25">
      <c r="A2844" s="1" t="str">
        <f>IF(OR('Případy DB'!B2847="(blank)",'Případy DB'!B2847=""),"",1)</f>
        <v/>
      </c>
    </row>
    <row r="2845" spans="1:1" x14ac:dyDescent="0.25">
      <c r="A2845" s="1" t="str">
        <f>IF(OR('Případy DB'!B2848="(blank)",'Případy DB'!B2848=""),"",1)</f>
        <v/>
      </c>
    </row>
    <row r="2846" spans="1:1" x14ac:dyDescent="0.25">
      <c r="A2846" s="1" t="str">
        <f>IF(OR('Případy DB'!B2849="(blank)",'Případy DB'!B2849=""),"",1)</f>
        <v/>
      </c>
    </row>
    <row r="2847" spans="1:1" x14ac:dyDescent="0.25">
      <c r="A2847" s="1" t="str">
        <f>IF(OR('Případy DB'!B2850="(blank)",'Případy DB'!B2850=""),"",1)</f>
        <v/>
      </c>
    </row>
    <row r="2848" spans="1:1" x14ac:dyDescent="0.25">
      <c r="A2848" s="1" t="str">
        <f>IF(OR('Případy DB'!B2851="(blank)",'Případy DB'!B2851=""),"",1)</f>
        <v/>
      </c>
    </row>
    <row r="2849" spans="1:1" x14ac:dyDescent="0.25">
      <c r="A2849" s="1" t="str">
        <f>IF(OR('Případy DB'!B2852="(blank)",'Případy DB'!B2852=""),"",1)</f>
        <v/>
      </c>
    </row>
    <row r="2850" spans="1:1" x14ac:dyDescent="0.25">
      <c r="A2850" s="1" t="str">
        <f>IF(OR('Případy DB'!B2853="(blank)",'Případy DB'!B2853=""),"",1)</f>
        <v/>
      </c>
    </row>
    <row r="2851" spans="1:1" x14ac:dyDescent="0.25">
      <c r="A2851" s="1" t="str">
        <f>IF(OR('Případy DB'!B2854="(blank)",'Případy DB'!B2854=""),"",1)</f>
        <v/>
      </c>
    </row>
    <row r="2852" spans="1:1" x14ac:dyDescent="0.25">
      <c r="A2852" s="1" t="str">
        <f>IF(OR('Případy DB'!B2855="(blank)",'Případy DB'!B2855=""),"",1)</f>
        <v/>
      </c>
    </row>
    <row r="2853" spans="1:1" x14ac:dyDescent="0.25">
      <c r="A2853" s="1" t="str">
        <f>IF(OR('Případy DB'!B2856="(blank)",'Případy DB'!B2856=""),"",1)</f>
        <v/>
      </c>
    </row>
    <row r="2854" spans="1:1" x14ac:dyDescent="0.25">
      <c r="A2854" s="1" t="str">
        <f>IF(OR('Případy DB'!B2857="(blank)",'Případy DB'!B2857=""),"",1)</f>
        <v/>
      </c>
    </row>
    <row r="2855" spans="1:1" x14ac:dyDescent="0.25">
      <c r="A2855" s="1" t="str">
        <f>IF(OR('Případy DB'!B2858="(blank)",'Případy DB'!B2858=""),"",1)</f>
        <v/>
      </c>
    </row>
    <row r="2856" spans="1:1" x14ac:dyDescent="0.25">
      <c r="A2856" s="1" t="str">
        <f>IF(OR('Případy DB'!B2859="(blank)",'Případy DB'!B2859=""),"",1)</f>
        <v/>
      </c>
    </row>
    <row r="2857" spans="1:1" x14ac:dyDescent="0.25">
      <c r="A2857" s="1" t="str">
        <f>IF(OR('Případy DB'!B2860="(blank)",'Případy DB'!B2860=""),"",1)</f>
        <v/>
      </c>
    </row>
    <row r="2858" spans="1:1" x14ac:dyDescent="0.25">
      <c r="A2858" s="1" t="str">
        <f>IF(OR('Případy DB'!B2861="(blank)",'Případy DB'!B2861=""),"",1)</f>
        <v/>
      </c>
    </row>
    <row r="2859" spans="1:1" x14ac:dyDescent="0.25">
      <c r="A2859" s="1" t="str">
        <f>IF(OR('Případy DB'!B2862="(blank)",'Případy DB'!B2862=""),"",1)</f>
        <v/>
      </c>
    </row>
    <row r="2860" spans="1:1" x14ac:dyDescent="0.25">
      <c r="A2860" s="1" t="str">
        <f>IF(OR('Případy DB'!B2863="(blank)",'Případy DB'!B2863=""),"",1)</f>
        <v/>
      </c>
    </row>
    <row r="2861" spans="1:1" x14ac:dyDescent="0.25">
      <c r="A2861" s="1" t="str">
        <f>IF(OR('Případy DB'!B2864="(blank)",'Případy DB'!B2864=""),"",1)</f>
        <v/>
      </c>
    </row>
    <row r="2862" spans="1:1" x14ac:dyDescent="0.25">
      <c r="A2862" s="1" t="str">
        <f>IF(OR('Případy DB'!B2865="(blank)",'Případy DB'!B2865=""),"",1)</f>
        <v/>
      </c>
    </row>
    <row r="2863" spans="1:1" x14ac:dyDescent="0.25">
      <c r="A2863" s="1" t="str">
        <f>IF(OR('Případy DB'!B2866="(blank)",'Případy DB'!B2866=""),"",1)</f>
        <v/>
      </c>
    </row>
    <row r="2864" spans="1:1" x14ac:dyDescent="0.25">
      <c r="A2864" s="1" t="str">
        <f>IF(OR('Případy DB'!B2867="(blank)",'Případy DB'!B2867=""),"",1)</f>
        <v/>
      </c>
    </row>
    <row r="2865" spans="1:1" x14ac:dyDescent="0.25">
      <c r="A2865" s="1" t="str">
        <f>IF(OR('Případy DB'!B2868="(blank)",'Případy DB'!B2868=""),"",1)</f>
        <v/>
      </c>
    </row>
    <row r="2866" spans="1:1" x14ac:dyDescent="0.25">
      <c r="A2866" s="1" t="str">
        <f>IF(OR('Případy DB'!B2869="(blank)",'Případy DB'!B2869=""),"",1)</f>
        <v/>
      </c>
    </row>
    <row r="2867" spans="1:1" x14ac:dyDescent="0.25">
      <c r="A2867" s="1" t="str">
        <f>IF(OR('Případy DB'!B2870="(blank)",'Případy DB'!B2870=""),"",1)</f>
        <v/>
      </c>
    </row>
    <row r="2868" spans="1:1" x14ac:dyDescent="0.25">
      <c r="A2868" s="1" t="str">
        <f>IF(OR('Případy DB'!B2871="(blank)",'Případy DB'!B2871=""),"",1)</f>
        <v/>
      </c>
    </row>
    <row r="2869" spans="1:1" x14ac:dyDescent="0.25">
      <c r="A2869" s="1" t="str">
        <f>IF(OR('Případy DB'!B2872="(blank)",'Případy DB'!B2872=""),"",1)</f>
        <v/>
      </c>
    </row>
    <row r="2870" spans="1:1" x14ac:dyDescent="0.25">
      <c r="A2870" s="1" t="str">
        <f>IF(OR('Případy DB'!B2873="(blank)",'Případy DB'!B2873=""),"",1)</f>
        <v/>
      </c>
    </row>
    <row r="2871" spans="1:1" x14ac:dyDescent="0.25">
      <c r="A2871" s="1" t="str">
        <f>IF(OR('Případy DB'!B2874="(blank)",'Případy DB'!B2874=""),"",1)</f>
        <v/>
      </c>
    </row>
    <row r="2872" spans="1:1" x14ac:dyDescent="0.25">
      <c r="A2872" s="1" t="str">
        <f>IF(OR('Případy DB'!B2875="(blank)",'Případy DB'!B2875=""),"",1)</f>
        <v/>
      </c>
    </row>
    <row r="2873" spans="1:1" x14ac:dyDescent="0.25">
      <c r="A2873" s="1" t="str">
        <f>IF(OR('Případy DB'!B2876="(blank)",'Případy DB'!B2876=""),"",1)</f>
        <v/>
      </c>
    </row>
    <row r="2874" spans="1:1" x14ac:dyDescent="0.25">
      <c r="A2874" s="1" t="str">
        <f>IF(OR('Případy DB'!B2877="(blank)",'Případy DB'!B2877=""),"",1)</f>
        <v/>
      </c>
    </row>
    <row r="2875" spans="1:1" x14ac:dyDescent="0.25">
      <c r="A2875" s="1" t="str">
        <f>IF(OR('Případy DB'!B2878="(blank)",'Případy DB'!B2878=""),"",1)</f>
        <v/>
      </c>
    </row>
    <row r="2876" spans="1:1" x14ac:dyDescent="0.25">
      <c r="A2876" s="1" t="str">
        <f>IF(OR('Případy DB'!B2879="(blank)",'Případy DB'!B2879=""),"",1)</f>
        <v/>
      </c>
    </row>
    <row r="2877" spans="1:1" x14ac:dyDescent="0.25">
      <c r="A2877" s="1" t="str">
        <f>IF(OR('Případy DB'!B2880="(blank)",'Případy DB'!B2880=""),"",1)</f>
        <v/>
      </c>
    </row>
    <row r="2878" spans="1:1" x14ac:dyDescent="0.25">
      <c r="A2878" s="1" t="str">
        <f>IF(OR('Případy DB'!B2881="(blank)",'Případy DB'!B2881=""),"",1)</f>
        <v/>
      </c>
    </row>
    <row r="2879" spans="1:1" x14ac:dyDescent="0.25">
      <c r="A2879" s="1" t="str">
        <f>IF(OR('Případy DB'!B2882="(blank)",'Případy DB'!B2882=""),"",1)</f>
        <v/>
      </c>
    </row>
    <row r="2880" spans="1:1" x14ac:dyDescent="0.25">
      <c r="A2880" s="1" t="str">
        <f>IF(OR('Případy DB'!B2883="(blank)",'Případy DB'!B2883=""),"",1)</f>
        <v/>
      </c>
    </row>
    <row r="2881" spans="1:1" x14ac:dyDescent="0.25">
      <c r="A2881" s="1" t="str">
        <f>IF(OR('Případy DB'!B2884="(blank)",'Případy DB'!B2884=""),"",1)</f>
        <v/>
      </c>
    </row>
    <row r="2882" spans="1:1" x14ac:dyDescent="0.25">
      <c r="A2882" s="1" t="str">
        <f>IF(OR('Případy DB'!B2885="(blank)",'Případy DB'!B2885=""),"",1)</f>
        <v/>
      </c>
    </row>
    <row r="2883" spans="1:1" x14ac:dyDescent="0.25">
      <c r="A2883" s="1" t="str">
        <f>IF(OR('Případy DB'!B2886="(blank)",'Případy DB'!B2886=""),"",1)</f>
        <v/>
      </c>
    </row>
    <row r="2884" spans="1:1" x14ac:dyDescent="0.25">
      <c r="A2884" s="1" t="str">
        <f>IF(OR('Případy DB'!B2887="(blank)",'Případy DB'!B2887=""),"",1)</f>
        <v/>
      </c>
    </row>
    <row r="2885" spans="1:1" x14ac:dyDescent="0.25">
      <c r="A2885" s="1" t="str">
        <f>IF(OR('Případy DB'!B2888="(blank)",'Případy DB'!B2888=""),"",1)</f>
        <v/>
      </c>
    </row>
    <row r="2886" spans="1:1" x14ac:dyDescent="0.25">
      <c r="A2886" s="1" t="str">
        <f>IF(OR('Případy DB'!B2889="(blank)",'Případy DB'!B2889=""),"",1)</f>
        <v/>
      </c>
    </row>
    <row r="2887" spans="1:1" x14ac:dyDescent="0.25">
      <c r="A2887" s="1" t="str">
        <f>IF(OR('Případy DB'!B2890="(blank)",'Případy DB'!B2890=""),"",1)</f>
        <v/>
      </c>
    </row>
    <row r="2888" spans="1:1" x14ac:dyDescent="0.25">
      <c r="A2888" s="1" t="str">
        <f>IF(OR('Případy DB'!B2891="(blank)",'Případy DB'!B2891=""),"",1)</f>
        <v/>
      </c>
    </row>
    <row r="2889" spans="1:1" x14ac:dyDescent="0.25">
      <c r="A2889" s="1" t="str">
        <f>IF(OR('Případy DB'!B2892="(blank)",'Případy DB'!B2892=""),"",1)</f>
        <v/>
      </c>
    </row>
    <row r="2890" spans="1:1" x14ac:dyDescent="0.25">
      <c r="A2890" s="1" t="str">
        <f>IF(OR('Případy DB'!B2893="(blank)",'Případy DB'!B2893=""),"",1)</f>
        <v/>
      </c>
    </row>
    <row r="2891" spans="1:1" x14ac:dyDescent="0.25">
      <c r="A2891" s="1" t="str">
        <f>IF(OR('Případy DB'!B2894="(blank)",'Případy DB'!B2894=""),"",1)</f>
        <v/>
      </c>
    </row>
    <row r="2892" spans="1:1" x14ac:dyDescent="0.25">
      <c r="A2892" s="1" t="str">
        <f>IF(OR('Případy DB'!B2895="(blank)",'Případy DB'!B2895=""),"",1)</f>
        <v/>
      </c>
    </row>
    <row r="2893" spans="1:1" x14ac:dyDescent="0.25">
      <c r="A2893" s="1" t="str">
        <f>IF(OR('Případy DB'!B2896="(blank)",'Případy DB'!B2896=""),"",1)</f>
        <v/>
      </c>
    </row>
    <row r="2894" spans="1:1" x14ac:dyDescent="0.25">
      <c r="A2894" s="1" t="str">
        <f>IF(OR('Případy DB'!B2897="(blank)",'Případy DB'!B2897=""),"",1)</f>
        <v/>
      </c>
    </row>
    <row r="2895" spans="1:1" x14ac:dyDescent="0.25">
      <c r="A2895" s="1" t="str">
        <f>IF(OR('Případy DB'!B2898="(blank)",'Případy DB'!B2898=""),"",1)</f>
        <v/>
      </c>
    </row>
    <row r="2896" spans="1:1" x14ac:dyDescent="0.25">
      <c r="A2896" s="1" t="str">
        <f>IF(OR('Případy DB'!B2899="(blank)",'Případy DB'!B2899=""),"",1)</f>
        <v/>
      </c>
    </row>
    <row r="2897" spans="1:1" x14ac:dyDescent="0.25">
      <c r="A2897" s="1" t="str">
        <f>IF(OR('Případy DB'!B2900="(blank)",'Případy DB'!B2900=""),"",1)</f>
        <v/>
      </c>
    </row>
    <row r="2898" spans="1:1" x14ac:dyDescent="0.25">
      <c r="A2898" s="1" t="str">
        <f>IF(OR('Případy DB'!B2901="(blank)",'Případy DB'!B2901=""),"",1)</f>
        <v/>
      </c>
    </row>
    <row r="2899" spans="1:1" x14ac:dyDescent="0.25">
      <c r="A2899" s="1" t="str">
        <f>IF(OR('Případy DB'!B2902="(blank)",'Případy DB'!B2902=""),"",1)</f>
        <v/>
      </c>
    </row>
    <row r="2900" spans="1:1" x14ac:dyDescent="0.25">
      <c r="A2900" s="1" t="str">
        <f>IF(OR('Případy DB'!B2903="(blank)",'Případy DB'!B2903=""),"",1)</f>
        <v/>
      </c>
    </row>
    <row r="2901" spans="1:1" x14ac:dyDescent="0.25">
      <c r="A2901" s="1" t="str">
        <f>IF(OR('Případy DB'!B2904="(blank)",'Případy DB'!B2904=""),"",1)</f>
        <v/>
      </c>
    </row>
    <row r="2902" spans="1:1" x14ac:dyDescent="0.25">
      <c r="A2902" s="1" t="str">
        <f>IF(OR('Případy DB'!B2905="(blank)",'Případy DB'!B2905=""),"",1)</f>
        <v/>
      </c>
    </row>
    <row r="2903" spans="1:1" x14ac:dyDescent="0.25">
      <c r="A2903" s="1" t="str">
        <f>IF(OR('Případy DB'!B2906="(blank)",'Případy DB'!B2906=""),"",1)</f>
        <v/>
      </c>
    </row>
    <row r="2904" spans="1:1" x14ac:dyDescent="0.25">
      <c r="A2904" s="1" t="str">
        <f>IF(OR('Případy DB'!B2907="(blank)",'Případy DB'!B2907=""),"",1)</f>
        <v/>
      </c>
    </row>
    <row r="2905" spans="1:1" x14ac:dyDescent="0.25">
      <c r="A2905" s="1" t="str">
        <f>IF(OR('Případy DB'!B2908="(blank)",'Případy DB'!B2908=""),"",1)</f>
        <v/>
      </c>
    </row>
    <row r="2906" spans="1:1" x14ac:dyDescent="0.25">
      <c r="A2906" s="1" t="str">
        <f>IF(OR('Případy DB'!B2909="(blank)",'Případy DB'!B2909=""),"",1)</f>
        <v/>
      </c>
    </row>
    <row r="2907" spans="1:1" x14ac:dyDescent="0.25">
      <c r="A2907" s="1" t="str">
        <f>IF(OR('Případy DB'!B2910="(blank)",'Případy DB'!B2910=""),"",1)</f>
        <v/>
      </c>
    </row>
    <row r="2908" spans="1:1" x14ac:dyDescent="0.25">
      <c r="A2908" s="1" t="str">
        <f>IF(OR('Případy DB'!B2911="(blank)",'Případy DB'!B2911=""),"",1)</f>
        <v/>
      </c>
    </row>
    <row r="2909" spans="1:1" x14ac:dyDescent="0.25">
      <c r="A2909" s="1" t="str">
        <f>IF(OR('Případy DB'!B2912="(blank)",'Případy DB'!B2912=""),"",1)</f>
        <v/>
      </c>
    </row>
    <row r="2910" spans="1:1" x14ac:dyDescent="0.25">
      <c r="A2910" s="1" t="str">
        <f>IF(OR('Případy DB'!B2913="(blank)",'Případy DB'!B2913=""),"",1)</f>
        <v/>
      </c>
    </row>
    <row r="2911" spans="1:1" x14ac:dyDescent="0.25">
      <c r="A2911" s="1" t="str">
        <f>IF(OR('Případy DB'!B2914="(blank)",'Případy DB'!B2914=""),"",1)</f>
        <v/>
      </c>
    </row>
    <row r="2912" spans="1:1" x14ac:dyDescent="0.25">
      <c r="A2912" s="1" t="str">
        <f>IF(OR('Případy DB'!B2915="(blank)",'Případy DB'!B2915=""),"",1)</f>
        <v/>
      </c>
    </row>
    <row r="2913" spans="1:1" x14ac:dyDescent="0.25">
      <c r="A2913" s="1" t="str">
        <f>IF(OR('Případy DB'!B2916="(blank)",'Případy DB'!B2916=""),"",1)</f>
        <v/>
      </c>
    </row>
    <row r="2914" spans="1:1" x14ac:dyDescent="0.25">
      <c r="A2914" s="1" t="str">
        <f>IF(OR('Případy DB'!B2917="(blank)",'Případy DB'!B2917=""),"",1)</f>
        <v/>
      </c>
    </row>
    <row r="2915" spans="1:1" x14ac:dyDescent="0.25">
      <c r="A2915" s="1" t="str">
        <f>IF(OR('Případy DB'!B2918="(blank)",'Případy DB'!B2918=""),"",1)</f>
        <v/>
      </c>
    </row>
    <row r="2916" spans="1:1" x14ac:dyDescent="0.25">
      <c r="A2916" s="1" t="str">
        <f>IF(OR('Případy DB'!B2919="(blank)",'Případy DB'!B2919=""),"",1)</f>
        <v/>
      </c>
    </row>
    <row r="2917" spans="1:1" x14ac:dyDescent="0.25">
      <c r="A2917" s="1" t="str">
        <f>IF(OR('Případy DB'!B2920="(blank)",'Případy DB'!B2920=""),"",1)</f>
        <v/>
      </c>
    </row>
    <row r="2918" spans="1:1" x14ac:dyDescent="0.25">
      <c r="A2918" s="1" t="str">
        <f>IF(OR('Případy DB'!B2921="(blank)",'Případy DB'!B2921=""),"",1)</f>
        <v/>
      </c>
    </row>
    <row r="2919" spans="1:1" x14ac:dyDescent="0.25">
      <c r="A2919" s="1" t="str">
        <f>IF(OR('Případy DB'!B2922="(blank)",'Případy DB'!B2922=""),"",1)</f>
        <v/>
      </c>
    </row>
    <row r="2920" spans="1:1" x14ac:dyDescent="0.25">
      <c r="A2920" s="1" t="str">
        <f>IF(OR('Případy DB'!B2923="(blank)",'Případy DB'!B2923=""),"",1)</f>
        <v/>
      </c>
    </row>
    <row r="2921" spans="1:1" x14ac:dyDescent="0.25">
      <c r="A2921" s="1" t="str">
        <f>IF(OR('Případy DB'!B2924="(blank)",'Případy DB'!B2924=""),"",1)</f>
        <v/>
      </c>
    </row>
    <row r="2922" spans="1:1" x14ac:dyDescent="0.25">
      <c r="A2922" s="1" t="str">
        <f>IF(OR('Případy DB'!B2925="(blank)",'Případy DB'!B2925=""),"",1)</f>
        <v/>
      </c>
    </row>
    <row r="2923" spans="1:1" x14ac:dyDescent="0.25">
      <c r="A2923" s="1" t="str">
        <f>IF(OR('Případy DB'!B2926="(blank)",'Případy DB'!B2926=""),"",1)</f>
        <v/>
      </c>
    </row>
    <row r="2924" spans="1:1" x14ac:dyDescent="0.25">
      <c r="A2924" s="1" t="str">
        <f>IF(OR('Případy DB'!B2927="(blank)",'Případy DB'!B2927=""),"",1)</f>
        <v/>
      </c>
    </row>
    <row r="2925" spans="1:1" x14ac:dyDescent="0.25">
      <c r="A2925" s="1" t="str">
        <f>IF(OR('Případy DB'!B2928="(blank)",'Případy DB'!B2928=""),"",1)</f>
        <v/>
      </c>
    </row>
    <row r="2926" spans="1:1" x14ac:dyDescent="0.25">
      <c r="A2926" s="1" t="str">
        <f>IF(OR('Případy DB'!B2929="(blank)",'Případy DB'!B2929=""),"",1)</f>
        <v/>
      </c>
    </row>
    <row r="2927" spans="1:1" x14ac:dyDescent="0.25">
      <c r="A2927" s="1" t="str">
        <f>IF(OR('Případy DB'!B2930="(blank)",'Případy DB'!B2930=""),"",1)</f>
        <v/>
      </c>
    </row>
    <row r="2928" spans="1:1" x14ac:dyDescent="0.25">
      <c r="A2928" s="1" t="str">
        <f>IF(OR('Případy DB'!B2931="(blank)",'Případy DB'!B2931=""),"",1)</f>
        <v/>
      </c>
    </row>
    <row r="2929" spans="1:1" x14ac:dyDescent="0.25">
      <c r="A2929" s="1" t="str">
        <f>IF(OR('Případy DB'!B2932="(blank)",'Případy DB'!B2932=""),"",1)</f>
        <v/>
      </c>
    </row>
    <row r="2930" spans="1:1" x14ac:dyDescent="0.25">
      <c r="A2930" s="1" t="str">
        <f>IF(OR('Případy DB'!B2933="(blank)",'Případy DB'!B2933=""),"",1)</f>
        <v/>
      </c>
    </row>
    <row r="2931" spans="1:1" x14ac:dyDescent="0.25">
      <c r="A2931" s="1" t="str">
        <f>IF(OR('Případy DB'!B2934="(blank)",'Případy DB'!B2934=""),"",1)</f>
        <v/>
      </c>
    </row>
    <row r="2932" spans="1:1" x14ac:dyDescent="0.25">
      <c r="A2932" s="1" t="str">
        <f>IF(OR('Případy DB'!B2935="(blank)",'Případy DB'!B2935=""),"",1)</f>
        <v/>
      </c>
    </row>
    <row r="2933" spans="1:1" x14ac:dyDescent="0.25">
      <c r="A2933" s="1" t="str">
        <f>IF(OR('Případy DB'!B2936="(blank)",'Případy DB'!B2936=""),"",1)</f>
        <v/>
      </c>
    </row>
    <row r="2934" spans="1:1" x14ac:dyDescent="0.25">
      <c r="A2934" s="1" t="str">
        <f>IF(OR('Případy DB'!B2937="(blank)",'Případy DB'!B2937=""),"",1)</f>
        <v/>
      </c>
    </row>
    <row r="2935" spans="1:1" x14ac:dyDescent="0.25">
      <c r="A2935" s="1" t="str">
        <f>IF(OR('Případy DB'!B2938="(blank)",'Případy DB'!B2938=""),"",1)</f>
        <v/>
      </c>
    </row>
    <row r="2936" spans="1:1" x14ac:dyDescent="0.25">
      <c r="A2936" s="1" t="str">
        <f>IF(OR('Případy DB'!B2939="(blank)",'Případy DB'!B2939=""),"",1)</f>
        <v/>
      </c>
    </row>
    <row r="2937" spans="1:1" x14ac:dyDescent="0.25">
      <c r="A2937" s="1" t="str">
        <f>IF(OR('Případy DB'!B2940="(blank)",'Případy DB'!B2940=""),"",1)</f>
        <v/>
      </c>
    </row>
    <row r="2938" spans="1:1" x14ac:dyDescent="0.25">
      <c r="A2938" s="1" t="str">
        <f>IF(OR('Případy DB'!B2941="(blank)",'Případy DB'!B2941=""),"",1)</f>
        <v/>
      </c>
    </row>
    <row r="2939" spans="1:1" x14ac:dyDescent="0.25">
      <c r="A2939" s="1" t="str">
        <f>IF(OR('Případy DB'!B2942="(blank)",'Případy DB'!B2942=""),"",1)</f>
        <v/>
      </c>
    </row>
    <row r="2940" spans="1:1" x14ac:dyDescent="0.25">
      <c r="A2940" s="1" t="str">
        <f>IF(OR('Případy DB'!B2943="(blank)",'Případy DB'!B2943=""),"",1)</f>
        <v/>
      </c>
    </row>
    <row r="2941" spans="1:1" x14ac:dyDescent="0.25">
      <c r="A2941" s="1" t="str">
        <f>IF(OR('Případy DB'!B2944="(blank)",'Případy DB'!B2944=""),"",1)</f>
        <v/>
      </c>
    </row>
    <row r="2942" spans="1:1" x14ac:dyDescent="0.25">
      <c r="A2942" s="1" t="str">
        <f>IF(OR('Případy DB'!B2945="(blank)",'Případy DB'!B2945=""),"",1)</f>
        <v/>
      </c>
    </row>
    <row r="2943" spans="1:1" x14ac:dyDescent="0.25">
      <c r="A2943" s="1" t="str">
        <f>IF(OR('Případy DB'!B2946="(blank)",'Případy DB'!B2946=""),"",1)</f>
        <v/>
      </c>
    </row>
    <row r="2944" spans="1:1" x14ac:dyDescent="0.25">
      <c r="A2944" s="1" t="str">
        <f>IF(OR('Případy DB'!B2947="(blank)",'Případy DB'!B2947=""),"",1)</f>
        <v/>
      </c>
    </row>
    <row r="2945" spans="1:1" x14ac:dyDescent="0.25">
      <c r="A2945" s="1" t="str">
        <f>IF(OR('Případy DB'!B2948="(blank)",'Případy DB'!B2948=""),"",1)</f>
        <v/>
      </c>
    </row>
    <row r="2946" spans="1:1" x14ac:dyDescent="0.25">
      <c r="A2946" s="1" t="str">
        <f>IF(OR('Případy DB'!B2949="(blank)",'Případy DB'!B2949=""),"",1)</f>
        <v/>
      </c>
    </row>
    <row r="2947" spans="1:1" x14ac:dyDescent="0.25">
      <c r="A2947" s="1" t="str">
        <f>IF(OR('Případy DB'!B2950="(blank)",'Případy DB'!B2950=""),"",1)</f>
        <v/>
      </c>
    </row>
    <row r="2948" spans="1:1" x14ac:dyDescent="0.25">
      <c r="A2948" s="1" t="str">
        <f>IF(OR('Případy DB'!B2951="(blank)",'Případy DB'!B2951=""),"",1)</f>
        <v/>
      </c>
    </row>
    <row r="2949" spans="1:1" x14ac:dyDescent="0.25">
      <c r="A2949" s="1" t="str">
        <f>IF(OR('Případy DB'!B2952="(blank)",'Případy DB'!B2952=""),"",1)</f>
        <v/>
      </c>
    </row>
    <row r="2950" spans="1:1" x14ac:dyDescent="0.25">
      <c r="A2950" s="1" t="str">
        <f>IF(OR('Případy DB'!B2953="(blank)",'Případy DB'!B2953=""),"",1)</f>
        <v/>
      </c>
    </row>
    <row r="2951" spans="1:1" x14ac:dyDescent="0.25">
      <c r="A2951" s="1" t="str">
        <f>IF(OR('Případy DB'!B2954="(blank)",'Případy DB'!B2954=""),"",1)</f>
        <v/>
      </c>
    </row>
    <row r="2952" spans="1:1" x14ac:dyDescent="0.25">
      <c r="A2952" s="1" t="str">
        <f>IF(OR('Případy DB'!B2955="(blank)",'Případy DB'!B2955=""),"",1)</f>
        <v/>
      </c>
    </row>
    <row r="2953" spans="1:1" x14ac:dyDescent="0.25">
      <c r="A2953" s="1" t="str">
        <f>IF(OR('Případy DB'!B2956="(blank)",'Případy DB'!B2956=""),"",1)</f>
        <v/>
      </c>
    </row>
    <row r="2954" spans="1:1" x14ac:dyDescent="0.25">
      <c r="A2954" s="1" t="str">
        <f>IF(OR('Případy DB'!B2957="(blank)",'Případy DB'!B2957=""),"",1)</f>
        <v/>
      </c>
    </row>
    <row r="2955" spans="1:1" x14ac:dyDescent="0.25">
      <c r="A2955" s="1" t="str">
        <f>IF(OR('Případy DB'!B2958="(blank)",'Případy DB'!B2958=""),"",1)</f>
        <v/>
      </c>
    </row>
    <row r="2956" spans="1:1" x14ac:dyDescent="0.25">
      <c r="A2956" s="1" t="str">
        <f>IF(OR('Případy DB'!B2959="(blank)",'Případy DB'!B2959=""),"",1)</f>
        <v/>
      </c>
    </row>
    <row r="2957" spans="1:1" x14ac:dyDescent="0.25">
      <c r="A2957" s="1" t="str">
        <f>IF(OR('Případy DB'!B2960="(blank)",'Případy DB'!B2960=""),"",1)</f>
        <v/>
      </c>
    </row>
    <row r="2958" spans="1:1" x14ac:dyDescent="0.25">
      <c r="A2958" s="1" t="str">
        <f>IF(OR('Případy DB'!B2961="(blank)",'Případy DB'!B2961=""),"",1)</f>
        <v/>
      </c>
    </row>
    <row r="2959" spans="1:1" x14ac:dyDescent="0.25">
      <c r="A2959" s="1" t="str">
        <f>IF(OR('Případy DB'!B2962="(blank)",'Případy DB'!B2962=""),"",1)</f>
        <v/>
      </c>
    </row>
    <row r="2960" spans="1:1" x14ac:dyDescent="0.25">
      <c r="A2960" s="1" t="str">
        <f>IF(OR('Případy DB'!B2963="(blank)",'Případy DB'!B2963=""),"",1)</f>
        <v/>
      </c>
    </row>
    <row r="2961" spans="1:1" x14ac:dyDescent="0.25">
      <c r="A2961" s="1" t="str">
        <f>IF(OR('Případy DB'!B2964="(blank)",'Případy DB'!B2964=""),"",1)</f>
        <v/>
      </c>
    </row>
    <row r="2962" spans="1:1" x14ac:dyDescent="0.25">
      <c r="A2962" s="1" t="str">
        <f>IF(OR('Případy DB'!B2965="(blank)",'Případy DB'!B2965=""),"",1)</f>
        <v/>
      </c>
    </row>
    <row r="2963" spans="1:1" x14ac:dyDescent="0.25">
      <c r="A2963" s="1" t="str">
        <f>IF(OR('Případy DB'!B2966="(blank)",'Případy DB'!B2966=""),"",1)</f>
        <v/>
      </c>
    </row>
    <row r="2964" spans="1:1" x14ac:dyDescent="0.25">
      <c r="A2964" s="1" t="str">
        <f>IF(OR('Případy DB'!B2967="(blank)",'Případy DB'!B2967=""),"",1)</f>
        <v/>
      </c>
    </row>
    <row r="2965" spans="1:1" x14ac:dyDescent="0.25">
      <c r="A2965" s="1" t="str">
        <f>IF(OR('Případy DB'!B2968="(blank)",'Případy DB'!B2968=""),"",1)</f>
        <v/>
      </c>
    </row>
    <row r="2966" spans="1:1" x14ac:dyDescent="0.25">
      <c r="A2966" s="1" t="str">
        <f>IF(OR('Případy DB'!B2969="(blank)",'Případy DB'!B2969=""),"",1)</f>
        <v/>
      </c>
    </row>
    <row r="2967" spans="1:1" x14ac:dyDescent="0.25">
      <c r="A2967" s="1" t="str">
        <f>IF(OR('Případy DB'!B2970="(blank)",'Případy DB'!B2970=""),"",1)</f>
        <v/>
      </c>
    </row>
    <row r="2968" spans="1:1" x14ac:dyDescent="0.25">
      <c r="A2968" s="1" t="str">
        <f>IF(OR('Případy DB'!B2971="(blank)",'Případy DB'!B2971=""),"",1)</f>
        <v/>
      </c>
    </row>
    <row r="2969" spans="1:1" x14ac:dyDescent="0.25">
      <c r="A2969" s="1" t="str">
        <f>IF(OR('Případy DB'!B2972="(blank)",'Případy DB'!B2972=""),"",1)</f>
        <v/>
      </c>
    </row>
    <row r="2970" spans="1:1" x14ac:dyDescent="0.25">
      <c r="A2970" s="1" t="str">
        <f>IF(OR('Případy DB'!B2973="(blank)",'Případy DB'!B2973=""),"",1)</f>
        <v/>
      </c>
    </row>
    <row r="2971" spans="1:1" x14ac:dyDescent="0.25">
      <c r="A2971" s="1" t="str">
        <f>IF(OR('Případy DB'!B2974="(blank)",'Případy DB'!B2974=""),"",1)</f>
        <v/>
      </c>
    </row>
    <row r="2972" spans="1:1" x14ac:dyDescent="0.25">
      <c r="A2972" s="1" t="str">
        <f>IF(OR('Případy DB'!B2975="(blank)",'Případy DB'!B2975=""),"",1)</f>
        <v/>
      </c>
    </row>
    <row r="2973" spans="1:1" x14ac:dyDescent="0.25">
      <c r="A2973" s="1" t="str">
        <f>IF(OR('Případy DB'!B2976="(blank)",'Případy DB'!B2976=""),"",1)</f>
        <v/>
      </c>
    </row>
    <row r="2974" spans="1:1" x14ac:dyDescent="0.25">
      <c r="A2974" s="1" t="str">
        <f>IF(OR('Případy DB'!B2977="(blank)",'Případy DB'!B2977=""),"",1)</f>
        <v/>
      </c>
    </row>
    <row r="2975" spans="1:1" x14ac:dyDescent="0.25">
      <c r="A2975" s="1" t="str">
        <f>IF(OR('Případy DB'!B2978="(blank)",'Případy DB'!B2978=""),"",1)</f>
        <v/>
      </c>
    </row>
    <row r="2976" spans="1:1" x14ac:dyDescent="0.25">
      <c r="A2976" s="1" t="str">
        <f>IF(OR('Případy DB'!B2979="(blank)",'Případy DB'!B2979=""),"",1)</f>
        <v/>
      </c>
    </row>
    <row r="2977" spans="1:1" x14ac:dyDescent="0.25">
      <c r="A2977" s="1" t="str">
        <f>IF(OR('Případy DB'!B2980="(blank)",'Případy DB'!B2980=""),"",1)</f>
        <v/>
      </c>
    </row>
    <row r="2978" spans="1:1" x14ac:dyDescent="0.25">
      <c r="A2978" s="1" t="str">
        <f>IF(OR('Případy DB'!B2981="(blank)",'Případy DB'!B2981=""),"",1)</f>
        <v/>
      </c>
    </row>
    <row r="2979" spans="1:1" x14ac:dyDescent="0.25">
      <c r="A2979" s="1" t="str">
        <f>IF(OR('Případy DB'!B2982="(blank)",'Případy DB'!B2982=""),"",1)</f>
        <v/>
      </c>
    </row>
    <row r="2980" spans="1:1" x14ac:dyDescent="0.25">
      <c r="A2980" s="1" t="str">
        <f>IF(OR('Případy DB'!B2983="(blank)",'Případy DB'!B2983=""),"",1)</f>
        <v/>
      </c>
    </row>
    <row r="2981" spans="1:1" x14ac:dyDescent="0.25">
      <c r="A2981" s="1" t="str">
        <f>IF(OR('Případy DB'!B2984="(blank)",'Případy DB'!B2984=""),"",1)</f>
        <v/>
      </c>
    </row>
    <row r="2982" spans="1:1" x14ac:dyDescent="0.25">
      <c r="A2982" s="1" t="str">
        <f>IF(OR('Případy DB'!B2985="(blank)",'Případy DB'!B2985=""),"",1)</f>
        <v/>
      </c>
    </row>
    <row r="2983" spans="1:1" x14ac:dyDescent="0.25">
      <c r="A2983" s="1" t="str">
        <f>IF(OR('Případy DB'!B2986="(blank)",'Případy DB'!B2986=""),"",1)</f>
        <v/>
      </c>
    </row>
    <row r="2984" spans="1:1" x14ac:dyDescent="0.25">
      <c r="A2984" s="1" t="str">
        <f>IF(OR('Případy DB'!B2987="(blank)",'Případy DB'!B2987=""),"",1)</f>
        <v/>
      </c>
    </row>
    <row r="2985" spans="1:1" x14ac:dyDescent="0.25">
      <c r="A2985" s="1" t="str">
        <f>IF(OR('Případy DB'!B2988="(blank)",'Případy DB'!B2988=""),"",1)</f>
        <v/>
      </c>
    </row>
    <row r="2986" spans="1:1" x14ac:dyDescent="0.25">
      <c r="A2986" s="1" t="str">
        <f>IF(OR('Případy DB'!B2989="(blank)",'Případy DB'!B2989=""),"",1)</f>
        <v/>
      </c>
    </row>
    <row r="2987" spans="1:1" x14ac:dyDescent="0.25">
      <c r="A2987" s="1" t="str">
        <f>IF(OR('Případy DB'!B2990="(blank)",'Případy DB'!B2990=""),"",1)</f>
        <v/>
      </c>
    </row>
    <row r="2988" spans="1:1" x14ac:dyDescent="0.25">
      <c r="A2988" s="1" t="str">
        <f>IF(OR('Případy DB'!B2991="(blank)",'Případy DB'!B2991=""),"",1)</f>
        <v/>
      </c>
    </row>
    <row r="2989" spans="1:1" x14ac:dyDescent="0.25">
      <c r="A2989" s="1" t="str">
        <f>IF(OR('Případy DB'!B2992="(blank)",'Případy DB'!B2992=""),"",1)</f>
        <v/>
      </c>
    </row>
    <row r="2990" spans="1:1" x14ac:dyDescent="0.25">
      <c r="A2990" s="1" t="str">
        <f>IF(OR('Případy DB'!B2993="(blank)",'Případy DB'!B2993=""),"",1)</f>
        <v/>
      </c>
    </row>
    <row r="2991" spans="1:1" x14ac:dyDescent="0.25">
      <c r="A2991" s="1" t="str">
        <f>IF(OR('Případy DB'!B2994="(blank)",'Případy DB'!B2994=""),"",1)</f>
        <v/>
      </c>
    </row>
    <row r="2992" spans="1:1" x14ac:dyDescent="0.25">
      <c r="A2992" s="1" t="str">
        <f>IF(OR('Případy DB'!B2995="(blank)",'Případy DB'!B2995=""),"",1)</f>
        <v/>
      </c>
    </row>
    <row r="2993" spans="1:1" x14ac:dyDescent="0.25">
      <c r="A2993" s="1" t="str">
        <f>IF(OR('Případy DB'!B2996="(blank)",'Případy DB'!B2996=""),"",1)</f>
        <v/>
      </c>
    </row>
    <row r="2994" spans="1:1" x14ac:dyDescent="0.25">
      <c r="A2994" s="1" t="str">
        <f>IF(OR('Případy DB'!B2997="(blank)",'Případy DB'!B2997=""),"",1)</f>
        <v/>
      </c>
    </row>
    <row r="2995" spans="1:1" x14ac:dyDescent="0.25">
      <c r="A2995" s="1" t="str">
        <f>IF(OR('Případy DB'!B2998="(blank)",'Případy DB'!B2998=""),"",1)</f>
        <v/>
      </c>
    </row>
    <row r="2996" spans="1:1" x14ac:dyDescent="0.25">
      <c r="A2996" s="1" t="str">
        <f>IF(OR('Případy DB'!B2999="(blank)",'Případy DB'!B2999=""),"",1)</f>
        <v/>
      </c>
    </row>
    <row r="2997" spans="1:1" x14ac:dyDescent="0.25">
      <c r="A2997" s="1" t="str">
        <f>IF(OR('Případy DB'!B3000="(blank)",'Případy DB'!B3000=""),"",1)</f>
        <v/>
      </c>
    </row>
    <row r="2998" spans="1:1" x14ac:dyDescent="0.25">
      <c r="A2998" s="1" t="str">
        <f>IF(OR('Případy DB'!B3001="(blank)",'Případy DB'!B3001=""),"",1)</f>
        <v/>
      </c>
    </row>
    <row r="2999" spans="1:1" x14ac:dyDescent="0.25">
      <c r="A2999" s="1" t="str">
        <f>IF(OR('Případy DB'!B3002="(blank)",'Případy DB'!B3002=""),"",1)</f>
        <v/>
      </c>
    </row>
    <row r="3000" spans="1:1" x14ac:dyDescent="0.25">
      <c r="A3000" s="1" t="str">
        <f>IF(OR('Případy DB'!B3003="(blank)",'Případy DB'!B3003=""),"",1)</f>
        <v/>
      </c>
    </row>
    <row r="3001" spans="1:1" x14ac:dyDescent="0.25">
      <c r="A3001" s="1" t="str">
        <f>IF(OR('Případy DB'!B3004="(blank)",'Případy DB'!B3004=""),"",1)</f>
        <v/>
      </c>
    </row>
    <row r="3002" spans="1:1" x14ac:dyDescent="0.25">
      <c r="A3002" s="1" t="str">
        <f>IF(OR('Případy DB'!B3005="(blank)",'Případy DB'!B3005=""),"",1)</f>
        <v/>
      </c>
    </row>
    <row r="3003" spans="1:1" x14ac:dyDescent="0.25">
      <c r="A3003" s="1" t="str">
        <f>IF(OR('Případy DB'!B3006="(blank)",'Případy DB'!B3006=""),"",1)</f>
        <v/>
      </c>
    </row>
    <row r="3004" spans="1:1" x14ac:dyDescent="0.25">
      <c r="A3004" s="1" t="str">
        <f>IF(OR('Případy DB'!B3007="(blank)",'Případy DB'!B3007=""),"",1)</f>
        <v/>
      </c>
    </row>
    <row r="3005" spans="1:1" x14ac:dyDescent="0.25">
      <c r="A3005" s="1" t="str">
        <f>IF(OR('Případy DB'!B3008="(blank)",'Případy DB'!B3008=""),"",1)</f>
        <v/>
      </c>
    </row>
    <row r="3006" spans="1:1" x14ac:dyDescent="0.25">
      <c r="A3006" s="1" t="str">
        <f>IF(OR('Případy DB'!B3009="(blank)",'Případy DB'!B3009=""),"",1)</f>
        <v/>
      </c>
    </row>
    <row r="3007" spans="1:1" x14ac:dyDescent="0.25">
      <c r="A3007" s="1" t="str">
        <f>IF(OR('Případy DB'!B3010="(blank)",'Případy DB'!B3010=""),"",1)</f>
        <v/>
      </c>
    </row>
    <row r="3008" spans="1:1" x14ac:dyDescent="0.25">
      <c r="A3008" s="1" t="str">
        <f>IF(OR('Případy DB'!B3011="(blank)",'Případy DB'!B3011=""),"",1)</f>
        <v/>
      </c>
    </row>
    <row r="3009" spans="1:1" x14ac:dyDescent="0.25">
      <c r="A3009" s="1" t="str">
        <f>IF(OR('Případy DB'!B3012="(blank)",'Případy DB'!B3012=""),"",1)</f>
        <v/>
      </c>
    </row>
    <row r="3010" spans="1:1" x14ac:dyDescent="0.25">
      <c r="A3010" s="1" t="str">
        <f>IF(OR('Případy DB'!B3013="(blank)",'Případy DB'!B3013=""),"",1)</f>
        <v/>
      </c>
    </row>
    <row r="3011" spans="1:1" x14ac:dyDescent="0.25">
      <c r="A3011" s="1" t="str">
        <f>IF(OR('Případy DB'!B3014="(blank)",'Případy DB'!B3014=""),"",1)</f>
        <v/>
      </c>
    </row>
    <row r="3012" spans="1:1" x14ac:dyDescent="0.25">
      <c r="A3012" s="1" t="str">
        <f>IF(OR('Případy DB'!B3015="(blank)",'Případy DB'!B3015=""),"",1)</f>
        <v/>
      </c>
    </row>
    <row r="3013" spans="1:1" x14ac:dyDescent="0.25">
      <c r="A3013" s="1" t="str">
        <f>IF(OR('Případy DB'!B3016="(blank)",'Případy DB'!B3016=""),"",1)</f>
        <v/>
      </c>
    </row>
    <row r="3014" spans="1:1" x14ac:dyDescent="0.25">
      <c r="A3014" s="1" t="str">
        <f>IF(OR('Případy DB'!B3017="(blank)",'Případy DB'!B3017=""),"",1)</f>
        <v/>
      </c>
    </row>
    <row r="3015" spans="1:1" x14ac:dyDescent="0.25">
      <c r="A3015" s="1" t="str">
        <f>IF(OR('Případy DB'!B3018="(blank)",'Případy DB'!B3018=""),"",1)</f>
        <v/>
      </c>
    </row>
    <row r="3016" spans="1:1" x14ac:dyDescent="0.25">
      <c r="A3016" s="1" t="str">
        <f>IF(OR('Případy DB'!B3019="(blank)",'Případy DB'!B3019=""),"",1)</f>
        <v/>
      </c>
    </row>
    <row r="3017" spans="1:1" x14ac:dyDescent="0.25">
      <c r="A3017" s="1" t="str">
        <f>IF(OR('Případy DB'!B3020="(blank)",'Případy DB'!B3020=""),"",1)</f>
        <v/>
      </c>
    </row>
    <row r="3018" spans="1:1" x14ac:dyDescent="0.25">
      <c r="A3018" s="1" t="str">
        <f>IF(OR('Případy DB'!B3021="(blank)",'Případy DB'!B3021=""),"",1)</f>
        <v/>
      </c>
    </row>
    <row r="3019" spans="1:1" x14ac:dyDescent="0.25">
      <c r="A3019" s="1" t="str">
        <f>IF(OR('Případy DB'!B3022="(blank)",'Případy DB'!B3022=""),"",1)</f>
        <v/>
      </c>
    </row>
    <row r="3020" spans="1:1" x14ac:dyDescent="0.25">
      <c r="A3020" s="1" t="str">
        <f>IF(OR('Případy DB'!B3023="(blank)",'Případy DB'!B3023=""),"",1)</f>
        <v/>
      </c>
    </row>
    <row r="3021" spans="1:1" x14ac:dyDescent="0.25">
      <c r="A3021" s="1" t="str">
        <f>IF(OR('Případy DB'!B3024="(blank)",'Případy DB'!B3024=""),"",1)</f>
        <v/>
      </c>
    </row>
    <row r="3022" spans="1:1" x14ac:dyDescent="0.25">
      <c r="A3022" s="1" t="str">
        <f>IF(OR('Případy DB'!B3025="(blank)",'Případy DB'!B3025=""),"",1)</f>
        <v/>
      </c>
    </row>
    <row r="3023" spans="1:1" x14ac:dyDescent="0.25">
      <c r="A3023" s="1" t="str">
        <f>IF(OR('Případy DB'!B3026="(blank)",'Případy DB'!B3026=""),"",1)</f>
        <v/>
      </c>
    </row>
    <row r="3024" spans="1:1" x14ac:dyDescent="0.25">
      <c r="A3024" s="1" t="str">
        <f>IF(OR('Případy DB'!B3027="(blank)",'Případy DB'!B3027=""),"",1)</f>
        <v/>
      </c>
    </row>
    <row r="3025" spans="1:1" x14ac:dyDescent="0.25">
      <c r="A3025" s="1" t="str">
        <f>IF(OR('Případy DB'!B3028="(blank)",'Případy DB'!B3028=""),"",1)</f>
        <v/>
      </c>
    </row>
    <row r="3026" spans="1:1" x14ac:dyDescent="0.25">
      <c r="A3026" s="1" t="str">
        <f>IF(OR('Případy DB'!B3029="(blank)",'Případy DB'!B3029=""),"",1)</f>
        <v/>
      </c>
    </row>
    <row r="3027" spans="1:1" x14ac:dyDescent="0.25">
      <c r="A3027" s="1" t="str">
        <f>IF(OR('Případy DB'!B3030="(blank)",'Případy DB'!B3030=""),"",1)</f>
        <v/>
      </c>
    </row>
    <row r="3028" spans="1:1" x14ac:dyDescent="0.25">
      <c r="A3028" s="1" t="str">
        <f>IF(OR('Případy DB'!B3031="(blank)",'Případy DB'!B3031=""),"",1)</f>
        <v/>
      </c>
    </row>
    <row r="3029" spans="1:1" x14ac:dyDescent="0.25">
      <c r="A3029" s="1" t="str">
        <f>IF(OR('Případy DB'!B3032="(blank)",'Případy DB'!B3032=""),"",1)</f>
        <v/>
      </c>
    </row>
    <row r="3030" spans="1:1" x14ac:dyDescent="0.25">
      <c r="A3030" s="1" t="str">
        <f>IF(OR('Případy DB'!B3033="(blank)",'Případy DB'!B3033=""),"",1)</f>
        <v/>
      </c>
    </row>
    <row r="3031" spans="1:1" x14ac:dyDescent="0.25">
      <c r="A3031" s="1" t="str">
        <f>IF(OR('Případy DB'!B3034="(blank)",'Případy DB'!B3034=""),"",1)</f>
        <v/>
      </c>
    </row>
    <row r="3032" spans="1:1" x14ac:dyDescent="0.25">
      <c r="A3032" s="1" t="str">
        <f>IF(OR('Případy DB'!B3035="(blank)",'Případy DB'!B3035=""),"",1)</f>
        <v/>
      </c>
    </row>
    <row r="3033" spans="1:1" x14ac:dyDescent="0.25">
      <c r="A3033" s="1" t="str">
        <f>IF(OR('Případy DB'!B3036="(blank)",'Případy DB'!B3036=""),"",1)</f>
        <v/>
      </c>
    </row>
    <row r="3034" spans="1:1" x14ac:dyDescent="0.25">
      <c r="A3034" s="1" t="str">
        <f>IF(OR('Případy DB'!B3037="(blank)",'Případy DB'!B3037=""),"",1)</f>
        <v/>
      </c>
    </row>
    <row r="3035" spans="1:1" x14ac:dyDescent="0.25">
      <c r="A3035" s="1" t="str">
        <f>IF(OR('Případy DB'!B3038="(blank)",'Případy DB'!B3038=""),"",1)</f>
        <v/>
      </c>
    </row>
    <row r="3036" spans="1:1" x14ac:dyDescent="0.25">
      <c r="A3036" s="1" t="str">
        <f>IF(OR('Případy DB'!B3039="(blank)",'Případy DB'!B3039=""),"",1)</f>
        <v/>
      </c>
    </row>
    <row r="3037" spans="1:1" x14ac:dyDescent="0.25">
      <c r="A3037" s="1" t="str">
        <f>IF(OR('Případy DB'!B3040="(blank)",'Případy DB'!B3040=""),"",1)</f>
        <v/>
      </c>
    </row>
    <row r="3038" spans="1:1" x14ac:dyDescent="0.25">
      <c r="A3038" s="1" t="str">
        <f>IF(OR('Případy DB'!B3041="(blank)",'Případy DB'!B3041=""),"",1)</f>
        <v/>
      </c>
    </row>
    <row r="3039" spans="1:1" x14ac:dyDescent="0.25">
      <c r="A3039" s="1" t="str">
        <f>IF(OR('Případy DB'!B3042="(blank)",'Případy DB'!B3042=""),"",1)</f>
        <v/>
      </c>
    </row>
    <row r="3040" spans="1:1" x14ac:dyDescent="0.25">
      <c r="A3040" s="1" t="str">
        <f>IF(OR('Případy DB'!B3043="(blank)",'Případy DB'!B3043=""),"",1)</f>
        <v/>
      </c>
    </row>
    <row r="3041" spans="1:1" x14ac:dyDescent="0.25">
      <c r="A3041" s="1" t="str">
        <f>IF(OR('Případy DB'!B3044="(blank)",'Případy DB'!B3044=""),"",1)</f>
        <v/>
      </c>
    </row>
    <row r="3042" spans="1:1" x14ac:dyDescent="0.25">
      <c r="A3042" s="1" t="str">
        <f>IF(OR('Případy DB'!B3045="(blank)",'Případy DB'!B3045=""),"",1)</f>
        <v/>
      </c>
    </row>
    <row r="3043" spans="1:1" x14ac:dyDescent="0.25">
      <c r="A3043" s="1" t="str">
        <f>IF(OR('Případy DB'!B3046="(blank)",'Případy DB'!B3046=""),"",1)</f>
        <v/>
      </c>
    </row>
    <row r="3044" spans="1:1" x14ac:dyDescent="0.25">
      <c r="A3044" s="1" t="str">
        <f>IF(OR('Případy DB'!B3047="(blank)",'Případy DB'!B3047=""),"",1)</f>
        <v/>
      </c>
    </row>
    <row r="3045" spans="1:1" x14ac:dyDescent="0.25">
      <c r="A3045" s="1" t="str">
        <f>IF(OR('Případy DB'!B3048="(blank)",'Případy DB'!B3048=""),"",1)</f>
        <v/>
      </c>
    </row>
    <row r="3046" spans="1:1" x14ac:dyDescent="0.25">
      <c r="A3046" s="1" t="str">
        <f>IF(OR('Případy DB'!B3049="(blank)",'Případy DB'!B3049=""),"",1)</f>
        <v/>
      </c>
    </row>
    <row r="3047" spans="1:1" x14ac:dyDescent="0.25">
      <c r="A3047" s="1" t="str">
        <f>IF(OR('Případy DB'!B3050="(blank)",'Případy DB'!B3050=""),"",1)</f>
        <v/>
      </c>
    </row>
    <row r="3048" spans="1:1" x14ac:dyDescent="0.25">
      <c r="A3048" s="1" t="str">
        <f>IF(OR('Případy DB'!B3051="(blank)",'Případy DB'!B3051=""),"",1)</f>
        <v/>
      </c>
    </row>
    <row r="3049" spans="1:1" x14ac:dyDescent="0.25">
      <c r="A3049" s="1" t="str">
        <f>IF(OR('Případy DB'!B3052="(blank)",'Případy DB'!B3052=""),"",1)</f>
        <v/>
      </c>
    </row>
    <row r="3050" spans="1:1" x14ac:dyDescent="0.25">
      <c r="A3050" s="1" t="str">
        <f>IF(OR('Případy DB'!B3053="(blank)",'Případy DB'!B3053=""),"",1)</f>
        <v/>
      </c>
    </row>
    <row r="3051" spans="1:1" x14ac:dyDescent="0.25">
      <c r="A3051" s="1" t="str">
        <f>IF(OR('Případy DB'!B3054="(blank)",'Případy DB'!B3054=""),"",1)</f>
        <v/>
      </c>
    </row>
    <row r="3052" spans="1:1" x14ac:dyDescent="0.25">
      <c r="A3052" s="1" t="str">
        <f>IF(OR('Případy DB'!B3055="(blank)",'Případy DB'!B3055=""),"",1)</f>
        <v/>
      </c>
    </row>
    <row r="3053" spans="1:1" x14ac:dyDescent="0.25">
      <c r="A3053" s="1" t="str">
        <f>IF(OR('Případy DB'!B3056="(blank)",'Případy DB'!B3056=""),"",1)</f>
        <v/>
      </c>
    </row>
    <row r="3054" spans="1:1" x14ac:dyDescent="0.25">
      <c r="A3054" s="1" t="str">
        <f>IF(OR('Případy DB'!B3057="(blank)",'Případy DB'!B3057=""),"",1)</f>
        <v/>
      </c>
    </row>
    <row r="3055" spans="1:1" x14ac:dyDescent="0.25">
      <c r="A3055" s="1" t="str">
        <f>IF(OR('Případy DB'!B3058="(blank)",'Případy DB'!B3058=""),"",1)</f>
        <v/>
      </c>
    </row>
    <row r="3056" spans="1:1" x14ac:dyDescent="0.25">
      <c r="A3056" s="1" t="str">
        <f>IF(OR('Případy DB'!B3059="(blank)",'Případy DB'!B3059=""),"",1)</f>
        <v/>
      </c>
    </row>
    <row r="3057" spans="1:1" x14ac:dyDescent="0.25">
      <c r="A3057" s="1" t="str">
        <f>IF(OR('Případy DB'!B3060="(blank)",'Případy DB'!B3060=""),"",1)</f>
        <v/>
      </c>
    </row>
    <row r="3058" spans="1:1" x14ac:dyDescent="0.25">
      <c r="A3058" s="1" t="str">
        <f>IF(OR('Případy DB'!B3061="(blank)",'Případy DB'!B3061=""),"",1)</f>
        <v/>
      </c>
    </row>
    <row r="3059" spans="1:1" x14ac:dyDescent="0.25">
      <c r="A3059" s="1" t="str">
        <f>IF(OR('Případy DB'!B3062="(blank)",'Případy DB'!B3062=""),"",1)</f>
        <v/>
      </c>
    </row>
    <row r="3060" spans="1:1" x14ac:dyDescent="0.25">
      <c r="A3060" s="1" t="str">
        <f>IF(OR('Případy DB'!B3063="(blank)",'Případy DB'!B3063=""),"",1)</f>
        <v/>
      </c>
    </row>
    <row r="3061" spans="1:1" x14ac:dyDescent="0.25">
      <c r="A3061" s="1" t="str">
        <f>IF(OR('Případy DB'!B3064="(blank)",'Případy DB'!B3064=""),"",1)</f>
        <v/>
      </c>
    </row>
    <row r="3062" spans="1:1" x14ac:dyDescent="0.25">
      <c r="A3062" s="1" t="str">
        <f>IF(OR('Případy DB'!B3065="(blank)",'Případy DB'!B3065=""),"",1)</f>
        <v/>
      </c>
    </row>
    <row r="3063" spans="1:1" x14ac:dyDescent="0.25">
      <c r="A3063" s="1" t="str">
        <f>IF(OR('Případy DB'!B3066="(blank)",'Případy DB'!B3066=""),"",1)</f>
        <v/>
      </c>
    </row>
    <row r="3064" spans="1:1" x14ac:dyDescent="0.25">
      <c r="A3064" s="1" t="str">
        <f>IF(OR('Případy DB'!B3067="(blank)",'Případy DB'!B3067=""),"",1)</f>
        <v/>
      </c>
    </row>
    <row r="3065" spans="1:1" x14ac:dyDescent="0.25">
      <c r="A3065" s="1" t="str">
        <f>IF(OR('Případy DB'!B3068="(blank)",'Případy DB'!B3068=""),"",1)</f>
        <v/>
      </c>
    </row>
    <row r="3066" spans="1:1" x14ac:dyDescent="0.25">
      <c r="A3066" s="1" t="str">
        <f>IF(OR('Případy DB'!B3069="(blank)",'Případy DB'!B3069=""),"",1)</f>
        <v/>
      </c>
    </row>
    <row r="3067" spans="1:1" x14ac:dyDescent="0.25">
      <c r="A3067" s="1" t="str">
        <f>IF(OR('Případy DB'!B3070="(blank)",'Případy DB'!B3070=""),"",1)</f>
        <v/>
      </c>
    </row>
    <row r="3068" spans="1:1" x14ac:dyDescent="0.25">
      <c r="A3068" s="1" t="str">
        <f>IF(OR('Případy DB'!B3071="(blank)",'Případy DB'!B3071=""),"",1)</f>
        <v/>
      </c>
    </row>
    <row r="3069" spans="1:1" x14ac:dyDescent="0.25">
      <c r="A3069" s="1" t="str">
        <f>IF(OR('Případy DB'!B3072="(blank)",'Případy DB'!B3072=""),"",1)</f>
        <v/>
      </c>
    </row>
    <row r="3070" spans="1:1" x14ac:dyDescent="0.25">
      <c r="A3070" s="1" t="str">
        <f>IF(OR('Případy DB'!B3073="(blank)",'Případy DB'!B3073=""),"",1)</f>
        <v/>
      </c>
    </row>
    <row r="3071" spans="1:1" x14ac:dyDescent="0.25">
      <c r="A3071" s="1" t="str">
        <f>IF(OR('Případy DB'!B3074="(blank)",'Případy DB'!B3074=""),"",1)</f>
        <v/>
      </c>
    </row>
    <row r="3072" spans="1:1" x14ac:dyDescent="0.25">
      <c r="A3072" s="1" t="str">
        <f>IF(OR('Případy DB'!B3075="(blank)",'Případy DB'!B3075=""),"",1)</f>
        <v/>
      </c>
    </row>
    <row r="3073" spans="1:1" x14ac:dyDescent="0.25">
      <c r="A3073" s="1" t="str">
        <f>IF(OR('Případy DB'!B3076="(blank)",'Případy DB'!B3076=""),"",1)</f>
        <v/>
      </c>
    </row>
    <row r="3074" spans="1:1" x14ac:dyDescent="0.25">
      <c r="A3074" s="1" t="str">
        <f>IF(OR('Případy DB'!B3077="(blank)",'Případy DB'!B3077=""),"",1)</f>
        <v/>
      </c>
    </row>
    <row r="3075" spans="1:1" x14ac:dyDescent="0.25">
      <c r="A3075" s="1" t="str">
        <f>IF(OR('Případy DB'!B3078="(blank)",'Případy DB'!B3078=""),"",1)</f>
        <v/>
      </c>
    </row>
    <row r="3076" spans="1:1" x14ac:dyDescent="0.25">
      <c r="A3076" s="1" t="str">
        <f>IF(OR('Případy DB'!B3079="(blank)",'Případy DB'!B3079=""),"",1)</f>
        <v/>
      </c>
    </row>
    <row r="3077" spans="1:1" x14ac:dyDescent="0.25">
      <c r="A3077" s="1" t="str">
        <f>IF(OR('Případy DB'!B3080="(blank)",'Případy DB'!B3080=""),"",1)</f>
        <v/>
      </c>
    </row>
    <row r="3078" spans="1:1" x14ac:dyDescent="0.25">
      <c r="A3078" s="1" t="str">
        <f>IF(OR('Případy DB'!B3081="(blank)",'Případy DB'!B3081=""),"",1)</f>
        <v/>
      </c>
    </row>
    <row r="3079" spans="1:1" x14ac:dyDescent="0.25">
      <c r="A3079" s="1" t="str">
        <f>IF(OR('Případy DB'!B3082="(blank)",'Případy DB'!B3082=""),"",1)</f>
        <v/>
      </c>
    </row>
    <row r="3080" spans="1:1" x14ac:dyDescent="0.25">
      <c r="A3080" s="1" t="str">
        <f>IF(OR('Případy DB'!B3083="(blank)",'Případy DB'!B3083=""),"",1)</f>
        <v/>
      </c>
    </row>
    <row r="3081" spans="1:1" x14ac:dyDescent="0.25">
      <c r="A3081" s="1" t="str">
        <f>IF(OR('Případy DB'!B3084="(blank)",'Případy DB'!B3084=""),"",1)</f>
        <v/>
      </c>
    </row>
    <row r="3082" spans="1:1" x14ac:dyDescent="0.25">
      <c r="A3082" s="1" t="str">
        <f>IF(OR('Případy DB'!B3085="(blank)",'Případy DB'!B3085=""),"",1)</f>
        <v/>
      </c>
    </row>
    <row r="3083" spans="1:1" x14ac:dyDescent="0.25">
      <c r="A3083" s="1" t="str">
        <f>IF(OR('Případy DB'!B3086="(blank)",'Případy DB'!B3086=""),"",1)</f>
        <v/>
      </c>
    </row>
    <row r="3084" spans="1:1" x14ac:dyDescent="0.25">
      <c r="A3084" s="1" t="str">
        <f>IF(OR('Případy DB'!B3087="(blank)",'Případy DB'!B3087=""),"",1)</f>
        <v/>
      </c>
    </row>
    <row r="3085" spans="1:1" x14ac:dyDescent="0.25">
      <c r="A3085" s="1" t="str">
        <f>IF(OR('Případy DB'!B3088="(blank)",'Případy DB'!B3088=""),"",1)</f>
        <v/>
      </c>
    </row>
    <row r="3086" spans="1:1" x14ac:dyDescent="0.25">
      <c r="A3086" s="1" t="str">
        <f>IF(OR('Případy DB'!B3089="(blank)",'Případy DB'!B3089=""),"",1)</f>
        <v/>
      </c>
    </row>
    <row r="3087" spans="1:1" x14ac:dyDescent="0.25">
      <c r="A3087" s="1" t="str">
        <f>IF(OR('Případy DB'!B3090="(blank)",'Případy DB'!B3090=""),"",1)</f>
        <v/>
      </c>
    </row>
    <row r="3088" spans="1:1" x14ac:dyDescent="0.25">
      <c r="A3088" s="1" t="str">
        <f>IF(OR('Případy DB'!B3091="(blank)",'Případy DB'!B3091=""),"",1)</f>
        <v/>
      </c>
    </row>
    <row r="3089" spans="1:1" x14ac:dyDescent="0.25">
      <c r="A3089" s="1" t="str">
        <f>IF(OR('Případy DB'!B3092="(blank)",'Případy DB'!B3092=""),"",1)</f>
        <v/>
      </c>
    </row>
    <row r="3090" spans="1:1" x14ac:dyDescent="0.25">
      <c r="A3090" s="1" t="str">
        <f>IF(OR('Případy DB'!B3093="(blank)",'Případy DB'!B3093=""),"",1)</f>
        <v/>
      </c>
    </row>
    <row r="3091" spans="1:1" x14ac:dyDescent="0.25">
      <c r="A3091" s="1" t="str">
        <f>IF(OR('Případy DB'!B3094="(blank)",'Případy DB'!B3094=""),"",1)</f>
        <v/>
      </c>
    </row>
    <row r="3092" spans="1:1" x14ac:dyDescent="0.25">
      <c r="A3092" s="1" t="str">
        <f>IF(OR('Případy DB'!B3095="(blank)",'Případy DB'!B3095=""),"",1)</f>
        <v/>
      </c>
    </row>
    <row r="3093" spans="1:1" x14ac:dyDescent="0.25">
      <c r="A3093" s="1" t="str">
        <f>IF(OR('Případy DB'!B3096="(blank)",'Případy DB'!B3096=""),"",1)</f>
        <v/>
      </c>
    </row>
    <row r="3094" spans="1:1" x14ac:dyDescent="0.25">
      <c r="A3094" s="1" t="str">
        <f>IF(OR('Případy DB'!B3097="(blank)",'Případy DB'!B3097=""),"",1)</f>
        <v/>
      </c>
    </row>
    <row r="3095" spans="1:1" x14ac:dyDescent="0.25">
      <c r="A3095" s="1" t="str">
        <f>IF(OR('Případy DB'!B3098="(blank)",'Případy DB'!B3098=""),"",1)</f>
        <v/>
      </c>
    </row>
    <row r="3096" spans="1:1" x14ac:dyDescent="0.25">
      <c r="A3096" s="1" t="str">
        <f>IF(OR('Případy DB'!B3099="(blank)",'Případy DB'!B3099=""),"",1)</f>
        <v/>
      </c>
    </row>
    <row r="3097" spans="1:1" x14ac:dyDescent="0.25">
      <c r="A3097" s="1" t="str">
        <f>IF(OR('Případy DB'!B3100="(blank)",'Případy DB'!B3100=""),"",1)</f>
        <v/>
      </c>
    </row>
    <row r="3098" spans="1:1" x14ac:dyDescent="0.25">
      <c r="A3098" s="1" t="str">
        <f>IF(OR('Případy DB'!B3101="(blank)",'Případy DB'!B3101=""),"",1)</f>
        <v/>
      </c>
    </row>
    <row r="3099" spans="1:1" x14ac:dyDescent="0.25">
      <c r="A3099" s="1" t="str">
        <f>IF(OR('Případy DB'!B3102="(blank)",'Případy DB'!B3102=""),"",1)</f>
        <v/>
      </c>
    </row>
    <row r="3100" spans="1:1" x14ac:dyDescent="0.25">
      <c r="A3100" s="1" t="str">
        <f>IF(OR('Případy DB'!B3103="(blank)",'Případy DB'!B3103=""),"",1)</f>
        <v/>
      </c>
    </row>
    <row r="3101" spans="1:1" x14ac:dyDescent="0.25">
      <c r="A3101" s="1" t="str">
        <f>IF(OR('Případy DB'!B3104="(blank)",'Případy DB'!B3104=""),"",1)</f>
        <v/>
      </c>
    </row>
    <row r="3102" spans="1:1" x14ac:dyDescent="0.25">
      <c r="A3102" s="1" t="str">
        <f>IF(OR('Případy DB'!B3105="(blank)",'Případy DB'!B3105=""),"",1)</f>
        <v/>
      </c>
    </row>
    <row r="3103" spans="1:1" x14ac:dyDescent="0.25">
      <c r="A3103" s="1" t="str">
        <f>IF(OR('Případy DB'!B3106="(blank)",'Případy DB'!B3106=""),"",1)</f>
        <v/>
      </c>
    </row>
    <row r="3104" spans="1:1" x14ac:dyDescent="0.25">
      <c r="A3104" s="1" t="str">
        <f>IF(OR('Případy DB'!B3107="(blank)",'Případy DB'!B3107=""),"",1)</f>
        <v/>
      </c>
    </row>
    <row r="3105" spans="1:1" x14ac:dyDescent="0.25">
      <c r="A3105" s="1" t="str">
        <f>IF(OR('Případy DB'!B3108="(blank)",'Případy DB'!B3108=""),"",1)</f>
        <v/>
      </c>
    </row>
    <row r="3106" spans="1:1" x14ac:dyDescent="0.25">
      <c r="A3106" s="1" t="str">
        <f>IF(OR('Případy DB'!B3109="(blank)",'Případy DB'!B3109=""),"",1)</f>
        <v/>
      </c>
    </row>
    <row r="3107" spans="1:1" x14ac:dyDescent="0.25">
      <c r="A3107" s="1" t="str">
        <f>IF(OR('Případy DB'!B3110="(blank)",'Případy DB'!B3110=""),"",1)</f>
        <v/>
      </c>
    </row>
    <row r="3108" spans="1:1" x14ac:dyDescent="0.25">
      <c r="A3108" s="1" t="str">
        <f>IF(OR('Případy DB'!B3111="(blank)",'Případy DB'!B3111=""),"",1)</f>
        <v/>
      </c>
    </row>
    <row r="3109" spans="1:1" x14ac:dyDescent="0.25">
      <c r="A3109" s="1" t="str">
        <f>IF(OR('Případy DB'!B3112="(blank)",'Případy DB'!B3112=""),"",1)</f>
        <v/>
      </c>
    </row>
    <row r="3110" spans="1:1" x14ac:dyDescent="0.25">
      <c r="A3110" s="1" t="str">
        <f>IF(OR('Případy DB'!B3113="(blank)",'Případy DB'!B3113=""),"",1)</f>
        <v/>
      </c>
    </row>
    <row r="3111" spans="1:1" x14ac:dyDescent="0.25">
      <c r="A3111" s="1" t="str">
        <f>IF(OR('Případy DB'!B3114="(blank)",'Případy DB'!B3114=""),"",1)</f>
        <v/>
      </c>
    </row>
    <row r="3112" spans="1:1" x14ac:dyDescent="0.25">
      <c r="A3112" s="1" t="str">
        <f>IF(OR('Případy DB'!B3115="(blank)",'Případy DB'!B3115=""),"",1)</f>
        <v/>
      </c>
    </row>
    <row r="3113" spans="1:1" x14ac:dyDescent="0.25">
      <c r="A3113" s="1" t="str">
        <f>IF(OR('Případy DB'!B3116="(blank)",'Případy DB'!B3116=""),"",1)</f>
        <v/>
      </c>
    </row>
    <row r="3114" spans="1:1" x14ac:dyDescent="0.25">
      <c r="A3114" s="1" t="str">
        <f>IF(OR('Případy DB'!B3117="(blank)",'Případy DB'!B3117=""),"",1)</f>
        <v/>
      </c>
    </row>
    <row r="3115" spans="1:1" x14ac:dyDescent="0.25">
      <c r="A3115" s="1" t="str">
        <f>IF(OR('Případy DB'!B3118="(blank)",'Případy DB'!B3118=""),"",1)</f>
        <v/>
      </c>
    </row>
    <row r="3116" spans="1:1" x14ac:dyDescent="0.25">
      <c r="A3116" s="1" t="str">
        <f>IF(OR('Případy DB'!B3119="(blank)",'Případy DB'!B3119=""),"",1)</f>
        <v/>
      </c>
    </row>
    <row r="3117" spans="1:1" x14ac:dyDescent="0.25">
      <c r="A3117" s="1" t="str">
        <f>IF(OR('Případy DB'!B3120="(blank)",'Případy DB'!B3120=""),"",1)</f>
        <v/>
      </c>
    </row>
    <row r="3118" spans="1:1" x14ac:dyDescent="0.25">
      <c r="A3118" s="1" t="str">
        <f>IF(OR('Případy DB'!B3121="(blank)",'Případy DB'!B3121=""),"",1)</f>
        <v/>
      </c>
    </row>
    <row r="3119" spans="1:1" x14ac:dyDescent="0.25">
      <c r="A3119" s="1" t="str">
        <f>IF(OR('Případy DB'!B3122="(blank)",'Případy DB'!B3122=""),"",1)</f>
        <v/>
      </c>
    </row>
    <row r="3120" spans="1:1" x14ac:dyDescent="0.25">
      <c r="A3120" s="1" t="str">
        <f>IF(OR('Případy DB'!B3123="(blank)",'Případy DB'!B3123=""),"",1)</f>
        <v/>
      </c>
    </row>
    <row r="3121" spans="1:1" x14ac:dyDescent="0.25">
      <c r="A3121" s="1" t="str">
        <f>IF(OR('Případy DB'!B3124="(blank)",'Případy DB'!B3124=""),"",1)</f>
        <v/>
      </c>
    </row>
    <row r="3122" spans="1:1" x14ac:dyDescent="0.25">
      <c r="A3122" s="1" t="str">
        <f>IF(OR('Případy DB'!B3125="(blank)",'Případy DB'!B3125=""),"",1)</f>
        <v/>
      </c>
    </row>
    <row r="3123" spans="1:1" x14ac:dyDescent="0.25">
      <c r="A3123" s="1" t="str">
        <f>IF(OR('Případy DB'!B3126="(blank)",'Případy DB'!B3126=""),"",1)</f>
        <v/>
      </c>
    </row>
    <row r="3124" spans="1:1" x14ac:dyDescent="0.25">
      <c r="A3124" s="1" t="str">
        <f>IF(OR('Případy DB'!B3127="(blank)",'Případy DB'!B3127=""),"",1)</f>
        <v/>
      </c>
    </row>
    <row r="3125" spans="1:1" x14ac:dyDescent="0.25">
      <c r="A3125" s="1" t="str">
        <f>IF(OR('Případy DB'!B3128="(blank)",'Případy DB'!B3128=""),"",1)</f>
        <v/>
      </c>
    </row>
    <row r="3126" spans="1:1" x14ac:dyDescent="0.25">
      <c r="A3126" s="1" t="str">
        <f>IF(OR('Případy DB'!B3129="(blank)",'Případy DB'!B3129=""),"",1)</f>
        <v/>
      </c>
    </row>
    <row r="3127" spans="1:1" x14ac:dyDescent="0.25">
      <c r="A3127" s="1" t="str">
        <f>IF(OR('Případy DB'!B3130="(blank)",'Případy DB'!B3130=""),"",1)</f>
        <v/>
      </c>
    </row>
    <row r="3128" spans="1:1" x14ac:dyDescent="0.25">
      <c r="A3128" s="1" t="str">
        <f>IF(OR('Případy DB'!B3131="(blank)",'Případy DB'!B3131=""),"",1)</f>
        <v/>
      </c>
    </row>
    <row r="3129" spans="1:1" x14ac:dyDescent="0.25">
      <c r="A3129" s="1" t="str">
        <f>IF(OR('Případy DB'!B3132="(blank)",'Případy DB'!B3132=""),"",1)</f>
        <v/>
      </c>
    </row>
    <row r="3130" spans="1:1" x14ac:dyDescent="0.25">
      <c r="A3130" s="1" t="str">
        <f>IF(OR('Případy DB'!B3133="(blank)",'Případy DB'!B3133=""),"",1)</f>
        <v/>
      </c>
    </row>
    <row r="3131" spans="1:1" x14ac:dyDescent="0.25">
      <c r="A3131" s="1" t="str">
        <f>IF(OR('Případy DB'!B3134="(blank)",'Případy DB'!B3134=""),"",1)</f>
        <v/>
      </c>
    </row>
    <row r="3132" spans="1:1" x14ac:dyDescent="0.25">
      <c r="A3132" s="1" t="str">
        <f>IF(OR('Případy DB'!B3135="(blank)",'Případy DB'!B3135=""),"",1)</f>
        <v/>
      </c>
    </row>
    <row r="3133" spans="1:1" x14ac:dyDescent="0.25">
      <c r="A3133" s="1" t="str">
        <f>IF(OR('Případy DB'!B3136="(blank)",'Případy DB'!B3136=""),"",1)</f>
        <v/>
      </c>
    </row>
    <row r="3134" spans="1:1" x14ac:dyDescent="0.25">
      <c r="A3134" s="1" t="str">
        <f>IF(OR('Případy DB'!B3137="(blank)",'Případy DB'!B3137=""),"",1)</f>
        <v/>
      </c>
    </row>
    <row r="3135" spans="1:1" x14ac:dyDescent="0.25">
      <c r="A3135" s="1" t="str">
        <f>IF(OR('Případy DB'!B3138="(blank)",'Případy DB'!B3138=""),"",1)</f>
        <v/>
      </c>
    </row>
    <row r="3136" spans="1:1" x14ac:dyDescent="0.25">
      <c r="A3136" s="1" t="str">
        <f>IF(OR('Případy DB'!B3139="(blank)",'Případy DB'!B3139=""),"",1)</f>
        <v/>
      </c>
    </row>
    <row r="3137" spans="1:1" x14ac:dyDescent="0.25">
      <c r="A3137" s="1" t="str">
        <f>IF(OR('Případy DB'!B3140="(blank)",'Případy DB'!B3140=""),"",1)</f>
        <v/>
      </c>
    </row>
    <row r="3138" spans="1:1" x14ac:dyDescent="0.25">
      <c r="A3138" s="1" t="str">
        <f>IF(OR('Případy DB'!B3141="(blank)",'Případy DB'!B3141=""),"",1)</f>
        <v/>
      </c>
    </row>
    <row r="3139" spans="1:1" x14ac:dyDescent="0.25">
      <c r="A3139" s="1" t="str">
        <f>IF(OR('Případy DB'!B3142="(blank)",'Případy DB'!B3142=""),"",1)</f>
        <v/>
      </c>
    </row>
    <row r="3140" spans="1:1" x14ac:dyDescent="0.25">
      <c r="A3140" s="1" t="str">
        <f>IF(OR('Případy DB'!B3143="(blank)",'Případy DB'!B3143=""),"",1)</f>
        <v/>
      </c>
    </row>
    <row r="3141" spans="1:1" x14ac:dyDescent="0.25">
      <c r="A3141" s="1" t="str">
        <f>IF(OR('Případy DB'!B3144="(blank)",'Případy DB'!B3144=""),"",1)</f>
        <v/>
      </c>
    </row>
    <row r="3142" spans="1:1" x14ac:dyDescent="0.25">
      <c r="A3142" s="1" t="str">
        <f>IF(OR('Případy DB'!B3145="(blank)",'Případy DB'!B3145=""),"",1)</f>
        <v/>
      </c>
    </row>
    <row r="3143" spans="1:1" x14ac:dyDescent="0.25">
      <c r="A3143" s="1" t="str">
        <f>IF(OR('Případy DB'!B3146="(blank)",'Případy DB'!B3146=""),"",1)</f>
        <v/>
      </c>
    </row>
    <row r="3144" spans="1:1" x14ac:dyDescent="0.25">
      <c r="A3144" s="1" t="str">
        <f>IF(OR('Případy DB'!B3147="(blank)",'Případy DB'!B3147=""),"",1)</f>
        <v/>
      </c>
    </row>
    <row r="3145" spans="1:1" x14ac:dyDescent="0.25">
      <c r="A3145" s="1" t="str">
        <f>IF(OR('Případy DB'!B3148="(blank)",'Případy DB'!B3148=""),"",1)</f>
        <v/>
      </c>
    </row>
    <row r="3146" spans="1:1" x14ac:dyDescent="0.25">
      <c r="A3146" s="1" t="str">
        <f>IF(OR('Případy DB'!B3149="(blank)",'Případy DB'!B3149=""),"",1)</f>
        <v/>
      </c>
    </row>
    <row r="3147" spans="1:1" x14ac:dyDescent="0.25">
      <c r="A3147" s="1" t="str">
        <f>IF(OR('Případy DB'!B3150="(blank)",'Případy DB'!B3150=""),"",1)</f>
        <v/>
      </c>
    </row>
    <row r="3148" spans="1:1" x14ac:dyDescent="0.25">
      <c r="A3148" s="1" t="str">
        <f>IF(OR('Případy DB'!B3151="(blank)",'Případy DB'!B3151=""),"",1)</f>
        <v/>
      </c>
    </row>
    <row r="3149" spans="1:1" x14ac:dyDescent="0.25">
      <c r="A3149" s="1" t="str">
        <f>IF(OR('Případy DB'!B3152="(blank)",'Případy DB'!B3152=""),"",1)</f>
        <v/>
      </c>
    </row>
    <row r="3150" spans="1:1" x14ac:dyDescent="0.25">
      <c r="A3150" s="1" t="str">
        <f>IF(OR('Případy DB'!B3153="(blank)",'Případy DB'!B3153=""),"",1)</f>
        <v/>
      </c>
    </row>
    <row r="3151" spans="1:1" x14ac:dyDescent="0.25">
      <c r="A3151" s="1" t="str">
        <f>IF(OR('Případy DB'!B3154="(blank)",'Případy DB'!B3154=""),"",1)</f>
        <v/>
      </c>
    </row>
    <row r="3152" spans="1:1" x14ac:dyDescent="0.25">
      <c r="A3152" s="1" t="str">
        <f>IF(OR('Případy DB'!B3155="(blank)",'Případy DB'!B3155=""),"",1)</f>
        <v/>
      </c>
    </row>
    <row r="3153" spans="1:1" x14ac:dyDescent="0.25">
      <c r="A3153" s="1" t="str">
        <f>IF(OR('Případy DB'!B3156="(blank)",'Případy DB'!B3156=""),"",1)</f>
        <v/>
      </c>
    </row>
    <row r="3154" spans="1:1" x14ac:dyDescent="0.25">
      <c r="A3154" s="1" t="str">
        <f>IF(OR('Případy DB'!B3157="(blank)",'Případy DB'!B3157=""),"",1)</f>
        <v/>
      </c>
    </row>
    <row r="3155" spans="1:1" x14ac:dyDescent="0.25">
      <c r="A3155" s="1" t="str">
        <f>IF(OR('Případy DB'!B3158="(blank)",'Případy DB'!B3158=""),"",1)</f>
        <v/>
      </c>
    </row>
    <row r="3156" spans="1:1" x14ac:dyDescent="0.25">
      <c r="A3156" s="1" t="str">
        <f>IF(OR('Případy DB'!B3159="(blank)",'Případy DB'!B3159=""),"",1)</f>
        <v/>
      </c>
    </row>
    <row r="3157" spans="1:1" x14ac:dyDescent="0.25">
      <c r="A3157" s="1" t="str">
        <f>IF(OR('Případy DB'!B3160="(blank)",'Případy DB'!B3160=""),"",1)</f>
        <v/>
      </c>
    </row>
    <row r="3158" spans="1:1" x14ac:dyDescent="0.25">
      <c r="A3158" s="1" t="str">
        <f>IF(OR('Případy DB'!B3161="(blank)",'Případy DB'!B3161=""),"",1)</f>
        <v/>
      </c>
    </row>
    <row r="3159" spans="1:1" x14ac:dyDescent="0.25">
      <c r="A3159" s="1" t="str">
        <f>IF(OR('Případy DB'!B3162="(blank)",'Případy DB'!B3162=""),"",1)</f>
        <v/>
      </c>
    </row>
    <row r="3160" spans="1:1" x14ac:dyDescent="0.25">
      <c r="A3160" s="1" t="str">
        <f>IF(OR('Případy DB'!B3163="(blank)",'Případy DB'!B3163=""),"",1)</f>
        <v/>
      </c>
    </row>
    <row r="3161" spans="1:1" x14ac:dyDescent="0.25">
      <c r="A3161" s="1" t="str">
        <f>IF(OR('Případy DB'!B3164="(blank)",'Případy DB'!B3164=""),"",1)</f>
        <v/>
      </c>
    </row>
    <row r="3162" spans="1:1" x14ac:dyDescent="0.25">
      <c r="A3162" s="1" t="str">
        <f>IF(OR('Případy DB'!B3165="(blank)",'Případy DB'!B3165=""),"",1)</f>
        <v/>
      </c>
    </row>
    <row r="3163" spans="1:1" x14ac:dyDescent="0.25">
      <c r="A3163" s="1" t="str">
        <f>IF(OR('Případy DB'!B3166="(blank)",'Případy DB'!B3166=""),"",1)</f>
        <v/>
      </c>
    </row>
    <row r="3164" spans="1:1" x14ac:dyDescent="0.25">
      <c r="A3164" s="1" t="str">
        <f>IF(OR('Případy DB'!B3167="(blank)",'Případy DB'!B3167=""),"",1)</f>
        <v/>
      </c>
    </row>
    <row r="3165" spans="1:1" x14ac:dyDescent="0.25">
      <c r="A3165" s="1" t="str">
        <f>IF(OR('Případy DB'!B3168="(blank)",'Případy DB'!B3168=""),"",1)</f>
        <v/>
      </c>
    </row>
    <row r="3166" spans="1:1" x14ac:dyDescent="0.25">
      <c r="A3166" s="1" t="str">
        <f>IF(OR('Případy DB'!B3169="(blank)",'Případy DB'!B3169=""),"",1)</f>
        <v/>
      </c>
    </row>
    <row r="3167" spans="1:1" x14ac:dyDescent="0.25">
      <c r="A3167" s="1" t="str">
        <f>IF(OR('Případy DB'!B3170="(blank)",'Případy DB'!B3170=""),"",1)</f>
        <v/>
      </c>
    </row>
    <row r="3168" spans="1:1" x14ac:dyDescent="0.25">
      <c r="A3168" s="1" t="str">
        <f>IF(OR('Případy DB'!B3171="(blank)",'Případy DB'!B3171=""),"",1)</f>
        <v/>
      </c>
    </row>
    <row r="3169" spans="1:1" x14ac:dyDescent="0.25">
      <c r="A3169" s="1" t="str">
        <f>IF(OR('Případy DB'!B3172="(blank)",'Případy DB'!B3172=""),"",1)</f>
        <v/>
      </c>
    </row>
    <row r="3170" spans="1:1" x14ac:dyDescent="0.25">
      <c r="A3170" s="1" t="str">
        <f>IF(OR('Případy DB'!B3173="(blank)",'Případy DB'!B3173=""),"",1)</f>
        <v/>
      </c>
    </row>
    <row r="3171" spans="1:1" x14ac:dyDescent="0.25">
      <c r="A3171" s="1" t="str">
        <f>IF(OR('Případy DB'!B3174="(blank)",'Případy DB'!B3174=""),"",1)</f>
        <v/>
      </c>
    </row>
    <row r="3172" spans="1:1" x14ac:dyDescent="0.25">
      <c r="A3172" s="1" t="str">
        <f>IF(OR('Případy DB'!B3175="(blank)",'Případy DB'!B3175=""),"",1)</f>
        <v/>
      </c>
    </row>
    <row r="3173" spans="1:1" x14ac:dyDescent="0.25">
      <c r="A3173" s="1" t="str">
        <f>IF(OR('Případy DB'!B3176="(blank)",'Případy DB'!B3176=""),"",1)</f>
        <v/>
      </c>
    </row>
    <row r="3174" spans="1:1" x14ac:dyDescent="0.25">
      <c r="A3174" s="1" t="str">
        <f>IF(OR('Případy DB'!B3177="(blank)",'Případy DB'!B3177=""),"",1)</f>
        <v/>
      </c>
    </row>
    <row r="3175" spans="1:1" x14ac:dyDescent="0.25">
      <c r="A3175" s="1" t="str">
        <f>IF(OR('Případy DB'!B3178="(blank)",'Případy DB'!B3178=""),"",1)</f>
        <v/>
      </c>
    </row>
    <row r="3176" spans="1:1" x14ac:dyDescent="0.25">
      <c r="A3176" s="1" t="str">
        <f>IF(OR('Případy DB'!B3179="(blank)",'Případy DB'!B3179=""),"",1)</f>
        <v/>
      </c>
    </row>
    <row r="3177" spans="1:1" x14ac:dyDescent="0.25">
      <c r="A3177" s="1" t="str">
        <f>IF(OR('Případy DB'!B3180="(blank)",'Případy DB'!B3180=""),"",1)</f>
        <v/>
      </c>
    </row>
    <row r="3178" spans="1:1" x14ac:dyDescent="0.25">
      <c r="A3178" s="1" t="str">
        <f>IF(OR('Případy DB'!B3181="(blank)",'Případy DB'!B3181=""),"",1)</f>
        <v/>
      </c>
    </row>
    <row r="3179" spans="1:1" x14ac:dyDescent="0.25">
      <c r="A3179" s="1" t="str">
        <f>IF(OR('Případy DB'!B3182="(blank)",'Případy DB'!B3182=""),"",1)</f>
        <v/>
      </c>
    </row>
    <row r="3180" spans="1:1" x14ac:dyDescent="0.25">
      <c r="A3180" s="1" t="str">
        <f>IF(OR('Případy DB'!B3183="(blank)",'Případy DB'!B3183=""),"",1)</f>
        <v/>
      </c>
    </row>
    <row r="3181" spans="1:1" x14ac:dyDescent="0.25">
      <c r="A3181" s="1" t="str">
        <f>IF(OR('Případy DB'!B3184="(blank)",'Případy DB'!B3184=""),"",1)</f>
        <v/>
      </c>
    </row>
    <row r="3182" spans="1:1" x14ac:dyDescent="0.25">
      <c r="A3182" s="1" t="str">
        <f>IF(OR('Případy DB'!B3185="(blank)",'Případy DB'!B3185=""),"",1)</f>
        <v/>
      </c>
    </row>
    <row r="3183" spans="1:1" x14ac:dyDescent="0.25">
      <c r="A3183" s="1" t="str">
        <f>IF(OR('Případy DB'!B3186="(blank)",'Případy DB'!B3186=""),"",1)</f>
        <v/>
      </c>
    </row>
    <row r="3184" spans="1:1" x14ac:dyDescent="0.25">
      <c r="A3184" s="1" t="str">
        <f>IF(OR('Případy DB'!B3187="(blank)",'Případy DB'!B3187=""),"",1)</f>
        <v/>
      </c>
    </row>
    <row r="3185" spans="1:1" x14ac:dyDescent="0.25">
      <c r="A3185" s="1" t="str">
        <f>IF(OR('Případy DB'!B3188="(blank)",'Případy DB'!B3188=""),"",1)</f>
        <v/>
      </c>
    </row>
    <row r="3186" spans="1:1" x14ac:dyDescent="0.25">
      <c r="A3186" s="1" t="str">
        <f>IF(OR('Případy DB'!B3189="(blank)",'Případy DB'!B3189=""),"",1)</f>
        <v/>
      </c>
    </row>
    <row r="3187" spans="1:1" x14ac:dyDescent="0.25">
      <c r="A3187" s="1" t="str">
        <f>IF(OR('Případy DB'!B3190="(blank)",'Případy DB'!B3190=""),"",1)</f>
        <v/>
      </c>
    </row>
    <row r="3188" spans="1:1" x14ac:dyDescent="0.25">
      <c r="A3188" s="1" t="str">
        <f>IF(OR('Případy DB'!B3191="(blank)",'Případy DB'!B3191=""),"",1)</f>
        <v/>
      </c>
    </row>
    <row r="3189" spans="1:1" x14ac:dyDescent="0.25">
      <c r="A3189" s="1" t="str">
        <f>IF(OR('Případy DB'!B3192="(blank)",'Případy DB'!B3192=""),"",1)</f>
        <v/>
      </c>
    </row>
    <row r="3190" spans="1:1" x14ac:dyDescent="0.25">
      <c r="A3190" s="1" t="str">
        <f>IF(OR('Případy DB'!B3193="(blank)",'Případy DB'!B3193=""),"",1)</f>
        <v/>
      </c>
    </row>
    <row r="3191" spans="1:1" x14ac:dyDescent="0.25">
      <c r="A3191" s="1" t="str">
        <f>IF(OR('Případy DB'!B3194="(blank)",'Případy DB'!B3194=""),"",1)</f>
        <v/>
      </c>
    </row>
    <row r="3192" spans="1:1" x14ac:dyDescent="0.25">
      <c r="A3192" s="1" t="str">
        <f>IF(OR('Případy DB'!B3195="(blank)",'Případy DB'!B3195=""),"",1)</f>
        <v/>
      </c>
    </row>
    <row r="3193" spans="1:1" x14ac:dyDescent="0.25">
      <c r="A3193" s="1" t="str">
        <f>IF(OR('Případy DB'!B3196="(blank)",'Případy DB'!B3196=""),"",1)</f>
        <v/>
      </c>
    </row>
    <row r="3194" spans="1:1" x14ac:dyDescent="0.25">
      <c r="A3194" s="1" t="str">
        <f>IF(OR('Případy DB'!B3197="(blank)",'Případy DB'!B3197=""),"",1)</f>
        <v/>
      </c>
    </row>
    <row r="3195" spans="1:1" x14ac:dyDescent="0.25">
      <c r="A3195" s="1" t="str">
        <f>IF(OR('Případy DB'!B3198="(blank)",'Případy DB'!B3198=""),"",1)</f>
        <v/>
      </c>
    </row>
    <row r="3196" spans="1:1" x14ac:dyDescent="0.25">
      <c r="A3196" s="1" t="str">
        <f>IF(OR('Případy DB'!B3199="(blank)",'Případy DB'!B3199=""),"",1)</f>
        <v/>
      </c>
    </row>
    <row r="3197" spans="1:1" x14ac:dyDescent="0.25">
      <c r="A3197" s="1" t="str">
        <f>IF(OR('Případy DB'!B3200="(blank)",'Případy DB'!B3200=""),"",1)</f>
        <v/>
      </c>
    </row>
    <row r="3198" spans="1:1" x14ac:dyDescent="0.25">
      <c r="A3198" s="1" t="str">
        <f>IF(OR('Případy DB'!B3201="(blank)",'Případy DB'!B3201=""),"",1)</f>
        <v/>
      </c>
    </row>
    <row r="3199" spans="1:1" x14ac:dyDescent="0.25">
      <c r="A3199" s="1" t="str">
        <f>IF(OR('Případy DB'!B3202="(blank)",'Případy DB'!B3202=""),"",1)</f>
        <v/>
      </c>
    </row>
    <row r="3200" spans="1:1" x14ac:dyDescent="0.25">
      <c r="A3200" s="1" t="str">
        <f>IF(OR('Případy DB'!B3203="(blank)",'Případy DB'!B3203=""),"",1)</f>
        <v/>
      </c>
    </row>
    <row r="3201" spans="1:1" x14ac:dyDescent="0.25">
      <c r="A3201" s="1" t="str">
        <f>IF(OR('Případy DB'!B3204="(blank)",'Případy DB'!B3204=""),"",1)</f>
        <v/>
      </c>
    </row>
    <row r="3202" spans="1:1" x14ac:dyDescent="0.25">
      <c r="A3202" s="1" t="str">
        <f>IF(OR('Případy DB'!B3205="(blank)",'Případy DB'!B3205=""),"",1)</f>
        <v/>
      </c>
    </row>
    <row r="3203" spans="1:1" x14ac:dyDescent="0.25">
      <c r="A3203" s="1" t="str">
        <f>IF(OR('Případy DB'!B3206="(blank)",'Případy DB'!B3206=""),"",1)</f>
        <v/>
      </c>
    </row>
    <row r="3204" spans="1:1" x14ac:dyDescent="0.25">
      <c r="A3204" s="1" t="str">
        <f>IF(OR('Případy DB'!B3207="(blank)",'Případy DB'!B3207=""),"",1)</f>
        <v/>
      </c>
    </row>
    <row r="3205" spans="1:1" x14ac:dyDescent="0.25">
      <c r="A3205" s="1" t="str">
        <f>IF(OR('Případy DB'!B3208="(blank)",'Případy DB'!B3208=""),"",1)</f>
        <v/>
      </c>
    </row>
    <row r="3206" spans="1:1" x14ac:dyDescent="0.25">
      <c r="A3206" s="1" t="str">
        <f>IF(OR('Případy DB'!B3209="(blank)",'Případy DB'!B3209=""),"",1)</f>
        <v/>
      </c>
    </row>
    <row r="3207" spans="1:1" x14ac:dyDescent="0.25">
      <c r="A3207" s="1" t="str">
        <f>IF(OR('Případy DB'!B3210="(blank)",'Případy DB'!B3210=""),"",1)</f>
        <v/>
      </c>
    </row>
    <row r="3208" spans="1:1" x14ac:dyDescent="0.25">
      <c r="A3208" s="1" t="str">
        <f>IF(OR('Případy DB'!B3211="(blank)",'Případy DB'!B3211=""),"",1)</f>
        <v/>
      </c>
    </row>
    <row r="3209" spans="1:1" x14ac:dyDescent="0.25">
      <c r="A3209" s="1" t="str">
        <f>IF(OR('Případy DB'!B3212="(blank)",'Případy DB'!B3212=""),"",1)</f>
        <v/>
      </c>
    </row>
    <row r="3210" spans="1:1" x14ac:dyDescent="0.25">
      <c r="A3210" s="1" t="str">
        <f>IF(OR('Případy DB'!B3213="(blank)",'Případy DB'!B3213=""),"",1)</f>
        <v/>
      </c>
    </row>
    <row r="3211" spans="1:1" x14ac:dyDescent="0.25">
      <c r="A3211" s="1" t="str">
        <f>IF(OR('Případy DB'!B3214="(blank)",'Případy DB'!B3214=""),"",1)</f>
        <v/>
      </c>
    </row>
    <row r="3212" spans="1:1" x14ac:dyDescent="0.25">
      <c r="A3212" s="1" t="str">
        <f>IF(OR('Případy DB'!B3215="(blank)",'Případy DB'!B3215=""),"",1)</f>
        <v/>
      </c>
    </row>
    <row r="3213" spans="1:1" x14ac:dyDescent="0.25">
      <c r="A3213" s="1" t="str">
        <f>IF(OR('Případy DB'!B3216="(blank)",'Případy DB'!B3216=""),"",1)</f>
        <v/>
      </c>
    </row>
    <row r="3214" spans="1:1" x14ac:dyDescent="0.25">
      <c r="A3214" s="1" t="str">
        <f>IF(OR('Případy DB'!B3217="(blank)",'Případy DB'!B3217=""),"",1)</f>
        <v/>
      </c>
    </row>
    <row r="3215" spans="1:1" x14ac:dyDescent="0.25">
      <c r="A3215" s="1" t="str">
        <f>IF(OR('Případy DB'!B3218="(blank)",'Případy DB'!B3218=""),"",1)</f>
        <v/>
      </c>
    </row>
    <row r="3216" spans="1:1" x14ac:dyDescent="0.25">
      <c r="A3216" s="1" t="str">
        <f>IF(OR('Případy DB'!B3219="(blank)",'Případy DB'!B3219=""),"",1)</f>
        <v/>
      </c>
    </row>
    <row r="3217" spans="1:1" x14ac:dyDescent="0.25">
      <c r="A3217" s="1" t="str">
        <f>IF(OR('Případy DB'!B3220="(blank)",'Případy DB'!B3220=""),"",1)</f>
        <v/>
      </c>
    </row>
    <row r="3218" spans="1:1" x14ac:dyDescent="0.25">
      <c r="A3218" s="1" t="str">
        <f>IF(OR('Případy DB'!B3221="(blank)",'Případy DB'!B3221=""),"",1)</f>
        <v/>
      </c>
    </row>
    <row r="3219" spans="1:1" x14ac:dyDescent="0.25">
      <c r="A3219" s="1" t="str">
        <f>IF(OR('Případy DB'!B3222="(blank)",'Případy DB'!B3222=""),"",1)</f>
        <v/>
      </c>
    </row>
    <row r="3220" spans="1:1" x14ac:dyDescent="0.25">
      <c r="A3220" s="1" t="str">
        <f>IF(OR('Případy DB'!B3223="(blank)",'Případy DB'!B3223=""),"",1)</f>
        <v/>
      </c>
    </row>
    <row r="3221" spans="1:1" x14ac:dyDescent="0.25">
      <c r="A3221" s="1" t="str">
        <f>IF(OR('Případy DB'!B3224="(blank)",'Případy DB'!B3224=""),"",1)</f>
        <v/>
      </c>
    </row>
    <row r="3222" spans="1:1" x14ac:dyDescent="0.25">
      <c r="A3222" s="1" t="str">
        <f>IF(OR('Případy DB'!B3225="(blank)",'Případy DB'!B3225=""),"",1)</f>
        <v/>
      </c>
    </row>
    <row r="3223" spans="1:1" x14ac:dyDescent="0.25">
      <c r="A3223" s="1" t="str">
        <f>IF(OR('Případy DB'!B3226="(blank)",'Případy DB'!B3226=""),"",1)</f>
        <v/>
      </c>
    </row>
    <row r="3224" spans="1:1" x14ac:dyDescent="0.25">
      <c r="A3224" s="1" t="str">
        <f>IF(OR('Případy DB'!B3227="(blank)",'Případy DB'!B3227=""),"",1)</f>
        <v/>
      </c>
    </row>
    <row r="3225" spans="1:1" x14ac:dyDescent="0.25">
      <c r="A3225" s="1" t="str">
        <f>IF(OR('Případy DB'!B3228="(blank)",'Případy DB'!B3228=""),"",1)</f>
        <v/>
      </c>
    </row>
    <row r="3226" spans="1:1" x14ac:dyDescent="0.25">
      <c r="A3226" s="1" t="str">
        <f>IF(OR('Případy DB'!B3229="(blank)",'Případy DB'!B3229=""),"",1)</f>
        <v/>
      </c>
    </row>
    <row r="3227" spans="1:1" x14ac:dyDescent="0.25">
      <c r="A3227" s="1" t="str">
        <f>IF(OR('Případy DB'!B3230="(blank)",'Případy DB'!B3230=""),"",1)</f>
        <v/>
      </c>
    </row>
    <row r="3228" spans="1:1" x14ac:dyDescent="0.25">
      <c r="A3228" s="1" t="str">
        <f>IF(OR('Případy DB'!B3231="(blank)",'Případy DB'!B3231=""),"",1)</f>
        <v/>
      </c>
    </row>
    <row r="3229" spans="1:1" x14ac:dyDescent="0.25">
      <c r="A3229" s="1" t="str">
        <f>IF(OR('Případy DB'!B3232="(blank)",'Případy DB'!B3232=""),"",1)</f>
        <v/>
      </c>
    </row>
    <row r="3230" spans="1:1" x14ac:dyDescent="0.25">
      <c r="A3230" s="1" t="str">
        <f>IF(OR('Případy DB'!B3233="(blank)",'Případy DB'!B3233=""),"",1)</f>
        <v/>
      </c>
    </row>
    <row r="3231" spans="1:1" x14ac:dyDescent="0.25">
      <c r="A3231" s="1" t="str">
        <f>IF(OR('Případy DB'!B3234="(blank)",'Případy DB'!B3234=""),"",1)</f>
        <v/>
      </c>
    </row>
    <row r="3232" spans="1:1" x14ac:dyDescent="0.25">
      <c r="A3232" s="1" t="str">
        <f>IF(OR('Případy DB'!B3235="(blank)",'Případy DB'!B3235=""),"",1)</f>
        <v/>
      </c>
    </row>
    <row r="3233" spans="1:1" x14ac:dyDescent="0.25">
      <c r="A3233" s="1" t="str">
        <f>IF(OR('Případy DB'!B3236="(blank)",'Případy DB'!B3236=""),"",1)</f>
        <v/>
      </c>
    </row>
    <row r="3234" spans="1:1" x14ac:dyDescent="0.25">
      <c r="A3234" s="1" t="str">
        <f>IF(OR('Případy DB'!B3237="(blank)",'Případy DB'!B3237=""),"",1)</f>
        <v/>
      </c>
    </row>
    <row r="3235" spans="1:1" x14ac:dyDescent="0.25">
      <c r="A3235" s="1" t="str">
        <f>IF(OR('Případy DB'!B3238="(blank)",'Případy DB'!B3238=""),"",1)</f>
        <v/>
      </c>
    </row>
    <row r="3236" spans="1:1" x14ac:dyDescent="0.25">
      <c r="A3236" s="1" t="str">
        <f>IF(OR('Případy DB'!B3239="(blank)",'Případy DB'!B3239=""),"",1)</f>
        <v/>
      </c>
    </row>
    <row r="3237" spans="1:1" x14ac:dyDescent="0.25">
      <c r="A3237" s="1" t="str">
        <f>IF(OR('Případy DB'!B3240="(blank)",'Případy DB'!B3240=""),"",1)</f>
        <v/>
      </c>
    </row>
    <row r="3238" spans="1:1" x14ac:dyDescent="0.25">
      <c r="A3238" s="1" t="str">
        <f>IF(OR('Případy DB'!B3241="(blank)",'Případy DB'!B3241=""),"",1)</f>
        <v/>
      </c>
    </row>
    <row r="3239" spans="1:1" x14ac:dyDescent="0.25">
      <c r="A3239" s="1" t="str">
        <f>IF(OR('Případy DB'!B3242="(blank)",'Případy DB'!B3242=""),"",1)</f>
        <v/>
      </c>
    </row>
    <row r="3240" spans="1:1" x14ac:dyDescent="0.25">
      <c r="A3240" s="1" t="str">
        <f>IF(OR('Případy DB'!B3243="(blank)",'Případy DB'!B3243=""),"",1)</f>
        <v/>
      </c>
    </row>
    <row r="3241" spans="1:1" x14ac:dyDescent="0.25">
      <c r="A3241" s="1" t="str">
        <f>IF(OR('Případy DB'!B3244="(blank)",'Případy DB'!B3244=""),"",1)</f>
        <v/>
      </c>
    </row>
    <row r="3242" spans="1:1" x14ac:dyDescent="0.25">
      <c r="A3242" s="1" t="str">
        <f>IF(OR('Případy DB'!B3245="(blank)",'Případy DB'!B3245=""),"",1)</f>
        <v/>
      </c>
    </row>
    <row r="3243" spans="1:1" x14ac:dyDescent="0.25">
      <c r="A3243" s="1" t="str">
        <f>IF(OR('Případy DB'!B3246="(blank)",'Případy DB'!B3246=""),"",1)</f>
        <v/>
      </c>
    </row>
    <row r="3244" spans="1:1" x14ac:dyDescent="0.25">
      <c r="A3244" s="1" t="str">
        <f>IF(OR('Případy DB'!B3247="(blank)",'Případy DB'!B3247=""),"",1)</f>
        <v/>
      </c>
    </row>
    <row r="3245" spans="1:1" x14ac:dyDescent="0.25">
      <c r="A3245" s="1" t="str">
        <f>IF(OR('Případy DB'!B3248="(blank)",'Případy DB'!B3248=""),"",1)</f>
        <v/>
      </c>
    </row>
    <row r="3246" spans="1:1" x14ac:dyDescent="0.25">
      <c r="A3246" s="1" t="str">
        <f>IF(OR('Případy DB'!B3249="(blank)",'Případy DB'!B3249=""),"",1)</f>
        <v/>
      </c>
    </row>
    <row r="3247" spans="1:1" x14ac:dyDescent="0.25">
      <c r="A3247" s="1" t="str">
        <f>IF(OR('Případy DB'!B3250="(blank)",'Případy DB'!B3250=""),"",1)</f>
        <v/>
      </c>
    </row>
    <row r="3248" spans="1:1" x14ac:dyDescent="0.25">
      <c r="A3248" s="1" t="str">
        <f>IF(OR('Případy DB'!B3251="(blank)",'Případy DB'!B3251=""),"",1)</f>
        <v/>
      </c>
    </row>
    <row r="3249" spans="1:1" x14ac:dyDescent="0.25">
      <c r="A3249" s="1" t="str">
        <f>IF(OR('Případy DB'!B3252="(blank)",'Případy DB'!B3252=""),"",1)</f>
        <v/>
      </c>
    </row>
    <row r="3250" spans="1:1" x14ac:dyDescent="0.25">
      <c r="A3250" s="1" t="str">
        <f>IF(OR('Případy DB'!B3253="(blank)",'Případy DB'!B3253=""),"",1)</f>
        <v/>
      </c>
    </row>
    <row r="3251" spans="1:1" x14ac:dyDescent="0.25">
      <c r="A3251" s="1" t="str">
        <f>IF(OR('Případy DB'!B3254="(blank)",'Případy DB'!B3254=""),"",1)</f>
        <v/>
      </c>
    </row>
    <row r="3252" spans="1:1" x14ac:dyDescent="0.25">
      <c r="A3252" s="1" t="str">
        <f>IF(OR('Případy DB'!B3255="(blank)",'Případy DB'!B3255=""),"",1)</f>
        <v/>
      </c>
    </row>
    <row r="3253" spans="1:1" x14ac:dyDescent="0.25">
      <c r="A3253" s="1" t="str">
        <f>IF(OR('Případy DB'!B3256="(blank)",'Případy DB'!B3256=""),"",1)</f>
        <v/>
      </c>
    </row>
    <row r="3254" spans="1:1" x14ac:dyDescent="0.25">
      <c r="A3254" s="1" t="str">
        <f>IF(OR('Případy DB'!B3257="(blank)",'Případy DB'!B3257=""),"",1)</f>
        <v/>
      </c>
    </row>
    <row r="3255" spans="1:1" x14ac:dyDescent="0.25">
      <c r="A3255" s="1" t="str">
        <f>IF(OR('Případy DB'!B3258="(blank)",'Případy DB'!B3258=""),"",1)</f>
        <v/>
      </c>
    </row>
    <row r="3256" spans="1:1" x14ac:dyDescent="0.25">
      <c r="A3256" s="1" t="str">
        <f>IF(OR('Případy DB'!B3259="(blank)",'Případy DB'!B3259=""),"",1)</f>
        <v/>
      </c>
    </row>
    <row r="3257" spans="1:1" x14ac:dyDescent="0.25">
      <c r="A3257" s="1" t="str">
        <f>IF(OR('Případy DB'!B3260="(blank)",'Případy DB'!B3260=""),"",1)</f>
        <v/>
      </c>
    </row>
    <row r="3258" spans="1:1" x14ac:dyDescent="0.25">
      <c r="A3258" s="1" t="str">
        <f>IF(OR('Případy DB'!B3261="(blank)",'Případy DB'!B3261=""),"",1)</f>
        <v/>
      </c>
    </row>
    <row r="3259" spans="1:1" x14ac:dyDescent="0.25">
      <c r="A3259" s="1" t="str">
        <f>IF(OR('Případy DB'!B3262="(blank)",'Případy DB'!B3262=""),"",1)</f>
        <v/>
      </c>
    </row>
    <row r="3260" spans="1:1" x14ac:dyDescent="0.25">
      <c r="A3260" s="1" t="str">
        <f>IF(OR('Případy DB'!B3263="(blank)",'Případy DB'!B3263=""),"",1)</f>
        <v/>
      </c>
    </row>
    <row r="3261" spans="1:1" x14ac:dyDescent="0.25">
      <c r="A3261" s="1" t="str">
        <f>IF(OR('Případy DB'!B3264="(blank)",'Případy DB'!B3264=""),"",1)</f>
        <v/>
      </c>
    </row>
    <row r="3262" spans="1:1" x14ac:dyDescent="0.25">
      <c r="A3262" s="1" t="str">
        <f>IF(OR('Případy DB'!B3265="(blank)",'Případy DB'!B3265=""),"",1)</f>
        <v/>
      </c>
    </row>
    <row r="3263" spans="1:1" x14ac:dyDescent="0.25">
      <c r="A3263" s="1" t="str">
        <f>IF(OR('Případy DB'!B3266="(blank)",'Případy DB'!B3266=""),"",1)</f>
        <v/>
      </c>
    </row>
    <row r="3264" spans="1:1" x14ac:dyDescent="0.25">
      <c r="A3264" s="1" t="str">
        <f>IF(OR('Případy DB'!B3267="(blank)",'Případy DB'!B3267=""),"",1)</f>
        <v/>
      </c>
    </row>
    <row r="3265" spans="1:1" x14ac:dyDescent="0.25">
      <c r="A3265" s="1" t="str">
        <f>IF(OR('Případy DB'!B3268="(blank)",'Případy DB'!B3268=""),"",1)</f>
        <v/>
      </c>
    </row>
    <row r="3266" spans="1:1" x14ac:dyDescent="0.25">
      <c r="A3266" s="1" t="str">
        <f>IF(OR('Případy DB'!B3269="(blank)",'Případy DB'!B3269=""),"",1)</f>
        <v/>
      </c>
    </row>
    <row r="3267" spans="1:1" x14ac:dyDescent="0.25">
      <c r="A3267" s="1" t="str">
        <f>IF(OR('Případy DB'!B3270="(blank)",'Případy DB'!B3270=""),"",1)</f>
        <v/>
      </c>
    </row>
    <row r="3268" spans="1:1" x14ac:dyDescent="0.25">
      <c r="A3268" s="1" t="str">
        <f>IF(OR('Případy DB'!B3271="(blank)",'Případy DB'!B3271=""),"",1)</f>
        <v/>
      </c>
    </row>
    <row r="3269" spans="1:1" x14ac:dyDescent="0.25">
      <c r="A3269" s="1" t="str">
        <f>IF(OR('Případy DB'!B3272="(blank)",'Případy DB'!B3272=""),"",1)</f>
        <v/>
      </c>
    </row>
    <row r="3270" spans="1:1" x14ac:dyDescent="0.25">
      <c r="A3270" s="1" t="str">
        <f>IF(OR('Případy DB'!B3273="(blank)",'Případy DB'!B3273=""),"",1)</f>
        <v/>
      </c>
    </row>
    <row r="3271" spans="1:1" x14ac:dyDescent="0.25">
      <c r="A3271" s="1" t="str">
        <f>IF(OR('Případy DB'!B3274="(blank)",'Případy DB'!B3274=""),"",1)</f>
        <v/>
      </c>
    </row>
    <row r="3272" spans="1:1" x14ac:dyDescent="0.25">
      <c r="A3272" s="1" t="str">
        <f>IF(OR('Případy DB'!B3275="(blank)",'Případy DB'!B3275=""),"",1)</f>
        <v/>
      </c>
    </row>
    <row r="3273" spans="1:1" x14ac:dyDescent="0.25">
      <c r="A3273" s="1" t="str">
        <f>IF(OR('Případy DB'!B3276="(blank)",'Případy DB'!B3276=""),"",1)</f>
        <v/>
      </c>
    </row>
    <row r="3274" spans="1:1" x14ac:dyDescent="0.25">
      <c r="A3274" s="1" t="str">
        <f>IF(OR('Případy DB'!B3277="(blank)",'Případy DB'!B3277=""),"",1)</f>
        <v/>
      </c>
    </row>
    <row r="3275" spans="1:1" x14ac:dyDescent="0.25">
      <c r="A3275" s="1" t="str">
        <f>IF(OR('Případy DB'!B3278="(blank)",'Případy DB'!B3278=""),"",1)</f>
        <v/>
      </c>
    </row>
    <row r="3276" spans="1:1" x14ac:dyDescent="0.25">
      <c r="A3276" s="1" t="str">
        <f>IF(OR('Případy DB'!B3279="(blank)",'Případy DB'!B3279=""),"",1)</f>
        <v/>
      </c>
    </row>
    <row r="3277" spans="1:1" x14ac:dyDescent="0.25">
      <c r="A3277" s="1" t="str">
        <f>IF(OR('Případy DB'!B3280="(blank)",'Případy DB'!B3280=""),"",1)</f>
        <v/>
      </c>
    </row>
    <row r="3278" spans="1:1" x14ac:dyDescent="0.25">
      <c r="A3278" s="1" t="str">
        <f>IF(OR('Případy DB'!B3281="(blank)",'Případy DB'!B3281=""),"",1)</f>
        <v/>
      </c>
    </row>
    <row r="3279" spans="1:1" x14ac:dyDescent="0.25">
      <c r="A3279" s="1" t="str">
        <f>IF(OR('Případy DB'!B3282="(blank)",'Případy DB'!B3282=""),"",1)</f>
        <v/>
      </c>
    </row>
    <row r="3280" spans="1:1" x14ac:dyDescent="0.25">
      <c r="A3280" s="1" t="str">
        <f>IF(OR('Případy DB'!B3283="(blank)",'Případy DB'!B3283=""),"",1)</f>
        <v/>
      </c>
    </row>
    <row r="3281" spans="1:1" x14ac:dyDescent="0.25">
      <c r="A3281" s="1" t="str">
        <f>IF(OR('Případy DB'!B3284="(blank)",'Případy DB'!B3284=""),"",1)</f>
        <v/>
      </c>
    </row>
    <row r="3282" spans="1:1" x14ac:dyDescent="0.25">
      <c r="A3282" s="1" t="str">
        <f>IF(OR('Případy DB'!B3285="(blank)",'Případy DB'!B3285=""),"",1)</f>
        <v/>
      </c>
    </row>
    <row r="3283" spans="1:1" x14ac:dyDescent="0.25">
      <c r="A3283" s="1" t="str">
        <f>IF(OR('Případy DB'!B3286="(blank)",'Případy DB'!B3286=""),"",1)</f>
        <v/>
      </c>
    </row>
    <row r="3284" spans="1:1" x14ac:dyDescent="0.25">
      <c r="A3284" s="1" t="str">
        <f>IF(OR('Případy DB'!B3287="(blank)",'Případy DB'!B3287=""),"",1)</f>
        <v/>
      </c>
    </row>
    <row r="3285" spans="1:1" x14ac:dyDescent="0.25">
      <c r="A3285" s="1" t="str">
        <f>IF(OR('Případy DB'!B3288="(blank)",'Případy DB'!B3288=""),"",1)</f>
        <v/>
      </c>
    </row>
    <row r="3286" spans="1:1" x14ac:dyDescent="0.25">
      <c r="A3286" s="1" t="str">
        <f>IF(OR('Případy DB'!B3289="(blank)",'Případy DB'!B3289=""),"",1)</f>
        <v/>
      </c>
    </row>
    <row r="3287" spans="1:1" x14ac:dyDescent="0.25">
      <c r="A3287" s="1" t="str">
        <f>IF(OR('Případy DB'!B3290="(blank)",'Případy DB'!B3290=""),"",1)</f>
        <v/>
      </c>
    </row>
    <row r="3288" spans="1:1" x14ac:dyDescent="0.25">
      <c r="A3288" s="1" t="str">
        <f>IF(OR('Případy DB'!B3291="(blank)",'Případy DB'!B3291=""),"",1)</f>
        <v/>
      </c>
    </row>
    <row r="3289" spans="1:1" x14ac:dyDescent="0.25">
      <c r="A3289" s="1" t="str">
        <f>IF(OR('Případy DB'!B3292="(blank)",'Případy DB'!B3292=""),"",1)</f>
        <v/>
      </c>
    </row>
    <row r="3290" spans="1:1" x14ac:dyDescent="0.25">
      <c r="A3290" s="1" t="str">
        <f>IF(OR('Případy DB'!B3293="(blank)",'Případy DB'!B3293=""),"",1)</f>
        <v/>
      </c>
    </row>
    <row r="3291" spans="1:1" x14ac:dyDescent="0.25">
      <c r="A3291" s="1" t="str">
        <f>IF(OR('Případy DB'!B3294="(blank)",'Případy DB'!B3294=""),"",1)</f>
        <v/>
      </c>
    </row>
    <row r="3292" spans="1:1" x14ac:dyDescent="0.25">
      <c r="A3292" s="1" t="str">
        <f>IF(OR('Případy DB'!B3295="(blank)",'Případy DB'!B3295=""),"",1)</f>
        <v/>
      </c>
    </row>
    <row r="3293" spans="1:1" x14ac:dyDescent="0.25">
      <c r="A3293" s="1" t="str">
        <f>IF(OR('Případy DB'!B3296="(blank)",'Případy DB'!B3296=""),"",1)</f>
        <v/>
      </c>
    </row>
    <row r="3294" spans="1:1" x14ac:dyDescent="0.25">
      <c r="A3294" s="1" t="str">
        <f>IF(OR('Případy DB'!B3297="(blank)",'Případy DB'!B3297=""),"",1)</f>
        <v/>
      </c>
    </row>
    <row r="3295" spans="1:1" x14ac:dyDescent="0.25">
      <c r="A3295" s="1" t="str">
        <f>IF(OR('Případy DB'!B3298="(blank)",'Případy DB'!B3298=""),"",1)</f>
        <v/>
      </c>
    </row>
    <row r="3296" spans="1:1" x14ac:dyDescent="0.25">
      <c r="A3296" s="1" t="str">
        <f>IF(OR('Případy DB'!B3299="(blank)",'Případy DB'!B3299=""),"",1)</f>
        <v/>
      </c>
    </row>
    <row r="3297" spans="1:1" x14ac:dyDescent="0.25">
      <c r="A3297" s="1" t="str">
        <f>IF(OR('Případy DB'!B3300="(blank)",'Případy DB'!B3300=""),"",1)</f>
        <v/>
      </c>
    </row>
    <row r="3298" spans="1:1" x14ac:dyDescent="0.25">
      <c r="A3298" s="1" t="str">
        <f>IF(OR('Případy DB'!B3301="(blank)",'Případy DB'!B3301=""),"",1)</f>
        <v/>
      </c>
    </row>
    <row r="3299" spans="1:1" x14ac:dyDescent="0.25">
      <c r="A3299" s="1" t="str">
        <f>IF(OR('Případy DB'!B3302="(blank)",'Případy DB'!B3302=""),"",1)</f>
        <v/>
      </c>
    </row>
    <row r="3300" spans="1:1" x14ac:dyDescent="0.25">
      <c r="A3300" s="1" t="str">
        <f>IF(OR('Případy DB'!B3303="(blank)",'Případy DB'!B3303=""),"",1)</f>
        <v/>
      </c>
    </row>
    <row r="3301" spans="1:1" x14ac:dyDescent="0.25">
      <c r="A3301" s="1" t="str">
        <f>IF(OR('Případy DB'!B3304="(blank)",'Případy DB'!B3304=""),"",1)</f>
        <v/>
      </c>
    </row>
    <row r="3302" spans="1:1" x14ac:dyDescent="0.25">
      <c r="A3302" s="1" t="str">
        <f>IF(OR('Případy DB'!B3305="(blank)",'Případy DB'!B3305=""),"",1)</f>
        <v/>
      </c>
    </row>
    <row r="3303" spans="1:1" x14ac:dyDescent="0.25">
      <c r="A3303" s="1" t="str">
        <f>IF(OR('Případy DB'!B3306="(blank)",'Případy DB'!B3306=""),"",1)</f>
        <v/>
      </c>
    </row>
    <row r="3304" spans="1:1" x14ac:dyDescent="0.25">
      <c r="A3304" s="1" t="str">
        <f>IF(OR('Případy DB'!B3307="(blank)",'Případy DB'!B3307=""),"",1)</f>
        <v/>
      </c>
    </row>
    <row r="3305" spans="1:1" x14ac:dyDescent="0.25">
      <c r="A3305" s="1" t="str">
        <f>IF(OR('Případy DB'!B3308="(blank)",'Případy DB'!B3308=""),"",1)</f>
        <v/>
      </c>
    </row>
    <row r="3306" spans="1:1" x14ac:dyDescent="0.25">
      <c r="A3306" s="1" t="str">
        <f>IF(OR('Případy DB'!B3309="(blank)",'Případy DB'!B3309=""),"",1)</f>
        <v/>
      </c>
    </row>
    <row r="3307" spans="1:1" x14ac:dyDescent="0.25">
      <c r="A3307" s="1" t="str">
        <f>IF(OR('Případy DB'!B3310="(blank)",'Případy DB'!B3310=""),"",1)</f>
        <v/>
      </c>
    </row>
    <row r="3308" spans="1:1" x14ac:dyDescent="0.25">
      <c r="A3308" s="1" t="str">
        <f>IF(OR('Případy DB'!B3311="(blank)",'Případy DB'!B3311=""),"",1)</f>
        <v/>
      </c>
    </row>
    <row r="3309" spans="1:1" x14ac:dyDescent="0.25">
      <c r="A3309" s="1" t="str">
        <f>IF(OR('Případy DB'!B3312="(blank)",'Případy DB'!B3312=""),"",1)</f>
        <v/>
      </c>
    </row>
    <row r="3310" spans="1:1" x14ac:dyDescent="0.25">
      <c r="A3310" s="1" t="str">
        <f>IF(OR('Případy DB'!B3313="(blank)",'Případy DB'!B3313=""),"",1)</f>
        <v/>
      </c>
    </row>
    <row r="3311" spans="1:1" x14ac:dyDescent="0.25">
      <c r="A3311" s="1" t="str">
        <f>IF(OR('Případy DB'!B3314="(blank)",'Případy DB'!B3314=""),"",1)</f>
        <v/>
      </c>
    </row>
    <row r="3312" spans="1:1" x14ac:dyDescent="0.25">
      <c r="A3312" s="1" t="str">
        <f>IF(OR('Případy DB'!B3315="(blank)",'Případy DB'!B3315=""),"",1)</f>
        <v/>
      </c>
    </row>
    <row r="3313" spans="1:1" x14ac:dyDescent="0.25">
      <c r="A3313" s="1" t="str">
        <f>IF(OR('Případy DB'!B3316="(blank)",'Případy DB'!B3316=""),"",1)</f>
        <v/>
      </c>
    </row>
    <row r="3314" spans="1:1" x14ac:dyDescent="0.25">
      <c r="A3314" s="1" t="str">
        <f>IF(OR('Případy DB'!B3317="(blank)",'Případy DB'!B3317=""),"",1)</f>
        <v/>
      </c>
    </row>
    <row r="3315" spans="1:1" x14ac:dyDescent="0.25">
      <c r="A3315" s="1" t="str">
        <f>IF(OR('Případy DB'!B3318="(blank)",'Případy DB'!B3318=""),"",1)</f>
        <v/>
      </c>
    </row>
    <row r="3316" spans="1:1" x14ac:dyDescent="0.25">
      <c r="A3316" s="1" t="str">
        <f>IF(OR('Případy DB'!B3319="(blank)",'Případy DB'!B3319=""),"",1)</f>
        <v/>
      </c>
    </row>
    <row r="3317" spans="1:1" x14ac:dyDescent="0.25">
      <c r="A3317" s="1" t="str">
        <f>IF(OR('Případy DB'!B3320="(blank)",'Případy DB'!B3320=""),"",1)</f>
        <v/>
      </c>
    </row>
    <row r="3318" spans="1:1" x14ac:dyDescent="0.25">
      <c r="A3318" s="1" t="str">
        <f>IF(OR('Případy DB'!B3321="(blank)",'Případy DB'!B3321=""),"",1)</f>
        <v/>
      </c>
    </row>
    <row r="3319" spans="1:1" x14ac:dyDescent="0.25">
      <c r="A3319" s="1" t="str">
        <f>IF(OR('Případy DB'!B3322="(blank)",'Případy DB'!B3322=""),"",1)</f>
        <v/>
      </c>
    </row>
    <row r="3320" spans="1:1" x14ac:dyDescent="0.25">
      <c r="A3320" s="1" t="str">
        <f>IF(OR('Případy DB'!B3323="(blank)",'Případy DB'!B3323=""),"",1)</f>
        <v/>
      </c>
    </row>
    <row r="3321" spans="1:1" x14ac:dyDescent="0.25">
      <c r="A3321" s="1" t="str">
        <f>IF(OR('Případy DB'!B3324="(blank)",'Případy DB'!B3324=""),"",1)</f>
        <v/>
      </c>
    </row>
    <row r="3322" spans="1:1" x14ac:dyDescent="0.25">
      <c r="A3322" s="1" t="str">
        <f>IF(OR('Případy DB'!B3325="(blank)",'Případy DB'!B3325=""),"",1)</f>
        <v/>
      </c>
    </row>
    <row r="3323" spans="1:1" x14ac:dyDescent="0.25">
      <c r="A3323" s="1" t="str">
        <f>IF(OR('Případy DB'!B3326="(blank)",'Případy DB'!B3326=""),"",1)</f>
        <v/>
      </c>
    </row>
    <row r="3324" spans="1:1" x14ac:dyDescent="0.25">
      <c r="A3324" s="1" t="str">
        <f>IF(OR('Případy DB'!B3327="(blank)",'Případy DB'!B3327=""),"",1)</f>
        <v/>
      </c>
    </row>
    <row r="3325" spans="1:1" x14ac:dyDescent="0.25">
      <c r="A3325" s="1" t="str">
        <f>IF(OR('Případy DB'!B3328="(blank)",'Případy DB'!B3328=""),"",1)</f>
        <v/>
      </c>
    </row>
    <row r="3326" spans="1:1" x14ac:dyDescent="0.25">
      <c r="A3326" s="1" t="str">
        <f>IF(OR('Případy DB'!B3329="(blank)",'Případy DB'!B3329=""),"",1)</f>
        <v/>
      </c>
    </row>
    <row r="3327" spans="1:1" x14ac:dyDescent="0.25">
      <c r="A3327" s="1" t="str">
        <f>IF(OR('Případy DB'!B3330="(blank)",'Případy DB'!B3330=""),"",1)</f>
        <v/>
      </c>
    </row>
    <row r="3328" spans="1:1" x14ac:dyDescent="0.25">
      <c r="A3328" s="1" t="str">
        <f>IF(OR('Případy DB'!B3331="(blank)",'Případy DB'!B3331=""),"",1)</f>
        <v/>
      </c>
    </row>
    <row r="3329" spans="1:1" x14ac:dyDescent="0.25">
      <c r="A3329" s="1" t="str">
        <f>IF(OR('Případy DB'!B3332="(blank)",'Případy DB'!B3332=""),"",1)</f>
        <v/>
      </c>
    </row>
    <row r="3330" spans="1:1" x14ac:dyDescent="0.25">
      <c r="A3330" s="1" t="str">
        <f>IF(OR('Případy DB'!B3333="(blank)",'Případy DB'!B3333=""),"",1)</f>
        <v/>
      </c>
    </row>
    <row r="3331" spans="1:1" x14ac:dyDescent="0.25">
      <c r="A3331" s="1" t="str">
        <f>IF(OR('Případy DB'!B3334="(blank)",'Případy DB'!B3334=""),"",1)</f>
        <v/>
      </c>
    </row>
    <row r="3332" spans="1:1" x14ac:dyDescent="0.25">
      <c r="A3332" s="1" t="str">
        <f>IF(OR('Případy DB'!B3335="(blank)",'Případy DB'!B3335=""),"",1)</f>
        <v/>
      </c>
    </row>
    <row r="3333" spans="1:1" x14ac:dyDescent="0.25">
      <c r="A3333" s="1" t="str">
        <f>IF(OR('Případy DB'!B3336="(blank)",'Případy DB'!B3336=""),"",1)</f>
        <v/>
      </c>
    </row>
    <row r="3334" spans="1:1" x14ac:dyDescent="0.25">
      <c r="A3334" s="1" t="str">
        <f>IF(OR('Případy DB'!B3337="(blank)",'Případy DB'!B3337=""),"",1)</f>
        <v/>
      </c>
    </row>
    <row r="3335" spans="1:1" x14ac:dyDescent="0.25">
      <c r="A3335" s="1" t="str">
        <f>IF(OR('Případy DB'!B3338="(blank)",'Případy DB'!B3338=""),"",1)</f>
        <v/>
      </c>
    </row>
    <row r="3336" spans="1:1" x14ac:dyDescent="0.25">
      <c r="A3336" s="1" t="str">
        <f>IF(OR('Případy DB'!B3339="(blank)",'Případy DB'!B3339=""),"",1)</f>
        <v/>
      </c>
    </row>
    <row r="3337" spans="1:1" x14ac:dyDescent="0.25">
      <c r="A3337" s="1" t="str">
        <f>IF(OR('Případy DB'!B3340="(blank)",'Případy DB'!B3340=""),"",1)</f>
        <v/>
      </c>
    </row>
    <row r="3338" spans="1:1" x14ac:dyDescent="0.25">
      <c r="A3338" s="1" t="str">
        <f>IF(OR('Případy DB'!B3341="(blank)",'Případy DB'!B3341=""),"",1)</f>
        <v/>
      </c>
    </row>
    <row r="3339" spans="1:1" x14ac:dyDescent="0.25">
      <c r="A3339" s="1" t="str">
        <f>IF(OR('Případy DB'!B3342="(blank)",'Případy DB'!B3342=""),"",1)</f>
        <v/>
      </c>
    </row>
    <row r="3340" spans="1:1" x14ac:dyDescent="0.25">
      <c r="A3340" s="1" t="str">
        <f>IF(OR('Případy DB'!B3343="(blank)",'Případy DB'!B3343=""),"",1)</f>
        <v/>
      </c>
    </row>
    <row r="3341" spans="1:1" x14ac:dyDescent="0.25">
      <c r="A3341" s="1" t="str">
        <f>IF(OR('Případy DB'!B3344="(blank)",'Případy DB'!B3344=""),"",1)</f>
        <v/>
      </c>
    </row>
    <row r="3342" spans="1:1" x14ac:dyDescent="0.25">
      <c r="A3342" s="1" t="str">
        <f>IF(OR('Případy DB'!B3345="(blank)",'Případy DB'!B3345=""),"",1)</f>
        <v/>
      </c>
    </row>
    <row r="3343" spans="1:1" x14ac:dyDescent="0.25">
      <c r="A3343" s="1" t="str">
        <f>IF(OR('Případy DB'!B3346="(blank)",'Případy DB'!B3346=""),"",1)</f>
        <v/>
      </c>
    </row>
    <row r="3344" spans="1:1" x14ac:dyDescent="0.25">
      <c r="A3344" s="1" t="str">
        <f>IF(OR('Případy DB'!B3347="(blank)",'Případy DB'!B3347=""),"",1)</f>
        <v/>
      </c>
    </row>
    <row r="3345" spans="1:1" x14ac:dyDescent="0.25">
      <c r="A3345" s="1" t="str">
        <f>IF(OR('Případy DB'!B3348="(blank)",'Případy DB'!B3348=""),"",1)</f>
        <v/>
      </c>
    </row>
    <row r="3346" spans="1:1" x14ac:dyDescent="0.25">
      <c r="A3346" s="1" t="str">
        <f>IF(OR('Případy DB'!B3349="(blank)",'Případy DB'!B3349=""),"",1)</f>
        <v/>
      </c>
    </row>
    <row r="3347" spans="1:1" x14ac:dyDescent="0.25">
      <c r="A3347" s="1" t="str">
        <f>IF(OR('Případy DB'!B3350="(blank)",'Případy DB'!B3350=""),"",1)</f>
        <v/>
      </c>
    </row>
    <row r="3348" spans="1:1" x14ac:dyDescent="0.25">
      <c r="A3348" s="1" t="str">
        <f>IF(OR('Případy DB'!B3351="(blank)",'Případy DB'!B3351=""),"",1)</f>
        <v/>
      </c>
    </row>
    <row r="3349" spans="1:1" x14ac:dyDescent="0.25">
      <c r="A3349" s="1" t="str">
        <f>IF(OR('Případy DB'!B3352="(blank)",'Případy DB'!B3352=""),"",1)</f>
        <v/>
      </c>
    </row>
    <row r="3350" spans="1:1" x14ac:dyDescent="0.25">
      <c r="A3350" s="1" t="str">
        <f>IF(OR('Případy DB'!B3353="(blank)",'Případy DB'!B3353=""),"",1)</f>
        <v/>
      </c>
    </row>
    <row r="3351" spans="1:1" x14ac:dyDescent="0.25">
      <c r="A3351" s="1" t="str">
        <f>IF(OR('Případy DB'!B3354="(blank)",'Případy DB'!B3354=""),"",1)</f>
        <v/>
      </c>
    </row>
    <row r="3352" spans="1:1" x14ac:dyDescent="0.25">
      <c r="A3352" s="1" t="str">
        <f>IF(OR('Případy DB'!B3355="(blank)",'Případy DB'!B3355=""),"",1)</f>
        <v/>
      </c>
    </row>
    <row r="3353" spans="1:1" x14ac:dyDescent="0.25">
      <c r="A3353" s="1" t="str">
        <f>IF(OR('Případy DB'!B3356="(blank)",'Případy DB'!B3356=""),"",1)</f>
        <v/>
      </c>
    </row>
    <row r="3354" spans="1:1" x14ac:dyDescent="0.25">
      <c r="A3354" s="1" t="str">
        <f>IF(OR('Případy DB'!B3357="(blank)",'Případy DB'!B3357=""),"",1)</f>
        <v/>
      </c>
    </row>
    <row r="3355" spans="1:1" x14ac:dyDescent="0.25">
      <c r="A3355" s="1" t="str">
        <f>IF(OR('Případy DB'!B3358="(blank)",'Případy DB'!B3358=""),"",1)</f>
        <v/>
      </c>
    </row>
    <row r="3356" spans="1:1" x14ac:dyDescent="0.25">
      <c r="A3356" s="1" t="str">
        <f>IF(OR('Případy DB'!B3359="(blank)",'Případy DB'!B3359=""),"",1)</f>
        <v/>
      </c>
    </row>
    <row r="3357" spans="1:1" x14ac:dyDescent="0.25">
      <c r="A3357" s="1" t="str">
        <f>IF(OR('Případy DB'!B3360="(blank)",'Případy DB'!B3360=""),"",1)</f>
        <v/>
      </c>
    </row>
    <row r="3358" spans="1:1" x14ac:dyDescent="0.25">
      <c r="A3358" s="1" t="str">
        <f>IF(OR('Případy DB'!B3361="(blank)",'Případy DB'!B3361=""),"",1)</f>
        <v/>
      </c>
    </row>
    <row r="3359" spans="1:1" x14ac:dyDescent="0.25">
      <c r="A3359" s="1" t="str">
        <f>IF(OR('Případy DB'!B3362="(blank)",'Případy DB'!B3362=""),"",1)</f>
        <v/>
      </c>
    </row>
    <row r="3360" spans="1:1" x14ac:dyDescent="0.25">
      <c r="A3360" s="1" t="str">
        <f>IF(OR('Případy DB'!B3363="(blank)",'Případy DB'!B3363=""),"",1)</f>
        <v/>
      </c>
    </row>
    <row r="3361" spans="1:1" x14ac:dyDescent="0.25">
      <c r="A3361" s="1" t="str">
        <f>IF(OR('Případy DB'!B3364="(blank)",'Případy DB'!B3364=""),"",1)</f>
        <v/>
      </c>
    </row>
    <row r="3362" spans="1:1" x14ac:dyDescent="0.25">
      <c r="A3362" s="1" t="str">
        <f>IF(OR('Případy DB'!B3365="(blank)",'Případy DB'!B3365=""),"",1)</f>
        <v/>
      </c>
    </row>
    <row r="3363" spans="1:1" x14ac:dyDescent="0.25">
      <c r="A3363" s="1" t="str">
        <f>IF(OR('Případy DB'!B3366="(blank)",'Případy DB'!B3366=""),"",1)</f>
        <v/>
      </c>
    </row>
    <row r="3364" spans="1:1" x14ac:dyDescent="0.25">
      <c r="A3364" s="1" t="str">
        <f>IF(OR('Případy DB'!B3367="(blank)",'Případy DB'!B3367=""),"",1)</f>
        <v/>
      </c>
    </row>
    <row r="3365" spans="1:1" x14ac:dyDescent="0.25">
      <c r="A3365" s="1" t="str">
        <f>IF(OR('Případy DB'!B3368="(blank)",'Případy DB'!B3368=""),"",1)</f>
        <v/>
      </c>
    </row>
    <row r="3366" spans="1:1" x14ac:dyDescent="0.25">
      <c r="A3366" s="1" t="str">
        <f>IF(OR('Případy DB'!B3369="(blank)",'Případy DB'!B3369=""),"",1)</f>
        <v/>
      </c>
    </row>
    <row r="3367" spans="1:1" x14ac:dyDescent="0.25">
      <c r="A3367" s="1" t="str">
        <f>IF(OR('Případy DB'!B3370="(blank)",'Případy DB'!B3370=""),"",1)</f>
        <v/>
      </c>
    </row>
    <row r="3368" spans="1:1" x14ac:dyDescent="0.25">
      <c r="A3368" s="1" t="str">
        <f>IF(OR('Případy DB'!B3371="(blank)",'Případy DB'!B3371=""),"",1)</f>
        <v/>
      </c>
    </row>
    <row r="3369" spans="1:1" x14ac:dyDescent="0.25">
      <c r="A3369" s="1" t="str">
        <f>IF(OR('Případy DB'!B3372="(blank)",'Případy DB'!B3372=""),"",1)</f>
        <v/>
      </c>
    </row>
    <row r="3370" spans="1:1" x14ac:dyDescent="0.25">
      <c r="A3370" s="1" t="str">
        <f>IF(OR('Případy DB'!B3373="(blank)",'Případy DB'!B3373=""),"",1)</f>
        <v/>
      </c>
    </row>
    <row r="3371" spans="1:1" x14ac:dyDescent="0.25">
      <c r="A3371" s="1" t="str">
        <f>IF(OR('Případy DB'!B3374="(blank)",'Případy DB'!B3374=""),"",1)</f>
        <v/>
      </c>
    </row>
    <row r="3372" spans="1:1" x14ac:dyDescent="0.25">
      <c r="A3372" s="1" t="str">
        <f>IF(OR('Případy DB'!B3375="(blank)",'Případy DB'!B3375=""),"",1)</f>
        <v/>
      </c>
    </row>
    <row r="3373" spans="1:1" x14ac:dyDescent="0.25">
      <c r="A3373" s="1" t="str">
        <f>IF(OR('Případy DB'!B3376="(blank)",'Případy DB'!B3376=""),"",1)</f>
        <v/>
      </c>
    </row>
    <row r="3374" spans="1:1" x14ac:dyDescent="0.25">
      <c r="A3374" s="1" t="str">
        <f>IF(OR('Případy DB'!B3377="(blank)",'Případy DB'!B3377=""),"",1)</f>
        <v/>
      </c>
    </row>
    <row r="3375" spans="1:1" x14ac:dyDescent="0.25">
      <c r="A3375" s="1" t="str">
        <f>IF(OR('Případy DB'!B3378="(blank)",'Případy DB'!B3378=""),"",1)</f>
        <v/>
      </c>
    </row>
    <row r="3376" spans="1:1" x14ac:dyDescent="0.25">
      <c r="A3376" s="1" t="str">
        <f>IF(OR('Případy DB'!B3379="(blank)",'Případy DB'!B3379=""),"",1)</f>
        <v/>
      </c>
    </row>
    <row r="3377" spans="1:1" x14ac:dyDescent="0.25">
      <c r="A3377" s="1" t="str">
        <f>IF(OR('Případy DB'!B3380="(blank)",'Případy DB'!B3380=""),"",1)</f>
        <v/>
      </c>
    </row>
    <row r="3378" spans="1:1" x14ac:dyDescent="0.25">
      <c r="A3378" s="1" t="str">
        <f>IF(OR('Případy DB'!B3381="(blank)",'Případy DB'!B3381=""),"",1)</f>
        <v/>
      </c>
    </row>
    <row r="3379" spans="1:1" x14ac:dyDescent="0.25">
      <c r="A3379" s="1" t="str">
        <f>IF(OR('Případy DB'!B3382="(blank)",'Případy DB'!B3382=""),"",1)</f>
        <v/>
      </c>
    </row>
    <row r="3380" spans="1:1" x14ac:dyDescent="0.25">
      <c r="A3380" s="1" t="str">
        <f>IF(OR('Případy DB'!B3383="(blank)",'Případy DB'!B3383=""),"",1)</f>
        <v/>
      </c>
    </row>
    <row r="3381" spans="1:1" x14ac:dyDescent="0.25">
      <c r="A3381" s="1" t="str">
        <f>IF(OR('Případy DB'!B3384="(blank)",'Případy DB'!B3384=""),"",1)</f>
        <v/>
      </c>
    </row>
    <row r="3382" spans="1:1" x14ac:dyDescent="0.25">
      <c r="A3382" s="1" t="str">
        <f>IF(OR('Případy DB'!B3385="(blank)",'Případy DB'!B3385=""),"",1)</f>
        <v/>
      </c>
    </row>
    <row r="3383" spans="1:1" x14ac:dyDescent="0.25">
      <c r="A3383" s="1" t="str">
        <f>IF(OR('Případy DB'!B3386="(blank)",'Případy DB'!B3386=""),"",1)</f>
        <v/>
      </c>
    </row>
    <row r="3384" spans="1:1" x14ac:dyDescent="0.25">
      <c r="A3384" s="1" t="str">
        <f>IF(OR('Případy DB'!B3387="(blank)",'Případy DB'!B3387=""),"",1)</f>
        <v/>
      </c>
    </row>
    <row r="3385" spans="1:1" x14ac:dyDescent="0.25">
      <c r="A3385" s="1" t="str">
        <f>IF(OR('Případy DB'!B3388="(blank)",'Případy DB'!B3388=""),"",1)</f>
        <v/>
      </c>
    </row>
    <row r="3386" spans="1:1" x14ac:dyDescent="0.25">
      <c r="A3386" s="1" t="str">
        <f>IF(OR('Případy DB'!B3389="(blank)",'Případy DB'!B3389=""),"",1)</f>
        <v/>
      </c>
    </row>
    <row r="3387" spans="1:1" x14ac:dyDescent="0.25">
      <c r="A3387" s="1" t="str">
        <f>IF(OR('Případy DB'!B3390="(blank)",'Případy DB'!B3390=""),"",1)</f>
        <v/>
      </c>
    </row>
    <row r="3388" spans="1:1" x14ac:dyDescent="0.25">
      <c r="A3388" s="1" t="str">
        <f>IF(OR('Případy DB'!B3391="(blank)",'Případy DB'!B3391=""),"",1)</f>
        <v/>
      </c>
    </row>
    <row r="3389" spans="1:1" x14ac:dyDescent="0.25">
      <c r="A3389" s="1" t="str">
        <f>IF(OR('Případy DB'!B3392="(blank)",'Případy DB'!B3392=""),"",1)</f>
        <v/>
      </c>
    </row>
    <row r="3390" spans="1:1" x14ac:dyDescent="0.25">
      <c r="A3390" s="1" t="str">
        <f>IF(OR('Případy DB'!B3393="(blank)",'Případy DB'!B3393=""),"",1)</f>
        <v/>
      </c>
    </row>
    <row r="3391" spans="1:1" x14ac:dyDescent="0.25">
      <c r="A3391" s="1" t="str">
        <f>IF(OR('Případy DB'!B3394="(blank)",'Případy DB'!B3394=""),"",1)</f>
        <v/>
      </c>
    </row>
    <row r="3392" spans="1:1" x14ac:dyDescent="0.25">
      <c r="A3392" s="1" t="str">
        <f>IF(OR('Případy DB'!B3395="(blank)",'Případy DB'!B3395=""),"",1)</f>
        <v/>
      </c>
    </row>
    <row r="3393" spans="1:1" x14ac:dyDescent="0.25">
      <c r="A3393" s="1" t="str">
        <f>IF(OR('Případy DB'!B3396="(blank)",'Případy DB'!B3396=""),"",1)</f>
        <v/>
      </c>
    </row>
    <row r="3394" spans="1:1" x14ac:dyDescent="0.25">
      <c r="A3394" s="1" t="str">
        <f>IF(OR('Případy DB'!B3397="(blank)",'Případy DB'!B3397=""),"",1)</f>
        <v/>
      </c>
    </row>
    <row r="3395" spans="1:1" x14ac:dyDescent="0.25">
      <c r="A3395" s="1" t="str">
        <f>IF(OR('Případy DB'!B3398="(blank)",'Případy DB'!B3398=""),"",1)</f>
        <v/>
      </c>
    </row>
    <row r="3396" spans="1:1" x14ac:dyDescent="0.25">
      <c r="A3396" s="1" t="str">
        <f>IF(OR('Případy DB'!B3399="(blank)",'Případy DB'!B3399=""),"",1)</f>
        <v/>
      </c>
    </row>
    <row r="3397" spans="1:1" x14ac:dyDescent="0.25">
      <c r="A3397" s="1" t="str">
        <f>IF(OR('Případy DB'!B3400="(blank)",'Případy DB'!B3400=""),"",1)</f>
        <v/>
      </c>
    </row>
    <row r="3398" spans="1:1" x14ac:dyDescent="0.25">
      <c r="A3398" s="1" t="str">
        <f>IF(OR('Případy DB'!B3401="(blank)",'Případy DB'!B3401=""),"",1)</f>
        <v/>
      </c>
    </row>
    <row r="3399" spans="1:1" x14ac:dyDescent="0.25">
      <c r="A3399" s="1" t="str">
        <f>IF(OR('Případy DB'!B3402="(blank)",'Případy DB'!B3402=""),"",1)</f>
        <v/>
      </c>
    </row>
    <row r="3400" spans="1:1" x14ac:dyDescent="0.25">
      <c r="A3400" s="1" t="str">
        <f>IF(OR('Případy DB'!B3403="(blank)",'Případy DB'!B3403=""),"",1)</f>
        <v/>
      </c>
    </row>
    <row r="3401" spans="1:1" x14ac:dyDescent="0.25">
      <c r="A3401" s="1" t="str">
        <f>IF(OR('Případy DB'!B3404="(blank)",'Případy DB'!B3404=""),"",1)</f>
        <v/>
      </c>
    </row>
    <row r="3402" spans="1:1" x14ac:dyDescent="0.25">
      <c r="A3402" s="1" t="str">
        <f>IF(OR('Případy DB'!B3405="(blank)",'Případy DB'!B3405=""),"",1)</f>
        <v/>
      </c>
    </row>
    <row r="3403" spans="1:1" x14ac:dyDescent="0.25">
      <c r="A3403" s="1" t="str">
        <f>IF(OR('Případy DB'!B3406="(blank)",'Případy DB'!B3406=""),"",1)</f>
        <v/>
      </c>
    </row>
    <row r="3404" spans="1:1" x14ac:dyDescent="0.25">
      <c r="A3404" s="1" t="str">
        <f>IF(OR('Případy DB'!B3407="(blank)",'Případy DB'!B3407=""),"",1)</f>
        <v/>
      </c>
    </row>
    <row r="3405" spans="1:1" x14ac:dyDescent="0.25">
      <c r="A3405" s="1" t="str">
        <f>IF(OR('Případy DB'!B3408="(blank)",'Případy DB'!B3408=""),"",1)</f>
        <v/>
      </c>
    </row>
    <row r="3406" spans="1:1" x14ac:dyDescent="0.25">
      <c r="A3406" s="1" t="str">
        <f>IF(OR('Případy DB'!B3409="(blank)",'Případy DB'!B3409=""),"",1)</f>
        <v/>
      </c>
    </row>
    <row r="3407" spans="1:1" x14ac:dyDescent="0.25">
      <c r="A3407" s="1" t="str">
        <f>IF(OR('Případy DB'!B3410="(blank)",'Případy DB'!B3410=""),"",1)</f>
        <v/>
      </c>
    </row>
    <row r="3408" spans="1:1" x14ac:dyDescent="0.25">
      <c r="A3408" s="1" t="str">
        <f>IF(OR('Případy DB'!B3411="(blank)",'Případy DB'!B3411=""),"",1)</f>
        <v/>
      </c>
    </row>
    <row r="3409" spans="1:1" x14ac:dyDescent="0.25">
      <c r="A3409" s="1" t="str">
        <f>IF(OR('Případy DB'!B3412="(blank)",'Případy DB'!B3412=""),"",1)</f>
        <v/>
      </c>
    </row>
    <row r="3410" spans="1:1" x14ac:dyDescent="0.25">
      <c r="A3410" s="1" t="str">
        <f>IF(OR('Případy DB'!B3413="(blank)",'Případy DB'!B3413=""),"",1)</f>
        <v/>
      </c>
    </row>
    <row r="3411" spans="1:1" x14ac:dyDescent="0.25">
      <c r="A3411" s="1" t="str">
        <f>IF(OR('Případy DB'!B3414="(blank)",'Případy DB'!B3414=""),"",1)</f>
        <v/>
      </c>
    </row>
    <row r="3412" spans="1:1" x14ac:dyDescent="0.25">
      <c r="A3412" s="1" t="str">
        <f>IF(OR('Případy DB'!B3415="(blank)",'Případy DB'!B3415=""),"",1)</f>
        <v/>
      </c>
    </row>
    <row r="3413" spans="1:1" x14ac:dyDescent="0.25">
      <c r="A3413" s="1" t="str">
        <f>IF(OR('Případy DB'!B3416="(blank)",'Případy DB'!B3416=""),"",1)</f>
        <v/>
      </c>
    </row>
    <row r="3414" spans="1:1" x14ac:dyDescent="0.25">
      <c r="A3414" s="1" t="str">
        <f>IF(OR('Případy DB'!B3417="(blank)",'Případy DB'!B3417=""),"",1)</f>
        <v/>
      </c>
    </row>
    <row r="3415" spans="1:1" x14ac:dyDescent="0.25">
      <c r="A3415" s="1" t="str">
        <f>IF(OR('Případy DB'!B3418="(blank)",'Případy DB'!B3418=""),"",1)</f>
        <v/>
      </c>
    </row>
    <row r="3416" spans="1:1" x14ac:dyDescent="0.25">
      <c r="A3416" s="1" t="str">
        <f>IF(OR('Případy DB'!B3419="(blank)",'Případy DB'!B3419=""),"",1)</f>
        <v/>
      </c>
    </row>
    <row r="3417" spans="1:1" x14ac:dyDescent="0.25">
      <c r="A3417" s="1" t="str">
        <f>IF(OR('Případy DB'!B3420="(blank)",'Případy DB'!B3420=""),"",1)</f>
        <v/>
      </c>
    </row>
    <row r="3418" spans="1:1" x14ac:dyDescent="0.25">
      <c r="A3418" s="1" t="str">
        <f>IF(OR('Případy DB'!B3421="(blank)",'Případy DB'!B3421=""),"",1)</f>
        <v/>
      </c>
    </row>
    <row r="3419" spans="1:1" x14ac:dyDescent="0.25">
      <c r="A3419" s="1" t="str">
        <f>IF(OR('Případy DB'!B3422="(blank)",'Případy DB'!B3422=""),"",1)</f>
        <v/>
      </c>
    </row>
    <row r="3420" spans="1:1" x14ac:dyDescent="0.25">
      <c r="A3420" s="1" t="str">
        <f>IF(OR('Případy DB'!B3423="(blank)",'Případy DB'!B3423=""),"",1)</f>
        <v/>
      </c>
    </row>
    <row r="3421" spans="1:1" x14ac:dyDescent="0.25">
      <c r="A3421" s="1" t="str">
        <f>IF(OR('Případy DB'!B3424="(blank)",'Případy DB'!B3424=""),"",1)</f>
        <v/>
      </c>
    </row>
    <row r="3422" spans="1:1" x14ac:dyDescent="0.25">
      <c r="A3422" s="1" t="str">
        <f>IF(OR('Případy DB'!B3425="(blank)",'Případy DB'!B3425=""),"",1)</f>
        <v/>
      </c>
    </row>
    <row r="3423" spans="1:1" x14ac:dyDescent="0.25">
      <c r="A3423" s="1" t="str">
        <f>IF(OR('Případy DB'!B3426="(blank)",'Případy DB'!B3426=""),"",1)</f>
        <v/>
      </c>
    </row>
    <row r="3424" spans="1:1" x14ac:dyDescent="0.25">
      <c r="A3424" s="1" t="str">
        <f>IF(OR('Případy DB'!B3427="(blank)",'Případy DB'!B3427=""),"",1)</f>
        <v/>
      </c>
    </row>
    <row r="3425" spans="1:1" x14ac:dyDescent="0.25">
      <c r="A3425" s="1" t="str">
        <f>IF(OR('Případy DB'!B3428="(blank)",'Případy DB'!B3428=""),"",1)</f>
        <v/>
      </c>
    </row>
    <row r="3426" spans="1:1" x14ac:dyDescent="0.25">
      <c r="A3426" s="1" t="str">
        <f>IF(OR('Případy DB'!B3429="(blank)",'Případy DB'!B3429=""),"",1)</f>
        <v/>
      </c>
    </row>
    <row r="3427" spans="1:1" x14ac:dyDescent="0.25">
      <c r="A3427" s="1" t="str">
        <f>IF(OR('Případy DB'!B3430="(blank)",'Případy DB'!B3430=""),"",1)</f>
        <v/>
      </c>
    </row>
    <row r="3428" spans="1:1" x14ac:dyDescent="0.25">
      <c r="A3428" s="1" t="str">
        <f>IF(OR('Případy DB'!B3431="(blank)",'Případy DB'!B3431=""),"",1)</f>
        <v/>
      </c>
    </row>
    <row r="3429" spans="1:1" x14ac:dyDescent="0.25">
      <c r="A3429" s="1" t="str">
        <f>IF(OR('Případy DB'!B3432="(blank)",'Případy DB'!B3432=""),"",1)</f>
        <v/>
      </c>
    </row>
    <row r="3430" spans="1:1" x14ac:dyDescent="0.25">
      <c r="A3430" s="1" t="str">
        <f>IF(OR('Případy DB'!B3433="(blank)",'Případy DB'!B3433=""),"",1)</f>
        <v/>
      </c>
    </row>
    <row r="3431" spans="1:1" x14ac:dyDescent="0.25">
      <c r="A3431" s="1" t="str">
        <f>IF(OR('Případy DB'!B3434="(blank)",'Případy DB'!B3434=""),"",1)</f>
        <v/>
      </c>
    </row>
    <row r="3432" spans="1:1" x14ac:dyDescent="0.25">
      <c r="A3432" s="1" t="str">
        <f>IF(OR('Případy DB'!B3435="(blank)",'Případy DB'!B3435=""),"",1)</f>
        <v/>
      </c>
    </row>
    <row r="3433" spans="1:1" x14ac:dyDescent="0.25">
      <c r="A3433" s="1" t="str">
        <f>IF(OR('Případy DB'!B3436="(blank)",'Případy DB'!B3436=""),"",1)</f>
        <v/>
      </c>
    </row>
    <row r="3434" spans="1:1" x14ac:dyDescent="0.25">
      <c r="A3434" s="1" t="str">
        <f>IF(OR('Případy DB'!B3437="(blank)",'Případy DB'!B3437=""),"",1)</f>
        <v/>
      </c>
    </row>
    <row r="3435" spans="1:1" x14ac:dyDescent="0.25">
      <c r="A3435" s="1" t="str">
        <f>IF(OR('Případy DB'!B3438="(blank)",'Případy DB'!B3438=""),"",1)</f>
        <v/>
      </c>
    </row>
    <row r="3436" spans="1:1" x14ac:dyDescent="0.25">
      <c r="A3436" s="1" t="str">
        <f>IF(OR('Případy DB'!B3439="(blank)",'Případy DB'!B3439=""),"",1)</f>
        <v/>
      </c>
    </row>
    <row r="3437" spans="1:1" x14ac:dyDescent="0.25">
      <c r="A3437" s="1" t="str">
        <f>IF(OR('Případy DB'!B3440="(blank)",'Případy DB'!B3440=""),"",1)</f>
        <v/>
      </c>
    </row>
    <row r="3438" spans="1:1" x14ac:dyDescent="0.25">
      <c r="A3438" s="1" t="str">
        <f>IF(OR('Případy DB'!B3441="(blank)",'Případy DB'!B3441=""),"",1)</f>
        <v/>
      </c>
    </row>
    <row r="3439" spans="1:1" x14ac:dyDescent="0.25">
      <c r="A3439" s="1" t="str">
        <f>IF(OR('Případy DB'!B3442="(blank)",'Případy DB'!B3442=""),"",1)</f>
        <v/>
      </c>
    </row>
    <row r="3440" spans="1:1" x14ac:dyDescent="0.25">
      <c r="A3440" s="1" t="str">
        <f>IF(OR('Případy DB'!B3443="(blank)",'Případy DB'!B3443=""),"",1)</f>
        <v/>
      </c>
    </row>
    <row r="3441" spans="1:1" x14ac:dyDescent="0.25">
      <c r="A3441" s="1" t="str">
        <f>IF(OR('Případy DB'!B3444="(blank)",'Případy DB'!B3444=""),"",1)</f>
        <v/>
      </c>
    </row>
    <row r="3442" spans="1:1" x14ac:dyDescent="0.25">
      <c r="A3442" s="1" t="str">
        <f>IF(OR('Případy DB'!B3445="(blank)",'Případy DB'!B3445=""),"",1)</f>
        <v/>
      </c>
    </row>
    <row r="3443" spans="1:1" x14ac:dyDescent="0.25">
      <c r="A3443" s="1" t="str">
        <f>IF(OR('Případy DB'!B3446="(blank)",'Případy DB'!B3446=""),"",1)</f>
        <v/>
      </c>
    </row>
    <row r="3444" spans="1:1" x14ac:dyDescent="0.25">
      <c r="A3444" s="1" t="str">
        <f>IF(OR('Případy DB'!B3447="(blank)",'Případy DB'!B3447=""),"",1)</f>
        <v/>
      </c>
    </row>
    <row r="3445" spans="1:1" x14ac:dyDescent="0.25">
      <c r="A3445" s="1" t="str">
        <f>IF(OR('Případy DB'!B3448="(blank)",'Případy DB'!B3448=""),"",1)</f>
        <v/>
      </c>
    </row>
    <row r="3446" spans="1:1" x14ac:dyDescent="0.25">
      <c r="A3446" s="1" t="str">
        <f>IF(OR('Případy DB'!B3449="(blank)",'Případy DB'!B3449=""),"",1)</f>
        <v/>
      </c>
    </row>
    <row r="3447" spans="1:1" x14ac:dyDescent="0.25">
      <c r="A3447" s="1" t="str">
        <f>IF(OR('Případy DB'!B3450="(blank)",'Případy DB'!B3450=""),"",1)</f>
        <v/>
      </c>
    </row>
    <row r="3448" spans="1:1" x14ac:dyDescent="0.25">
      <c r="A3448" s="1" t="str">
        <f>IF(OR('Případy DB'!B3451="(blank)",'Případy DB'!B3451=""),"",1)</f>
        <v/>
      </c>
    </row>
    <row r="3449" spans="1:1" x14ac:dyDescent="0.25">
      <c r="A3449" s="1" t="str">
        <f>IF(OR('Případy DB'!B3452="(blank)",'Případy DB'!B3452=""),"",1)</f>
        <v/>
      </c>
    </row>
    <row r="3450" spans="1:1" x14ac:dyDescent="0.25">
      <c r="A3450" s="1" t="str">
        <f>IF(OR('Případy DB'!B3453="(blank)",'Případy DB'!B3453=""),"",1)</f>
        <v/>
      </c>
    </row>
    <row r="3451" spans="1:1" x14ac:dyDescent="0.25">
      <c r="A3451" s="1" t="str">
        <f>IF(OR('Případy DB'!B3454="(blank)",'Případy DB'!B3454=""),"",1)</f>
        <v/>
      </c>
    </row>
    <row r="3452" spans="1:1" x14ac:dyDescent="0.25">
      <c r="A3452" s="1" t="str">
        <f>IF(OR('Případy DB'!B3455="(blank)",'Případy DB'!B3455=""),"",1)</f>
        <v/>
      </c>
    </row>
    <row r="3453" spans="1:1" x14ac:dyDescent="0.25">
      <c r="A3453" s="1" t="str">
        <f>IF(OR('Případy DB'!B3456="(blank)",'Případy DB'!B3456=""),"",1)</f>
        <v/>
      </c>
    </row>
    <row r="3454" spans="1:1" x14ac:dyDescent="0.25">
      <c r="A3454" s="1" t="str">
        <f>IF(OR('Případy DB'!B3457="(blank)",'Případy DB'!B3457=""),"",1)</f>
        <v/>
      </c>
    </row>
    <row r="3455" spans="1:1" x14ac:dyDescent="0.25">
      <c r="A3455" s="1" t="str">
        <f>IF(OR('Případy DB'!B3458="(blank)",'Případy DB'!B3458=""),"",1)</f>
        <v/>
      </c>
    </row>
    <row r="3456" spans="1:1" x14ac:dyDescent="0.25">
      <c r="A3456" s="1" t="str">
        <f>IF(OR('Případy DB'!B3459="(blank)",'Případy DB'!B3459=""),"",1)</f>
        <v/>
      </c>
    </row>
    <row r="3457" spans="1:1" x14ac:dyDescent="0.25">
      <c r="A3457" s="1" t="str">
        <f>IF(OR('Případy DB'!B3460="(blank)",'Případy DB'!B3460=""),"",1)</f>
        <v/>
      </c>
    </row>
    <row r="3458" spans="1:1" x14ac:dyDescent="0.25">
      <c r="A3458" s="1" t="str">
        <f>IF(OR('Případy DB'!B3461="(blank)",'Případy DB'!B3461=""),"",1)</f>
        <v/>
      </c>
    </row>
    <row r="3459" spans="1:1" x14ac:dyDescent="0.25">
      <c r="A3459" s="1" t="str">
        <f>IF(OR('Případy DB'!B3462="(blank)",'Případy DB'!B3462=""),"",1)</f>
        <v/>
      </c>
    </row>
    <row r="3460" spans="1:1" x14ac:dyDescent="0.25">
      <c r="A3460" s="1" t="str">
        <f>IF(OR('Případy DB'!B3463="(blank)",'Případy DB'!B3463=""),"",1)</f>
        <v/>
      </c>
    </row>
    <row r="3461" spans="1:1" x14ac:dyDescent="0.25">
      <c r="A3461" s="1" t="str">
        <f>IF(OR('Případy DB'!B3464="(blank)",'Případy DB'!B3464=""),"",1)</f>
        <v/>
      </c>
    </row>
    <row r="3462" spans="1:1" x14ac:dyDescent="0.25">
      <c r="A3462" s="1" t="str">
        <f>IF(OR('Případy DB'!B3465="(blank)",'Případy DB'!B3465=""),"",1)</f>
        <v/>
      </c>
    </row>
    <row r="3463" spans="1:1" x14ac:dyDescent="0.25">
      <c r="A3463" s="1" t="str">
        <f>IF(OR('Případy DB'!B3466="(blank)",'Případy DB'!B3466=""),"",1)</f>
        <v/>
      </c>
    </row>
    <row r="3464" spans="1:1" x14ac:dyDescent="0.25">
      <c r="A3464" s="1" t="str">
        <f>IF(OR('Případy DB'!B3467="(blank)",'Případy DB'!B3467=""),"",1)</f>
        <v/>
      </c>
    </row>
    <row r="3465" spans="1:1" x14ac:dyDescent="0.25">
      <c r="A3465" s="1" t="str">
        <f>IF(OR('Případy DB'!B3468="(blank)",'Případy DB'!B3468=""),"",1)</f>
        <v/>
      </c>
    </row>
    <row r="3466" spans="1:1" x14ac:dyDescent="0.25">
      <c r="A3466" s="1" t="str">
        <f>IF(OR('Případy DB'!B3469="(blank)",'Případy DB'!B3469=""),"",1)</f>
        <v/>
      </c>
    </row>
    <row r="3467" spans="1:1" x14ac:dyDescent="0.25">
      <c r="A3467" s="1" t="str">
        <f>IF(OR('Případy DB'!B3470="(blank)",'Případy DB'!B3470=""),"",1)</f>
        <v/>
      </c>
    </row>
    <row r="3468" spans="1:1" x14ac:dyDescent="0.25">
      <c r="A3468" s="1" t="str">
        <f>IF(OR('Případy DB'!B3471="(blank)",'Případy DB'!B3471=""),"",1)</f>
        <v/>
      </c>
    </row>
    <row r="3469" spans="1:1" x14ac:dyDescent="0.25">
      <c r="A3469" s="1" t="str">
        <f>IF(OR('Případy DB'!B3472="(blank)",'Případy DB'!B3472=""),"",1)</f>
        <v/>
      </c>
    </row>
    <row r="3470" spans="1:1" x14ac:dyDescent="0.25">
      <c r="A3470" s="1" t="str">
        <f>IF(OR('Případy DB'!B3473="(blank)",'Případy DB'!B3473=""),"",1)</f>
        <v/>
      </c>
    </row>
    <row r="3471" spans="1:1" x14ac:dyDescent="0.25">
      <c r="A3471" s="1" t="str">
        <f>IF(OR('Případy DB'!B3474="(blank)",'Případy DB'!B3474=""),"",1)</f>
        <v/>
      </c>
    </row>
    <row r="3472" spans="1:1" x14ac:dyDescent="0.25">
      <c r="A3472" s="1" t="str">
        <f>IF(OR('Případy DB'!B3475="(blank)",'Případy DB'!B3475=""),"",1)</f>
        <v/>
      </c>
    </row>
    <row r="3473" spans="1:1" x14ac:dyDescent="0.25">
      <c r="A3473" s="1" t="str">
        <f>IF(OR('Případy DB'!B3476="(blank)",'Případy DB'!B3476=""),"",1)</f>
        <v/>
      </c>
    </row>
    <row r="3474" spans="1:1" x14ac:dyDescent="0.25">
      <c r="A3474" s="1" t="str">
        <f>IF(OR('Případy DB'!B3477="(blank)",'Případy DB'!B3477=""),"",1)</f>
        <v/>
      </c>
    </row>
    <row r="3475" spans="1:1" x14ac:dyDescent="0.25">
      <c r="A3475" s="1" t="str">
        <f>IF(OR('Případy DB'!B3478="(blank)",'Případy DB'!B3478=""),"",1)</f>
        <v/>
      </c>
    </row>
    <row r="3476" spans="1:1" x14ac:dyDescent="0.25">
      <c r="A3476" s="1" t="str">
        <f>IF(OR('Případy DB'!B3479="(blank)",'Případy DB'!B3479=""),"",1)</f>
        <v/>
      </c>
    </row>
    <row r="3477" spans="1:1" x14ac:dyDescent="0.25">
      <c r="A3477" s="1" t="str">
        <f>IF(OR('Případy DB'!B3480="(blank)",'Případy DB'!B3480=""),"",1)</f>
        <v/>
      </c>
    </row>
    <row r="3478" spans="1:1" x14ac:dyDescent="0.25">
      <c r="A3478" s="1" t="str">
        <f>IF(OR('Případy DB'!B3481="(blank)",'Případy DB'!B3481=""),"",1)</f>
        <v/>
      </c>
    </row>
    <row r="3479" spans="1:1" x14ac:dyDescent="0.25">
      <c r="A3479" s="1" t="str">
        <f>IF(OR('Případy DB'!B3482="(blank)",'Případy DB'!B3482=""),"",1)</f>
        <v/>
      </c>
    </row>
    <row r="3480" spans="1:1" x14ac:dyDescent="0.25">
      <c r="A3480" s="1" t="str">
        <f>IF(OR('Případy DB'!B3483="(blank)",'Případy DB'!B3483=""),"",1)</f>
        <v/>
      </c>
    </row>
    <row r="3481" spans="1:1" x14ac:dyDescent="0.25">
      <c r="A3481" s="1" t="str">
        <f>IF(OR('Případy DB'!B3484="(blank)",'Případy DB'!B3484=""),"",1)</f>
        <v/>
      </c>
    </row>
    <row r="3482" spans="1:1" x14ac:dyDescent="0.25">
      <c r="A3482" s="1" t="str">
        <f>IF(OR('Případy DB'!B3485="(blank)",'Případy DB'!B3485=""),"",1)</f>
        <v/>
      </c>
    </row>
    <row r="3483" spans="1:1" x14ac:dyDescent="0.25">
      <c r="A3483" s="1" t="str">
        <f>IF(OR('Případy DB'!B3486="(blank)",'Případy DB'!B3486=""),"",1)</f>
        <v/>
      </c>
    </row>
    <row r="3484" spans="1:1" x14ac:dyDescent="0.25">
      <c r="A3484" s="1" t="str">
        <f>IF(OR('Případy DB'!B3487="(blank)",'Případy DB'!B3487=""),"",1)</f>
        <v/>
      </c>
    </row>
    <row r="3485" spans="1:1" x14ac:dyDescent="0.25">
      <c r="A3485" s="1" t="str">
        <f>IF(OR('Případy DB'!B3488="(blank)",'Případy DB'!B3488=""),"",1)</f>
        <v/>
      </c>
    </row>
    <row r="3486" spans="1:1" x14ac:dyDescent="0.25">
      <c r="A3486" s="1" t="str">
        <f>IF(OR('Případy DB'!B3489="(blank)",'Případy DB'!B3489=""),"",1)</f>
        <v/>
      </c>
    </row>
    <row r="3487" spans="1:1" x14ac:dyDescent="0.25">
      <c r="A3487" s="1" t="str">
        <f>IF(OR('Případy DB'!B3490="(blank)",'Případy DB'!B3490=""),"",1)</f>
        <v/>
      </c>
    </row>
    <row r="3488" spans="1:1" x14ac:dyDescent="0.25">
      <c r="A3488" s="1" t="str">
        <f>IF(OR('Případy DB'!B3491="(blank)",'Případy DB'!B3491=""),"",1)</f>
        <v/>
      </c>
    </row>
    <row r="3489" spans="1:1" x14ac:dyDescent="0.25">
      <c r="A3489" s="1" t="str">
        <f>IF(OR('Případy DB'!B3492="(blank)",'Případy DB'!B3492=""),"",1)</f>
        <v/>
      </c>
    </row>
    <row r="3490" spans="1:1" x14ac:dyDescent="0.25">
      <c r="A3490" s="1" t="str">
        <f>IF(OR('Případy DB'!B3493="(blank)",'Případy DB'!B3493=""),"",1)</f>
        <v/>
      </c>
    </row>
    <row r="3491" spans="1:1" x14ac:dyDescent="0.25">
      <c r="A3491" s="1" t="str">
        <f>IF(OR('Případy DB'!B3494="(blank)",'Případy DB'!B3494=""),"",1)</f>
        <v/>
      </c>
    </row>
    <row r="3492" spans="1:1" x14ac:dyDescent="0.25">
      <c r="A3492" s="1" t="str">
        <f>IF(OR('Případy DB'!B3495="(blank)",'Případy DB'!B3495=""),"",1)</f>
        <v/>
      </c>
    </row>
    <row r="3493" spans="1:1" x14ac:dyDescent="0.25">
      <c r="A3493" s="1" t="str">
        <f>IF(OR('Případy DB'!B3496="(blank)",'Případy DB'!B3496=""),"",1)</f>
        <v/>
      </c>
    </row>
    <row r="3494" spans="1:1" x14ac:dyDescent="0.25">
      <c r="A3494" s="1" t="str">
        <f>IF(OR('Případy DB'!B3497="(blank)",'Případy DB'!B3497=""),"",1)</f>
        <v/>
      </c>
    </row>
    <row r="3495" spans="1:1" x14ac:dyDescent="0.25">
      <c r="A3495" s="1" t="str">
        <f>IF(OR('Případy DB'!B3498="(blank)",'Případy DB'!B3498=""),"",1)</f>
        <v/>
      </c>
    </row>
    <row r="3496" spans="1:1" x14ac:dyDescent="0.25">
      <c r="A3496" s="1" t="str">
        <f>IF(OR('Případy DB'!B3499="(blank)",'Případy DB'!B3499=""),"",1)</f>
        <v/>
      </c>
    </row>
    <row r="3497" spans="1:1" x14ac:dyDescent="0.25">
      <c r="A3497" s="1" t="str">
        <f>IF(OR('Případy DB'!B3500="(blank)",'Případy DB'!B3500=""),"",1)</f>
        <v/>
      </c>
    </row>
    <row r="3498" spans="1:1" x14ac:dyDescent="0.25">
      <c r="A3498" s="1" t="str">
        <f>IF(OR('Případy DB'!B3501="(blank)",'Případy DB'!B3501=""),"",1)</f>
        <v/>
      </c>
    </row>
    <row r="3499" spans="1:1" x14ac:dyDescent="0.25">
      <c r="A3499" s="1" t="str">
        <f>IF(OR('Případy DB'!B3502="(blank)",'Případy DB'!B3502=""),"",1)</f>
        <v/>
      </c>
    </row>
    <row r="3500" spans="1:1" x14ac:dyDescent="0.25">
      <c r="A3500" s="1" t="str">
        <f>IF(OR('Případy DB'!B3503="(blank)",'Případy DB'!B3503=""),"",1)</f>
        <v/>
      </c>
    </row>
    <row r="3501" spans="1:1" x14ac:dyDescent="0.25">
      <c r="A3501" s="1" t="str">
        <f>IF(OR('Případy DB'!B3504="(blank)",'Případy DB'!B3504=""),"",1)</f>
        <v/>
      </c>
    </row>
    <row r="3502" spans="1:1" x14ac:dyDescent="0.25">
      <c r="A3502" s="1" t="str">
        <f>IF(OR('Případy DB'!B3505="(blank)",'Případy DB'!B3505=""),"",1)</f>
        <v/>
      </c>
    </row>
    <row r="3503" spans="1:1" x14ac:dyDescent="0.25">
      <c r="A3503" s="1" t="str">
        <f>IF(OR('Případy DB'!B3506="(blank)",'Případy DB'!B3506=""),"",1)</f>
        <v/>
      </c>
    </row>
    <row r="3504" spans="1:1" x14ac:dyDescent="0.25">
      <c r="A3504" s="1" t="str">
        <f>IF(OR('Případy DB'!B3507="(blank)",'Případy DB'!B3507=""),"",1)</f>
        <v/>
      </c>
    </row>
    <row r="3505" spans="1:1" x14ac:dyDescent="0.25">
      <c r="A3505" s="1" t="str">
        <f>IF(OR('Případy DB'!B3508="(blank)",'Případy DB'!B3508=""),"",1)</f>
        <v/>
      </c>
    </row>
    <row r="3506" spans="1:1" x14ac:dyDescent="0.25">
      <c r="A3506" s="1" t="str">
        <f>IF(OR('Případy DB'!B3509="(blank)",'Případy DB'!B3509=""),"",1)</f>
        <v/>
      </c>
    </row>
    <row r="3507" spans="1:1" x14ac:dyDescent="0.25">
      <c r="A3507" s="1" t="str">
        <f>IF(OR('Případy DB'!B3510="(blank)",'Případy DB'!B3510=""),"",1)</f>
        <v/>
      </c>
    </row>
    <row r="3508" spans="1:1" x14ac:dyDescent="0.25">
      <c r="A3508" s="1" t="str">
        <f>IF(OR('Případy DB'!B3511="(blank)",'Případy DB'!B3511=""),"",1)</f>
        <v/>
      </c>
    </row>
    <row r="3509" spans="1:1" x14ac:dyDescent="0.25">
      <c r="A3509" s="1" t="str">
        <f>IF(OR('Případy DB'!B3512="(blank)",'Případy DB'!B3512=""),"",1)</f>
        <v/>
      </c>
    </row>
    <row r="3510" spans="1:1" x14ac:dyDescent="0.25">
      <c r="A3510" s="1" t="str">
        <f>IF(OR('Případy DB'!B3513="(blank)",'Případy DB'!B3513=""),"",1)</f>
        <v/>
      </c>
    </row>
    <row r="3511" spans="1:1" x14ac:dyDescent="0.25">
      <c r="A3511" s="1" t="str">
        <f>IF(OR('Případy DB'!B3514="(blank)",'Případy DB'!B3514=""),"",1)</f>
        <v/>
      </c>
    </row>
    <row r="3512" spans="1:1" x14ac:dyDescent="0.25">
      <c r="A3512" s="1" t="str">
        <f>IF(OR('Případy DB'!B3515="(blank)",'Případy DB'!B3515=""),"",1)</f>
        <v/>
      </c>
    </row>
    <row r="3513" spans="1:1" x14ac:dyDescent="0.25">
      <c r="A3513" s="1" t="str">
        <f>IF(OR('Případy DB'!B3516="(blank)",'Případy DB'!B3516=""),"",1)</f>
        <v/>
      </c>
    </row>
    <row r="3514" spans="1:1" x14ac:dyDescent="0.25">
      <c r="A3514" s="1" t="str">
        <f>IF(OR('Případy DB'!B3517="(blank)",'Případy DB'!B3517=""),"",1)</f>
        <v/>
      </c>
    </row>
    <row r="3515" spans="1:1" x14ac:dyDescent="0.25">
      <c r="A3515" s="1" t="str">
        <f>IF(OR('Případy DB'!B3518="(blank)",'Případy DB'!B3518=""),"",1)</f>
        <v/>
      </c>
    </row>
    <row r="3516" spans="1:1" x14ac:dyDescent="0.25">
      <c r="A3516" s="1" t="str">
        <f>IF(OR('Případy DB'!B3519="(blank)",'Případy DB'!B3519=""),"",1)</f>
        <v/>
      </c>
    </row>
    <row r="3517" spans="1:1" x14ac:dyDescent="0.25">
      <c r="A3517" s="1" t="str">
        <f>IF(OR('Případy DB'!B3520="(blank)",'Případy DB'!B3520=""),"",1)</f>
        <v/>
      </c>
    </row>
    <row r="3518" spans="1:1" x14ac:dyDescent="0.25">
      <c r="A3518" s="1" t="str">
        <f>IF(OR('Případy DB'!B3521="(blank)",'Případy DB'!B3521=""),"",1)</f>
        <v/>
      </c>
    </row>
    <row r="3519" spans="1:1" x14ac:dyDescent="0.25">
      <c r="A3519" s="1" t="str">
        <f>IF(OR('Případy DB'!B3522="(blank)",'Případy DB'!B3522=""),"",1)</f>
        <v/>
      </c>
    </row>
    <row r="3520" spans="1:1" x14ac:dyDescent="0.25">
      <c r="A3520" s="1" t="str">
        <f>IF(OR('Případy DB'!B3523="(blank)",'Případy DB'!B3523=""),"",1)</f>
        <v/>
      </c>
    </row>
    <row r="3521" spans="1:1" x14ac:dyDescent="0.25">
      <c r="A3521" s="1" t="str">
        <f>IF(OR('Případy DB'!B3524="(blank)",'Případy DB'!B3524=""),"",1)</f>
        <v/>
      </c>
    </row>
    <row r="3522" spans="1:1" x14ac:dyDescent="0.25">
      <c r="A3522" s="1" t="str">
        <f>IF(OR('Případy DB'!B3525="(blank)",'Případy DB'!B3525=""),"",1)</f>
        <v/>
      </c>
    </row>
    <row r="3523" spans="1:1" x14ac:dyDescent="0.25">
      <c r="A3523" s="1" t="str">
        <f>IF(OR('Případy DB'!B3526="(blank)",'Případy DB'!B3526=""),"",1)</f>
        <v/>
      </c>
    </row>
    <row r="3524" spans="1:1" x14ac:dyDescent="0.25">
      <c r="A3524" s="1" t="str">
        <f>IF(OR('Případy DB'!B3527="(blank)",'Případy DB'!B3527=""),"",1)</f>
        <v/>
      </c>
    </row>
    <row r="3525" spans="1:1" x14ac:dyDescent="0.25">
      <c r="A3525" s="1" t="str">
        <f>IF(OR('Případy DB'!B3528="(blank)",'Případy DB'!B3528=""),"",1)</f>
        <v/>
      </c>
    </row>
    <row r="3526" spans="1:1" x14ac:dyDescent="0.25">
      <c r="A3526" s="1" t="str">
        <f>IF(OR('Případy DB'!B3529="(blank)",'Případy DB'!B3529=""),"",1)</f>
        <v/>
      </c>
    </row>
    <row r="3527" spans="1:1" x14ac:dyDescent="0.25">
      <c r="A3527" s="1" t="str">
        <f>IF(OR('Případy DB'!B3530="(blank)",'Případy DB'!B3530=""),"",1)</f>
        <v/>
      </c>
    </row>
    <row r="3528" spans="1:1" x14ac:dyDescent="0.25">
      <c r="A3528" s="1" t="str">
        <f>IF(OR('Případy DB'!B3531="(blank)",'Případy DB'!B3531=""),"",1)</f>
        <v/>
      </c>
    </row>
    <row r="3529" spans="1:1" x14ac:dyDescent="0.25">
      <c r="A3529" s="1" t="str">
        <f>IF(OR('Případy DB'!B3532="(blank)",'Případy DB'!B3532=""),"",1)</f>
        <v/>
      </c>
    </row>
    <row r="3530" spans="1:1" x14ac:dyDescent="0.25">
      <c r="A3530" s="1" t="str">
        <f>IF(OR('Případy DB'!B3533="(blank)",'Případy DB'!B3533=""),"",1)</f>
        <v/>
      </c>
    </row>
    <row r="3531" spans="1:1" x14ac:dyDescent="0.25">
      <c r="A3531" s="1" t="str">
        <f>IF(OR('Případy DB'!B3534="(blank)",'Případy DB'!B3534=""),"",1)</f>
        <v/>
      </c>
    </row>
    <row r="3532" spans="1:1" x14ac:dyDescent="0.25">
      <c r="A3532" s="1" t="str">
        <f>IF(OR('Případy DB'!B3535="(blank)",'Případy DB'!B3535=""),"",1)</f>
        <v/>
      </c>
    </row>
    <row r="3533" spans="1:1" x14ac:dyDescent="0.25">
      <c r="A3533" s="1" t="str">
        <f>IF(OR('Případy DB'!B3536="(blank)",'Případy DB'!B3536=""),"",1)</f>
        <v/>
      </c>
    </row>
    <row r="3534" spans="1:1" x14ac:dyDescent="0.25">
      <c r="A3534" s="1" t="str">
        <f>IF(OR('Případy DB'!B3537="(blank)",'Případy DB'!B3537=""),"",1)</f>
        <v/>
      </c>
    </row>
    <row r="3535" spans="1:1" x14ac:dyDescent="0.25">
      <c r="A3535" s="1" t="str">
        <f>IF(OR('Případy DB'!B3538="(blank)",'Případy DB'!B3538=""),"",1)</f>
        <v/>
      </c>
    </row>
    <row r="3536" spans="1:1" x14ac:dyDescent="0.25">
      <c r="A3536" s="1" t="str">
        <f>IF(OR('Případy DB'!B3539="(blank)",'Případy DB'!B3539=""),"",1)</f>
        <v/>
      </c>
    </row>
    <row r="3537" spans="1:1" x14ac:dyDescent="0.25">
      <c r="A3537" s="1" t="str">
        <f>IF(OR('Případy DB'!B3540="(blank)",'Případy DB'!B3540=""),"",1)</f>
        <v/>
      </c>
    </row>
    <row r="3538" spans="1:1" x14ac:dyDescent="0.25">
      <c r="A3538" s="1" t="str">
        <f>IF(OR('Případy DB'!B3541="(blank)",'Případy DB'!B3541=""),"",1)</f>
        <v/>
      </c>
    </row>
    <row r="3539" spans="1:1" x14ac:dyDescent="0.25">
      <c r="A3539" s="1" t="str">
        <f>IF(OR('Případy DB'!B3542="(blank)",'Případy DB'!B3542=""),"",1)</f>
        <v/>
      </c>
    </row>
    <row r="3540" spans="1:1" x14ac:dyDescent="0.25">
      <c r="A3540" s="1" t="str">
        <f>IF(OR('Případy DB'!B3543="(blank)",'Případy DB'!B3543=""),"",1)</f>
        <v/>
      </c>
    </row>
    <row r="3541" spans="1:1" x14ac:dyDescent="0.25">
      <c r="A3541" s="1" t="str">
        <f>IF(OR('Případy DB'!B3544="(blank)",'Případy DB'!B3544=""),"",1)</f>
        <v/>
      </c>
    </row>
    <row r="3542" spans="1:1" x14ac:dyDescent="0.25">
      <c r="A3542" s="1" t="str">
        <f>IF(OR('Případy DB'!B3545="(blank)",'Případy DB'!B3545=""),"",1)</f>
        <v/>
      </c>
    </row>
    <row r="3543" spans="1:1" x14ac:dyDescent="0.25">
      <c r="A3543" s="1" t="str">
        <f>IF(OR('Případy DB'!B3546="(blank)",'Případy DB'!B3546=""),"",1)</f>
        <v/>
      </c>
    </row>
    <row r="3544" spans="1:1" x14ac:dyDescent="0.25">
      <c r="A3544" s="1" t="str">
        <f>IF(OR('Případy DB'!B3547="(blank)",'Případy DB'!B3547=""),"",1)</f>
        <v/>
      </c>
    </row>
    <row r="3545" spans="1:1" x14ac:dyDescent="0.25">
      <c r="A3545" s="1" t="str">
        <f>IF(OR('Případy DB'!B3548="(blank)",'Případy DB'!B3548=""),"",1)</f>
        <v/>
      </c>
    </row>
    <row r="3546" spans="1:1" x14ac:dyDescent="0.25">
      <c r="A3546" s="1" t="str">
        <f>IF(OR('Případy DB'!B3549="(blank)",'Případy DB'!B3549=""),"",1)</f>
        <v/>
      </c>
    </row>
    <row r="3547" spans="1:1" x14ac:dyDescent="0.25">
      <c r="A3547" s="1" t="str">
        <f>IF(OR('Případy DB'!B3550="(blank)",'Případy DB'!B3550=""),"",1)</f>
        <v/>
      </c>
    </row>
    <row r="3548" spans="1:1" x14ac:dyDescent="0.25">
      <c r="A3548" s="1" t="str">
        <f>IF(OR('Případy DB'!B3551="(blank)",'Případy DB'!B3551=""),"",1)</f>
        <v/>
      </c>
    </row>
    <row r="3549" spans="1:1" x14ac:dyDescent="0.25">
      <c r="A3549" s="1" t="str">
        <f>IF(OR('Případy DB'!B3552="(blank)",'Případy DB'!B3552=""),"",1)</f>
        <v/>
      </c>
    </row>
    <row r="3550" spans="1:1" x14ac:dyDescent="0.25">
      <c r="A3550" s="1" t="str">
        <f>IF(OR('Případy DB'!B3553="(blank)",'Případy DB'!B3553=""),"",1)</f>
        <v/>
      </c>
    </row>
    <row r="3551" spans="1:1" x14ac:dyDescent="0.25">
      <c r="A3551" s="1" t="str">
        <f>IF(OR('Případy DB'!B3554="(blank)",'Případy DB'!B3554=""),"",1)</f>
        <v/>
      </c>
    </row>
    <row r="3552" spans="1:1" x14ac:dyDescent="0.25">
      <c r="A3552" s="1" t="str">
        <f>IF(OR('Případy DB'!B3555="(blank)",'Případy DB'!B3555=""),"",1)</f>
        <v/>
      </c>
    </row>
    <row r="3553" spans="1:1" x14ac:dyDescent="0.25">
      <c r="A3553" s="1" t="str">
        <f>IF(OR('Případy DB'!B3556="(blank)",'Případy DB'!B3556=""),"",1)</f>
        <v/>
      </c>
    </row>
    <row r="3554" spans="1:1" x14ac:dyDescent="0.25">
      <c r="A3554" s="1" t="str">
        <f>IF(OR('Případy DB'!B3557="(blank)",'Případy DB'!B3557=""),"",1)</f>
        <v/>
      </c>
    </row>
    <row r="3555" spans="1:1" x14ac:dyDescent="0.25">
      <c r="A3555" s="1" t="str">
        <f>IF(OR('Případy DB'!B3558="(blank)",'Případy DB'!B3558=""),"",1)</f>
        <v/>
      </c>
    </row>
    <row r="3556" spans="1:1" x14ac:dyDescent="0.25">
      <c r="A3556" s="1" t="str">
        <f>IF(OR('Případy DB'!B3559="(blank)",'Případy DB'!B3559=""),"",1)</f>
        <v/>
      </c>
    </row>
    <row r="3557" spans="1:1" x14ac:dyDescent="0.25">
      <c r="A3557" s="1" t="str">
        <f>IF(OR('Případy DB'!B3560="(blank)",'Případy DB'!B3560=""),"",1)</f>
        <v/>
      </c>
    </row>
    <row r="3558" spans="1:1" x14ac:dyDescent="0.25">
      <c r="A3558" s="1" t="str">
        <f>IF(OR('Případy DB'!B3561="(blank)",'Případy DB'!B3561=""),"",1)</f>
        <v/>
      </c>
    </row>
    <row r="3559" spans="1:1" x14ac:dyDescent="0.25">
      <c r="A3559" s="1" t="str">
        <f>IF(OR('Případy DB'!B3562="(blank)",'Případy DB'!B3562=""),"",1)</f>
        <v/>
      </c>
    </row>
    <row r="3560" spans="1:1" x14ac:dyDescent="0.25">
      <c r="A3560" s="1" t="str">
        <f>IF(OR('Případy DB'!B3563="(blank)",'Případy DB'!B3563=""),"",1)</f>
        <v/>
      </c>
    </row>
    <row r="3561" spans="1:1" x14ac:dyDescent="0.25">
      <c r="A3561" s="1" t="str">
        <f>IF(OR('Případy DB'!B3564="(blank)",'Případy DB'!B3564=""),"",1)</f>
        <v/>
      </c>
    </row>
    <row r="3562" spans="1:1" x14ac:dyDescent="0.25">
      <c r="A3562" s="1" t="str">
        <f>IF(OR('Případy DB'!B3565="(blank)",'Případy DB'!B3565=""),"",1)</f>
        <v/>
      </c>
    </row>
    <row r="3563" spans="1:1" x14ac:dyDescent="0.25">
      <c r="A3563" s="1" t="str">
        <f>IF(OR('Případy DB'!B3566="(blank)",'Případy DB'!B3566=""),"",1)</f>
        <v/>
      </c>
    </row>
    <row r="3564" spans="1:1" x14ac:dyDescent="0.25">
      <c r="A3564" s="1" t="str">
        <f>IF(OR('Případy DB'!B3567="(blank)",'Případy DB'!B3567=""),"",1)</f>
        <v/>
      </c>
    </row>
    <row r="3565" spans="1:1" x14ac:dyDescent="0.25">
      <c r="A3565" s="1" t="str">
        <f>IF(OR('Případy DB'!B3568="(blank)",'Případy DB'!B3568=""),"",1)</f>
        <v/>
      </c>
    </row>
    <row r="3566" spans="1:1" x14ac:dyDescent="0.25">
      <c r="A3566" s="1" t="str">
        <f>IF(OR('Případy DB'!B3569="(blank)",'Případy DB'!B3569=""),"",1)</f>
        <v/>
      </c>
    </row>
    <row r="3567" spans="1:1" x14ac:dyDescent="0.25">
      <c r="A3567" s="1" t="str">
        <f>IF(OR('Případy DB'!B3570="(blank)",'Případy DB'!B3570=""),"",1)</f>
        <v/>
      </c>
    </row>
    <row r="3568" spans="1:1" x14ac:dyDescent="0.25">
      <c r="A3568" s="1" t="str">
        <f>IF(OR('Případy DB'!B3571="(blank)",'Případy DB'!B3571=""),"",1)</f>
        <v/>
      </c>
    </row>
    <row r="3569" spans="1:1" x14ac:dyDescent="0.25">
      <c r="A3569" s="1" t="str">
        <f>IF(OR('Případy DB'!B3572="(blank)",'Případy DB'!B3572=""),"",1)</f>
        <v/>
      </c>
    </row>
    <row r="3570" spans="1:1" x14ac:dyDescent="0.25">
      <c r="A3570" s="1" t="str">
        <f>IF(OR('Případy DB'!B3573="(blank)",'Případy DB'!B3573=""),"",1)</f>
        <v/>
      </c>
    </row>
    <row r="3571" spans="1:1" x14ac:dyDescent="0.25">
      <c r="A3571" s="1" t="str">
        <f>IF(OR('Případy DB'!B3574="(blank)",'Případy DB'!B3574=""),"",1)</f>
        <v/>
      </c>
    </row>
    <row r="3572" spans="1:1" x14ac:dyDescent="0.25">
      <c r="A3572" s="1" t="str">
        <f>IF(OR('Případy DB'!B3575="(blank)",'Případy DB'!B3575=""),"",1)</f>
        <v/>
      </c>
    </row>
    <row r="3573" spans="1:1" x14ac:dyDescent="0.25">
      <c r="A3573" s="1" t="str">
        <f>IF(OR('Případy DB'!B3576="(blank)",'Případy DB'!B3576=""),"",1)</f>
        <v/>
      </c>
    </row>
    <row r="3574" spans="1:1" x14ac:dyDescent="0.25">
      <c r="A3574" s="1" t="str">
        <f>IF(OR('Případy DB'!B3577="(blank)",'Případy DB'!B3577=""),"",1)</f>
        <v/>
      </c>
    </row>
    <row r="3575" spans="1:1" x14ac:dyDescent="0.25">
      <c r="A3575" s="1" t="str">
        <f>IF(OR('Případy DB'!B3578="(blank)",'Případy DB'!B3578=""),"",1)</f>
        <v/>
      </c>
    </row>
    <row r="3576" spans="1:1" x14ac:dyDescent="0.25">
      <c r="A3576" s="1" t="str">
        <f>IF(OR('Případy DB'!B3579="(blank)",'Případy DB'!B3579=""),"",1)</f>
        <v/>
      </c>
    </row>
    <row r="3577" spans="1:1" x14ac:dyDescent="0.25">
      <c r="A3577" s="1" t="str">
        <f>IF(OR('Případy DB'!B3580="(blank)",'Případy DB'!B3580=""),"",1)</f>
        <v/>
      </c>
    </row>
    <row r="3578" spans="1:1" x14ac:dyDescent="0.25">
      <c r="A3578" s="1" t="str">
        <f>IF(OR('Případy DB'!B3581="(blank)",'Případy DB'!B3581=""),"",1)</f>
        <v/>
      </c>
    </row>
    <row r="3579" spans="1:1" x14ac:dyDescent="0.25">
      <c r="A3579" s="1" t="str">
        <f>IF(OR('Případy DB'!B3582="(blank)",'Případy DB'!B3582=""),"",1)</f>
        <v/>
      </c>
    </row>
    <row r="3580" spans="1:1" x14ac:dyDescent="0.25">
      <c r="A3580" s="1" t="str">
        <f>IF(OR('Případy DB'!B3583="(blank)",'Případy DB'!B3583=""),"",1)</f>
        <v/>
      </c>
    </row>
    <row r="3581" spans="1:1" x14ac:dyDescent="0.25">
      <c r="A3581" s="1" t="str">
        <f>IF(OR('Případy DB'!B3584="(blank)",'Případy DB'!B3584=""),"",1)</f>
        <v/>
      </c>
    </row>
    <row r="3582" spans="1:1" x14ac:dyDescent="0.25">
      <c r="A3582" s="1" t="str">
        <f>IF(OR('Případy DB'!B3585="(blank)",'Případy DB'!B3585=""),"",1)</f>
        <v/>
      </c>
    </row>
    <row r="3583" spans="1:1" x14ac:dyDescent="0.25">
      <c r="A3583" s="1" t="str">
        <f>IF(OR('Případy DB'!B3586="(blank)",'Případy DB'!B3586=""),"",1)</f>
        <v/>
      </c>
    </row>
    <row r="3584" spans="1:1" x14ac:dyDescent="0.25">
      <c r="A3584" s="1" t="str">
        <f>IF(OR('Případy DB'!B3587="(blank)",'Případy DB'!B3587=""),"",1)</f>
        <v/>
      </c>
    </row>
    <row r="3585" spans="1:1" x14ac:dyDescent="0.25">
      <c r="A3585" s="1" t="str">
        <f>IF(OR('Případy DB'!B3588="(blank)",'Případy DB'!B3588=""),"",1)</f>
        <v/>
      </c>
    </row>
    <row r="3586" spans="1:1" x14ac:dyDescent="0.25">
      <c r="A3586" s="1" t="str">
        <f>IF(OR('Případy DB'!B3589="(blank)",'Případy DB'!B3589=""),"",1)</f>
        <v/>
      </c>
    </row>
    <row r="3587" spans="1:1" x14ac:dyDescent="0.25">
      <c r="A3587" s="1" t="str">
        <f>IF(OR('Případy DB'!B3590="(blank)",'Případy DB'!B3590=""),"",1)</f>
        <v/>
      </c>
    </row>
    <row r="3588" spans="1:1" x14ac:dyDescent="0.25">
      <c r="A3588" s="1" t="str">
        <f>IF(OR('Případy DB'!B3591="(blank)",'Případy DB'!B3591=""),"",1)</f>
        <v/>
      </c>
    </row>
    <row r="3589" spans="1:1" x14ac:dyDescent="0.25">
      <c r="A3589" s="1" t="str">
        <f>IF(OR('Případy DB'!B3592="(blank)",'Případy DB'!B3592=""),"",1)</f>
        <v/>
      </c>
    </row>
    <row r="3590" spans="1:1" x14ac:dyDescent="0.25">
      <c r="A3590" s="1" t="str">
        <f>IF(OR('Případy DB'!B3593="(blank)",'Případy DB'!B3593=""),"",1)</f>
        <v/>
      </c>
    </row>
    <row r="3591" spans="1:1" x14ac:dyDescent="0.25">
      <c r="A3591" s="1" t="str">
        <f>IF(OR('Případy DB'!B3594="(blank)",'Případy DB'!B3594=""),"",1)</f>
        <v/>
      </c>
    </row>
    <row r="3592" spans="1:1" x14ac:dyDescent="0.25">
      <c r="A3592" s="1" t="str">
        <f>IF(OR('Případy DB'!B3595="(blank)",'Případy DB'!B3595=""),"",1)</f>
        <v/>
      </c>
    </row>
    <row r="3593" spans="1:1" x14ac:dyDescent="0.25">
      <c r="A3593" s="1" t="str">
        <f>IF(OR('Případy DB'!B3596="(blank)",'Případy DB'!B3596=""),"",1)</f>
        <v/>
      </c>
    </row>
    <row r="3594" spans="1:1" x14ac:dyDescent="0.25">
      <c r="A3594" s="1" t="str">
        <f>IF(OR('Případy DB'!B3597="(blank)",'Případy DB'!B3597=""),"",1)</f>
        <v/>
      </c>
    </row>
    <row r="3595" spans="1:1" x14ac:dyDescent="0.25">
      <c r="A3595" s="1" t="str">
        <f>IF(OR('Případy DB'!B3598="(blank)",'Případy DB'!B3598=""),"",1)</f>
        <v/>
      </c>
    </row>
    <row r="3596" spans="1:1" x14ac:dyDescent="0.25">
      <c r="A3596" s="1" t="str">
        <f>IF(OR('Případy DB'!B3599="(blank)",'Případy DB'!B3599=""),"",1)</f>
        <v/>
      </c>
    </row>
    <row r="3597" spans="1:1" x14ac:dyDescent="0.25">
      <c r="A3597" s="1" t="str">
        <f>IF(OR('Případy DB'!B3600="(blank)",'Případy DB'!B3600=""),"",1)</f>
        <v/>
      </c>
    </row>
    <row r="3598" spans="1:1" x14ac:dyDescent="0.25">
      <c r="A3598" s="1" t="str">
        <f>IF(OR('Případy DB'!B3601="(blank)",'Případy DB'!B3601=""),"",1)</f>
        <v/>
      </c>
    </row>
    <row r="3599" spans="1:1" x14ac:dyDescent="0.25">
      <c r="A3599" s="1" t="str">
        <f>IF(OR('Případy DB'!B3602="(blank)",'Případy DB'!B3602=""),"",1)</f>
        <v/>
      </c>
    </row>
    <row r="3600" spans="1:1" x14ac:dyDescent="0.25">
      <c r="A3600" s="1" t="str">
        <f>IF(OR('Případy DB'!B3603="(blank)",'Případy DB'!B3603=""),"",1)</f>
        <v/>
      </c>
    </row>
    <row r="3601" spans="1:1" x14ac:dyDescent="0.25">
      <c r="A3601" s="1" t="str">
        <f>IF(OR('Případy DB'!B3604="(blank)",'Případy DB'!B3604=""),"",1)</f>
        <v/>
      </c>
    </row>
    <row r="3602" spans="1:1" x14ac:dyDescent="0.25">
      <c r="A3602" s="1" t="str">
        <f>IF(OR('Případy DB'!B3605="(blank)",'Případy DB'!B3605=""),"",1)</f>
        <v/>
      </c>
    </row>
    <row r="3603" spans="1:1" x14ac:dyDescent="0.25">
      <c r="A3603" s="1" t="str">
        <f>IF(OR('Případy DB'!B3606="(blank)",'Případy DB'!B3606=""),"",1)</f>
        <v/>
      </c>
    </row>
    <row r="3604" spans="1:1" x14ac:dyDescent="0.25">
      <c r="A3604" s="1" t="str">
        <f>IF(OR('Případy DB'!B3607="(blank)",'Případy DB'!B3607=""),"",1)</f>
        <v/>
      </c>
    </row>
    <row r="3605" spans="1:1" x14ac:dyDescent="0.25">
      <c r="A3605" s="1" t="str">
        <f>IF(OR('Případy DB'!B3608="(blank)",'Případy DB'!B3608=""),"",1)</f>
        <v/>
      </c>
    </row>
    <row r="3606" spans="1:1" x14ac:dyDescent="0.25">
      <c r="A3606" s="1" t="str">
        <f>IF(OR('Případy DB'!B3609="(blank)",'Případy DB'!B3609=""),"",1)</f>
        <v/>
      </c>
    </row>
    <row r="3607" spans="1:1" x14ac:dyDescent="0.25">
      <c r="A3607" s="1" t="str">
        <f>IF(OR('Případy DB'!B3610="(blank)",'Případy DB'!B3610=""),"",1)</f>
        <v/>
      </c>
    </row>
    <row r="3608" spans="1:1" x14ac:dyDescent="0.25">
      <c r="A3608" s="1" t="str">
        <f>IF(OR('Případy DB'!B3611="(blank)",'Případy DB'!B3611=""),"",1)</f>
        <v/>
      </c>
    </row>
    <row r="3609" spans="1:1" x14ac:dyDescent="0.25">
      <c r="A3609" s="1" t="str">
        <f>IF(OR('Případy DB'!B3612="(blank)",'Případy DB'!B3612=""),"",1)</f>
        <v/>
      </c>
    </row>
    <row r="3610" spans="1:1" x14ac:dyDescent="0.25">
      <c r="A3610" s="1" t="str">
        <f>IF(OR('Případy DB'!B3613="(blank)",'Případy DB'!B3613=""),"",1)</f>
        <v/>
      </c>
    </row>
    <row r="3611" spans="1:1" x14ac:dyDescent="0.25">
      <c r="A3611" s="1" t="str">
        <f>IF(OR('Případy DB'!B3614="(blank)",'Případy DB'!B3614=""),"",1)</f>
        <v/>
      </c>
    </row>
    <row r="3612" spans="1:1" x14ac:dyDescent="0.25">
      <c r="A3612" s="1" t="str">
        <f>IF(OR('Případy DB'!B3615="(blank)",'Případy DB'!B3615=""),"",1)</f>
        <v/>
      </c>
    </row>
    <row r="3613" spans="1:1" x14ac:dyDescent="0.25">
      <c r="A3613" s="1" t="str">
        <f>IF(OR('Případy DB'!B3616="(blank)",'Případy DB'!B3616=""),"",1)</f>
        <v/>
      </c>
    </row>
    <row r="3614" spans="1:1" x14ac:dyDescent="0.25">
      <c r="A3614" s="1" t="str">
        <f>IF(OR('Případy DB'!B3617="(blank)",'Případy DB'!B3617=""),"",1)</f>
        <v/>
      </c>
    </row>
    <row r="3615" spans="1:1" x14ac:dyDescent="0.25">
      <c r="A3615" s="1" t="str">
        <f>IF(OR('Případy DB'!B3618="(blank)",'Případy DB'!B3618=""),"",1)</f>
        <v/>
      </c>
    </row>
    <row r="3616" spans="1:1" x14ac:dyDescent="0.25">
      <c r="A3616" s="1" t="str">
        <f>IF(OR('Případy DB'!B3619="(blank)",'Případy DB'!B3619=""),"",1)</f>
        <v/>
      </c>
    </row>
    <row r="3617" spans="1:1" x14ac:dyDescent="0.25">
      <c r="A3617" s="1" t="str">
        <f>IF(OR('Případy DB'!B3620="(blank)",'Případy DB'!B3620=""),"",1)</f>
        <v/>
      </c>
    </row>
    <row r="3618" spans="1:1" x14ac:dyDescent="0.25">
      <c r="A3618" s="1" t="str">
        <f>IF(OR('Případy DB'!B3621="(blank)",'Případy DB'!B3621=""),"",1)</f>
        <v/>
      </c>
    </row>
    <row r="3619" spans="1:1" x14ac:dyDescent="0.25">
      <c r="A3619" s="1" t="str">
        <f>IF(OR('Případy DB'!B3622="(blank)",'Případy DB'!B3622=""),"",1)</f>
        <v/>
      </c>
    </row>
    <row r="3620" spans="1:1" x14ac:dyDescent="0.25">
      <c r="A3620" s="1" t="str">
        <f>IF(OR('Případy DB'!B3623="(blank)",'Případy DB'!B3623=""),"",1)</f>
        <v/>
      </c>
    </row>
    <row r="3621" spans="1:1" x14ac:dyDescent="0.25">
      <c r="A3621" s="1" t="str">
        <f>IF(OR('Případy DB'!B3624="(blank)",'Případy DB'!B3624=""),"",1)</f>
        <v/>
      </c>
    </row>
    <row r="3622" spans="1:1" x14ac:dyDescent="0.25">
      <c r="A3622" s="1" t="str">
        <f>IF(OR('Případy DB'!B3625="(blank)",'Případy DB'!B3625=""),"",1)</f>
        <v/>
      </c>
    </row>
    <row r="3623" spans="1:1" x14ac:dyDescent="0.25">
      <c r="A3623" s="1" t="str">
        <f>IF(OR('Případy DB'!B3626="(blank)",'Případy DB'!B3626=""),"",1)</f>
        <v/>
      </c>
    </row>
    <row r="3624" spans="1:1" x14ac:dyDescent="0.25">
      <c r="A3624" s="1" t="str">
        <f>IF(OR('Případy DB'!B3627="(blank)",'Případy DB'!B3627=""),"",1)</f>
        <v/>
      </c>
    </row>
    <row r="3625" spans="1:1" x14ac:dyDescent="0.25">
      <c r="A3625" s="1" t="str">
        <f>IF(OR('Případy DB'!B3628="(blank)",'Případy DB'!B3628=""),"",1)</f>
        <v/>
      </c>
    </row>
    <row r="3626" spans="1:1" x14ac:dyDescent="0.25">
      <c r="A3626" s="1" t="str">
        <f>IF(OR('Případy DB'!B3629="(blank)",'Případy DB'!B3629=""),"",1)</f>
        <v/>
      </c>
    </row>
    <row r="3627" spans="1:1" x14ac:dyDescent="0.25">
      <c r="A3627" s="1" t="str">
        <f>IF(OR('Případy DB'!B3630="(blank)",'Případy DB'!B3630=""),"",1)</f>
        <v/>
      </c>
    </row>
    <row r="3628" spans="1:1" x14ac:dyDescent="0.25">
      <c r="A3628" s="1" t="str">
        <f>IF(OR('Případy DB'!B3631="(blank)",'Případy DB'!B3631=""),"",1)</f>
        <v/>
      </c>
    </row>
    <row r="3629" spans="1:1" x14ac:dyDescent="0.25">
      <c r="A3629" s="1" t="str">
        <f>IF(OR('Případy DB'!B3632="(blank)",'Případy DB'!B3632=""),"",1)</f>
        <v/>
      </c>
    </row>
    <row r="3630" spans="1:1" x14ac:dyDescent="0.25">
      <c r="A3630" s="1" t="str">
        <f>IF(OR('Případy DB'!B3633="(blank)",'Případy DB'!B3633=""),"",1)</f>
        <v/>
      </c>
    </row>
    <row r="3631" spans="1:1" x14ac:dyDescent="0.25">
      <c r="A3631" s="1" t="str">
        <f>IF(OR('Případy DB'!B3634="(blank)",'Případy DB'!B3634=""),"",1)</f>
        <v/>
      </c>
    </row>
    <row r="3632" spans="1:1" x14ac:dyDescent="0.25">
      <c r="A3632" s="1" t="str">
        <f>IF(OR('Případy DB'!B3635="(blank)",'Případy DB'!B3635=""),"",1)</f>
        <v/>
      </c>
    </row>
    <row r="3633" spans="1:1" x14ac:dyDescent="0.25">
      <c r="A3633" s="1" t="str">
        <f>IF(OR('Případy DB'!B3636="(blank)",'Případy DB'!B3636=""),"",1)</f>
        <v/>
      </c>
    </row>
    <row r="3634" spans="1:1" x14ac:dyDescent="0.25">
      <c r="A3634" s="1" t="str">
        <f>IF(OR('Případy DB'!B3637="(blank)",'Případy DB'!B3637=""),"",1)</f>
        <v/>
      </c>
    </row>
    <row r="3635" spans="1:1" x14ac:dyDescent="0.25">
      <c r="A3635" s="1" t="str">
        <f>IF(OR('Případy DB'!B3638="(blank)",'Případy DB'!B3638=""),"",1)</f>
        <v/>
      </c>
    </row>
    <row r="3636" spans="1:1" x14ac:dyDescent="0.25">
      <c r="A3636" s="1" t="str">
        <f>IF(OR('Případy DB'!B3639="(blank)",'Případy DB'!B3639=""),"",1)</f>
        <v/>
      </c>
    </row>
    <row r="3637" spans="1:1" x14ac:dyDescent="0.25">
      <c r="A3637" s="1" t="str">
        <f>IF(OR('Případy DB'!B3640="(blank)",'Případy DB'!B3640=""),"",1)</f>
        <v/>
      </c>
    </row>
    <row r="3638" spans="1:1" x14ac:dyDescent="0.25">
      <c r="A3638" s="1" t="str">
        <f>IF(OR('Případy DB'!B3641="(blank)",'Případy DB'!B3641=""),"",1)</f>
        <v/>
      </c>
    </row>
    <row r="3639" spans="1:1" x14ac:dyDescent="0.25">
      <c r="A3639" s="1" t="str">
        <f>IF(OR('Případy DB'!B3642="(blank)",'Případy DB'!B3642=""),"",1)</f>
        <v/>
      </c>
    </row>
    <row r="3640" spans="1:1" x14ac:dyDescent="0.25">
      <c r="A3640" s="1" t="str">
        <f>IF(OR('Případy DB'!B3643="(blank)",'Případy DB'!B3643=""),"",1)</f>
        <v/>
      </c>
    </row>
    <row r="3641" spans="1:1" x14ac:dyDescent="0.25">
      <c r="A3641" s="1" t="str">
        <f>IF(OR('Případy DB'!B3644="(blank)",'Případy DB'!B3644=""),"",1)</f>
        <v/>
      </c>
    </row>
    <row r="3642" spans="1:1" x14ac:dyDescent="0.25">
      <c r="A3642" s="1" t="str">
        <f>IF(OR('Případy DB'!B3645="(blank)",'Případy DB'!B3645=""),"",1)</f>
        <v/>
      </c>
    </row>
    <row r="3643" spans="1:1" x14ac:dyDescent="0.25">
      <c r="A3643" s="1" t="str">
        <f>IF(OR('Případy DB'!B3646="(blank)",'Případy DB'!B3646=""),"",1)</f>
        <v/>
      </c>
    </row>
    <row r="3644" spans="1:1" x14ac:dyDescent="0.25">
      <c r="A3644" s="1" t="str">
        <f>IF(OR('Případy DB'!B3647="(blank)",'Případy DB'!B3647=""),"",1)</f>
        <v/>
      </c>
    </row>
    <row r="3645" spans="1:1" x14ac:dyDescent="0.25">
      <c r="A3645" s="1" t="str">
        <f>IF(OR('Případy DB'!B3648="(blank)",'Případy DB'!B3648=""),"",1)</f>
        <v/>
      </c>
    </row>
    <row r="3646" spans="1:1" x14ac:dyDescent="0.25">
      <c r="A3646" s="1" t="str">
        <f>IF(OR('Případy DB'!B3649="(blank)",'Případy DB'!B3649=""),"",1)</f>
        <v/>
      </c>
    </row>
    <row r="3647" spans="1:1" x14ac:dyDescent="0.25">
      <c r="A3647" s="1" t="str">
        <f>IF(OR('Případy DB'!B3650="(blank)",'Případy DB'!B3650=""),"",1)</f>
        <v/>
      </c>
    </row>
    <row r="3648" spans="1:1" x14ac:dyDescent="0.25">
      <c r="A3648" s="1" t="str">
        <f>IF(OR('Případy DB'!B3651="(blank)",'Případy DB'!B3651=""),"",1)</f>
        <v/>
      </c>
    </row>
    <row r="3649" spans="1:1" x14ac:dyDescent="0.25">
      <c r="A3649" s="1" t="str">
        <f>IF(OR('Případy DB'!B3652="(blank)",'Případy DB'!B3652=""),"",1)</f>
        <v/>
      </c>
    </row>
    <row r="3650" spans="1:1" x14ac:dyDescent="0.25">
      <c r="A3650" s="1" t="str">
        <f>IF(OR('Případy DB'!B3653="(blank)",'Případy DB'!B3653=""),"",1)</f>
        <v/>
      </c>
    </row>
    <row r="3651" spans="1:1" x14ac:dyDescent="0.25">
      <c r="A3651" s="1" t="str">
        <f>IF(OR('Případy DB'!B3654="(blank)",'Případy DB'!B3654=""),"",1)</f>
        <v/>
      </c>
    </row>
    <row r="3652" spans="1:1" x14ac:dyDescent="0.25">
      <c r="A3652" s="1" t="str">
        <f>IF(OR('Případy DB'!B3655="(blank)",'Případy DB'!B3655=""),"",1)</f>
        <v/>
      </c>
    </row>
    <row r="3653" spans="1:1" x14ac:dyDescent="0.25">
      <c r="A3653" s="1" t="str">
        <f>IF(OR('Případy DB'!B3656="(blank)",'Případy DB'!B3656=""),"",1)</f>
        <v/>
      </c>
    </row>
    <row r="3654" spans="1:1" x14ac:dyDescent="0.25">
      <c r="A3654" s="1" t="str">
        <f>IF(OR('Případy DB'!B3657="(blank)",'Případy DB'!B3657=""),"",1)</f>
        <v/>
      </c>
    </row>
    <row r="3655" spans="1:1" x14ac:dyDescent="0.25">
      <c r="A3655" s="1" t="str">
        <f>IF(OR('Případy DB'!B3658="(blank)",'Případy DB'!B3658=""),"",1)</f>
        <v/>
      </c>
    </row>
    <row r="3656" spans="1:1" x14ac:dyDescent="0.25">
      <c r="A3656" s="1" t="str">
        <f>IF(OR('Případy DB'!B3659="(blank)",'Případy DB'!B3659=""),"",1)</f>
        <v/>
      </c>
    </row>
    <row r="3657" spans="1:1" x14ac:dyDescent="0.25">
      <c r="A3657" s="1" t="str">
        <f>IF(OR('Případy DB'!B3660="(blank)",'Případy DB'!B3660=""),"",1)</f>
        <v/>
      </c>
    </row>
    <row r="3658" spans="1:1" x14ac:dyDescent="0.25">
      <c r="A3658" s="1" t="str">
        <f>IF(OR('Případy DB'!B3661="(blank)",'Případy DB'!B3661=""),"",1)</f>
        <v/>
      </c>
    </row>
    <row r="3659" spans="1:1" x14ac:dyDescent="0.25">
      <c r="A3659" s="1" t="str">
        <f>IF(OR('Případy DB'!B3662="(blank)",'Případy DB'!B3662=""),"",1)</f>
        <v/>
      </c>
    </row>
    <row r="3660" spans="1:1" x14ac:dyDescent="0.25">
      <c r="A3660" s="1" t="str">
        <f>IF(OR('Případy DB'!B3663="(blank)",'Případy DB'!B3663=""),"",1)</f>
        <v/>
      </c>
    </row>
    <row r="3661" spans="1:1" x14ac:dyDescent="0.25">
      <c r="A3661" s="1" t="str">
        <f>IF(OR('Případy DB'!B3664="(blank)",'Případy DB'!B3664=""),"",1)</f>
        <v/>
      </c>
    </row>
    <row r="3662" spans="1:1" x14ac:dyDescent="0.25">
      <c r="A3662" s="1" t="str">
        <f>IF(OR('Případy DB'!B3665="(blank)",'Případy DB'!B3665=""),"",1)</f>
        <v/>
      </c>
    </row>
    <row r="3663" spans="1:1" x14ac:dyDescent="0.25">
      <c r="A3663" s="1" t="str">
        <f>IF(OR('Případy DB'!B3666="(blank)",'Případy DB'!B3666=""),"",1)</f>
        <v/>
      </c>
    </row>
    <row r="3664" spans="1:1" x14ac:dyDescent="0.25">
      <c r="A3664" s="1" t="str">
        <f>IF(OR('Případy DB'!B3667="(blank)",'Případy DB'!B3667=""),"",1)</f>
        <v/>
      </c>
    </row>
    <row r="3665" spans="1:1" x14ac:dyDescent="0.25">
      <c r="A3665" s="1" t="str">
        <f>IF(OR('Případy DB'!B3668="(blank)",'Případy DB'!B3668=""),"",1)</f>
        <v/>
      </c>
    </row>
    <row r="3666" spans="1:1" x14ac:dyDescent="0.25">
      <c r="A3666" s="1" t="str">
        <f>IF(OR('Případy DB'!B3669="(blank)",'Případy DB'!B3669=""),"",1)</f>
        <v/>
      </c>
    </row>
    <row r="3667" spans="1:1" x14ac:dyDescent="0.25">
      <c r="A3667" s="1" t="str">
        <f>IF(OR('Případy DB'!B3670="(blank)",'Případy DB'!B3670=""),"",1)</f>
        <v/>
      </c>
    </row>
    <row r="3668" spans="1:1" x14ac:dyDescent="0.25">
      <c r="A3668" s="1" t="str">
        <f>IF(OR('Případy DB'!B3671="(blank)",'Případy DB'!B3671=""),"",1)</f>
        <v/>
      </c>
    </row>
    <row r="3669" spans="1:1" x14ac:dyDescent="0.25">
      <c r="A3669" s="1" t="str">
        <f>IF(OR('Případy DB'!B3672="(blank)",'Případy DB'!B3672=""),"",1)</f>
        <v/>
      </c>
    </row>
    <row r="3670" spans="1:1" x14ac:dyDescent="0.25">
      <c r="A3670" s="1" t="str">
        <f>IF(OR('Případy DB'!B3673="(blank)",'Případy DB'!B3673=""),"",1)</f>
        <v/>
      </c>
    </row>
    <row r="3671" spans="1:1" x14ac:dyDescent="0.25">
      <c r="A3671" s="1" t="str">
        <f>IF(OR('Případy DB'!B3674="(blank)",'Případy DB'!B3674=""),"",1)</f>
        <v/>
      </c>
    </row>
    <row r="3672" spans="1:1" x14ac:dyDescent="0.25">
      <c r="A3672" s="1" t="str">
        <f>IF(OR('Případy DB'!B3675="(blank)",'Případy DB'!B3675=""),"",1)</f>
        <v/>
      </c>
    </row>
    <row r="3673" spans="1:1" x14ac:dyDescent="0.25">
      <c r="A3673" s="1" t="str">
        <f>IF(OR('Případy DB'!B3676="(blank)",'Případy DB'!B3676=""),"",1)</f>
        <v/>
      </c>
    </row>
    <row r="3674" spans="1:1" x14ac:dyDescent="0.25">
      <c r="A3674" s="1" t="str">
        <f>IF(OR('Případy DB'!B3677="(blank)",'Případy DB'!B3677=""),"",1)</f>
        <v/>
      </c>
    </row>
    <row r="3675" spans="1:1" x14ac:dyDescent="0.25">
      <c r="A3675" s="1" t="str">
        <f>IF(OR('Případy DB'!B3678="(blank)",'Případy DB'!B3678=""),"",1)</f>
        <v/>
      </c>
    </row>
    <row r="3676" spans="1:1" x14ac:dyDescent="0.25">
      <c r="A3676" s="1" t="str">
        <f>IF(OR('Případy DB'!B3679="(blank)",'Případy DB'!B3679=""),"",1)</f>
        <v/>
      </c>
    </row>
    <row r="3677" spans="1:1" x14ac:dyDescent="0.25">
      <c r="A3677" s="1" t="str">
        <f>IF(OR('Případy DB'!B3680="(blank)",'Případy DB'!B3680=""),"",1)</f>
        <v/>
      </c>
    </row>
    <row r="3678" spans="1:1" x14ac:dyDescent="0.25">
      <c r="A3678" s="1" t="str">
        <f>IF(OR('Případy DB'!B3681="(blank)",'Případy DB'!B3681=""),"",1)</f>
        <v/>
      </c>
    </row>
    <row r="3679" spans="1:1" x14ac:dyDescent="0.25">
      <c r="A3679" s="1" t="str">
        <f>IF(OR('Případy DB'!B3682="(blank)",'Případy DB'!B3682=""),"",1)</f>
        <v/>
      </c>
    </row>
    <row r="3680" spans="1:1" x14ac:dyDescent="0.25">
      <c r="A3680" s="1" t="str">
        <f>IF(OR('Případy DB'!B3683="(blank)",'Případy DB'!B3683=""),"",1)</f>
        <v/>
      </c>
    </row>
    <row r="3681" spans="1:1" x14ac:dyDescent="0.25">
      <c r="A3681" s="1" t="str">
        <f>IF(OR('Případy DB'!B3684="(blank)",'Případy DB'!B3684=""),"",1)</f>
        <v/>
      </c>
    </row>
    <row r="3682" spans="1:1" x14ac:dyDescent="0.25">
      <c r="A3682" s="1" t="str">
        <f>IF(OR('Případy DB'!B3685="(blank)",'Případy DB'!B3685=""),"",1)</f>
        <v/>
      </c>
    </row>
    <row r="3683" spans="1:1" x14ac:dyDescent="0.25">
      <c r="A3683" s="1" t="str">
        <f>IF(OR('Případy DB'!B3686="(blank)",'Případy DB'!B3686=""),"",1)</f>
        <v/>
      </c>
    </row>
    <row r="3684" spans="1:1" x14ac:dyDescent="0.25">
      <c r="A3684" s="1" t="str">
        <f>IF(OR('Případy DB'!B3687="(blank)",'Případy DB'!B3687=""),"",1)</f>
        <v/>
      </c>
    </row>
    <row r="3685" spans="1:1" x14ac:dyDescent="0.25">
      <c r="A3685" s="1" t="str">
        <f>IF(OR('Případy DB'!B3688="(blank)",'Případy DB'!B3688=""),"",1)</f>
        <v/>
      </c>
    </row>
    <row r="3686" spans="1:1" x14ac:dyDescent="0.25">
      <c r="A3686" s="1" t="str">
        <f>IF(OR('Případy DB'!B3689="(blank)",'Případy DB'!B3689=""),"",1)</f>
        <v/>
      </c>
    </row>
    <row r="3687" spans="1:1" x14ac:dyDescent="0.25">
      <c r="A3687" s="1" t="str">
        <f>IF(OR('Případy DB'!B3690="(blank)",'Případy DB'!B3690=""),"",1)</f>
        <v/>
      </c>
    </row>
    <row r="3688" spans="1:1" x14ac:dyDescent="0.25">
      <c r="A3688" s="1" t="str">
        <f>IF(OR('Případy DB'!B3691="(blank)",'Případy DB'!B3691=""),"",1)</f>
        <v/>
      </c>
    </row>
    <row r="3689" spans="1:1" x14ac:dyDescent="0.25">
      <c r="A3689" s="1" t="str">
        <f>IF(OR('Případy DB'!B3692="(blank)",'Případy DB'!B3692=""),"",1)</f>
        <v/>
      </c>
    </row>
    <row r="3690" spans="1:1" x14ac:dyDescent="0.25">
      <c r="A3690" s="1" t="str">
        <f>IF(OR('Případy DB'!B3693="(blank)",'Případy DB'!B3693=""),"",1)</f>
        <v/>
      </c>
    </row>
    <row r="3691" spans="1:1" x14ac:dyDescent="0.25">
      <c r="A3691" s="1" t="str">
        <f>IF(OR('Případy DB'!B3694="(blank)",'Případy DB'!B3694=""),"",1)</f>
        <v/>
      </c>
    </row>
    <row r="3692" spans="1:1" x14ac:dyDescent="0.25">
      <c r="A3692" s="1" t="str">
        <f>IF(OR('Případy DB'!B3695="(blank)",'Případy DB'!B3695=""),"",1)</f>
        <v/>
      </c>
    </row>
    <row r="3693" spans="1:1" x14ac:dyDescent="0.25">
      <c r="A3693" s="1" t="str">
        <f>IF(OR('Případy DB'!B3696="(blank)",'Případy DB'!B3696=""),"",1)</f>
        <v/>
      </c>
    </row>
    <row r="3694" spans="1:1" x14ac:dyDescent="0.25">
      <c r="A3694" s="1" t="str">
        <f>IF(OR('Případy DB'!B3697="(blank)",'Případy DB'!B3697=""),"",1)</f>
        <v/>
      </c>
    </row>
    <row r="3695" spans="1:1" x14ac:dyDescent="0.25">
      <c r="A3695" s="1" t="str">
        <f>IF(OR('Případy DB'!B3698="(blank)",'Případy DB'!B3698=""),"",1)</f>
        <v/>
      </c>
    </row>
    <row r="3696" spans="1:1" x14ac:dyDescent="0.25">
      <c r="A3696" s="1" t="str">
        <f>IF(OR('Případy DB'!B3699="(blank)",'Případy DB'!B3699=""),"",1)</f>
        <v/>
      </c>
    </row>
    <row r="3697" spans="1:1" x14ac:dyDescent="0.25">
      <c r="A3697" s="1" t="str">
        <f>IF(OR('Případy DB'!B3700="(blank)",'Případy DB'!B3700=""),"",1)</f>
        <v/>
      </c>
    </row>
    <row r="3698" spans="1:1" x14ac:dyDescent="0.25">
      <c r="A3698" s="1" t="str">
        <f>IF(OR('Případy DB'!B3701="(blank)",'Případy DB'!B3701=""),"",1)</f>
        <v/>
      </c>
    </row>
    <row r="3699" spans="1:1" x14ac:dyDescent="0.25">
      <c r="A3699" s="1" t="str">
        <f>IF(OR('Případy DB'!B3702="(blank)",'Případy DB'!B3702=""),"",1)</f>
        <v/>
      </c>
    </row>
    <row r="3700" spans="1:1" x14ac:dyDescent="0.25">
      <c r="A3700" s="1" t="str">
        <f>IF(OR('Případy DB'!B3703="(blank)",'Případy DB'!B3703=""),"",1)</f>
        <v/>
      </c>
    </row>
    <row r="3701" spans="1:1" x14ac:dyDescent="0.25">
      <c r="A3701" s="1" t="str">
        <f>IF(OR('Případy DB'!B3704="(blank)",'Případy DB'!B3704=""),"",1)</f>
        <v/>
      </c>
    </row>
    <row r="3702" spans="1:1" x14ac:dyDescent="0.25">
      <c r="A3702" s="1" t="str">
        <f>IF(OR('Případy DB'!B3705="(blank)",'Případy DB'!B3705=""),"",1)</f>
        <v/>
      </c>
    </row>
    <row r="3703" spans="1:1" x14ac:dyDescent="0.25">
      <c r="A3703" s="1" t="str">
        <f>IF(OR('Případy DB'!B3706="(blank)",'Případy DB'!B3706=""),"",1)</f>
        <v/>
      </c>
    </row>
    <row r="3704" spans="1:1" x14ac:dyDescent="0.25">
      <c r="A3704" s="1" t="str">
        <f>IF(OR('Případy DB'!B3707="(blank)",'Případy DB'!B3707=""),"",1)</f>
        <v/>
      </c>
    </row>
    <row r="3705" spans="1:1" x14ac:dyDescent="0.25">
      <c r="A3705" s="1" t="str">
        <f>IF(OR('Případy DB'!B3708="(blank)",'Případy DB'!B3708=""),"",1)</f>
        <v/>
      </c>
    </row>
    <row r="3706" spans="1:1" x14ac:dyDescent="0.25">
      <c r="A3706" s="1" t="str">
        <f>IF(OR('Případy DB'!B3709="(blank)",'Případy DB'!B3709=""),"",1)</f>
        <v/>
      </c>
    </row>
    <row r="3707" spans="1:1" x14ac:dyDescent="0.25">
      <c r="A3707" s="1" t="str">
        <f>IF(OR('Případy DB'!B3710="(blank)",'Případy DB'!B3710=""),"",1)</f>
        <v/>
      </c>
    </row>
    <row r="3708" spans="1:1" x14ac:dyDescent="0.25">
      <c r="A3708" s="1" t="str">
        <f>IF(OR('Případy DB'!B3711="(blank)",'Případy DB'!B3711=""),"",1)</f>
        <v/>
      </c>
    </row>
    <row r="3709" spans="1:1" x14ac:dyDescent="0.25">
      <c r="A3709" s="1" t="str">
        <f>IF(OR('Případy DB'!B3712="(blank)",'Případy DB'!B3712=""),"",1)</f>
        <v/>
      </c>
    </row>
    <row r="3710" spans="1:1" x14ac:dyDescent="0.25">
      <c r="A3710" s="1" t="str">
        <f>IF(OR('Případy DB'!B3713="(blank)",'Případy DB'!B3713=""),"",1)</f>
        <v/>
      </c>
    </row>
    <row r="3711" spans="1:1" x14ac:dyDescent="0.25">
      <c r="A3711" s="1" t="str">
        <f>IF(OR('Případy DB'!B3714="(blank)",'Případy DB'!B3714=""),"",1)</f>
        <v/>
      </c>
    </row>
    <row r="3712" spans="1:1" x14ac:dyDescent="0.25">
      <c r="A3712" s="1" t="str">
        <f>IF(OR('Případy DB'!B3715="(blank)",'Případy DB'!B3715=""),"",1)</f>
        <v/>
      </c>
    </row>
    <row r="3713" spans="1:1" x14ac:dyDescent="0.25">
      <c r="A3713" s="1" t="str">
        <f>IF(OR('Případy DB'!B3716="(blank)",'Případy DB'!B3716=""),"",1)</f>
        <v/>
      </c>
    </row>
    <row r="3714" spans="1:1" x14ac:dyDescent="0.25">
      <c r="A3714" s="1" t="str">
        <f>IF(OR('Případy DB'!B3717="(blank)",'Případy DB'!B3717=""),"",1)</f>
        <v/>
      </c>
    </row>
    <row r="3715" spans="1:1" x14ac:dyDescent="0.25">
      <c r="A3715" s="1" t="str">
        <f>IF(OR('Případy DB'!B3718="(blank)",'Případy DB'!B3718=""),"",1)</f>
        <v/>
      </c>
    </row>
    <row r="3716" spans="1:1" x14ac:dyDescent="0.25">
      <c r="A3716" s="1" t="str">
        <f>IF(OR('Případy DB'!B3719="(blank)",'Případy DB'!B3719=""),"",1)</f>
        <v/>
      </c>
    </row>
    <row r="3717" spans="1:1" x14ac:dyDescent="0.25">
      <c r="A3717" s="1" t="str">
        <f>IF(OR('Případy DB'!B3720="(blank)",'Případy DB'!B3720=""),"",1)</f>
        <v/>
      </c>
    </row>
    <row r="3718" spans="1:1" x14ac:dyDescent="0.25">
      <c r="A3718" s="1" t="str">
        <f>IF(OR('Případy DB'!B3721="(blank)",'Případy DB'!B3721=""),"",1)</f>
        <v/>
      </c>
    </row>
    <row r="3719" spans="1:1" x14ac:dyDescent="0.25">
      <c r="A3719" s="1" t="str">
        <f>IF(OR('Případy DB'!B3722="(blank)",'Případy DB'!B3722=""),"",1)</f>
        <v/>
      </c>
    </row>
    <row r="3720" spans="1:1" x14ac:dyDescent="0.25">
      <c r="A3720" s="1" t="str">
        <f>IF(OR('Případy DB'!B3723="(blank)",'Případy DB'!B3723=""),"",1)</f>
        <v/>
      </c>
    </row>
    <row r="3721" spans="1:1" x14ac:dyDescent="0.25">
      <c r="A3721" s="1" t="str">
        <f>IF(OR('Případy DB'!B3724="(blank)",'Případy DB'!B3724=""),"",1)</f>
        <v/>
      </c>
    </row>
    <row r="3722" spans="1:1" x14ac:dyDescent="0.25">
      <c r="A3722" s="1" t="str">
        <f>IF(OR('Případy DB'!B3725="(blank)",'Případy DB'!B3725=""),"",1)</f>
        <v/>
      </c>
    </row>
    <row r="3723" spans="1:1" x14ac:dyDescent="0.25">
      <c r="A3723" s="1" t="str">
        <f>IF(OR('Případy DB'!B3726="(blank)",'Případy DB'!B3726=""),"",1)</f>
        <v/>
      </c>
    </row>
    <row r="3724" spans="1:1" x14ac:dyDescent="0.25">
      <c r="A3724" s="1" t="str">
        <f>IF(OR('Případy DB'!B3727="(blank)",'Případy DB'!B3727=""),"",1)</f>
        <v/>
      </c>
    </row>
    <row r="3725" spans="1:1" x14ac:dyDescent="0.25">
      <c r="A3725" s="1" t="str">
        <f>IF(OR('Případy DB'!B3728="(blank)",'Případy DB'!B3728=""),"",1)</f>
        <v/>
      </c>
    </row>
    <row r="3726" spans="1:1" x14ac:dyDescent="0.25">
      <c r="A3726" s="1" t="str">
        <f>IF(OR('Případy DB'!B3729="(blank)",'Případy DB'!B3729=""),"",1)</f>
        <v/>
      </c>
    </row>
    <row r="3727" spans="1:1" x14ac:dyDescent="0.25">
      <c r="A3727" s="1" t="str">
        <f>IF(OR('Případy DB'!B3730="(blank)",'Případy DB'!B3730=""),"",1)</f>
        <v/>
      </c>
    </row>
    <row r="3728" spans="1:1" x14ac:dyDescent="0.25">
      <c r="A3728" s="1" t="str">
        <f>IF(OR('Případy DB'!B3731="(blank)",'Případy DB'!B3731=""),"",1)</f>
        <v/>
      </c>
    </row>
    <row r="3729" spans="1:1" x14ac:dyDescent="0.25">
      <c r="A3729" s="1" t="str">
        <f>IF(OR('Případy DB'!B3732="(blank)",'Případy DB'!B3732=""),"",1)</f>
        <v/>
      </c>
    </row>
    <row r="3730" spans="1:1" x14ac:dyDescent="0.25">
      <c r="A3730" s="1" t="str">
        <f>IF(OR('Případy DB'!B3733="(blank)",'Případy DB'!B3733=""),"",1)</f>
        <v/>
      </c>
    </row>
    <row r="3731" spans="1:1" x14ac:dyDescent="0.25">
      <c r="A3731" s="1" t="str">
        <f>IF(OR('Případy DB'!B3734="(blank)",'Případy DB'!B3734=""),"",1)</f>
        <v/>
      </c>
    </row>
    <row r="3732" spans="1:1" x14ac:dyDescent="0.25">
      <c r="A3732" s="1" t="str">
        <f>IF(OR('Případy DB'!B3735="(blank)",'Případy DB'!B3735=""),"",1)</f>
        <v/>
      </c>
    </row>
    <row r="3733" spans="1:1" x14ac:dyDescent="0.25">
      <c r="A3733" s="1" t="str">
        <f>IF(OR('Případy DB'!B3736="(blank)",'Případy DB'!B3736=""),"",1)</f>
        <v/>
      </c>
    </row>
    <row r="3734" spans="1:1" x14ac:dyDescent="0.25">
      <c r="A3734" s="1" t="str">
        <f>IF(OR('Případy DB'!B3737="(blank)",'Případy DB'!B3737=""),"",1)</f>
        <v/>
      </c>
    </row>
    <row r="3735" spans="1:1" x14ac:dyDescent="0.25">
      <c r="A3735" s="1" t="str">
        <f>IF(OR('Případy DB'!B3738="(blank)",'Případy DB'!B3738=""),"",1)</f>
        <v/>
      </c>
    </row>
    <row r="3736" spans="1:1" x14ac:dyDescent="0.25">
      <c r="A3736" s="1" t="str">
        <f>IF(OR('Případy DB'!B3739="(blank)",'Případy DB'!B3739=""),"",1)</f>
        <v/>
      </c>
    </row>
    <row r="3737" spans="1:1" x14ac:dyDescent="0.25">
      <c r="A3737" s="1" t="str">
        <f>IF(OR('Případy DB'!B3740="(blank)",'Případy DB'!B3740=""),"",1)</f>
        <v/>
      </c>
    </row>
    <row r="3738" spans="1:1" x14ac:dyDescent="0.25">
      <c r="A3738" s="1" t="str">
        <f>IF(OR('Případy DB'!B3741="(blank)",'Případy DB'!B3741=""),"",1)</f>
        <v/>
      </c>
    </row>
    <row r="3739" spans="1:1" x14ac:dyDescent="0.25">
      <c r="A3739" s="1" t="str">
        <f>IF(OR('Případy DB'!B3742="(blank)",'Případy DB'!B3742=""),"",1)</f>
        <v/>
      </c>
    </row>
    <row r="3740" spans="1:1" x14ac:dyDescent="0.25">
      <c r="A3740" s="1" t="str">
        <f>IF(OR('Případy DB'!B3743="(blank)",'Případy DB'!B3743=""),"",1)</f>
        <v/>
      </c>
    </row>
    <row r="3741" spans="1:1" x14ac:dyDescent="0.25">
      <c r="A3741" s="1" t="str">
        <f>IF(OR('Případy DB'!B3744="(blank)",'Případy DB'!B3744=""),"",1)</f>
        <v/>
      </c>
    </row>
    <row r="3742" spans="1:1" x14ac:dyDescent="0.25">
      <c r="A3742" s="1" t="str">
        <f>IF(OR('Případy DB'!B3745="(blank)",'Případy DB'!B3745=""),"",1)</f>
        <v/>
      </c>
    </row>
    <row r="3743" spans="1:1" x14ac:dyDescent="0.25">
      <c r="A3743" s="1" t="str">
        <f>IF(OR('Případy DB'!B3746="(blank)",'Případy DB'!B3746=""),"",1)</f>
        <v/>
      </c>
    </row>
    <row r="3744" spans="1:1" x14ac:dyDescent="0.25">
      <c r="A3744" s="1" t="str">
        <f>IF(OR('Případy DB'!B3747="(blank)",'Případy DB'!B3747=""),"",1)</f>
        <v/>
      </c>
    </row>
    <row r="3745" spans="1:1" x14ac:dyDescent="0.25">
      <c r="A3745" s="1" t="str">
        <f>IF(OR('Případy DB'!B3748="(blank)",'Případy DB'!B3748=""),"",1)</f>
        <v/>
      </c>
    </row>
    <row r="3746" spans="1:1" x14ac:dyDescent="0.25">
      <c r="A3746" s="1" t="str">
        <f>IF(OR('Případy DB'!B3749="(blank)",'Případy DB'!B3749=""),"",1)</f>
        <v/>
      </c>
    </row>
    <row r="3747" spans="1:1" x14ac:dyDescent="0.25">
      <c r="A3747" s="1" t="str">
        <f>IF(OR('Případy DB'!B3750="(blank)",'Případy DB'!B3750=""),"",1)</f>
        <v/>
      </c>
    </row>
    <row r="3748" spans="1:1" x14ac:dyDescent="0.25">
      <c r="A3748" s="1" t="str">
        <f>IF(OR('Případy DB'!B3751="(blank)",'Případy DB'!B3751=""),"",1)</f>
        <v/>
      </c>
    </row>
    <row r="3749" spans="1:1" x14ac:dyDescent="0.25">
      <c r="A3749" s="1" t="str">
        <f>IF(OR('Případy DB'!B3752="(blank)",'Případy DB'!B3752=""),"",1)</f>
        <v/>
      </c>
    </row>
    <row r="3750" spans="1:1" x14ac:dyDescent="0.25">
      <c r="A3750" s="1" t="str">
        <f>IF(OR('Případy DB'!B3753="(blank)",'Případy DB'!B3753=""),"",1)</f>
        <v/>
      </c>
    </row>
    <row r="3751" spans="1:1" x14ac:dyDescent="0.25">
      <c r="A3751" s="1" t="str">
        <f>IF(OR('Případy DB'!B3754="(blank)",'Případy DB'!B3754=""),"",1)</f>
        <v/>
      </c>
    </row>
    <row r="3752" spans="1:1" x14ac:dyDescent="0.25">
      <c r="A3752" s="1" t="str">
        <f>IF(OR('Případy DB'!B3755="(blank)",'Případy DB'!B3755=""),"",1)</f>
        <v/>
      </c>
    </row>
    <row r="3753" spans="1:1" x14ac:dyDescent="0.25">
      <c r="A3753" s="1" t="str">
        <f>IF(OR('Případy DB'!B3756="(blank)",'Případy DB'!B3756=""),"",1)</f>
        <v/>
      </c>
    </row>
    <row r="3754" spans="1:1" x14ac:dyDescent="0.25">
      <c r="A3754" s="1" t="str">
        <f>IF(OR('Případy DB'!B3757="(blank)",'Případy DB'!B3757=""),"",1)</f>
        <v/>
      </c>
    </row>
    <row r="3755" spans="1:1" x14ac:dyDescent="0.25">
      <c r="A3755" s="1" t="str">
        <f>IF(OR('Případy DB'!B3758="(blank)",'Případy DB'!B3758=""),"",1)</f>
        <v/>
      </c>
    </row>
    <row r="3756" spans="1:1" x14ac:dyDescent="0.25">
      <c r="A3756" s="1" t="str">
        <f>IF(OR('Případy DB'!B3759="(blank)",'Případy DB'!B3759=""),"",1)</f>
        <v/>
      </c>
    </row>
    <row r="3757" spans="1:1" x14ac:dyDescent="0.25">
      <c r="A3757" s="1" t="str">
        <f>IF(OR('Případy DB'!B3760="(blank)",'Případy DB'!B3760=""),"",1)</f>
        <v/>
      </c>
    </row>
    <row r="3758" spans="1:1" x14ac:dyDescent="0.25">
      <c r="A3758" s="1" t="str">
        <f>IF(OR('Případy DB'!B3761="(blank)",'Případy DB'!B3761=""),"",1)</f>
        <v/>
      </c>
    </row>
    <row r="3759" spans="1:1" x14ac:dyDescent="0.25">
      <c r="A3759" s="1" t="str">
        <f>IF(OR('Případy DB'!B3762="(blank)",'Případy DB'!B3762=""),"",1)</f>
        <v/>
      </c>
    </row>
    <row r="3760" spans="1:1" x14ac:dyDescent="0.25">
      <c r="A3760" s="1" t="str">
        <f>IF(OR('Případy DB'!B3763="(blank)",'Případy DB'!B3763=""),"",1)</f>
        <v/>
      </c>
    </row>
    <row r="3761" spans="1:1" x14ac:dyDescent="0.25">
      <c r="A3761" s="1" t="str">
        <f>IF(OR('Případy DB'!B3764="(blank)",'Případy DB'!B3764=""),"",1)</f>
        <v/>
      </c>
    </row>
    <row r="3762" spans="1:1" x14ac:dyDescent="0.25">
      <c r="A3762" s="1" t="str">
        <f>IF(OR('Případy DB'!B3765="(blank)",'Případy DB'!B3765=""),"",1)</f>
        <v/>
      </c>
    </row>
    <row r="3763" spans="1:1" x14ac:dyDescent="0.25">
      <c r="A3763" s="1" t="str">
        <f>IF(OR('Případy DB'!B3766="(blank)",'Případy DB'!B3766=""),"",1)</f>
        <v/>
      </c>
    </row>
    <row r="3764" spans="1:1" x14ac:dyDescent="0.25">
      <c r="A3764" s="1" t="str">
        <f>IF(OR('Případy DB'!B3767="(blank)",'Případy DB'!B3767=""),"",1)</f>
        <v/>
      </c>
    </row>
    <row r="3765" spans="1:1" x14ac:dyDescent="0.25">
      <c r="A3765" s="1" t="str">
        <f>IF(OR('Případy DB'!B3768="(blank)",'Případy DB'!B3768=""),"",1)</f>
        <v/>
      </c>
    </row>
    <row r="3766" spans="1:1" x14ac:dyDescent="0.25">
      <c r="A3766" s="1" t="str">
        <f>IF(OR('Případy DB'!B3769="(blank)",'Případy DB'!B3769=""),"",1)</f>
        <v/>
      </c>
    </row>
    <row r="3767" spans="1:1" x14ac:dyDescent="0.25">
      <c r="A3767" s="1" t="str">
        <f>IF(OR('Případy DB'!B3770="(blank)",'Případy DB'!B3770=""),"",1)</f>
        <v/>
      </c>
    </row>
    <row r="3768" spans="1:1" x14ac:dyDescent="0.25">
      <c r="A3768" s="1" t="str">
        <f>IF(OR('Případy DB'!B3771="(blank)",'Případy DB'!B3771=""),"",1)</f>
        <v/>
      </c>
    </row>
    <row r="3769" spans="1:1" x14ac:dyDescent="0.25">
      <c r="A3769" s="1" t="str">
        <f>IF(OR('Případy DB'!B3772="(blank)",'Případy DB'!B3772=""),"",1)</f>
        <v/>
      </c>
    </row>
    <row r="3770" spans="1:1" x14ac:dyDescent="0.25">
      <c r="A3770" s="1" t="str">
        <f>IF(OR('Případy DB'!B3773="(blank)",'Případy DB'!B3773=""),"",1)</f>
        <v/>
      </c>
    </row>
    <row r="3771" spans="1:1" x14ac:dyDescent="0.25">
      <c r="A3771" s="1" t="str">
        <f>IF(OR('Případy DB'!B3774="(blank)",'Případy DB'!B3774=""),"",1)</f>
        <v/>
      </c>
    </row>
    <row r="3772" spans="1:1" x14ac:dyDescent="0.25">
      <c r="A3772" s="1" t="str">
        <f>IF(OR('Případy DB'!B3775="(blank)",'Případy DB'!B3775=""),"",1)</f>
        <v/>
      </c>
    </row>
    <row r="3773" spans="1:1" x14ac:dyDescent="0.25">
      <c r="A3773" s="1" t="str">
        <f>IF(OR('Případy DB'!B3776="(blank)",'Případy DB'!B3776=""),"",1)</f>
        <v/>
      </c>
    </row>
    <row r="3774" spans="1:1" x14ac:dyDescent="0.25">
      <c r="A3774" s="1" t="str">
        <f>IF(OR('Případy DB'!B3777="(blank)",'Případy DB'!B3777=""),"",1)</f>
        <v/>
      </c>
    </row>
    <row r="3775" spans="1:1" x14ac:dyDescent="0.25">
      <c r="A3775" s="1" t="str">
        <f>IF(OR('Případy DB'!B3778="(blank)",'Případy DB'!B3778=""),"",1)</f>
        <v/>
      </c>
    </row>
    <row r="3776" spans="1:1" x14ac:dyDescent="0.25">
      <c r="A3776" s="1" t="str">
        <f>IF(OR('Případy DB'!B3779="(blank)",'Případy DB'!B3779=""),"",1)</f>
        <v/>
      </c>
    </row>
    <row r="3777" spans="1:1" x14ac:dyDescent="0.25">
      <c r="A3777" s="1" t="str">
        <f>IF(OR('Případy DB'!B3780="(blank)",'Případy DB'!B3780=""),"",1)</f>
        <v/>
      </c>
    </row>
    <row r="3778" spans="1:1" x14ac:dyDescent="0.25">
      <c r="A3778" s="1" t="str">
        <f>IF(OR('Případy DB'!B3781="(blank)",'Případy DB'!B3781=""),"",1)</f>
        <v/>
      </c>
    </row>
    <row r="3779" spans="1:1" x14ac:dyDescent="0.25">
      <c r="A3779" s="1" t="str">
        <f>IF(OR('Případy DB'!B3782="(blank)",'Případy DB'!B3782=""),"",1)</f>
        <v/>
      </c>
    </row>
    <row r="3780" spans="1:1" x14ac:dyDescent="0.25">
      <c r="A3780" s="1" t="str">
        <f>IF(OR('Případy DB'!B3783="(blank)",'Případy DB'!B3783=""),"",1)</f>
        <v/>
      </c>
    </row>
    <row r="3781" spans="1:1" x14ac:dyDescent="0.25">
      <c r="A3781" s="1" t="str">
        <f>IF(OR('Případy DB'!B3784="(blank)",'Případy DB'!B3784=""),"",1)</f>
        <v/>
      </c>
    </row>
    <row r="3782" spans="1:1" x14ac:dyDescent="0.25">
      <c r="A3782" s="1" t="str">
        <f>IF(OR('Případy DB'!B3785="(blank)",'Případy DB'!B3785=""),"",1)</f>
        <v/>
      </c>
    </row>
    <row r="3783" spans="1:1" x14ac:dyDescent="0.25">
      <c r="A3783" s="1" t="str">
        <f>IF(OR('Případy DB'!B3786="(blank)",'Případy DB'!B3786=""),"",1)</f>
        <v/>
      </c>
    </row>
    <row r="3784" spans="1:1" x14ac:dyDescent="0.25">
      <c r="A3784" s="1" t="str">
        <f>IF(OR('Případy DB'!B3787="(blank)",'Případy DB'!B3787=""),"",1)</f>
        <v/>
      </c>
    </row>
    <row r="3785" spans="1:1" x14ac:dyDescent="0.25">
      <c r="A3785" s="1" t="str">
        <f>IF(OR('Případy DB'!B3788="(blank)",'Případy DB'!B3788=""),"",1)</f>
        <v/>
      </c>
    </row>
    <row r="3786" spans="1:1" x14ac:dyDescent="0.25">
      <c r="A3786" s="1" t="str">
        <f>IF(OR('Případy DB'!B3789="(blank)",'Případy DB'!B3789=""),"",1)</f>
        <v/>
      </c>
    </row>
    <row r="3787" spans="1:1" x14ac:dyDescent="0.25">
      <c r="A3787" s="1" t="str">
        <f>IF(OR('Případy DB'!B3790="(blank)",'Případy DB'!B3790=""),"",1)</f>
        <v/>
      </c>
    </row>
    <row r="3788" spans="1:1" x14ac:dyDescent="0.25">
      <c r="A3788" s="1" t="str">
        <f>IF(OR('Případy DB'!B3791="(blank)",'Případy DB'!B3791=""),"",1)</f>
        <v/>
      </c>
    </row>
    <row r="3789" spans="1:1" x14ac:dyDescent="0.25">
      <c r="A3789" s="1" t="str">
        <f>IF(OR('Případy DB'!B3792="(blank)",'Případy DB'!B3792=""),"",1)</f>
        <v/>
      </c>
    </row>
    <row r="3790" spans="1:1" x14ac:dyDescent="0.25">
      <c r="A3790" s="1" t="str">
        <f>IF(OR('Případy DB'!B3793="(blank)",'Případy DB'!B3793=""),"",1)</f>
        <v/>
      </c>
    </row>
    <row r="3791" spans="1:1" x14ac:dyDescent="0.25">
      <c r="A3791" s="1" t="str">
        <f>IF(OR('Případy DB'!B3794="(blank)",'Případy DB'!B3794=""),"",1)</f>
        <v/>
      </c>
    </row>
    <row r="3792" spans="1:1" x14ac:dyDescent="0.25">
      <c r="A3792" s="1" t="str">
        <f>IF(OR('Případy DB'!B3795="(blank)",'Případy DB'!B3795=""),"",1)</f>
        <v/>
      </c>
    </row>
    <row r="3793" spans="1:1" x14ac:dyDescent="0.25">
      <c r="A3793" s="1" t="str">
        <f>IF(OR('Případy DB'!B3796="(blank)",'Případy DB'!B3796=""),"",1)</f>
        <v/>
      </c>
    </row>
    <row r="3794" spans="1:1" x14ac:dyDescent="0.25">
      <c r="A3794" s="1" t="str">
        <f>IF(OR('Případy DB'!B3797="(blank)",'Případy DB'!B3797=""),"",1)</f>
        <v/>
      </c>
    </row>
    <row r="3795" spans="1:1" x14ac:dyDescent="0.25">
      <c r="A3795" s="1" t="str">
        <f>IF(OR('Případy DB'!B3798="(blank)",'Případy DB'!B3798=""),"",1)</f>
        <v/>
      </c>
    </row>
    <row r="3796" spans="1:1" x14ac:dyDescent="0.25">
      <c r="A3796" s="1" t="str">
        <f>IF(OR('Případy DB'!B3799="(blank)",'Případy DB'!B3799=""),"",1)</f>
        <v/>
      </c>
    </row>
    <row r="3797" spans="1:1" x14ac:dyDescent="0.25">
      <c r="A3797" s="1" t="str">
        <f>IF(OR('Případy DB'!B3800="(blank)",'Případy DB'!B3800=""),"",1)</f>
        <v/>
      </c>
    </row>
    <row r="3798" spans="1:1" x14ac:dyDescent="0.25">
      <c r="A3798" s="1" t="str">
        <f>IF(OR('Případy DB'!B3801="(blank)",'Případy DB'!B3801=""),"",1)</f>
        <v/>
      </c>
    </row>
    <row r="3799" spans="1:1" x14ac:dyDescent="0.25">
      <c r="A3799" s="1" t="str">
        <f>IF(OR('Případy DB'!B3802="(blank)",'Případy DB'!B3802=""),"",1)</f>
        <v/>
      </c>
    </row>
    <row r="3800" spans="1:1" x14ac:dyDescent="0.25">
      <c r="A3800" s="1" t="str">
        <f>IF(OR('Případy DB'!B3803="(blank)",'Případy DB'!B3803=""),"",1)</f>
        <v/>
      </c>
    </row>
    <row r="3801" spans="1:1" x14ac:dyDescent="0.25">
      <c r="A3801" s="1" t="str">
        <f>IF(OR('Případy DB'!B3804="(blank)",'Případy DB'!B3804=""),"",1)</f>
        <v/>
      </c>
    </row>
    <row r="3802" spans="1:1" x14ac:dyDescent="0.25">
      <c r="A3802" s="1" t="str">
        <f>IF(OR('Případy DB'!B3805="(blank)",'Případy DB'!B3805=""),"",1)</f>
        <v/>
      </c>
    </row>
    <row r="3803" spans="1:1" x14ac:dyDescent="0.25">
      <c r="A3803" s="1" t="str">
        <f>IF(OR('Případy DB'!B3806="(blank)",'Případy DB'!B3806=""),"",1)</f>
        <v/>
      </c>
    </row>
    <row r="3804" spans="1:1" x14ac:dyDescent="0.25">
      <c r="A3804" s="1" t="str">
        <f>IF(OR('Případy DB'!B3807="(blank)",'Případy DB'!B3807=""),"",1)</f>
        <v/>
      </c>
    </row>
    <row r="3805" spans="1:1" x14ac:dyDescent="0.25">
      <c r="A3805" s="1" t="str">
        <f>IF(OR('Případy DB'!B3808="(blank)",'Případy DB'!B3808=""),"",1)</f>
        <v/>
      </c>
    </row>
    <row r="3806" spans="1:1" x14ac:dyDescent="0.25">
      <c r="A3806" s="1" t="str">
        <f>IF(OR('Případy DB'!B3809="(blank)",'Případy DB'!B3809=""),"",1)</f>
        <v/>
      </c>
    </row>
    <row r="3807" spans="1:1" x14ac:dyDescent="0.25">
      <c r="A3807" s="1" t="str">
        <f>IF(OR('Případy DB'!B3810="(blank)",'Případy DB'!B3810=""),"",1)</f>
        <v/>
      </c>
    </row>
    <row r="3808" spans="1:1" x14ac:dyDescent="0.25">
      <c r="A3808" s="1" t="str">
        <f>IF(OR('Případy DB'!B3811="(blank)",'Případy DB'!B3811=""),"",1)</f>
        <v/>
      </c>
    </row>
    <row r="3809" spans="1:1" x14ac:dyDescent="0.25">
      <c r="A3809" s="1" t="str">
        <f>IF(OR('Případy DB'!B3812="(blank)",'Případy DB'!B3812=""),"",1)</f>
        <v/>
      </c>
    </row>
    <row r="3810" spans="1:1" x14ac:dyDescent="0.25">
      <c r="A3810" s="1" t="str">
        <f>IF(OR('Případy DB'!B3813="(blank)",'Případy DB'!B3813=""),"",1)</f>
        <v/>
      </c>
    </row>
    <row r="3811" spans="1:1" x14ac:dyDescent="0.25">
      <c r="A3811" s="1" t="str">
        <f>IF(OR('Případy DB'!B3814="(blank)",'Případy DB'!B3814=""),"",1)</f>
        <v/>
      </c>
    </row>
    <row r="3812" spans="1:1" x14ac:dyDescent="0.25">
      <c r="A3812" s="1" t="str">
        <f>IF(OR('Případy DB'!B3815="(blank)",'Případy DB'!B3815=""),"",1)</f>
        <v/>
      </c>
    </row>
    <row r="3813" spans="1:1" x14ac:dyDescent="0.25">
      <c r="A3813" s="1" t="str">
        <f>IF(OR('Případy DB'!B3816="(blank)",'Případy DB'!B3816=""),"",1)</f>
        <v/>
      </c>
    </row>
    <row r="3814" spans="1:1" x14ac:dyDescent="0.25">
      <c r="A3814" s="1" t="str">
        <f>IF(OR('Případy DB'!B3817="(blank)",'Případy DB'!B3817=""),"",1)</f>
        <v/>
      </c>
    </row>
    <row r="3815" spans="1:1" x14ac:dyDescent="0.25">
      <c r="A3815" s="1" t="str">
        <f>IF(OR('Případy DB'!B3818="(blank)",'Případy DB'!B3818=""),"",1)</f>
        <v/>
      </c>
    </row>
    <row r="3816" spans="1:1" x14ac:dyDescent="0.25">
      <c r="A3816" s="1" t="str">
        <f>IF(OR('Případy DB'!B3819="(blank)",'Případy DB'!B3819=""),"",1)</f>
        <v/>
      </c>
    </row>
    <row r="3817" spans="1:1" x14ac:dyDescent="0.25">
      <c r="A3817" s="1" t="str">
        <f>IF(OR('Případy DB'!B3820="(blank)",'Případy DB'!B3820=""),"",1)</f>
        <v/>
      </c>
    </row>
    <row r="3818" spans="1:1" x14ac:dyDescent="0.25">
      <c r="A3818" s="1" t="str">
        <f>IF(OR('Případy DB'!B3821="(blank)",'Případy DB'!B3821=""),"",1)</f>
        <v/>
      </c>
    </row>
    <row r="3819" spans="1:1" x14ac:dyDescent="0.25">
      <c r="A3819" s="1" t="str">
        <f>IF(OR('Případy DB'!B3822="(blank)",'Případy DB'!B3822=""),"",1)</f>
        <v/>
      </c>
    </row>
    <row r="3820" spans="1:1" x14ac:dyDescent="0.25">
      <c r="A3820" s="1" t="str">
        <f>IF(OR('Případy DB'!B3823="(blank)",'Případy DB'!B3823=""),"",1)</f>
        <v/>
      </c>
    </row>
    <row r="3821" spans="1:1" x14ac:dyDescent="0.25">
      <c r="A3821" s="1" t="str">
        <f>IF(OR('Případy DB'!B3824="(blank)",'Případy DB'!B3824=""),"",1)</f>
        <v/>
      </c>
    </row>
    <row r="3822" spans="1:1" x14ac:dyDescent="0.25">
      <c r="A3822" s="1" t="str">
        <f>IF(OR('Případy DB'!B3825="(blank)",'Případy DB'!B3825=""),"",1)</f>
        <v/>
      </c>
    </row>
    <row r="3823" spans="1:1" x14ac:dyDescent="0.25">
      <c r="A3823" s="1" t="str">
        <f>IF(OR('Případy DB'!B3826="(blank)",'Případy DB'!B3826=""),"",1)</f>
        <v/>
      </c>
    </row>
    <row r="3824" spans="1:1" x14ac:dyDescent="0.25">
      <c r="A3824" s="1" t="str">
        <f>IF(OR('Případy DB'!B3827="(blank)",'Případy DB'!B3827=""),"",1)</f>
        <v/>
      </c>
    </row>
    <row r="3825" spans="1:1" x14ac:dyDescent="0.25">
      <c r="A3825" s="1" t="str">
        <f>IF(OR('Případy DB'!B3828="(blank)",'Případy DB'!B3828=""),"",1)</f>
        <v/>
      </c>
    </row>
    <row r="3826" spans="1:1" x14ac:dyDescent="0.25">
      <c r="A3826" s="1" t="str">
        <f>IF(OR('Případy DB'!B3829="(blank)",'Případy DB'!B3829=""),"",1)</f>
        <v/>
      </c>
    </row>
    <row r="3827" spans="1:1" x14ac:dyDescent="0.25">
      <c r="A3827" s="1" t="str">
        <f>IF(OR('Případy DB'!B3830="(blank)",'Případy DB'!B3830=""),"",1)</f>
        <v/>
      </c>
    </row>
    <row r="3828" spans="1:1" x14ac:dyDescent="0.25">
      <c r="A3828" s="1" t="str">
        <f>IF(OR('Případy DB'!B3831="(blank)",'Případy DB'!B3831=""),"",1)</f>
        <v/>
      </c>
    </row>
    <row r="3829" spans="1:1" x14ac:dyDescent="0.25">
      <c r="A3829" s="1" t="str">
        <f>IF(OR('Případy DB'!B3832="(blank)",'Případy DB'!B3832=""),"",1)</f>
        <v/>
      </c>
    </row>
    <row r="3830" spans="1:1" x14ac:dyDescent="0.25">
      <c r="A3830" s="1" t="str">
        <f>IF(OR('Případy DB'!B3833="(blank)",'Případy DB'!B3833=""),"",1)</f>
        <v/>
      </c>
    </row>
    <row r="3831" spans="1:1" x14ac:dyDescent="0.25">
      <c r="A3831" s="1" t="str">
        <f>IF(OR('Případy DB'!B3834="(blank)",'Případy DB'!B3834=""),"",1)</f>
        <v/>
      </c>
    </row>
    <row r="3832" spans="1:1" x14ac:dyDescent="0.25">
      <c r="A3832" s="1" t="str">
        <f>IF(OR('Případy DB'!B3835="(blank)",'Případy DB'!B3835=""),"",1)</f>
        <v/>
      </c>
    </row>
    <row r="3833" spans="1:1" x14ac:dyDescent="0.25">
      <c r="A3833" s="1" t="str">
        <f>IF(OR('Případy DB'!B3836="(blank)",'Případy DB'!B3836=""),"",1)</f>
        <v/>
      </c>
    </row>
    <row r="3834" spans="1:1" x14ac:dyDescent="0.25">
      <c r="A3834" s="1" t="str">
        <f>IF(OR('Případy DB'!B3837="(blank)",'Případy DB'!B3837=""),"",1)</f>
        <v/>
      </c>
    </row>
    <row r="3835" spans="1:1" x14ac:dyDescent="0.25">
      <c r="A3835" s="1" t="str">
        <f>IF(OR('Případy DB'!B3838="(blank)",'Případy DB'!B3838=""),"",1)</f>
        <v/>
      </c>
    </row>
    <row r="3836" spans="1:1" x14ac:dyDescent="0.25">
      <c r="A3836" s="1" t="str">
        <f>IF(OR('Případy DB'!B3839="(blank)",'Případy DB'!B3839=""),"",1)</f>
        <v/>
      </c>
    </row>
    <row r="3837" spans="1:1" x14ac:dyDescent="0.25">
      <c r="A3837" s="1" t="str">
        <f>IF(OR('Případy DB'!B3840="(blank)",'Případy DB'!B3840=""),"",1)</f>
        <v/>
      </c>
    </row>
    <row r="3838" spans="1:1" x14ac:dyDescent="0.25">
      <c r="A3838" s="1" t="str">
        <f>IF(OR('Případy DB'!B3841="(blank)",'Případy DB'!B3841=""),"",1)</f>
        <v/>
      </c>
    </row>
    <row r="3839" spans="1:1" x14ac:dyDescent="0.25">
      <c r="A3839" s="1" t="str">
        <f>IF(OR('Případy DB'!B3842="(blank)",'Případy DB'!B3842=""),"",1)</f>
        <v/>
      </c>
    </row>
    <row r="3840" spans="1:1" x14ac:dyDescent="0.25">
      <c r="A3840" s="1" t="str">
        <f>IF(OR('Případy DB'!B3843="(blank)",'Případy DB'!B3843=""),"",1)</f>
        <v/>
      </c>
    </row>
    <row r="3841" spans="1:1" x14ac:dyDescent="0.25">
      <c r="A3841" s="1" t="str">
        <f>IF(OR('Případy DB'!B3844="(blank)",'Případy DB'!B3844=""),"",1)</f>
        <v/>
      </c>
    </row>
    <row r="3842" spans="1:1" x14ac:dyDescent="0.25">
      <c r="A3842" s="1" t="str">
        <f>IF(OR('Případy DB'!B3845="(blank)",'Případy DB'!B3845=""),"",1)</f>
        <v/>
      </c>
    </row>
    <row r="3843" spans="1:1" x14ac:dyDescent="0.25">
      <c r="A3843" s="1" t="str">
        <f>IF(OR('Případy DB'!B3846="(blank)",'Případy DB'!B3846=""),"",1)</f>
        <v/>
      </c>
    </row>
    <row r="3844" spans="1:1" x14ac:dyDescent="0.25">
      <c r="A3844" s="1" t="str">
        <f>IF(OR('Případy DB'!B3847="(blank)",'Případy DB'!B3847=""),"",1)</f>
        <v/>
      </c>
    </row>
    <row r="3845" spans="1:1" x14ac:dyDescent="0.25">
      <c r="A3845" s="1" t="str">
        <f>IF(OR('Případy DB'!B3848="(blank)",'Případy DB'!B3848=""),"",1)</f>
        <v/>
      </c>
    </row>
    <row r="3846" spans="1:1" x14ac:dyDescent="0.25">
      <c r="A3846" s="1" t="str">
        <f>IF(OR('Případy DB'!B3849="(blank)",'Případy DB'!B3849=""),"",1)</f>
        <v/>
      </c>
    </row>
    <row r="3847" spans="1:1" x14ac:dyDescent="0.25">
      <c r="A3847" s="1" t="str">
        <f>IF(OR('Případy DB'!B3850="(blank)",'Případy DB'!B3850=""),"",1)</f>
        <v/>
      </c>
    </row>
    <row r="3848" spans="1:1" x14ac:dyDescent="0.25">
      <c r="A3848" s="1" t="str">
        <f>IF(OR('Případy DB'!B3851="(blank)",'Případy DB'!B3851=""),"",1)</f>
        <v/>
      </c>
    </row>
    <row r="3849" spans="1:1" x14ac:dyDescent="0.25">
      <c r="A3849" s="1" t="str">
        <f>IF(OR('Případy DB'!B3852="(blank)",'Případy DB'!B3852=""),"",1)</f>
        <v/>
      </c>
    </row>
    <row r="3850" spans="1:1" x14ac:dyDescent="0.25">
      <c r="A3850" s="1" t="str">
        <f>IF(OR('Případy DB'!B3853="(blank)",'Případy DB'!B3853=""),"",1)</f>
        <v/>
      </c>
    </row>
    <row r="3851" spans="1:1" x14ac:dyDescent="0.25">
      <c r="A3851" s="1" t="str">
        <f>IF(OR('Případy DB'!B3854="(blank)",'Případy DB'!B3854=""),"",1)</f>
        <v/>
      </c>
    </row>
    <row r="3852" spans="1:1" x14ac:dyDescent="0.25">
      <c r="A3852" s="1" t="str">
        <f>IF(OR('Případy DB'!B3855="(blank)",'Případy DB'!B3855=""),"",1)</f>
        <v/>
      </c>
    </row>
    <row r="3853" spans="1:1" x14ac:dyDescent="0.25">
      <c r="A3853" s="1" t="str">
        <f>IF(OR('Případy DB'!B3856="(blank)",'Případy DB'!B3856=""),"",1)</f>
        <v/>
      </c>
    </row>
    <row r="3854" spans="1:1" x14ac:dyDescent="0.25">
      <c r="A3854" s="1" t="str">
        <f>IF(OR('Případy DB'!B3857="(blank)",'Případy DB'!B3857=""),"",1)</f>
        <v/>
      </c>
    </row>
    <row r="3855" spans="1:1" x14ac:dyDescent="0.25">
      <c r="A3855" s="1" t="str">
        <f>IF(OR('Případy DB'!B3858="(blank)",'Případy DB'!B3858=""),"",1)</f>
        <v/>
      </c>
    </row>
    <row r="3856" spans="1:1" x14ac:dyDescent="0.25">
      <c r="A3856" s="1" t="str">
        <f>IF(OR('Případy DB'!B3859="(blank)",'Případy DB'!B3859=""),"",1)</f>
        <v/>
      </c>
    </row>
    <row r="3857" spans="1:1" x14ac:dyDescent="0.25">
      <c r="A3857" s="1" t="str">
        <f>IF(OR('Případy DB'!B3860="(blank)",'Případy DB'!B3860=""),"",1)</f>
        <v/>
      </c>
    </row>
    <row r="3858" spans="1:1" x14ac:dyDescent="0.25">
      <c r="A3858" s="1" t="str">
        <f>IF(OR('Případy DB'!B3861="(blank)",'Případy DB'!B3861=""),"",1)</f>
        <v/>
      </c>
    </row>
    <row r="3859" spans="1:1" x14ac:dyDescent="0.25">
      <c r="A3859" s="1" t="str">
        <f>IF(OR('Případy DB'!B3862="(blank)",'Případy DB'!B3862=""),"",1)</f>
        <v/>
      </c>
    </row>
    <row r="3860" spans="1:1" x14ac:dyDescent="0.25">
      <c r="A3860" s="1" t="str">
        <f>IF(OR('Případy DB'!B3863="(blank)",'Případy DB'!B3863=""),"",1)</f>
        <v/>
      </c>
    </row>
    <row r="3861" spans="1:1" x14ac:dyDescent="0.25">
      <c r="A3861" s="1" t="str">
        <f>IF(OR('Případy DB'!B3864="(blank)",'Případy DB'!B3864=""),"",1)</f>
        <v/>
      </c>
    </row>
    <row r="3862" spans="1:1" x14ac:dyDescent="0.25">
      <c r="A3862" s="1" t="str">
        <f>IF(OR('Případy DB'!B3865="(blank)",'Případy DB'!B3865=""),"",1)</f>
        <v/>
      </c>
    </row>
    <row r="3863" spans="1:1" x14ac:dyDescent="0.25">
      <c r="A3863" s="1" t="str">
        <f>IF(OR('Případy DB'!B3866="(blank)",'Případy DB'!B3866=""),"",1)</f>
        <v/>
      </c>
    </row>
    <row r="3864" spans="1:1" x14ac:dyDescent="0.25">
      <c r="A3864" s="1" t="str">
        <f>IF(OR('Případy DB'!B3867="(blank)",'Případy DB'!B3867=""),"",1)</f>
        <v/>
      </c>
    </row>
    <row r="3865" spans="1:1" x14ac:dyDescent="0.25">
      <c r="A3865" s="1" t="str">
        <f>IF(OR('Případy DB'!B3868="(blank)",'Případy DB'!B3868=""),"",1)</f>
        <v/>
      </c>
    </row>
    <row r="3866" spans="1:1" x14ac:dyDescent="0.25">
      <c r="A3866" s="1" t="str">
        <f>IF(OR('Případy DB'!B3869="(blank)",'Případy DB'!B3869=""),"",1)</f>
        <v/>
      </c>
    </row>
    <row r="3867" spans="1:1" x14ac:dyDescent="0.25">
      <c r="A3867" s="1" t="str">
        <f>IF(OR('Případy DB'!B3870="(blank)",'Případy DB'!B3870=""),"",1)</f>
        <v/>
      </c>
    </row>
    <row r="3868" spans="1:1" x14ac:dyDescent="0.25">
      <c r="A3868" s="1" t="str">
        <f>IF(OR('Případy DB'!B3871="(blank)",'Případy DB'!B3871=""),"",1)</f>
        <v/>
      </c>
    </row>
    <row r="3869" spans="1:1" x14ac:dyDescent="0.25">
      <c r="A3869" s="1" t="str">
        <f>IF(OR('Případy DB'!B3872="(blank)",'Případy DB'!B3872=""),"",1)</f>
        <v/>
      </c>
    </row>
    <row r="3870" spans="1:1" x14ac:dyDescent="0.25">
      <c r="A3870" s="1" t="str">
        <f>IF(OR('Případy DB'!B3873="(blank)",'Případy DB'!B3873=""),"",1)</f>
        <v/>
      </c>
    </row>
    <row r="3871" spans="1:1" x14ac:dyDescent="0.25">
      <c r="A3871" s="1" t="str">
        <f>IF(OR('Případy DB'!B3874="(blank)",'Případy DB'!B3874=""),"",1)</f>
        <v/>
      </c>
    </row>
    <row r="3872" spans="1:1" x14ac:dyDescent="0.25">
      <c r="A3872" s="1" t="str">
        <f>IF(OR('Případy DB'!B3875="(blank)",'Případy DB'!B3875=""),"",1)</f>
        <v/>
      </c>
    </row>
    <row r="3873" spans="1:1" x14ac:dyDescent="0.25">
      <c r="A3873" s="1" t="str">
        <f>IF(OR('Případy DB'!B3876="(blank)",'Případy DB'!B3876=""),"",1)</f>
        <v/>
      </c>
    </row>
    <row r="3874" spans="1:1" x14ac:dyDescent="0.25">
      <c r="A3874" s="1" t="str">
        <f>IF(OR('Případy DB'!B3877="(blank)",'Případy DB'!B3877=""),"",1)</f>
        <v/>
      </c>
    </row>
    <row r="3875" spans="1:1" x14ac:dyDescent="0.25">
      <c r="A3875" s="1" t="str">
        <f>IF(OR('Případy DB'!B3878="(blank)",'Případy DB'!B3878=""),"",1)</f>
        <v/>
      </c>
    </row>
    <row r="3876" spans="1:1" x14ac:dyDescent="0.25">
      <c r="A3876" s="1" t="str">
        <f>IF(OR('Případy DB'!B3879="(blank)",'Případy DB'!B3879=""),"",1)</f>
        <v/>
      </c>
    </row>
    <row r="3877" spans="1:1" x14ac:dyDescent="0.25">
      <c r="A3877" s="1" t="str">
        <f>IF(OR('Případy DB'!B3880="(blank)",'Případy DB'!B3880=""),"",1)</f>
        <v/>
      </c>
    </row>
    <row r="3878" spans="1:1" x14ac:dyDescent="0.25">
      <c r="A3878" s="1" t="str">
        <f>IF(OR('Případy DB'!B3881="(blank)",'Případy DB'!B3881=""),"",1)</f>
        <v/>
      </c>
    </row>
    <row r="3879" spans="1:1" x14ac:dyDescent="0.25">
      <c r="A3879" s="1" t="str">
        <f>IF(OR('Případy DB'!B3882="(blank)",'Případy DB'!B3882=""),"",1)</f>
        <v/>
      </c>
    </row>
    <row r="3880" spans="1:1" x14ac:dyDescent="0.25">
      <c r="A3880" s="1" t="str">
        <f>IF(OR('Případy DB'!B3883="(blank)",'Případy DB'!B3883=""),"",1)</f>
        <v/>
      </c>
    </row>
    <row r="3881" spans="1:1" x14ac:dyDescent="0.25">
      <c r="A3881" s="1" t="str">
        <f>IF(OR('Případy DB'!B3884="(blank)",'Případy DB'!B3884=""),"",1)</f>
        <v/>
      </c>
    </row>
    <row r="3882" spans="1:1" x14ac:dyDescent="0.25">
      <c r="A3882" s="1" t="str">
        <f>IF(OR('Případy DB'!B3885="(blank)",'Případy DB'!B3885=""),"",1)</f>
        <v/>
      </c>
    </row>
    <row r="3883" spans="1:1" x14ac:dyDescent="0.25">
      <c r="A3883" s="1" t="str">
        <f>IF(OR('Případy DB'!B3886="(blank)",'Případy DB'!B3886=""),"",1)</f>
        <v/>
      </c>
    </row>
    <row r="3884" spans="1:1" x14ac:dyDescent="0.25">
      <c r="A3884" s="1" t="str">
        <f>IF(OR('Případy DB'!B3887="(blank)",'Případy DB'!B3887=""),"",1)</f>
        <v/>
      </c>
    </row>
    <row r="3885" spans="1:1" x14ac:dyDescent="0.25">
      <c r="A3885" s="1" t="str">
        <f>IF(OR('Případy DB'!B3888="(blank)",'Případy DB'!B3888=""),"",1)</f>
        <v/>
      </c>
    </row>
    <row r="3886" spans="1:1" x14ac:dyDescent="0.25">
      <c r="A3886" s="1" t="str">
        <f>IF(OR('Případy DB'!B3889="(blank)",'Případy DB'!B3889=""),"",1)</f>
        <v/>
      </c>
    </row>
    <row r="3887" spans="1:1" x14ac:dyDescent="0.25">
      <c r="A3887" s="1" t="str">
        <f>IF(OR('Případy DB'!B3890="(blank)",'Případy DB'!B3890=""),"",1)</f>
        <v/>
      </c>
    </row>
    <row r="3888" spans="1:1" x14ac:dyDescent="0.25">
      <c r="A3888" s="1" t="str">
        <f>IF(OR('Případy DB'!B3891="(blank)",'Případy DB'!B3891=""),"",1)</f>
        <v/>
      </c>
    </row>
    <row r="3889" spans="1:1" x14ac:dyDescent="0.25">
      <c r="A3889" s="1" t="str">
        <f>IF(OR('Případy DB'!B3892="(blank)",'Případy DB'!B3892=""),"",1)</f>
        <v/>
      </c>
    </row>
    <row r="3890" spans="1:1" x14ac:dyDescent="0.25">
      <c r="A3890" s="1" t="str">
        <f>IF(OR('Případy DB'!B3893="(blank)",'Případy DB'!B3893=""),"",1)</f>
        <v/>
      </c>
    </row>
    <row r="3891" spans="1:1" x14ac:dyDescent="0.25">
      <c r="A3891" s="1" t="str">
        <f>IF(OR('Případy DB'!B3894="(blank)",'Případy DB'!B3894=""),"",1)</f>
        <v/>
      </c>
    </row>
    <row r="3892" spans="1:1" x14ac:dyDescent="0.25">
      <c r="A3892" s="1" t="str">
        <f>IF(OR('Případy DB'!B3895="(blank)",'Případy DB'!B3895=""),"",1)</f>
        <v/>
      </c>
    </row>
    <row r="3893" spans="1:1" x14ac:dyDescent="0.25">
      <c r="A3893" s="1" t="str">
        <f>IF(OR('Případy DB'!B3896="(blank)",'Případy DB'!B3896=""),"",1)</f>
        <v/>
      </c>
    </row>
    <row r="3894" spans="1:1" x14ac:dyDescent="0.25">
      <c r="A3894" s="1" t="str">
        <f>IF(OR('Případy DB'!B3897="(blank)",'Případy DB'!B3897=""),"",1)</f>
        <v/>
      </c>
    </row>
    <row r="3895" spans="1:1" x14ac:dyDescent="0.25">
      <c r="A3895" s="1" t="str">
        <f>IF(OR('Případy DB'!B3898="(blank)",'Případy DB'!B3898=""),"",1)</f>
        <v/>
      </c>
    </row>
    <row r="3896" spans="1:1" x14ac:dyDescent="0.25">
      <c r="A3896" s="1" t="str">
        <f>IF(OR('Případy DB'!B3899="(blank)",'Případy DB'!B3899=""),"",1)</f>
        <v/>
      </c>
    </row>
    <row r="3897" spans="1:1" x14ac:dyDescent="0.25">
      <c r="A3897" s="1" t="str">
        <f>IF(OR('Případy DB'!B3900="(blank)",'Případy DB'!B3900=""),"",1)</f>
        <v/>
      </c>
    </row>
    <row r="3898" spans="1:1" x14ac:dyDescent="0.25">
      <c r="A3898" s="1" t="str">
        <f>IF(OR('Případy DB'!B3901="(blank)",'Případy DB'!B3901=""),"",1)</f>
        <v/>
      </c>
    </row>
    <row r="3899" spans="1:1" x14ac:dyDescent="0.25">
      <c r="A3899" s="1" t="str">
        <f>IF(OR('Případy DB'!B3902="(blank)",'Případy DB'!B3902=""),"",1)</f>
        <v/>
      </c>
    </row>
    <row r="3900" spans="1:1" x14ac:dyDescent="0.25">
      <c r="A3900" s="1" t="str">
        <f>IF(OR('Případy DB'!B3903="(blank)",'Případy DB'!B3903=""),"",1)</f>
        <v/>
      </c>
    </row>
    <row r="3901" spans="1:1" x14ac:dyDescent="0.25">
      <c r="A3901" s="1" t="str">
        <f>IF(OR('Případy DB'!B3904="(blank)",'Případy DB'!B3904=""),"",1)</f>
        <v/>
      </c>
    </row>
    <row r="3902" spans="1:1" x14ac:dyDescent="0.25">
      <c r="A3902" s="1" t="str">
        <f>IF(OR('Případy DB'!B3905="(blank)",'Případy DB'!B3905=""),"",1)</f>
        <v/>
      </c>
    </row>
    <row r="3903" spans="1:1" x14ac:dyDescent="0.25">
      <c r="A3903" s="1" t="str">
        <f>IF(OR('Případy DB'!B3906="(blank)",'Případy DB'!B3906=""),"",1)</f>
        <v/>
      </c>
    </row>
    <row r="3904" spans="1:1" x14ac:dyDescent="0.25">
      <c r="A3904" s="1" t="str">
        <f>IF(OR('Případy DB'!B3907="(blank)",'Případy DB'!B3907=""),"",1)</f>
        <v/>
      </c>
    </row>
    <row r="3905" spans="1:1" x14ac:dyDescent="0.25">
      <c r="A3905" s="1" t="str">
        <f>IF(OR('Případy DB'!B3908="(blank)",'Případy DB'!B3908=""),"",1)</f>
        <v/>
      </c>
    </row>
    <row r="3906" spans="1:1" x14ac:dyDescent="0.25">
      <c r="A3906" s="1" t="str">
        <f>IF(OR('Případy DB'!B3909="(blank)",'Případy DB'!B3909=""),"",1)</f>
        <v/>
      </c>
    </row>
    <row r="3907" spans="1:1" x14ac:dyDescent="0.25">
      <c r="A3907" s="1" t="str">
        <f>IF(OR('Případy DB'!B3910="(blank)",'Případy DB'!B3910=""),"",1)</f>
        <v/>
      </c>
    </row>
    <row r="3908" spans="1:1" x14ac:dyDescent="0.25">
      <c r="A3908" s="1" t="str">
        <f>IF(OR('Případy DB'!B3911="(blank)",'Případy DB'!B3911=""),"",1)</f>
        <v/>
      </c>
    </row>
    <row r="3909" spans="1:1" x14ac:dyDescent="0.25">
      <c r="A3909" s="1" t="str">
        <f>IF(OR('Případy DB'!B3912="(blank)",'Případy DB'!B3912=""),"",1)</f>
        <v/>
      </c>
    </row>
    <row r="3910" spans="1:1" x14ac:dyDescent="0.25">
      <c r="A3910" s="1" t="str">
        <f>IF(OR('Případy DB'!B3913="(blank)",'Případy DB'!B3913=""),"",1)</f>
        <v/>
      </c>
    </row>
    <row r="3911" spans="1:1" x14ac:dyDescent="0.25">
      <c r="A3911" s="1" t="str">
        <f>IF(OR('Případy DB'!B3914="(blank)",'Případy DB'!B3914=""),"",1)</f>
        <v/>
      </c>
    </row>
    <row r="3912" spans="1:1" x14ac:dyDescent="0.25">
      <c r="A3912" s="1" t="str">
        <f>IF(OR('Případy DB'!B3915="(blank)",'Případy DB'!B3915=""),"",1)</f>
        <v/>
      </c>
    </row>
    <row r="3913" spans="1:1" x14ac:dyDescent="0.25">
      <c r="A3913" s="1" t="str">
        <f>IF(OR('Případy DB'!B3916="(blank)",'Případy DB'!B3916=""),"",1)</f>
        <v/>
      </c>
    </row>
    <row r="3914" spans="1:1" x14ac:dyDescent="0.25">
      <c r="A3914" s="1" t="str">
        <f>IF(OR('Případy DB'!B3917="(blank)",'Případy DB'!B3917=""),"",1)</f>
        <v/>
      </c>
    </row>
    <row r="3915" spans="1:1" x14ac:dyDescent="0.25">
      <c r="A3915" s="1" t="str">
        <f>IF(OR('Případy DB'!B3918="(blank)",'Případy DB'!B3918=""),"",1)</f>
        <v/>
      </c>
    </row>
    <row r="3916" spans="1:1" x14ac:dyDescent="0.25">
      <c r="A3916" s="1" t="str">
        <f>IF(OR('Případy DB'!B3919="(blank)",'Případy DB'!B3919=""),"",1)</f>
        <v/>
      </c>
    </row>
    <row r="3917" spans="1:1" x14ac:dyDescent="0.25">
      <c r="A3917" s="1" t="str">
        <f>IF(OR('Případy DB'!B3920="(blank)",'Případy DB'!B3920=""),"",1)</f>
        <v/>
      </c>
    </row>
    <row r="3918" spans="1:1" x14ac:dyDescent="0.25">
      <c r="A3918" s="1" t="str">
        <f>IF(OR('Případy DB'!B3921="(blank)",'Případy DB'!B3921=""),"",1)</f>
        <v/>
      </c>
    </row>
    <row r="3919" spans="1:1" x14ac:dyDescent="0.25">
      <c r="A3919" s="1" t="str">
        <f>IF(OR('Případy DB'!B3922="(blank)",'Případy DB'!B3922=""),"",1)</f>
        <v/>
      </c>
    </row>
    <row r="3920" spans="1:1" x14ac:dyDescent="0.25">
      <c r="A3920" s="1" t="str">
        <f>IF(OR('Případy DB'!B3923="(blank)",'Případy DB'!B3923=""),"",1)</f>
        <v/>
      </c>
    </row>
    <row r="3921" spans="1:1" x14ac:dyDescent="0.25">
      <c r="A3921" s="1" t="str">
        <f>IF(OR('Případy DB'!B3924="(blank)",'Případy DB'!B3924=""),"",1)</f>
        <v/>
      </c>
    </row>
    <row r="3922" spans="1:1" x14ac:dyDescent="0.25">
      <c r="A3922" s="1" t="str">
        <f>IF(OR('Případy DB'!B3925="(blank)",'Případy DB'!B3925=""),"",1)</f>
        <v/>
      </c>
    </row>
    <row r="3923" spans="1:1" x14ac:dyDescent="0.25">
      <c r="A3923" s="1" t="str">
        <f>IF(OR('Případy DB'!B3926="(blank)",'Případy DB'!B3926=""),"",1)</f>
        <v/>
      </c>
    </row>
    <row r="3924" spans="1:1" x14ac:dyDescent="0.25">
      <c r="A3924" s="1" t="str">
        <f>IF(OR('Případy DB'!B3927="(blank)",'Případy DB'!B3927=""),"",1)</f>
        <v/>
      </c>
    </row>
    <row r="3925" spans="1:1" x14ac:dyDescent="0.25">
      <c r="A3925" s="1" t="str">
        <f>IF(OR('Případy DB'!B3928="(blank)",'Případy DB'!B3928=""),"",1)</f>
        <v/>
      </c>
    </row>
    <row r="3926" spans="1:1" x14ac:dyDescent="0.25">
      <c r="A3926" s="1" t="str">
        <f>IF(OR('Případy DB'!B3929="(blank)",'Případy DB'!B3929=""),"",1)</f>
        <v/>
      </c>
    </row>
    <row r="3927" spans="1:1" x14ac:dyDescent="0.25">
      <c r="A3927" s="1" t="str">
        <f>IF(OR('Případy DB'!B3930="(blank)",'Případy DB'!B3930=""),"",1)</f>
        <v/>
      </c>
    </row>
    <row r="3928" spans="1:1" x14ac:dyDescent="0.25">
      <c r="A3928" s="1" t="str">
        <f>IF(OR('Případy DB'!B3931="(blank)",'Případy DB'!B3931=""),"",1)</f>
        <v/>
      </c>
    </row>
    <row r="3929" spans="1:1" x14ac:dyDescent="0.25">
      <c r="A3929" s="1" t="str">
        <f>IF(OR('Případy DB'!B3932="(blank)",'Případy DB'!B3932=""),"",1)</f>
        <v/>
      </c>
    </row>
    <row r="3930" spans="1:1" x14ac:dyDescent="0.25">
      <c r="A3930" s="1" t="str">
        <f>IF(OR('Případy DB'!B3933="(blank)",'Případy DB'!B3933=""),"",1)</f>
        <v/>
      </c>
    </row>
    <row r="3931" spans="1:1" x14ac:dyDescent="0.25">
      <c r="A3931" s="1" t="str">
        <f>IF(OR('Případy DB'!B3934="(blank)",'Případy DB'!B3934=""),"",1)</f>
        <v/>
      </c>
    </row>
    <row r="3932" spans="1:1" x14ac:dyDescent="0.25">
      <c r="A3932" s="1" t="str">
        <f>IF(OR('Případy DB'!B3935="(blank)",'Případy DB'!B3935=""),"",1)</f>
        <v/>
      </c>
    </row>
    <row r="3933" spans="1:1" x14ac:dyDescent="0.25">
      <c r="A3933" s="1" t="str">
        <f>IF(OR('Případy DB'!B3936="(blank)",'Případy DB'!B3936=""),"",1)</f>
        <v/>
      </c>
    </row>
    <row r="3934" spans="1:1" x14ac:dyDescent="0.25">
      <c r="A3934" s="1" t="str">
        <f>IF(OR('Případy DB'!B3937="(blank)",'Případy DB'!B3937=""),"",1)</f>
        <v/>
      </c>
    </row>
    <row r="3935" spans="1:1" x14ac:dyDescent="0.25">
      <c r="A3935" s="1" t="str">
        <f>IF(OR('Případy DB'!B3938="(blank)",'Případy DB'!B3938=""),"",1)</f>
        <v/>
      </c>
    </row>
    <row r="3936" spans="1:1" x14ac:dyDescent="0.25">
      <c r="A3936" s="1" t="str">
        <f>IF(OR('Případy DB'!B3939="(blank)",'Případy DB'!B3939=""),"",1)</f>
        <v/>
      </c>
    </row>
    <row r="3937" spans="1:1" x14ac:dyDescent="0.25">
      <c r="A3937" s="1" t="str">
        <f>IF(OR('Případy DB'!B3940="(blank)",'Případy DB'!B3940=""),"",1)</f>
        <v/>
      </c>
    </row>
    <row r="3938" spans="1:1" x14ac:dyDescent="0.25">
      <c r="A3938" s="1" t="str">
        <f>IF(OR('Případy DB'!B3941="(blank)",'Případy DB'!B3941=""),"",1)</f>
        <v/>
      </c>
    </row>
    <row r="3939" spans="1:1" x14ac:dyDescent="0.25">
      <c r="A3939" s="1" t="str">
        <f>IF(OR('Případy DB'!B3942="(blank)",'Případy DB'!B3942=""),"",1)</f>
        <v/>
      </c>
    </row>
    <row r="3940" spans="1:1" x14ac:dyDescent="0.25">
      <c r="A3940" s="1" t="str">
        <f>IF(OR('Případy DB'!B3943="(blank)",'Případy DB'!B3943=""),"",1)</f>
        <v/>
      </c>
    </row>
    <row r="3941" spans="1:1" x14ac:dyDescent="0.25">
      <c r="A3941" s="1" t="str">
        <f>IF(OR('Případy DB'!B3944="(blank)",'Případy DB'!B3944=""),"",1)</f>
        <v/>
      </c>
    </row>
    <row r="3942" spans="1:1" x14ac:dyDescent="0.25">
      <c r="A3942" s="1" t="str">
        <f>IF(OR('Případy DB'!B3945="(blank)",'Případy DB'!B3945=""),"",1)</f>
        <v/>
      </c>
    </row>
    <row r="3943" spans="1:1" x14ac:dyDescent="0.25">
      <c r="A3943" s="1" t="str">
        <f>IF(OR('Případy DB'!B3946="(blank)",'Případy DB'!B3946=""),"",1)</f>
        <v/>
      </c>
    </row>
    <row r="3944" spans="1:1" x14ac:dyDescent="0.25">
      <c r="A3944" s="1" t="str">
        <f>IF(OR('Případy DB'!B3947="(blank)",'Případy DB'!B3947=""),"",1)</f>
        <v/>
      </c>
    </row>
    <row r="3945" spans="1:1" x14ac:dyDescent="0.25">
      <c r="A3945" s="1" t="str">
        <f>IF(OR('Případy DB'!B3948="(blank)",'Případy DB'!B3948=""),"",1)</f>
        <v/>
      </c>
    </row>
    <row r="3946" spans="1:1" x14ac:dyDescent="0.25">
      <c r="A3946" s="1" t="str">
        <f>IF(OR('Případy DB'!B3949="(blank)",'Případy DB'!B3949=""),"",1)</f>
        <v/>
      </c>
    </row>
    <row r="3947" spans="1:1" x14ac:dyDescent="0.25">
      <c r="A3947" s="1" t="str">
        <f>IF(OR('Případy DB'!B3950="(blank)",'Případy DB'!B3950=""),"",1)</f>
        <v/>
      </c>
    </row>
    <row r="3948" spans="1:1" x14ac:dyDescent="0.25">
      <c r="A3948" s="1" t="str">
        <f>IF(OR('Případy DB'!B3951="(blank)",'Případy DB'!B3951=""),"",1)</f>
        <v/>
      </c>
    </row>
    <row r="3949" spans="1:1" x14ac:dyDescent="0.25">
      <c r="A3949" s="1" t="str">
        <f>IF(OR('Případy DB'!B3952="(blank)",'Případy DB'!B3952=""),"",1)</f>
        <v/>
      </c>
    </row>
    <row r="3950" spans="1:1" x14ac:dyDescent="0.25">
      <c r="A3950" s="1" t="str">
        <f>IF(OR('Případy DB'!B3953="(blank)",'Případy DB'!B3953=""),"",1)</f>
        <v/>
      </c>
    </row>
    <row r="3951" spans="1:1" x14ac:dyDescent="0.25">
      <c r="A3951" s="1" t="str">
        <f>IF(OR('Případy DB'!B3954="(blank)",'Případy DB'!B3954=""),"",1)</f>
        <v/>
      </c>
    </row>
    <row r="3952" spans="1:1" x14ac:dyDescent="0.25">
      <c r="A3952" s="1" t="str">
        <f>IF(OR('Případy DB'!B3955="(blank)",'Případy DB'!B3955=""),"",1)</f>
        <v/>
      </c>
    </row>
    <row r="3953" spans="1:1" x14ac:dyDescent="0.25">
      <c r="A3953" s="1" t="str">
        <f>IF(OR('Případy DB'!B3956="(blank)",'Případy DB'!B3956=""),"",1)</f>
        <v/>
      </c>
    </row>
    <row r="3954" spans="1:1" x14ac:dyDescent="0.25">
      <c r="A3954" s="1" t="str">
        <f>IF(OR('Případy DB'!B3957="(blank)",'Případy DB'!B3957=""),"",1)</f>
        <v/>
      </c>
    </row>
    <row r="3955" spans="1:1" x14ac:dyDescent="0.25">
      <c r="A3955" s="1" t="str">
        <f>IF(OR('Případy DB'!B3958="(blank)",'Případy DB'!B3958=""),"",1)</f>
        <v/>
      </c>
    </row>
    <row r="3956" spans="1:1" x14ac:dyDescent="0.25">
      <c r="A3956" s="1" t="str">
        <f>IF(OR('Případy DB'!B3959="(blank)",'Případy DB'!B3959=""),"",1)</f>
        <v/>
      </c>
    </row>
    <row r="3957" spans="1:1" x14ac:dyDescent="0.25">
      <c r="A3957" s="1" t="str">
        <f>IF(OR('Případy DB'!B3960="(blank)",'Případy DB'!B3960=""),"",1)</f>
        <v/>
      </c>
    </row>
    <row r="3958" spans="1:1" x14ac:dyDescent="0.25">
      <c r="A3958" s="1" t="str">
        <f>IF(OR('Případy DB'!B3961="(blank)",'Případy DB'!B3961=""),"",1)</f>
        <v/>
      </c>
    </row>
    <row r="3959" spans="1:1" x14ac:dyDescent="0.25">
      <c r="A3959" s="1" t="str">
        <f>IF(OR('Případy DB'!B3962="(blank)",'Případy DB'!B3962=""),"",1)</f>
        <v/>
      </c>
    </row>
    <row r="3960" spans="1:1" x14ac:dyDescent="0.25">
      <c r="A3960" s="1" t="str">
        <f>IF(OR('Případy DB'!B3963="(blank)",'Případy DB'!B3963=""),"",1)</f>
        <v/>
      </c>
    </row>
    <row r="3961" spans="1:1" x14ac:dyDescent="0.25">
      <c r="A3961" s="1" t="str">
        <f>IF(OR('Případy DB'!B3964="(blank)",'Případy DB'!B3964=""),"",1)</f>
        <v/>
      </c>
    </row>
    <row r="3962" spans="1:1" x14ac:dyDescent="0.25">
      <c r="A3962" s="1" t="str">
        <f>IF(OR('Případy DB'!B3965="(blank)",'Případy DB'!B3965=""),"",1)</f>
        <v/>
      </c>
    </row>
    <row r="3963" spans="1:1" x14ac:dyDescent="0.25">
      <c r="A3963" s="1" t="str">
        <f>IF(OR('Případy DB'!B3966="(blank)",'Případy DB'!B3966=""),"",1)</f>
        <v/>
      </c>
    </row>
    <row r="3964" spans="1:1" x14ac:dyDescent="0.25">
      <c r="A3964" s="1" t="str">
        <f>IF(OR('Případy DB'!B3967="(blank)",'Případy DB'!B3967=""),"",1)</f>
        <v/>
      </c>
    </row>
    <row r="3965" spans="1:1" x14ac:dyDescent="0.25">
      <c r="A3965" s="1" t="str">
        <f>IF(OR('Případy DB'!B3968="(blank)",'Případy DB'!B3968=""),"",1)</f>
        <v/>
      </c>
    </row>
    <row r="3966" spans="1:1" x14ac:dyDescent="0.25">
      <c r="A3966" s="1" t="str">
        <f>IF(OR('Případy DB'!B3969="(blank)",'Případy DB'!B3969=""),"",1)</f>
        <v/>
      </c>
    </row>
    <row r="3967" spans="1:1" x14ac:dyDescent="0.25">
      <c r="A3967" s="1" t="str">
        <f>IF(OR('Případy DB'!B3970="(blank)",'Případy DB'!B3970=""),"",1)</f>
        <v/>
      </c>
    </row>
    <row r="3968" spans="1:1" x14ac:dyDescent="0.25">
      <c r="A3968" s="1" t="str">
        <f>IF(OR('Případy DB'!B3971="(blank)",'Případy DB'!B3971=""),"",1)</f>
        <v/>
      </c>
    </row>
    <row r="3969" spans="1:1" x14ac:dyDescent="0.25">
      <c r="A3969" s="1" t="str">
        <f>IF(OR('Případy DB'!B3972="(blank)",'Případy DB'!B3972=""),"",1)</f>
        <v/>
      </c>
    </row>
    <row r="3970" spans="1:1" x14ac:dyDescent="0.25">
      <c r="A3970" s="1" t="str">
        <f>IF(OR('Případy DB'!B3973="(blank)",'Případy DB'!B3973=""),"",1)</f>
        <v/>
      </c>
    </row>
    <row r="3971" spans="1:1" x14ac:dyDescent="0.25">
      <c r="A3971" s="1" t="str">
        <f>IF(OR('Případy DB'!B3974="(blank)",'Případy DB'!B3974=""),"",1)</f>
        <v/>
      </c>
    </row>
    <row r="3972" spans="1:1" x14ac:dyDescent="0.25">
      <c r="A3972" s="1" t="str">
        <f>IF(OR('Případy DB'!B3975="(blank)",'Případy DB'!B3975=""),"",1)</f>
        <v/>
      </c>
    </row>
    <row r="3973" spans="1:1" x14ac:dyDescent="0.25">
      <c r="A3973" s="1" t="str">
        <f>IF(OR('Případy DB'!B3976="(blank)",'Případy DB'!B3976=""),"",1)</f>
        <v/>
      </c>
    </row>
    <row r="3974" spans="1:1" x14ac:dyDescent="0.25">
      <c r="A3974" s="1" t="str">
        <f>IF(OR('Případy DB'!B3977="(blank)",'Případy DB'!B3977=""),"",1)</f>
        <v/>
      </c>
    </row>
    <row r="3975" spans="1:1" x14ac:dyDescent="0.25">
      <c r="A3975" s="1" t="str">
        <f>IF(OR('Případy DB'!B3978="(blank)",'Případy DB'!B3978=""),"",1)</f>
        <v/>
      </c>
    </row>
    <row r="3976" spans="1:1" x14ac:dyDescent="0.25">
      <c r="A3976" s="1" t="str">
        <f>IF(OR('Případy DB'!B3979="(blank)",'Případy DB'!B3979=""),"",1)</f>
        <v/>
      </c>
    </row>
    <row r="3977" spans="1:1" x14ac:dyDescent="0.25">
      <c r="A3977" s="1" t="str">
        <f>IF(OR('Případy DB'!B3980="(blank)",'Případy DB'!B3980=""),"",1)</f>
        <v/>
      </c>
    </row>
    <row r="3978" spans="1:1" x14ac:dyDescent="0.25">
      <c r="A3978" s="1" t="str">
        <f>IF(OR('Případy DB'!B3981="(blank)",'Případy DB'!B3981=""),"",1)</f>
        <v/>
      </c>
    </row>
    <row r="3979" spans="1:1" x14ac:dyDescent="0.25">
      <c r="A3979" s="1" t="str">
        <f>IF(OR('Případy DB'!B3982="(blank)",'Případy DB'!B3982=""),"",1)</f>
        <v/>
      </c>
    </row>
    <row r="3980" spans="1:1" x14ac:dyDescent="0.25">
      <c r="A3980" s="1" t="str">
        <f>IF(OR('Případy DB'!B3983="(blank)",'Případy DB'!B3983=""),"",1)</f>
        <v/>
      </c>
    </row>
    <row r="3981" spans="1:1" x14ac:dyDescent="0.25">
      <c r="A3981" s="1" t="str">
        <f>IF(OR('Případy DB'!B3984="(blank)",'Případy DB'!B3984=""),"",1)</f>
        <v/>
      </c>
    </row>
    <row r="3982" spans="1:1" x14ac:dyDescent="0.25">
      <c r="A3982" s="1" t="str">
        <f>IF(OR('Případy DB'!B3985="(blank)",'Případy DB'!B3985=""),"",1)</f>
        <v/>
      </c>
    </row>
    <row r="3983" spans="1:1" x14ac:dyDescent="0.25">
      <c r="A3983" s="1" t="str">
        <f>IF(OR('Případy DB'!B3986="(blank)",'Případy DB'!B3986=""),"",1)</f>
        <v/>
      </c>
    </row>
    <row r="3984" spans="1:1" x14ac:dyDescent="0.25">
      <c r="A3984" s="1" t="str">
        <f>IF(OR('Případy DB'!B3987="(blank)",'Případy DB'!B3987=""),"",1)</f>
        <v/>
      </c>
    </row>
    <row r="3985" spans="1:1" x14ac:dyDescent="0.25">
      <c r="A3985" s="1" t="str">
        <f>IF(OR('Případy DB'!B3988="(blank)",'Případy DB'!B3988=""),"",1)</f>
        <v/>
      </c>
    </row>
    <row r="3986" spans="1:1" x14ac:dyDescent="0.25">
      <c r="A3986" s="1" t="str">
        <f>IF(OR('Případy DB'!B3989="(blank)",'Případy DB'!B3989=""),"",1)</f>
        <v/>
      </c>
    </row>
    <row r="3987" spans="1:1" x14ac:dyDescent="0.25">
      <c r="A3987" s="1" t="str">
        <f>IF(OR('Případy DB'!B3990="(blank)",'Případy DB'!B3990=""),"",1)</f>
        <v/>
      </c>
    </row>
    <row r="3988" spans="1:1" x14ac:dyDescent="0.25">
      <c r="A3988" s="1" t="str">
        <f>IF(OR('Případy DB'!B3991="(blank)",'Případy DB'!B3991=""),"",1)</f>
        <v/>
      </c>
    </row>
    <row r="3989" spans="1:1" x14ac:dyDescent="0.25">
      <c r="A3989" s="1" t="str">
        <f>IF(OR('Případy DB'!B3992="(blank)",'Případy DB'!B3992=""),"",1)</f>
        <v/>
      </c>
    </row>
    <row r="3990" spans="1:1" x14ac:dyDescent="0.25">
      <c r="A3990" s="1" t="str">
        <f>IF(OR('Případy DB'!B3993="(blank)",'Případy DB'!B3993=""),"",1)</f>
        <v/>
      </c>
    </row>
    <row r="3991" spans="1:1" x14ac:dyDescent="0.25">
      <c r="A3991" s="1" t="str">
        <f>IF(OR('Případy DB'!B3994="(blank)",'Případy DB'!B3994=""),"",1)</f>
        <v/>
      </c>
    </row>
    <row r="3992" spans="1:1" x14ac:dyDescent="0.25">
      <c r="A3992" s="1" t="str">
        <f>IF(OR('Případy DB'!B3995="(blank)",'Případy DB'!B3995=""),"",1)</f>
        <v/>
      </c>
    </row>
    <row r="3993" spans="1:1" x14ac:dyDescent="0.25">
      <c r="A3993" s="1" t="str">
        <f>IF(OR('Případy DB'!B3996="(blank)",'Případy DB'!B3996=""),"",1)</f>
        <v/>
      </c>
    </row>
    <row r="3994" spans="1:1" x14ac:dyDescent="0.25">
      <c r="A3994" s="1" t="str">
        <f>IF(OR('Případy DB'!B3997="(blank)",'Případy DB'!B3997=""),"",1)</f>
        <v/>
      </c>
    </row>
    <row r="3995" spans="1:1" x14ac:dyDescent="0.25">
      <c r="A3995" s="1" t="str">
        <f>IF(OR('Případy DB'!B3998="(blank)",'Případy DB'!B3998=""),"",1)</f>
        <v/>
      </c>
    </row>
    <row r="3996" spans="1:1" x14ac:dyDescent="0.25">
      <c r="A3996" s="1" t="str">
        <f>IF(OR('Případy DB'!B3999="(blank)",'Případy DB'!B3999=""),"",1)</f>
        <v/>
      </c>
    </row>
    <row r="3997" spans="1:1" x14ac:dyDescent="0.25">
      <c r="A3997" s="1" t="str">
        <f>IF(OR('Případy DB'!B4000="(blank)",'Případy DB'!B4000=""),"",1)</f>
        <v/>
      </c>
    </row>
    <row r="3998" spans="1:1" x14ac:dyDescent="0.25">
      <c r="A3998" s="1" t="str">
        <f>IF(OR('Případy DB'!B4001="(blank)",'Případy DB'!B4001=""),"",1)</f>
        <v/>
      </c>
    </row>
    <row r="3999" spans="1:1" x14ac:dyDescent="0.25">
      <c r="A3999" s="1" t="str">
        <f>IF(OR('Případy DB'!B4002="(blank)",'Případy DB'!B4002=""),"",1)</f>
        <v/>
      </c>
    </row>
    <row r="4000" spans="1:1" x14ac:dyDescent="0.25">
      <c r="A4000" s="1" t="str">
        <f>IF(OR('Případy DB'!B4003="(blank)",'Případy DB'!B4003=""),"",1)</f>
        <v/>
      </c>
    </row>
    <row r="4001" spans="1:1" x14ac:dyDescent="0.25">
      <c r="A4001" s="1" t="str">
        <f>IF(OR('Případy DB'!B4004="(blank)",'Případy DB'!B4004=""),"",1)</f>
        <v/>
      </c>
    </row>
    <row r="4002" spans="1:1" x14ac:dyDescent="0.25">
      <c r="A4002" s="1" t="str">
        <f>IF(OR('Případy DB'!B4005="(blank)",'Případy DB'!B4005=""),"",1)</f>
        <v/>
      </c>
    </row>
    <row r="4003" spans="1:1" x14ac:dyDescent="0.25">
      <c r="A4003" s="1" t="str">
        <f>IF(OR('Případy DB'!B4006="(blank)",'Případy DB'!B4006=""),"",1)</f>
        <v/>
      </c>
    </row>
    <row r="4004" spans="1:1" x14ac:dyDescent="0.25">
      <c r="A4004" s="1" t="str">
        <f>IF(OR('Případy DB'!B4007="(blank)",'Případy DB'!B4007=""),"",1)</f>
        <v/>
      </c>
    </row>
    <row r="4005" spans="1:1" x14ac:dyDescent="0.25">
      <c r="A4005" s="1" t="str">
        <f>IF(OR('Případy DB'!B4008="(blank)",'Případy DB'!B4008=""),"",1)</f>
        <v/>
      </c>
    </row>
    <row r="4006" spans="1:1" x14ac:dyDescent="0.25">
      <c r="A4006" s="1" t="str">
        <f>IF(OR('Případy DB'!B4009="(blank)",'Případy DB'!B4009=""),"",1)</f>
        <v/>
      </c>
    </row>
    <row r="4007" spans="1:1" x14ac:dyDescent="0.25">
      <c r="A4007" s="1" t="str">
        <f>IF(OR('Případy DB'!B4010="(blank)",'Případy DB'!B4010=""),"",1)</f>
        <v/>
      </c>
    </row>
    <row r="4008" spans="1:1" x14ac:dyDescent="0.25">
      <c r="A4008" s="1" t="str">
        <f>IF(OR('Případy DB'!B4011="(blank)",'Případy DB'!B4011=""),"",1)</f>
        <v/>
      </c>
    </row>
    <row r="4009" spans="1:1" x14ac:dyDescent="0.25">
      <c r="A4009" s="1" t="str">
        <f>IF(OR('Případy DB'!B4012="(blank)",'Případy DB'!B4012=""),"",1)</f>
        <v/>
      </c>
    </row>
    <row r="4010" spans="1:1" x14ac:dyDescent="0.25">
      <c r="A4010" s="1" t="str">
        <f>IF(OR('Případy DB'!B4013="(blank)",'Případy DB'!B4013=""),"",1)</f>
        <v/>
      </c>
    </row>
    <row r="4011" spans="1:1" x14ac:dyDescent="0.25">
      <c r="A4011" s="1" t="str">
        <f>IF(OR('Případy DB'!B4014="(blank)",'Případy DB'!B4014=""),"",1)</f>
        <v/>
      </c>
    </row>
    <row r="4012" spans="1:1" x14ac:dyDescent="0.25">
      <c r="A4012" s="1" t="str">
        <f>IF(OR('Případy DB'!B4015="(blank)",'Případy DB'!B4015=""),"",1)</f>
        <v/>
      </c>
    </row>
    <row r="4013" spans="1:1" x14ac:dyDescent="0.25">
      <c r="A4013" s="1" t="str">
        <f>IF(OR('Případy DB'!B4016="(blank)",'Případy DB'!B4016=""),"",1)</f>
        <v/>
      </c>
    </row>
    <row r="4014" spans="1:1" x14ac:dyDescent="0.25">
      <c r="A4014" s="1" t="str">
        <f>IF(OR('Případy DB'!B4017="(blank)",'Případy DB'!B4017=""),"",1)</f>
        <v/>
      </c>
    </row>
    <row r="4015" spans="1:1" x14ac:dyDescent="0.25">
      <c r="A4015" s="1" t="str">
        <f>IF(OR('Případy DB'!B4018="(blank)",'Případy DB'!B4018=""),"",1)</f>
        <v/>
      </c>
    </row>
    <row r="4016" spans="1:1" x14ac:dyDescent="0.25">
      <c r="A4016" s="1" t="str">
        <f>IF(OR('Případy DB'!B4019="(blank)",'Případy DB'!B4019=""),"",1)</f>
        <v/>
      </c>
    </row>
    <row r="4017" spans="1:1" x14ac:dyDescent="0.25">
      <c r="A4017" s="1" t="str">
        <f>IF(OR('Případy DB'!B4020="(blank)",'Případy DB'!B4020=""),"",1)</f>
        <v/>
      </c>
    </row>
    <row r="4018" spans="1:1" x14ac:dyDescent="0.25">
      <c r="A4018" s="1" t="str">
        <f>IF(OR('Případy DB'!B4021="(blank)",'Případy DB'!B4021=""),"",1)</f>
        <v/>
      </c>
    </row>
    <row r="4019" spans="1:1" x14ac:dyDescent="0.25">
      <c r="A4019" s="1" t="str">
        <f>IF(OR('Případy DB'!B4022="(blank)",'Případy DB'!B4022=""),"",1)</f>
        <v/>
      </c>
    </row>
    <row r="4020" spans="1:1" x14ac:dyDescent="0.25">
      <c r="A4020" s="1" t="str">
        <f>IF(OR('Případy DB'!B4023="(blank)",'Případy DB'!B4023=""),"",1)</f>
        <v/>
      </c>
    </row>
    <row r="4021" spans="1:1" x14ac:dyDescent="0.25">
      <c r="A4021" s="1" t="str">
        <f>IF(OR('Případy DB'!B4024="(blank)",'Případy DB'!B4024=""),"",1)</f>
        <v/>
      </c>
    </row>
    <row r="4022" spans="1:1" x14ac:dyDescent="0.25">
      <c r="A4022" s="1" t="str">
        <f>IF(OR('Případy DB'!B4025="(blank)",'Případy DB'!B4025=""),"",1)</f>
        <v/>
      </c>
    </row>
    <row r="4023" spans="1:1" x14ac:dyDescent="0.25">
      <c r="A4023" s="1" t="str">
        <f>IF(OR('Případy DB'!B4026="(blank)",'Případy DB'!B4026=""),"",1)</f>
        <v/>
      </c>
    </row>
    <row r="4024" spans="1:1" x14ac:dyDescent="0.25">
      <c r="A4024" s="1" t="str">
        <f>IF(OR('Případy DB'!B4027="(blank)",'Případy DB'!B4027=""),"",1)</f>
        <v/>
      </c>
    </row>
    <row r="4025" spans="1:1" x14ac:dyDescent="0.25">
      <c r="A4025" s="1" t="str">
        <f>IF(OR('Případy DB'!B4028="(blank)",'Případy DB'!B4028=""),"",1)</f>
        <v/>
      </c>
    </row>
    <row r="4026" spans="1:1" x14ac:dyDescent="0.25">
      <c r="A4026" s="1" t="str">
        <f>IF(OR('Případy DB'!B4029="(blank)",'Případy DB'!B4029=""),"",1)</f>
        <v/>
      </c>
    </row>
    <row r="4027" spans="1:1" x14ac:dyDescent="0.25">
      <c r="A4027" s="1" t="str">
        <f>IF(OR('Případy DB'!B4030="(blank)",'Případy DB'!B4030=""),"",1)</f>
        <v/>
      </c>
    </row>
    <row r="4028" spans="1:1" x14ac:dyDescent="0.25">
      <c r="A4028" s="1" t="str">
        <f>IF(OR('Případy DB'!B4031="(blank)",'Případy DB'!B4031=""),"",1)</f>
        <v/>
      </c>
    </row>
    <row r="4029" spans="1:1" x14ac:dyDescent="0.25">
      <c r="A4029" s="1" t="str">
        <f>IF(OR('Případy DB'!B4032="(blank)",'Případy DB'!B4032=""),"",1)</f>
        <v/>
      </c>
    </row>
    <row r="4030" spans="1:1" x14ac:dyDescent="0.25">
      <c r="A4030" s="1" t="str">
        <f>IF(OR('Případy DB'!B4033="(blank)",'Případy DB'!B4033=""),"",1)</f>
        <v/>
      </c>
    </row>
    <row r="4031" spans="1:1" x14ac:dyDescent="0.25">
      <c r="A4031" s="1" t="str">
        <f>IF(OR('Případy DB'!B4034="(blank)",'Případy DB'!B4034=""),"",1)</f>
        <v/>
      </c>
    </row>
    <row r="4032" spans="1:1" x14ac:dyDescent="0.25">
      <c r="A4032" s="1" t="str">
        <f>IF(OR('Případy DB'!B4035="(blank)",'Případy DB'!B4035=""),"",1)</f>
        <v/>
      </c>
    </row>
    <row r="4033" spans="1:1" x14ac:dyDescent="0.25">
      <c r="A4033" s="1" t="str">
        <f>IF(OR('Případy DB'!B4036="(blank)",'Případy DB'!B4036=""),"",1)</f>
        <v/>
      </c>
    </row>
    <row r="4034" spans="1:1" x14ac:dyDescent="0.25">
      <c r="A4034" s="1" t="str">
        <f>IF(OR('Případy DB'!B4037="(blank)",'Případy DB'!B4037=""),"",1)</f>
        <v/>
      </c>
    </row>
    <row r="4035" spans="1:1" x14ac:dyDescent="0.25">
      <c r="A4035" s="1" t="str">
        <f>IF(OR('Případy DB'!B4038="(blank)",'Případy DB'!B4038=""),"",1)</f>
        <v/>
      </c>
    </row>
    <row r="4036" spans="1:1" x14ac:dyDescent="0.25">
      <c r="A4036" s="1" t="str">
        <f>IF(OR('Případy DB'!B4039="(blank)",'Případy DB'!B4039=""),"",1)</f>
        <v/>
      </c>
    </row>
    <row r="4037" spans="1:1" x14ac:dyDescent="0.25">
      <c r="A4037" s="1" t="str">
        <f>IF(OR('Případy DB'!B4040="(blank)",'Případy DB'!B4040=""),"",1)</f>
        <v/>
      </c>
    </row>
    <row r="4038" spans="1:1" x14ac:dyDescent="0.25">
      <c r="A4038" s="1" t="str">
        <f>IF(OR('Případy DB'!B4041="(blank)",'Případy DB'!B4041=""),"",1)</f>
        <v/>
      </c>
    </row>
    <row r="4039" spans="1:1" x14ac:dyDescent="0.25">
      <c r="A4039" s="1" t="str">
        <f>IF(OR('Případy DB'!B4042="(blank)",'Případy DB'!B4042=""),"",1)</f>
        <v/>
      </c>
    </row>
    <row r="4040" spans="1:1" x14ac:dyDescent="0.25">
      <c r="A4040" s="1" t="str">
        <f>IF(OR('Případy DB'!B4043="(blank)",'Případy DB'!B4043=""),"",1)</f>
        <v/>
      </c>
    </row>
    <row r="4041" spans="1:1" x14ac:dyDescent="0.25">
      <c r="A4041" s="1" t="str">
        <f>IF(OR('Případy DB'!B4044="(blank)",'Případy DB'!B4044=""),"",1)</f>
        <v/>
      </c>
    </row>
    <row r="4042" spans="1:1" x14ac:dyDescent="0.25">
      <c r="A4042" s="1" t="str">
        <f>IF(OR('Případy DB'!B4045="(blank)",'Případy DB'!B4045=""),"",1)</f>
        <v/>
      </c>
    </row>
    <row r="4043" spans="1:1" x14ac:dyDescent="0.25">
      <c r="A4043" s="1" t="str">
        <f>IF(OR('Případy DB'!B4046="(blank)",'Případy DB'!B4046=""),"",1)</f>
        <v/>
      </c>
    </row>
    <row r="4044" spans="1:1" x14ac:dyDescent="0.25">
      <c r="A4044" s="1" t="str">
        <f>IF(OR('Případy DB'!B4047="(blank)",'Případy DB'!B4047=""),"",1)</f>
        <v/>
      </c>
    </row>
    <row r="4045" spans="1:1" x14ac:dyDescent="0.25">
      <c r="A4045" s="1" t="str">
        <f>IF(OR('Případy DB'!B4048="(blank)",'Případy DB'!B4048=""),"",1)</f>
        <v/>
      </c>
    </row>
    <row r="4046" spans="1:1" x14ac:dyDescent="0.25">
      <c r="A4046" s="1" t="str">
        <f>IF(OR('Případy DB'!B4049="(blank)",'Případy DB'!B4049=""),"",1)</f>
        <v/>
      </c>
    </row>
    <row r="4047" spans="1:1" x14ac:dyDescent="0.25">
      <c r="A4047" s="1" t="str">
        <f>IF(OR('Případy DB'!B4050="(blank)",'Případy DB'!B4050=""),"",1)</f>
        <v/>
      </c>
    </row>
    <row r="4048" spans="1:1" x14ac:dyDescent="0.25">
      <c r="A4048" s="1" t="str">
        <f>IF(OR('Případy DB'!B4051="(blank)",'Případy DB'!B4051=""),"",1)</f>
        <v/>
      </c>
    </row>
    <row r="4049" spans="1:1" x14ac:dyDescent="0.25">
      <c r="A4049" s="1" t="str">
        <f>IF(OR('Případy DB'!B4052="(blank)",'Případy DB'!B4052=""),"",1)</f>
        <v/>
      </c>
    </row>
    <row r="4050" spans="1:1" x14ac:dyDescent="0.25">
      <c r="A4050" s="1" t="str">
        <f>IF(OR('Případy DB'!B4053="(blank)",'Případy DB'!B4053=""),"",1)</f>
        <v/>
      </c>
    </row>
    <row r="4051" spans="1:1" x14ac:dyDescent="0.25">
      <c r="A4051" s="1" t="str">
        <f>IF(OR('Případy DB'!B4054="(blank)",'Případy DB'!B4054=""),"",1)</f>
        <v/>
      </c>
    </row>
    <row r="4052" spans="1:1" x14ac:dyDescent="0.25">
      <c r="A4052" s="1" t="str">
        <f>IF(OR('Případy DB'!B4055="(blank)",'Případy DB'!B4055=""),"",1)</f>
        <v/>
      </c>
    </row>
    <row r="4053" spans="1:1" x14ac:dyDescent="0.25">
      <c r="A4053" s="1" t="str">
        <f>IF(OR('Případy DB'!B4056="(blank)",'Případy DB'!B4056=""),"",1)</f>
        <v/>
      </c>
    </row>
    <row r="4054" spans="1:1" x14ac:dyDescent="0.25">
      <c r="A4054" s="1" t="str">
        <f>IF(OR('Případy DB'!B4057="(blank)",'Případy DB'!B4057=""),"",1)</f>
        <v/>
      </c>
    </row>
    <row r="4055" spans="1:1" x14ac:dyDescent="0.25">
      <c r="A4055" s="1" t="str">
        <f>IF(OR('Případy DB'!B4058="(blank)",'Případy DB'!B4058=""),"",1)</f>
        <v/>
      </c>
    </row>
    <row r="4056" spans="1:1" x14ac:dyDescent="0.25">
      <c r="A4056" s="1" t="str">
        <f>IF(OR('Případy DB'!B4059="(blank)",'Případy DB'!B4059=""),"",1)</f>
        <v/>
      </c>
    </row>
    <row r="4057" spans="1:1" x14ac:dyDescent="0.25">
      <c r="A4057" s="1" t="str">
        <f>IF(OR('Případy DB'!B4060="(blank)",'Případy DB'!B4060=""),"",1)</f>
        <v/>
      </c>
    </row>
    <row r="4058" spans="1:1" x14ac:dyDescent="0.25">
      <c r="A4058" s="1" t="str">
        <f>IF(OR('Případy DB'!B4061="(blank)",'Případy DB'!B4061=""),"",1)</f>
        <v/>
      </c>
    </row>
    <row r="4059" spans="1:1" x14ac:dyDescent="0.25">
      <c r="A4059" s="1" t="str">
        <f>IF(OR('Případy DB'!B4062="(blank)",'Případy DB'!B4062=""),"",1)</f>
        <v/>
      </c>
    </row>
    <row r="4060" spans="1:1" x14ac:dyDescent="0.25">
      <c r="A4060" s="1" t="str">
        <f>IF(OR('Případy DB'!B4063="(blank)",'Případy DB'!B4063=""),"",1)</f>
        <v/>
      </c>
    </row>
    <row r="4061" spans="1:1" x14ac:dyDescent="0.25">
      <c r="A4061" s="1" t="str">
        <f>IF(OR('Případy DB'!B4064="(blank)",'Případy DB'!B4064=""),"",1)</f>
        <v/>
      </c>
    </row>
    <row r="4062" spans="1:1" x14ac:dyDescent="0.25">
      <c r="A4062" s="1" t="str">
        <f>IF(OR('Případy DB'!B4065="(blank)",'Případy DB'!B4065=""),"",1)</f>
        <v/>
      </c>
    </row>
    <row r="4063" spans="1:1" x14ac:dyDescent="0.25">
      <c r="A4063" s="1" t="str">
        <f>IF(OR('Případy DB'!B4066="(blank)",'Případy DB'!B4066=""),"",1)</f>
        <v/>
      </c>
    </row>
    <row r="4064" spans="1:1" x14ac:dyDescent="0.25">
      <c r="A4064" s="1" t="str">
        <f>IF(OR('Případy DB'!B4067="(blank)",'Případy DB'!B4067=""),"",1)</f>
        <v/>
      </c>
    </row>
    <row r="4065" spans="1:1" x14ac:dyDescent="0.25">
      <c r="A4065" s="1" t="str">
        <f>IF(OR('Případy DB'!B4068="(blank)",'Případy DB'!B4068=""),"",1)</f>
        <v/>
      </c>
    </row>
    <row r="4066" spans="1:1" x14ac:dyDescent="0.25">
      <c r="A4066" s="1" t="str">
        <f>IF(OR('Případy DB'!B4069="(blank)",'Případy DB'!B4069=""),"",1)</f>
        <v/>
      </c>
    </row>
    <row r="4067" spans="1:1" x14ac:dyDescent="0.25">
      <c r="A4067" s="1" t="str">
        <f>IF(OR('Případy DB'!B4070="(blank)",'Případy DB'!B4070=""),"",1)</f>
        <v/>
      </c>
    </row>
    <row r="4068" spans="1:1" x14ac:dyDescent="0.25">
      <c r="A4068" s="1" t="str">
        <f>IF(OR('Případy DB'!B4071="(blank)",'Případy DB'!B4071=""),"",1)</f>
        <v/>
      </c>
    </row>
    <row r="4069" spans="1:1" x14ac:dyDescent="0.25">
      <c r="A4069" s="1" t="str">
        <f>IF(OR('Případy DB'!B4072="(blank)",'Případy DB'!B4072=""),"",1)</f>
        <v/>
      </c>
    </row>
    <row r="4070" spans="1:1" x14ac:dyDescent="0.25">
      <c r="A4070" s="1" t="str">
        <f>IF(OR('Případy DB'!B4073="(blank)",'Případy DB'!B4073=""),"",1)</f>
        <v/>
      </c>
    </row>
    <row r="4071" spans="1:1" x14ac:dyDescent="0.25">
      <c r="A4071" s="1" t="str">
        <f>IF(OR('Případy DB'!B4074="(blank)",'Případy DB'!B4074=""),"",1)</f>
        <v/>
      </c>
    </row>
    <row r="4072" spans="1:1" x14ac:dyDescent="0.25">
      <c r="A4072" s="1" t="str">
        <f>IF(OR('Případy DB'!B4075="(blank)",'Případy DB'!B4075=""),"",1)</f>
        <v/>
      </c>
    </row>
    <row r="4073" spans="1:1" x14ac:dyDescent="0.25">
      <c r="A4073" s="1" t="str">
        <f>IF(OR('Případy DB'!B4076="(blank)",'Případy DB'!B4076=""),"",1)</f>
        <v/>
      </c>
    </row>
    <row r="4074" spans="1:1" x14ac:dyDescent="0.25">
      <c r="A4074" s="1" t="str">
        <f>IF(OR('Případy DB'!B4077="(blank)",'Případy DB'!B4077=""),"",1)</f>
        <v/>
      </c>
    </row>
    <row r="4075" spans="1:1" x14ac:dyDescent="0.25">
      <c r="A4075" s="1" t="str">
        <f>IF(OR('Případy DB'!B4078="(blank)",'Případy DB'!B4078=""),"",1)</f>
        <v/>
      </c>
    </row>
    <row r="4076" spans="1:1" x14ac:dyDescent="0.25">
      <c r="A4076" s="1" t="str">
        <f>IF(OR('Případy DB'!B4079="(blank)",'Případy DB'!B4079=""),"",1)</f>
        <v/>
      </c>
    </row>
    <row r="4077" spans="1:1" x14ac:dyDescent="0.25">
      <c r="A4077" s="1" t="str">
        <f>IF(OR('Případy DB'!B4080="(blank)",'Případy DB'!B4080=""),"",1)</f>
        <v/>
      </c>
    </row>
    <row r="4078" spans="1:1" x14ac:dyDescent="0.25">
      <c r="A4078" s="1" t="str">
        <f>IF(OR('Případy DB'!B4081="(blank)",'Případy DB'!B4081=""),"",1)</f>
        <v/>
      </c>
    </row>
    <row r="4079" spans="1:1" x14ac:dyDescent="0.25">
      <c r="A4079" s="1" t="str">
        <f>IF(OR('Případy DB'!B4082="(blank)",'Případy DB'!B4082=""),"",1)</f>
        <v/>
      </c>
    </row>
    <row r="4080" spans="1:1" x14ac:dyDescent="0.25">
      <c r="A4080" s="1" t="str">
        <f>IF(OR('Případy DB'!B4083="(blank)",'Případy DB'!B4083=""),"",1)</f>
        <v/>
      </c>
    </row>
    <row r="4081" spans="1:1" x14ac:dyDescent="0.25">
      <c r="A4081" s="1" t="str">
        <f>IF(OR('Případy DB'!B4084="(blank)",'Případy DB'!B4084=""),"",1)</f>
        <v/>
      </c>
    </row>
    <row r="4082" spans="1:1" x14ac:dyDescent="0.25">
      <c r="A4082" s="1" t="str">
        <f>IF(OR('Případy DB'!B4085="(blank)",'Případy DB'!B4085=""),"",1)</f>
        <v/>
      </c>
    </row>
    <row r="4083" spans="1:1" x14ac:dyDescent="0.25">
      <c r="A4083" s="1" t="str">
        <f>IF(OR('Případy DB'!B4086="(blank)",'Případy DB'!B4086=""),"",1)</f>
        <v/>
      </c>
    </row>
    <row r="4084" spans="1:1" x14ac:dyDescent="0.25">
      <c r="A4084" s="1" t="str">
        <f>IF(OR('Případy DB'!B4087="(blank)",'Případy DB'!B4087=""),"",1)</f>
        <v/>
      </c>
    </row>
    <row r="4085" spans="1:1" x14ac:dyDescent="0.25">
      <c r="A4085" s="1" t="str">
        <f>IF(OR('Případy DB'!B4088="(blank)",'Případy DB'!B4088=""),"",1)</f>
        <v/>
      </c>
    </row>
    <row r="4086" spans="1:1" x14ac:dyDescent="0.25">
      <c r="A4086" s="1" t="str">
        <f>IF(OR('Případy DB'!B4089="(blank)",'Případy DB'!B4089=""),"",1)</f>
        <v/>
      </c>
    </row>
    <row r="4087" spans="1:1" x14ac:dyDescent="0.25">
      <c r="A4087" s="1" t="str">
        <f>IF(OR('Případy DB'!B4090="(blank)",'Případy DB'!B4090=""),"",1)</f>
        <v/>
      </c>
    </row>
    <row r="4088" spans="1:1" x14ac:dyDescent="0.25">
      <c r="A4088" s="1" t="str">
        <f>IF(OR('Případy DB'!B4091="(blank)",'Případy DB'!B4091=""),"",1)</f>
        <v/>
      </c>
    </row>
    <row r="4089" spans="1:1" x14ac:dyDescent="0.25">
      <c r="A4089" s="1" t="str">
        <f>IF(OR('Případy DB'!B4092="(blank)",'Případy DB'!B4092=""),"",1)</f>
        <v/>
      </c>
    </row>
    <row r="4090" spans="1:1" x14ac:dyDescent="0.25">
      <c r="A4090" s="1" t="str">
        <f>IF(OR('Případy DB'!B4093="(blank)",'Případy DB'!B4093=""),"",1)</f>
        <v/>
      </c>
    </row>
    <row r="4091" spans="1:1" x14ac:dyDescent="0.25">
      <c r="A4091" s="1" t="str">
        <f>IF(OR('Případy DB'!B4094="(blank)",'Případy DB'!B4094=""),"",1)</f>
        <v/>
      </c>
    </row>
    <row r="4092" spans="1:1" x14ac:dyDescent="0.25">
      <c r="A4092" s="1" t="str">
        <f>IF(OR('Případy DB'!B4095="(blank)",'Případy DB'!B4095=""),"",1)</f>
        <v/>
      </c>
    </row>
    <row r="4093" spans="1:1" x14ac:dyDescent="0.25">
      <c r="A4093" s="1" t="str">
        <f>IF(OR('Případy DB'!B4096="(blank)",'Případy DB'!B4096=""),"",1)</f>
        <v/>
      </c>
    </row>
    <row r="4094" spans="1:1" x14ac:dyDescent="0.25">
      <c r="A4094" s="1" t="str">
        <f>IF(OR('Případy DB'!B4097="(blank)",'Případy DB'!B4097=""),"",1)</f>
        <v/>
      </c>
    </row>
    <row r="4095" spans="1:1" x14ac:dyDescent="0.25">
      <c r="A4095" s="1" t="str">
        <f>IF(OR('Případy DB'!B4098="(blank)",'Případy DB'!B4098=""),"",1)</f>
        <v/>
      </c>
    </row>
    <row r="4096" spans="1:1" x14ac:dyDescent="0.25">
      <c r="A4096" s="1" t="str">
        <f>IF(OR('Případy DB'!B4099="(blank)",'Případy DB'!B4099=""),"",1)</f>
        <v/>
      </c>
    </row>
    <row r="4097" spans="1:1" x14ac:dyDescent="0.25">
      <c r="A4097" s="1" t="str">
        <f>IF(OR('Případy DB'!B4100="(blank)",'Případy DB'!B4100=""),"",1)</f>
        <v/>
      </c>
    </row>
    <row r="4098" spans="1:1" x14ac:dyDescent="0.25">
      <c r="A4098" s="1" t="str">
        <f>IF(OR('Případy DB'!B4101="(blank)",'Případy DB'!B4101=""),"",1)</f>
        <v/>
      </c>
    </row>
    <row r="4099" spans="1:1" x14ac:dyDescent="0.25">
      <c r="A4099" s="1" t="str">
        <f>IF(OR('Případy DB'!B4102="(blank)",'Případy DB'!B4102=""),"",1)</f>
        <v/>
      </c>
    </row>
    <row r="4100" spans="1:1" x14ac:dyDescent="0.25">
      <c r="A4100" s="1" t="str">
        <f>IF(OR('Případy DB'!B4103="(blank)",'Případy DB'!B4103=""),"",1)</f>
        <v/>
      </c>
    </row>
    <row r="4101" spans="1:1" x14ac:dyDescent="0.25">
      <c r="A4101" s="1" t="str">
        <f>IF(OR('Případy DB'!B4104="(blank)",'Případy DB'!B4104=""),"",1)</f>
        <v/>
      </c>
    </row>
    <row r="4102" spans="1:1" x14ac:dyDescent="0.25">
      <c r="A4102" s="1" t="str">
        <f>IF(OR('Případy DB'!B4105="(blank)",'Případy DB'!B4105=""),"",1)</f>
        <v/>
      </c>
    </row>
    <row r="4103" spans="1:1" x14ac:dyDescent="0.25">
      <c r="A4103" s="1" t="str">
        <f>IF(OR('Případy DB'!B4106="(blank)",'Případy DB'!B4106=""),"",1)</f>
        <v/>
      </c>
    </row>
    <row r="4104" spans="1:1" x14ac:dyDescent="0.25">
      <c r="A4104" s="1" t="str">
        <f>IF(OR('Případy DB'!B4107="(blank)",'Případy DB'!B4107=""),"",1)</f>
        <v/>
      </c>
    </row>
    <row r="4105" spans="1:1" x14ac:dyDescent="0.25">
      <c r="A4105" s="1" t="str">
        <f>IF(OR('Případy DB'!B4108="(blank)",'Případy DB'!B4108=""),"",1)</f>
        <v/>
      </c>
    </row>
    <row r="4106" spans="1:1" x14ac:dyDescent="0.25">
      <c r="A4106" s="1" t="str">
        <f>IF(OR('Případy DB'!B4109="(blank)",'Případy DB'!B4109=""),"",1)</f>
        <v/>
      </c>
    </row>
    <row r="4107" spans="1:1" x14ac:dyDescent="0.25">
      <c r="A4107" s="1" t="str">
        <f>IF(OR('Případy DB'!B4110="(blank)",'Případy DB'!B4110=""),"",1)</f>
        <v/>
      </c>
    </row>
    <row r="4108" spans="1:1" x14ac:dyDescent="0.25">
      <c r="A4108" s="1" t="str">
        <f>IF(OR('Případy DB'!B4111="(blank)",'Případy DB'!B4111=""),"",1)</f>
        <v/>
      </c>
    </row>
    <row r="4109" spans="1:1" x14ac:dyDescent="0.25">
      <c r="A4109" s="1" t="str">
        <f>IF(OR('Případy DB'!B4112="(blank)",'Případy DB'!B4112=""),"",1)</f>
        <v/>
      </c>
    </row>
    <row r="4110" spans="1:1" x14ac:dyDescent="0.25">
      <c r="A4110" s="1" t="str">
        <f>IF(OR('Případy DB'!B4113="(blank)",'Případy DB'!B4113=""),"",1)</f>
        <v/>
      </c>
    </row>
    <row r="4111" spans="1:1" x14ac:dyDescent="0.25">
      <c r="A4111" s="1" t="str">
        <f>IF(OR('Případy DB'!B4114="(blank)",'Případy DB'!B4114=""),"",1)</f>
        <v/>
      </c>
    </row>
    <row r="4112" spans="1:1" x14ac:dyDescent="0.25">
      <c r="A4112" s="1" t="str">
        <f>IF(OR('Případy DB'!B4115="(blank)",'Případy DB'!B4115=""),"",1)</f>
        <v/>
      </c>
    </row>
    <row r="4113" spans="1:1" x14ac:dyDescent="0.25">
      <c r="A4113" s="1" t="str">
        <f>IF(OR('Případy DB'!B4116="(blank)",'Případy DB'!B4116=""),"",1)</f>
        <v/>
      </c>
    </row>
    <row r="4114" spans="1:1" x14ac:dyDescent="0.25">
      <c r="A4114" s="1" t="str">
        <f>IF(OR('Případy DB'!B4117="(blank)",'Případy DB'!B4117=""),"",1)</f>
        <v/>
      </c>
    </row>
    <row r="4115" spans="1:1" x14ac:dyDescent="0.25">
      <c r="A4115" s="1" t="str">
        <f>IF(OR('Případy DB'!B4118="(blank)",'Případy DB'!B4118=""),"",1)</f>
        <v/>
      </c>
    </row>
    <row r="4116" spans="1:1" x14ac:dyDescent="0.25">
      <c r="A4116" s="1" t="str">
        <f>IF(OR('Případy DB'!B4119="(blank)",'Případy DB'!B4119=""),"",1)</f>
        <v/>
      </c>
    </row>
    <row r="4117" spans="1:1" x14ac:dyDescent="0.25">
      <c r="A4117" s="1" t="str">
        <f>IF(OR('Případy DB'!B4120="(blank)",'Případy DB'!B4120=""),"",1)</f>
        <v/>
      </c>
    </row>
    <row r="4118" spans="1:1" x14ac:dyDescent="0.25">
      <c r="A4118" s="1" t="str">
        <f>IF(OR('Případy DB'!B4121="(blank)",'Případy DB'!B4121=""),"",1)</f>
        <v/>
      </c>
    </row>
    <row r="4119" spans="1:1" x14ac:dyDescent="0.25">
      <c r="A4119" s="1" t="str">
        <f>IF(OR('Případy DB'!B4122="(blank)",'Případy DB'!B4122=""),"",1)</f>
        <v/>
      </c>
    </row>
    <row r="4120" spans="1:1" x14ac:dyDescent="0.25">
      <c r="A4120" s="1" t="str">
        <f>IF(OR('Případy DB'!B4123="(blank)",'Případy DB'!B4123=""),"",1)</f>
        <v/>
      </c>
    </row>
    <row r="4121" spans="1:1" x14ac:dyDescent="0.25">
      <c r="A4121" s="1" t="str">
        <f>IF(OR('Případy DB'!B4124="(blank)",'Případy DB'!B4124=""),"",1)</f>
        <v/>
      </c>
    </row>
    <row r="4122" spans="1:1" x14ac:dyDescent="0.25">
      <c r="A4122" s="1" t="str">
        <f>IF(OR('Případy DB'!B4125="(blank)",'Případy DB'!B4125=""),"",1)</f>
        <v/>
      </c>
    </row>
    <row r="4123" spans="1:1" x14ac:dyDescent="0.25">
      <c r="A4123" s="1" t="str">
        <f>IF(OR('Případy DB'!B4126="(blank)",'Případy DB'!B4126=""),"",1)</f>
        <v/>
      </c>
    </row>
    <row r="4124" spans="1:1" x14ac:dyDescent="0.25">
      <c r="A4124" s="1" t="str">
        <f>IF(OR('Případy DB'!B4127="(blank)",'Případy DB'!B4127=""),"",1)</f>
        <v/>
      </c>
    </row>
    <row r="4125" spans="1:1" x14ac:dyDescent="0.25">
      <c r="A4125" s="1" t="str">
        <f>IF(OR('Případy DB'!B4128="(blank)",'Případy DB'!B4128=""),"",1)</f>
        <v/>
      </c>
    </row>
    <row r="4126" spans="1:1" x14ac:dyDescent="0.25">
      <c r="A4126" s="1" t="str">
        <f>IF(OR('Případy DB'!B4129="(blank)",'Případy DB'!B4129=""),"",1)</f>
        <v/>
      </c>
    </row>
    <row r="4127" spans="1:1" x14ac:dyDescent="0.25">
      <c r="A4127" s="1" t="str">
        <f>IF(OR('Případy DB'!B4130="(blank)",'Případy DB'!B4130=""),"",1)</f>
        <v/>
      </c>
    </row>
    <row r="4128" spans="1:1" x14ac:dyDescent="0.25">
      <c r="A4128" s="1" t="str">
        <f>IF(OR('Případy DB'!B4131="(blank)",'Případy DB'!B4131=""),"",1)</f>
        <v/>
      </c>
    </row>
    <row r="4129" spans="1:1" x14ac:dyDescent="0.25">
      <c r="A4129" s="1" t="str">
        <f>IF(OR('Případy DB'!B4132="(blank)",'Případy DB'!B4132=""),"",1)</f>
        <v/>
      </c>
    </row>
    <row r="4130" spans="1:1" x14ac:dyDescent="0.25">
      <c r="A4130" s="1" t="str">
        <f>IF(OR('Případy DB'!B4133="(blank)",'Případy DB'!B4133=""),"",1)</f>
        <v/>
      </c>
    </row>
    <row r="4131" spans="1:1" x14ac:dyDescent="0.25">
      <c r="A4131" s="1" t="str">
        <f>IF(OR('Případy DB'!B4134="(blank)",'Případy DB'!B4134=""),"",1)</f>
        <v/>
      </c>
    </row>
    <row r="4132" spans="1:1" x14ac:dyDescent="0.25">
      <c r="A4132" s="1" t="str">
        <f>IF(OR('Případy DB'!B4135="(blank)",'Případy DB'!B4135=""),"",1)</f>
        <v/>
      </c>
    </row>
    <row r="4133" spans="1:1" x14ac:dyDescent="0.25">
      <c r="A4133" s="1" t="str">
        <f>IF(OR('Případy DB'!B4136="(blank)",'Případy DB'!B4136=""),"",1)</f>
        <v/>
      </c>
    </row>
    <row r="4134" spans="1:1" x14ac:dyDescent="0.25">
      <c r="A4134" s="1" t="str">
        <f>IF(OR('Případy DB'!B4137="(blank)",'Případy DB'!B4137=""),"",1)</f>
        <v/>
      </c>
    </row>
    <row r="4135" spans="1:1" x14ac:dyDescent="0.25">
      <c r="A4135" s="1" t="str">
        <f>IF(OR('Případy DB'!B4138="(blank)",'Případy DB'!B4138=""),"",1)</f>
        <v/>
      </c>
    </row>
    <row r="4136" spans="1:1" x14ac:dyDescent="0.25">
      <c r="A4136" s="1" t="str">
        <f>IF(OR('Případy DB'!B4139="(blank)",'Případy DB'!B4139=""),"",1)</f>
        <v/>
      </c>
    </row>
    <row r="4137" spans="1:1" x14ac:dyDescent="0.25">
      <c r="A4137" s="1" t="str">
        <f>IF(OR('Případy DB'!B4140="(blank)",'Případy DB'!B4140=""),"",1)</f>
        <v/>
      </c>
    </row>
    <row r="4138" spans="1:1" x14ac:dyDescent="0.25">
      <c r="A4138" s="1" t="str">
        <f>IF(OR('Případy DB'!B4141="(blank)",'Případy DB'!B4141=""),"",1)</f>
        <v/>
      </c>
    </row>
    <row r="4139" spans="1:1" x14ac:dyDescent="0.25">
      <c r="A4139" s="1" t="str">
        <f>IF(OR('Případy DB'!B4142="(blank)",'Případy DB'!B4142=""),"",1)</f>
        <v/>
      </c>
    </row>
    <row r="4140" spans="1:1" x14ac:dyDescent="0.25">
      <c r="A4140" s="1" t="str">
        <f>IF(OR('Případy DB'!B4143="(blank)",'Případy DB'!B4143=""),"",1)</f>
        <v/>
      </c>
    </row>
    <row r="4141" spans="1:1" x14ac:dyDescent="0.25">
      <c r="A4141" s="1" t="str">
        <f>IF(OR('Případy DB'!B4144="(blank)",'Případy DB'!B4144=""),"",1)</f>
        <v/>
      </c>
    </row>
    <row r="4142" spans="1:1" x14ac:dyDescent="0.25">
      <c r="A4142" s="1" t="str">
        <f>IF(OR('Případy DB'!B4145="(blank)",'Případy DB'!B4145=""),"",1)</f>
        <v/>
      </c>
    </row>
    <row r="4143" spans="1:1" x14ac:dyDescent="0.25">
      <c r="A4143" s="1" t="str">
        <f>IF(OR('Případy DB'!B4146="(blank)",'Případy DB'!B4146=""),"",1)</f>
        <v/>
      </c>
    </row>
    <row r="4144" spans="1:1" x14ac:dyDescent="0.25">
      <c r="A4144" s="1" t="str">
        <f>IF(OR('Případy DB'!B4147="(blank)",'Případy DB'!B4147=""),"",1)</f>
        <v/>
      </c>
    </row>
    <row r="4145" spans="1:1" x14ac:dyDescent="0.25">
      <c r="A4145" s="1" t="str">
        <f>IF(OR('Případy DB'!B4148="(blank)",'Případy DB'!B4148=""),"",1)</f>
        <v/>
      </c>
    </row>
    <row r="4146" spans="1:1" x14ac:dyDescent="0.25">
      <c r="A4146" s="1" t="str">
        <f>IF(OR('Případy DB'!B4149="(blank)",'Případy DB'!B4149=""),"",1)</f>
        <v/>
      </c>
    </row>
    <row r="4147" spans="1:1" x14ac:dyDescent="0.25">
      <c r="A4147" s="1" t="str">
        <f>IF(OR('Případy DB'!B4150="(blank)",'Případy DB'!B4150=""),"",1)</f>
        <v/>
      </c>
    </row>
    <row r="4148" spans="1:1" x14ac:dyDescent="0.25">
      <c r="A4148" s="1" t="str">
        <f>IF(OR('Případy DB'!B4151="(blank)",'Případy DB'!B4151=""),"",1)</f>
        <v/>
      </c>
    </row>
    <row r="4149" spans="1:1" x14ac:dyDescent="0.25">
      <c r="A4149" s="1" t="str">
        <f>IF(OR('Případy DB'!B4152="(blank)",'Případy DB'!B4152=""),"",1)</f>
        <v/>
      </c>
    </row>
    <row r="4150" spans="1:1" x14ac:dyDescent="0.25">
      <c r="A4150" s="1" t="str">
        <f>IF(OR('Případy DB'!B4153="(blank)",'Případy DB'!B4153=""),"",1)</f>
        <v/>
      </c>
    </row>
    <row r="4151" spans="1:1" x14ac:dyDescent="0.25">
      <c r="A4151" s="1" t="str">
        <f>IF(OR('Případy DB'!B4154="(blank)",'Případy DB'!B4154=""),"",1)</f>
        <v/>
      </c>
    </row>
    <row r="4152" spans="1:1" x14ac:dyDescent="0.25">
      <c r="A4152" s="1" t="str">
        <f>IF(OR('Případy DB'!B4155="(blank)",'Případy DB'!B4155=""),"",1)</f>
        <v/>
      </c>
    </row>
    <row r="4153" spans="1:1" x14ac:dyDescent="0.25">
      <c r="A4153" s="1" t="str">
        <f>IF(OR('Případy DB'!B4156="(blank)",'Případy DB'!B4156=""),"",1)</f>
        <v/>
      </c>
    </row>
    <row r="4154" spans="1:1" x14ac:dyDescent="0.25">
      <c r="A4154" s="1" t="str">
        <f>IF(OR('Případy DB'!B4157="(blank)",'Případy DB'!B4157=""),"",1)</f>
        <v/>
      </c>
    </row>
    <row r="4155" spans="1:1" x14ac:dyDescent="0.25">
      <c r="A4155" s="1" t="str">
        <f>IF(OR('Případy DB'!B4158="(blank)",'Případy DB'!B4158=""),"",1)</f>
        <v/>
      </c>
    </row>
    <row r="4156" spans="1:1" x14ac:dyDescent="0.25">
      <c r="A4156" s="1" t="str">
        <f>IF(OR('Případy DB'!B4159="(blank)",'Případy DB'!B4159=""),"",1)</f>
        <v/>
      </c>
    </row>
    <row r="4157" spans="1:1" x14ac:dyDescent="0.25">
      <c r="A4157" s="1" t="str">
        <f>IF(OR('Případy DB'!B4160="(blank)",'Případy DB'!B4160=""),"",1)</f>
        <v/>
      </c>
    </row>
    <row r="4158" spans="1:1" x14ac:dyDescent="0.25">
      <c r="A4158" s="1" t="str">
        <f>IF(OR('Případy DB'!B4161="(blank)",'Případy DB'!B4161=""),"",1)</f>
        <v/>
      </c>
    </row>
    <row r="4159" spans="1:1" x14ac:dyDescent="0.25">
      <c r="A4159" s="1" t="str">
        <f>IF(OR('Případy DB'!B4162="(blank)",'Případy DB'!B4162=""),"",1)</f>
        <v/>
      </c>
    </row>
    <row r="4160" spans="1:1" x14ac:dyDescent="0.25">
      <c r="A4160" s="1" t="str">
        <f>IF(OR('Případy DB'!B4163="(blank)",'Případy DB'!B4163=""),"",1)</f>
        <v/>
      </c>
    </row>
    <row r="4161" spans="1:1" x14ac:dyDescent="0.25">
      <c r="A4161" s="1" t="str">
        <f>IF(OR('Případy DB'!B4164="(blank)",'Případy DB'!B4164=""),"",1)</f>
        <v/>
      </c>
    </row>
    <row r="4162" spans="1:1" x14ac:dyDescent="0.25">
      <c r="A4162" s="1" t="str">
        <f>IF(OR('Případy DB'!B4165="(blank)",'Případy DB'!B4165=""),"",1)</f>
        <v/>
      </c>
    </row>
    <row r="4163" spans="1:1" x14ac:dyDescent="0.25">
      <c r="A4163" s="1" t="str">
        <f>IF(OR('Případy DB'!B4166="(blank)",'Případy DB'!B4166=""),"",1)</f>
        <v/>
      </c>
    </row>
    <row r="4164" spans="1:1" x14ac:dyDescent="0.25">
      <c r="A4164" s="1" t="str">
        <f>IF(OR('Případy DB'!B4167="(blank)",'Případy DB'!B4167=""),"",1)</f>
        <v/>
      </c>
    </row>
    <row r="4165" spans="1:1" x14ac:dyDescent="0.25">
      <c r="A4165" s="1" t="str">
        <f>IF(OR('Případy DB'!B4168="(blank)",'Případy DB'!B4168=""),"",1)</f>
        <v/>
      </c>
    </row>
    <row r="4166" spans="1:1" x14ac:dyDescent="0.25">
      <c r="A4166" s="1" t="str">
        <f>IF(OR('Případy DB'!B4169="(blank)",'Případy DB'!B4169=""),"",1)</f>
        <v/>
      </c>
    </row>
    <row r="4167" spans="1:1" x14ac:dyDescent="0.25">
      <c r="A4167" s="1" t="str">
        <f>IF(OR('Případy DB'!B4170="(blank)",'Případy DB'!B4170=""),"",1)</f>
        <v/>
      </c>
    </row>
    <row r="4168" spans="1:1" x14ac:dyDescent="0.25">
      <c r="A4168" s="1" t="str">
        <f>IF(OR('Případy DB'!B4171="(blank)",'Případy DB'!B4171=""),"",1)</f>
        <v/>
      </c>
    </row>
    <row r="4169" spans="1:1" x14ac:dyDescent="0.25">
      <c r="A4169" s="1" t="str">
        <f>IF(OR('Případy DB'!B4172="(blank)",'Případy DB'!B4172=""),"",1)</f>
        <v/>
      </c>
    </row>
    <row r="4170" spans="1:1" x14ac:dyDescent="0.25">
      <c r="A4170" s="1" t="str">
        <f>IF(OR('Případy DB'!B4173="(blank)",'Případy DB'!B4173=""),"",1)</f>
        <v/>
      </c>
    </row>
    <row r="4171" spans="1:1" x14ac:dyDescent="0.25">
      <c r="A4171" s="1" t="str">
        <f>IF(OR('Případy DB'!B4174="(blank)",'Případy DB'!B4174=""),"",1)</f>
        <v/>
      </c>
    </row>
    <row r="4172" spans="1:1" x14ac:dyDescent="0.25">
      <c r="A4172" s="1" t="str">
        <f>IF(OR('Případy DB'!B4175="(blank)",'Případy DB'!B4175=""),"",1)</f>
        <v/>
      </c>
    </row>
    <row r="4173" spans="1:1" x14ac:dyDescent="0.25">
      <c r="A4173" s="1" t="str">
        <f>IF(OR('Případy DB'!B4176="(blank)",'Případy DB'!B4176=""),"",1)</f>
        <v/>
      </c>
    </row>
    <row r="4174" spans="1:1" x14ac:dyDescent="0.25">
      <c r="A4174" s="1" t="str">
        <f>IF(OR('Případy DB'!B4177="(blank)",'Případy DB'!B4177=""),"",1)</f>
        <v/>
      </c>
    </row>
    <row r="4175" spans="1:1" x14ac:dyDescent="0.25">
      <c r="A4175" s="1" t="str">
        <f>IF(OR('Případy DB'!B4178="(blank)",'Případy DB'!B4178=""),"",1)</f>
        <v/>
      </c>
    </row>
    <row r="4176" spans="1:1" x14ac:dyDescent="0.25">
      <c r="A4176" s="1" t="str">
        <f>IF(OR('Případy DB'!B4179="(blank)",'Případy DB'!B4179=""),"",1)</f>
        <v/>
      </c>
    </row>
    <row r="4177" spans="1:1" x14ac:dyDescent="0.25">
      <c r="A4177" s="1" t="str">
        <f>IF(OR('Případy DB'!B4180="(blank)",'Případy DB'!B4180=""),"",1)</f>
        <v/>
      </c>
    </row>
    <row r="4178" spans="1:1" x14ac:dyDescent="0.25">
      <c r="A4178" s="1" t="str">
        <f>IF(OR('Případy DB'!B4181="(blank)",'Případy DB'!B4181=""),"",1)</f>
        <v/>
      </c>
    </row>
    <row r="4179" spans="1:1" x14ac:dyDescent="0.25">
      <c r="A4179" s="1" t="str">
        <f>IF(OR('Případy DB'!B4182="(blank)",'Případy DB'!B4182=""),"",1)</f>
        <v/>
      </c>
    </row>
    <row r="4180" spans="1:1" x14ac:dyDescent="0.25">
      <c r="A4180" s="1" t="str">
        <f>IF(OR('Případy DB'!B4183="(blank)",'Případy DB'!B4183=""),"",1)</f>
        <v/>
      </c>
    </row>
    <row r="4181" spans="1:1" x14ac:dyDescent="0.25">
      <c r="A4181" s="1" t="str">
        <f>IF(OR('Případy DB'!B4184="(blank)",'Případy DB'!B4184=""),"",1)</f>
        <v/>
      </c>
    </row>
    <row r="4182" spans="1:1" x14ac:dyDescent="0.25">
      <c r="A4182" s="1" t="str">
        <f>IF(OR('Případy DB'!B4185="(blank)",'Případy DB'!B4185=""),"",1)</f>
        <v/>
      </c>
    </row>
    <row r="4183" spans="1:1" x14ac:dyDescent="0.25">
      <c r="A4183" s="1" t="str">
        <f>IF(OR('Případy DB'!B4186="(blank)",'Případy DB'!B4186=""),"",1)</f>
        <v/>
      </c>
    </row>
    <row r="4184" spans="1:1" x14ac:dyDescent="0.25">
      <c r="A4184" s="1" t="str">
        <f>IF(OR('Případy DB'!B4187="(blank)",'Případy DB'!B4187=""),"",1)</f>
        <v/>
      </c>
    </row>
    <row r="4185" spans="1:1" x14ac:dyDescent="0.25">
      <c r="A4185" s="1" t="str">
        <f>IF(OR('Případy DB'!B4188="(blank)",'Případy DB'!B4188=""),"",1)</f>
        <v/>
      </c>
    </row>
    <row r="4186" spans="1:1" x14ac:dyDescent="0.25">
      <c r="A4186" s="1" t="str">
        <f>IF(OR('Případy DB'!B4189="(blank)",'Případy DB'!B4189=""),"",1)</f>
        <v/>
      </c>
    </row>
    <row r="4187" spans="1:1" x14ac:dyDescent="0.25">
      <c r="A4187" s="1" t="str">
        <f>IF(OR('Případy DB'!B4190="(blank)",'Případy DB'!B4190=""),"",1)</f>
        <v/>
      </c>
    </row>
    <row r="4188" spans="1:1" x14ac:dyDescent="0.25">
      <c r="A4188" s="1" t="str">
        <f>IF(OR('Případy DB'!B4191="(blank)",'Případy DB'!B4191=""),"",1)</f>
        <v/>
      </c>
    </row>
    <row r="4189" spans="1:1" x14ac:dyDescent="0.25">
      <c r="A4189" s="1" t="str">
        <f>IF(OR('Případy DB'!B4192="(blank)",'Případy DB'!B4192=""),"",1)</f>
        <v/>
      </c>
    </row>
    <row r="4190" spans="1:1" x14ac:dyDescent="0.25">
      <c r="A4190" s="1" t="str">
        <f>IF(OR('Případy DB'!B4193="(blank)",'Případy DB'!B4193=""),"",1)</f>
        <v/>
      </c>
    </row>
    <row r="4191" spans="1:1" x14ac:dyDescent="0.25">
      <c r="A4191" s="1" t="str">
        <f>IF(OR('Případy DB'!B4194="(blank)",'Případy DB'!B4194=""),"",1)</f>
        <v/>
      </c>
    </row>
    <row r="4192" spans="1:1" x14ac:dyDescent="0.25">
      <c r="A4192" s="1" t="str">
        <f>IF(OR('Případy DB'!B4195="(blank)",'Případy DB'!B4195=""),"",1)</f>
        <v/>
      </c>
    </row>
    <row r="4193" spans="1:1" x14ac:dyDescent="0.25">
      <c r="A4193" s="1" t="str">
        <f>IF(OR('Případy DB'!B4196="(blank)",'Případy DB'!B4196=""),"",1)</f>
        <v/>
      </c>
    </row>
    <row r="4194" spans="1:1" x14ac:dyDescent="0.25">
      <c r="A4194" s="1" t="str">
        <f>IF(OR('Případy DB'!B4197="(blank)",'Případy DB'!B4197=""),"",1)</f>
        <v/>
      </c>
    </row>
    <row r="4195" spans="1:1" x14ac:dyDescent="0.25">
      <c r="A4195" s="1" t="str">
        <f>IF(OR('Případy DB'!B4198="(blank)",'Případy DB'!B4198=""),"",1)</f>
        <v/>
      </c>
    </row>
    <row r="4196" spans="1:1" x14ac:dyDescent="0.25">
      <c r="A4196" s="1" t="str">
        <f>IF(OR('Případy DB'!B4199="(blank)",'Případy DB'!B4199=""),"",1)</f>
        <v/>
      </c>
    </row>
    <row r="4197" spans="1:1" x14ac:dyDescent="0.25">
      <c r="A4197" s="1" t="str">
        <f>IF(OR('Případy DB'!B4200="(blank)",'Případy DB'!B4200=""),"",1)</f>
        <v/>
      </c>
    </row>
    <row r="4198" spans="1:1" x14ac:dyDescent="0.25">
      <c r="A4198" s="1" t="str">
        <f>IF(OR('Případy DB'!B4201="(blank)",'Případy DB'!B4201=""),"",1)</f>
        <v/>
      </c>
    </row>
    <row r="4199" spans="1:1" x14ac:dyDescent="0.25">
      <c r="A4199" s="1" t="str">
        <f>IF(OR('Případy DB'!B4202="(blank)",'Případy DB'!B4202=""),"",1)</f>
        <v/>
      </c>
    </row>
    <row r="4200" spans="1:1" x14ac:dyDescent="0.25">
      <c r="A4200" s="1" t="str">
        <f>IF(OR('Případy DB'!B4203="(blank)",'Případy DB'!B4203=""),"",1)</f>
        <v/>
      </c>
    </row>
    <row r="4201" spans="1:1" x14ac:dyDescent="0.25">
      <c r="A4201" s="1" t="str">
        <f>IF(OR('Případy DB'!B4204="(blank)",'Případy DB'!B4204=""),"",1)</f>
        <v/>
      </c>
    </row>
    <row r="4202" spans="1:1" x14ac:dyDescent="0.25">
      <c r="A4202" s="1" t="str">
        <f>IF(OR('Případy DB'!B4205="(blank)",'Případy DB'!B4205=""),"",1)</f>
        <v/>
      </c>
    </row>
    <row r="4203" spans="1:1" x14ac:dyDescent="0.25">
      <c r="A4203" s="1" t="str">
        <f>IF(OR('Případy DB'!B4206="(blank)",'Případy DB'!B4206=""),"",1)</f>
        <v/>
      </c>
    </row>
    <row r="4204" spans="1:1" x14ac:dyDescent="0.25">
      <c r="A4204" s="1" t="str">
        <f>IF(OR('Případy DB'!B4207="(blank)",'Případy DB'!B4207=""),"",1)</f>
        <v/>
      </c>
    </row>
    <row r="4205" spans="1:1" x14ac:dyDescent="0.25">
      <c r="A4205" s="1" t="str">
        <f>IF(OR('Případy DB'!B4208="(blank)",'Případy DB'!B4208=""),"",1)</f>
        <v/>
      </c>
    </row>
    <row r="4206" spans="1:1" x14ac:dyDescent="0.25">
      <c r="A4206" s="1" t="str">
        <f>IF(OR('Případy DB'!B4209="(blank)",'Případy DB'!B4209=""),"",1)</f>
        <v/>
      </c>
    </row>
    <row r="4207" spans="1:1" x14ac:dyDescent="0.25">
      <c r="A4207" s="1" t="str">
        <f>IF(OR('Případy DB'!B4210="(blank)",'Případy DB'!B4210=""),"",1)</f>
        <v/>
      </c>
    </row>
    <row r="4208" spans="1:1" x14ac:dyDescent="0.25">
      <c r="A4208" s="1" t="str">
        <f>IF(OR('Případy DB'!B4211="(blank)",'Případy DB'!B4211=""),"",1)</f>
        <v/>
      </c>
    </row>
    <row r="4209" spans="1:1" x14ac:dyDescent="0.25">
      <c r="A4209" s="1" t="str">
        <f>IF(OR('Případy DB'!B4212="(blank)",'Případy DB'!B4212=""),"",1)</f>
        <v/>
      </c>
    </row>
    <row r="4210" spans="1:1" x14ac:dyDescent="0.25">
      <c r="A4210" s="1" t="str">
        <f>IF(OR('Případy DB'!B4213="(blank)",'Případy DB'!B4213=""),"",1)</f>
        <v/>
      </c>
    </row>
    <row r="4211" spans="1:1" x14ac:dyDescent="0.25">
      <c r="A4211" s="1" t="str">
        <f>IF(OR('Případy DB'!B4214="(blank)",'Případy DB'!B4214=""),"",1)</f>
        <v/>
      </c>
    </row>
    <row r="4212" spans="1:1" x14ac:dyDescent="0.25">
      <c r="A4212" s="1" t="str">
        <f>IF(OR('Případy DB'!B4215="(blank)",'Případy DB'!B4215=""),"",1)</f>
        <v/>
      </c>
    </row>
    <row r="4213" spans="1:1" x14ac:dyDescent="0.25">
      <c r="A4213" s="1" t="str">
        <f>IF(OR('Případy DB'!B4216="(blank)",'Případy DB'!B4216=""),"",1)</f>
        <v/>
      </c>
    </row>
    <row r="4214" spans="1:1" x14ac:dyDescent="0.25">
      <c r="A4214" s="1" t="str">
        <f>IF(OR('Případy DB'!B4217="(blank)",'Případy DB'!B4217=""),"",1)</f>
        <v/>
      </c>
    </row>
    <row r="4215" spans="1:1" x14ac:dyDescent="0.25">
      <c r="A4215" s="1" t="str">
        <f>IF(OR('Případy DB'!B4218="(blank)",'Případy DB'!B4218=""),"",1)</f>
        <v/>
      </c>
    </row>
    <row r="4216" spans="1:1" x14ac:dyDescent="0.25">
      <c r="A4216" s="1" t="str">
        <f>IF(OR('Případy DB'!B4219="(blank)",'Případy DB'!B4219=""),"",1)</f>
        <v/>
      </c>
    </row>
    <row r="4217" spans="1:1" x14ac:dyDescent="0.25">
      <c r="A4217" s="1" t="str">
        <f>IF(OR('Případy DB'!B4220="(blank)",'Případy DB'!B4220=""),"",1)</f>
        <v/>
      </c>
    </row>
    <row r="4218" spans="1:1" x14ac:dyDescent="0.25">
      <c r="A4218" s="1" t="str">
        <f>IF(OR('Případy DB'!B4221="(blank)",'Případy DB'!B4221=""),"",1)</f>
        <v/>
      </c>
    </row>
    <row r="4219" spans="1:1" x14ac:dyDescent="0.25">
      <c r="A4219" s="1" t="str">
        <f>IF(OR('Případy DB'!B4222="(blank)",'Případy DB'!B4222=""),"",1)</f>
        <v/>
      </c>
    </row>
    <row r="4220" spans="1:1" x14ac:dyDescent="0.25">
      <c r="A4220" s="1" t="str">
        <f>IF(OR('Případy DB'!B4223="(blank)",'Případy DB'!B4223=""),"",1)</f>
        <v/>
      </c>
    </row>
    <row r="4221" spans="1:1" x14ac:dyDescent="0.25">
      <c r="A4221" s="1" t="str">
        <f>IF(OR('Případy DB'!B4224="(blank)",'Případy DB'!B4224=""),"",1)</f>
        <v/>
      </c>
    </row>
    <row r="4222" spans="1:1" x14ac:dyDescent="0.25">
      <c r="A4222" s="1" t="str">
        <f>IF(OR('Případy DB'!B4225="(blank)",'Případy DB'!B4225=""),"",1)</f>
        <v/>
      </c>
    </row>
    <row r="4223" spans="1:1" x14ac:dyDescent="0.25">
      <c r="A4223" s="1" t="str">
        <f>IF(OR('Případy DB'!B4226="(blank)",'Případy DB'!B4226=""),"",1)</f>
        <v/>
      </c>
    </row>
    <row r="4224" spans="1:1" x14ac:dyDescent="0.25">
      <c r="A4224" s="1" t="str">
        <f>IF(OR('Případy DB'!B4227="(blank)",'Případy DB'!B4227=""),"",1)</f>
        <v/>
      </c>
    </row>
    <row r="4225" spans="1:1" x14ac:dyDescent="0.25">
      <c r="A4225" s="1" t="str">
        <f>IF(OR('Případy DB'!B4228="(blank)",'Případy DB'!B4228=""),"",1)</f>
        <v/>
      </c>
    </row>
    <row r="4226" spans="1:1" x14ac:dyDescent="0.25">
      <c r="A4226" s="1" t="str">
        <f>IF(OR('Případy DB'!B4229="(blank)",'Případy DB'!B4229=""),"",1)</f>
        <v/>
      </c>
    </row>
    <row r="4227" spans="1:1" x14ac:dyDescent="0.25">
      <c r="A4227" s="1" t="str">
        <f>IF(OR('Případy DB'!B4230="(blank)",'Případy DB'!B4230=""),"",1)</f>
        <v/>
      </c>
    </row>
    <row r="4228" spans="1:1" x14ac:dyDescent="0.25">
      <c r="A4228" s="1" t="str">
        <f>IF(OR('Případy DB'!B4231="(blank)",'Případy DB'!B4231=""),"",1)</f>
        <v/>
      </c>
    </row>
    <row r="4229" spans="1:1" x14ac:dyDescent="0.25">
      <c r="A4229" s="1" t="str">
        <f>IF(OR('Případy DB'!B4232="(blank)",'Případy DB'!B4232=""),"",1)</f>
        <v/>
      </c>
    </row>
    <row r="4230" spans="1:1" x14ac:dyDescent="0.25">
      <c r="A4230" s="1" t="str">
        <f>IF(OR('Případy DB'!B4233="(blank)",'Případy DB'!B4233=""),"",1)</f>
        <v/>
      </c>
    </row>
    <row r="4231" spans="1:1" x14ac:dyDescent="0.25">
      <c r="A4231" s="1" t="str">
        <f>IF(OR('Případy DB'!B4234="(blank)",'Případy DB'!B4234=""),"",1)</f>
        <v/>
      </c>
    </row>
    <row r="4232" spans="1:1" x14ac:dyDescent="0.25">
      <c r="A4232" s="1" t="str">
        <f>IF(OR('Případy DB'!B4235="(blank)",'Případy DB'!B4235=""),"",1)</f>
        <v/>
      </c>
    </row>
    <row r="4233" spans="1:1" x14ac:dyDescent="0.25">
      <c r="A4233" s="1" t="str">
        <f>IF(OR('Případy DB'!B4236="(blank)",'Případy DB'!B4236=""),"",1)</f>
        <v/>
      </c>
    </row>
    <row r="4234" spans="1:1" x14ac:dyDescent="0.25">
      <c r="A4234" s="1" t="str">
        <f>IF(OR('Případy DB'!B4237="(blank)",'Případy DB'!B4237=""),"",1)</f>
        <v/>
      </c>
    </row>
    <row r="4235" spans="1:1" x14ac:dyDescent="0.25">
      <c r="A4235" s="1" t="str">
        <f>IF(OR('Případy DB'!B4238="(blank)",'Případy DB'!B4238=""),"",1)</f>
        <v/>
      </c>
    </row>
    <row r="4236" spans="1:1" x14ac:dyDescent="0.25">
      <c r="A4236" s="1" t="str">
        <f>IF(OR('Případy DB'!B4239="(blank)",'Případy DB'!B4239=""),"",1)</f>
        <v/>
      </c>
    </row>
    <row r="4237" spans="1:1" x14ac:dyDescent="0.25">
      <c r="A4237" s="1" t="str">
        <f>IF(OR('Případy DB'!B4240="(blank)",'Případy DB'!B4240=""),"",1)</f>
        <v/>
      </c>
    </row>
    <row r="4238" spans="1:1" x14ac:dyDescent="0.25">
      <c r="A4238" s="1" t="str">
        <f>IF(OR('Případy DB'!B4241="(blank)",'Případy DB'!B4241=""),"",1)</f>
        <v/>
      </c>
    </row>
    <row r="4239" spans="1:1" x14ac:dyDescent="0.25">
      <c r="A4239" s="1" t="str">
        <f>IF(OR('Případy DB'!B4242="(blank)",'Případy DB'!B4242=""),"",1)</f>
        <v/>
      </c>
    </row>
    <row r="4240" spans="1:1" x14ac:dyDescent="0.25">
      <c r="A4240" s="1" t="str">
        <f>IF(OR('Případy DB'!B4243="(blank)",'Případy DB'!B4243=""),"",1)</f>
        <v/>
      </c>
    </row>
    <row r="4241" spans="1:1" x14ac:dyDescent="0.25">
      <c r="A4241" s="1" t="str">
        <f>IF(OR('Případy DB'!B4244="(blank)",'Případy DB'!B4244=""),"",1)</f>
        <v/>
      </c>
    </row>
    <row r="4242" spans="1:1" x14ac:dyDescent="0.25">
      <c r="A4242" s="1" t="str">
        <f>IF(OR('Případy DB'!B4245="(blank)",'Případy DB'!B4245=""),"",1)</f>
        <v/>
      </c>
    </row>
    <row r="4243" spans="1:1" x14ac:dyDescent="0.25">
      <c r="A4243" s="1" t="str">
        <f>IF(OR('Případy DB'!B4246="(blank)",'Případy DB'!B4246=""),"",1)</f>
        <v/>
      </c>
    </row>
    <row r="4244" spans="1:1" x14ac:dyDescent="0.25">
      <c r="A4244" s="1" t="str">
        <f>IF(OR('Případy DB'!B4247="(blank)",'Případy DB'!B4247=""),"",1)</f>
        <v/>
      </c>
    </row>
    <row r="4245" spans="1:1" x14ac:dyDescent="0.25">
      <c r="A4245" s="1" t="str">
        <f>IF(OR('Případy DB'!B4248="(blank)",'Případy DB'!B4248=""),"",1)</f>
        <v/>
      </c>
    </row>
    <row r="4246" spans="1:1" x14ac:dyDescent="0.25">
      <c r="A4246" s="1" t="str">
        <f>IF(OR('Případy DB'!B4249="(blank)",'Případy DB'!B4249=""),"",1)</f>
        <v/>
      </c>
    </row>
    <row r="4247" spans="1:1" x14ac:dyDescent="0.25">
      <c r="A4247" s="1" t="str">
        <f>IF(OR('Případy DB'!B4250="(blank)",'Případy DB'!B4250=""),"",1)</f>
        <v/>
      </c>
    </row>
    <row r="4248" spans="1:1" x14ac:dyDescent="0.25">
      <c r="A4248" s="1" t="str">
        <f>IF(OR('Případy DB'!B4251="(blank)",'Případy DB'!B4251=""),"",1)</f>
        <v/>
      </c>
    </row>
    <row r="4249" spans="1:1" x14ac:dyDescent="0.25">
      <c r="A4249" s="1" t="str">
        <f>IF(OR('Případy DB'!B4252="(blank)",'Případy DB'!B4252=""),"",1)</f>
        <v/>
      </c>
    </row>
    <row r="4250" spans="1:1" x14ac:dyDescent="0.25">
      <c r="A4250" s="1" t="str">
        <f>IF(OR('Případy DB'!B4253="(blank)",'Případy DB'!B4253=""),"",1)</f>
        <v/>
      </c>
    </row>
    <row r="4251" spans="1:1" x14ac:dyDescent="0.25">
      <c r="A4251" s="1" t="str">
        <f>IF(OR('Případy DB'!B4254="(blank)",'Případy DB'!B4254=""),"",1)</f>
        <v/>
      </c>
    </row>
    <row r="4252" spans="1:1" x14ac:dyDescent="0.25">
      <c r="A4252" s="1" t="str">
        <f>IF(OR('Případy DB'!B4255="(blank)",'Případy DB'!B4255=""),"",1)</f>
        <v/>
      </c>
    </row>
    <row r="4253" spans="1:1" x14ac:dyDescent="0.25">
      <c r="A4253" s="1" t="str">
        <f>IF(OR('Případy DB'!B4256="(blank)",'Případy DB'!B4256=""),"",1)</f>
        <v/>
      </c>
    </row>
    <row r="4254" spans="1:1" x14ac:dyDescent="0.25">
      <c r="A4254" s="1" t="str">
        <f>IF(OR('Případy DB'!B4257="(blank)",'Případy DB'!B4257=""),"",1)</f>
        <v/>
      </c>
    </row>
    <row r="4255" spans="1:1" x14ac:dyDescent="0.25">
      <c r="A4255" s="1" t="str">
        <f>IF(OR('Případy DB'!B4258="(blank)",'Případy DB'!B4258=""),"",1)</f>
        <v/>
      </c>
    </row>
    <row r="4256" spans="1:1" x14ac:dyDescent="0.25">
      <c r="A4256" s="1" t="str">
        <f>IF(OR('Případy DB'!B4259="(blank)",'Případy DB'!B4259=""),"",1)</f>
        <v/>
      </c>
    </row>
    <row r="4257" spans="1:1" x14ac:dyDescent="0.25">
      <c r="A4257" s="1" t="str">
        <f>IF(OR('Případy DB'!B4260="(blank)",'Případy DB'!B4260=""),"",1)</f>
        <v/>
      </c>
    </row>
    <row r="4258" spans="1:1" x14ac:dyDescent="0.25">
      <c r="A4258" s="1" t="str">
        <f>IF(OR('Případy DB'!B4261="(blank)",'Případy DB'!B4261=""),"",1)</f>
        <v/>
      </c>
    </row>
    <row r="4259" spans="1:1" x14ac:dyDescent="0.25">
      <c r="A4259" s="1" t="str">
        <f>IF(OR('Případy DB'!B4262="(blank)",'Případy DB'!B4262=""),"",1)</f>
        <v/>
      </c>
    </row>
    <row r="4260" spans="1:1" x14ac:dyDescent="0.25">
      <c r="A4260" s="1" t="str">
        <f>IF(OR('Případy DB'!B4263="(blank)",'Případy DB'!B4263=""),"",1)</f>
        <v/>
      </c>
    </row>
    <row r="4261" spans="1:1" x14ac:dyDescent="0.25">
      <c r="A4261" s="1" t="str">
        <f>IF(OR('Případy DB'!B4264="(blank)",'Případy DB'!B4264=""),"",1)</f>
        <v/>
      </c>
    </row>
    <row r="4262" spans="1:1" x14ac:dyDescent="0.25">
      <c r="A4262" s="1" t="str">
        <f>IF(OR('Případy DB'!B4265="(blank)",'Případy DB'!B4265=""),"",1)</f>
        <v/>
      </c>
    </row>
    <row r="4263" spans="1:1" x14ac:dyDescent="0.25">
      <c r="A4263" s="1" t="str">
        <f>IF(OR('Případy DB'!B4266="(blank)",'Případy DB'!B4266=""),"",1)</f>
        <v/>
      </c>
    </row>
    <row r="4264" spans="1:1" x14ac:dyDescent="0.25">
      <c r="A4264" s="1" t="str">
        <f>IF(OR('Případy DB'!B4267="(blank)",'Případy DB'!B4267=""),"",1)</f>
        <v/>
      </c>
    </row>
    <row r="4265" spans="1:1" x14ac:dyDescent="0.25">
      <c r="A4265" s="1" t="str">
        <f>IF(OR('Případy DB'!B4268="(blank)",'Případy DB'!B4268=""),"",1)</f>
        <v/>
      </c>
    </row>
    <row r="4266" spans="1:1" x14ac:dyDescent="0.25">
      <c r="A4266" s="1" t="str">
        <f>IF(OR('Případy DB'!B4269="(blank)",'Případy DB'!B4269=""),"",1)</f>
        <v/>
      </c>
    </row>
    <row r="4267" spans="1:1" x14ac:dyDescent="0.25">
      <c r="A4267" s="1" t="str">
        <f>IF(OR('Případy DB'!B4270="(blank)",'Případy DB'!B4270=""),"",1)</f>
        <v/>
      </c>
    </row>
    <row r="4268" spans="1:1" x14ac:dyDescent="0.25">
      <c r="A4268" s="1" t="str">
        <f>IF(OR('Případy DB'!B4271="(blank)",'Případy DB'!B4271=""),"",1)</f>
        <v/>
      </c>
    </row>
    <row r="4269" spans="1:1" x14ac:dyDescent="0.25">
      <c r="A4269" s="1" t="str">
        <f>IF(OR('Případy DB'!B4272="(blank)",'Případy DB'!B4272=""),"",1)</f>
        <v/>
      </c>
    </row>
    <row r="4270" spans="1:1" x14ac:dyDescent="0.25">
      <c r="A4270" s="1" t="str">
        <f>IF(OR('Případy DB'!B4273="(blank)",'Případy DB'!B4273=""),"",1)</f>
        <v/>
      </c>
    </row>
    <row r="4271" spans="1:1" x14ac:dyDescent="0.25">
      <c r="A4271" s="1" t="str">
        <f>IF(OR('Případy DB'!B4274="(blank)",'Případy DB'!B4274=""),"",1)</f>
        <v/>
      </c>
    </row>
    <row r="4272" spans="1:1" x14ac:dyDescent="0.25">
      <c r="A4272" s="1" t="str">
        <f>IF(OR('Případy DB'!B4275="(blank)",'Případy DB'!B4275=""),"",1)</f>
        <v/>
      </c>
    </row>
    <row r="4273" spans="1:1" x14ac:dyDescent="0.25">
      <c r="A4273" s="1" t="str">
        <f>IF(OR('Případy DB'!B4276="(blank)",'Případy DB'!B4276=""),"",1)</f>
        <v/>
      </c>
    </row>
    <row r="4274" spans="1:1" x14ac:dyDescent="0.25">
      <c r="A4274" s="1" t="str">
        <f>IF(OR('Případy DB'!B4277="(blank)",'Případy DB'!B4277=""),"",1)</f>
        <v/>
      </c>
    </row>
    <row r="4275" spans="1:1" x14ac:dyDescent="0.25">
      <c r="A4275" s="1" t="str">
        <f>IF(OR('Případy DB'!B4278="(blank)",'Případy DB'!B4278=""),"",1)</f>
        <v/>
      </c>
    </row>
    <row r="4276" spans="1:1" x14ac:dyDescent="0.25">
      <c r="A4276" s="1" t="str">
        <f>IF(OR('Případy DB'!B4279="(blank)",'Případy DB'!B4279=""),"",1)</f>
        <v/>
      </c>
    </row>
    <row r="4277" spans="1:1" x14ac:dyDescent="0.25">
      <c r="A4277" s="1" t="str">
        <f>IF(OR('Případy DB'!B4280="(blank)",'Případy DB'!B4280=""),"",1)</f>
        <v/>
      </c>
    </row>
    <row r="4278" spans="1:1" x14ac:dyDescent="0.25">
      <c r="A4278" s="1" t="str">
        <f>IF(OR('Případy DB'!B4281="(blank)",'Případy DB'!B4281=""),"",1)</f>
        <v/>
      </c>
    </row>
    <row r="4279" spans="1:1" x14ac:dyDescent="0.25">
      <c r="A4279" s="1" t="str">
        <f>IF(OR('Případy DB'!B4282="(blank)",'Případy DB'!B4282=""),"",1)</f>
        <v/>
      </c>
    </row>
    <row r="4280" spans="1:1" x14ac:dyDescent="0.25">
      <c r="A4280" s="1" t="str">
        <f>IF(OR('Případy DB'!B4283="(blank)",'Případy DB'!B4283=""),"",1)</f>
        <v/>
      </c>
    </row>
    <row r="4281" spans="1:1" x14ac:dyDescent="0.25">
      <c r="A4281" s="1" t="str">
        <f>IF(OR('Případy DB'!B4284="(blank)",'Případy DB'!B4284=""),"",1)</f>
        <v/>
      </c>
    </row>
    <row r="4282" spans="1:1" x14ac:dyDescent="0.25">
      <c r="A4282" s="1" t="str">
        <f>IF(OR('Případy DB'!B4285="(blank)",'Případy DB'!B4285=""),"",1)</f>
        <v/>
      </c>
    </row>
    <row r="4283" spans="1:1" x14ac:dyDescent="0.25">
      <c r="A4283" s="1" t="str">
        <f>IF(OR('Případy DB'!B4286="(blank)",'Případy DB'!B4286=""),"",1)</f>
        <v/>
      </c>
    </row>
    <row r="4284" spans="1:1" x14ac:dyDescent="0.25">
      <c r="A4284" s="1" t="str">
        <f>IF(OR('Případy DB'!B4287="(blank)",'Případy DB'!B4287=""),"",1)</f>
        <v/>
      </c>
    </row>
    <row r="4285" spans="1:1" x14ac:dyDescent="0.25">
      <c r="A4285" s="1" t="str">
        <f>IF(OR('Případy DB'!B4288="(blank)",'Případy DB'!B4288=""),"",1)</f>
        <v/>
      </c>
    </row>
    <row r="4286" spans="1:1" x14ac:dyDescent="0.25">
      <c r="A4286" s="1" t="str">
        <f>IF(OR('Případy DB'!B4289="(blank)",'Případy DB'!B4289=""),"",1)</f>
        <v/>
      </c>
    </row>
    <row r="4287" spans="1:1" x14ac:dyDescent="0.25">
      <c r="A4287" s="1" t="str">
        <f>IF(OR('Případy DB'!B4290="(blank)",'Případy DB'!B4290=""),"",1)</f>
        <v/>
      </c>
    </row>
    <row r="4288" spans="1:1" x14ac:dyDescent="0.25">
      <c r="A4288" s="1" t="str">
        <f>IF(OR('Případy DB'!B4291="(blank)",'Případy DB'!B4291=""),"",1)</f>
        <v/>
      </c>
    </row>
    <row r="4289" spans="1:1" x14ac:dyDescent="0.25">
      <c r="A4289" s="1" t="str">
        <f>IF(OR('Případy DB'!B4292="(blank)",'Případy DB'!B4292=""),"",1)</f>
        <v/>
      </c>
    </row>
    <row r="4290" spans="1:1" x14ac:dyDescent="0.25">
      <c r="A4290" s="1" t="str">
        <f>IF(OR('Případy DB'!B4293="(blank)",'Případy DB'!B4293=""),"",1)</f>
        <v/>
      </c>
    </row>
    <row r="4291" spans="1:1" x14ac:dyDescent="0.25">
      <c r="A4291" s="1" t="str">
        <f>IF(OR('Případy DB'!B4294="(blank)",'Případy DB'!B4294=""),"",1)</f>
        <v/>
      </c>
    </row>
    <row r="4292" spans="1:1" x14ac:dyDescent="0.25">
      <c r="A4292" s="1" t="str">
        <f>IF(OR('Případy DB'!B4295="(blank)",'Případy DB'!B4295=""),"",1)</f>
        <v/>
      </c>
    </row>
    <row r="4293" spans="1:1" x14ac:dyDescent="0.25">
      <c r="A4293" s="1" t="str">
        <f>IF(OR('Případy DB'!B4296="(blank)",'Případy DB'!B4296=""),"",1)</f>
        <v/>
      </c>
    </row>
    <row r="4294" spans="1:1" x14ac:dyDescent="0.25">
      <c r="A4294" s="1" t="str">
        <f>IF(OR('Případy DB'!B4297="(blank)",'Případy DB'!B4297=""),"",1)</f>
        <v/>
      </c>
    </row>
    <row r="4295" spans="1:1" x14ac:dyDescent="0.25">
      <c r="A4295" s="1" t="str">
        <f>IF(OR('Případy DB'!B4298="(blank)",'Případy DB'!B4298=""),"",1)</f>
        <v/>
      </c>
    </row>
    <row r="4296" spans="1:1" x14ac:dyDescent="0.25">
      <c r="A4296" s="1" t="str">
        <f>IF(OR('Případy DB'!B4299="(blank)",'Případy DB'!B4299=""),"",1)</f>
        <v/>
      </c>
    </row>
    <row r="4297" spans="1:1" x14ac:dyDescent="0.25">
      <c r="A4297" s="1" t="str">
        <f>IF(OR('Případy DB'!B4300="(blank)",'Případy DB'!B4300=""),"",1)</f>
        <v/>
      </c>
    </row>
    <row r="4298" spans="1:1" x14ac:dyDescent="0.25">
      <c r="A4298" s="1" t="str">
        <f>IF(OR('Případy DB'!B4301="(blank)",'Případy DB'!B4301=""),"",1)</f>
        <v/>
      </c>
    </row>
    <row r="4299" spans="1:1" x14ac:dyDescent="0.25">
      <c r="A4299" s="1" t="str">
        <f>IF(OR('Případy DB'!B4302="(blank)",'Případy DB'!B4302=""),"",1)</f>
        <v/>
      </c>
    </row>
    <row r="4300" spans="1:1" x14ac:dyDescent="0.25">
      <c r="A4300" s="1" t="str">
        <f>IF(OR('Případy DB'!B4303="(blank)",'Případy DB'!B4303=""),"",1)</f>
        <v/>
      </c>
    </row>
    <row r="4301" spans="1:1" x14ac:dyDescent="0.25">
      <c r="A4301" s="1" t="str">
        <f>IF(OR('Případy DB'!B4304="(blank)",'Případy DB'!B4304=""),"",1)</f>
        <v/>
      </c>
    </row>
    <row r="4302" spans="1:1" x14ac:dyDescent="0.25">
      <c r="A4302" s="1" t="str">
        <f>IF(OR('Případy DB'!B4305="(blank)",'Případy DB'!B4305=""),"",1)</f>
        <v/>
      </c>
    </row>
    <row r="4303" spans="1:1" x14ac:dyDescent="0.25">
      <c r="A4303" s="1" t="str">
        <f>IF(OR('Případy DB'!B4306="(blank)",'Případy DB'!B4306=""),"",1)</f>
        <v/>
      </c>
    </row>
    <row r="4304" spans="1:1" x14ac:dyDescent="0.25">
      <c r="A4304" s="1" t="str">
        <f>IF(OR('Případy DB'!B4307="(blank)",'Případy DB'!B4307=""),"",1)</f>
        <v/>
      </c>
    </row>
    <row r="4305" spans="1:1" x14ac:dyDescent="0.25">
      <c r="A4305" s="1" t="str">
        <f>IF(OR('Případy DB'!B4308="(blank)",'Případy DB'!B4308=""),"",1)</f>
        <v/>
      </c>
    </row>
    <row r="4306" spans="1:1" x14ac:dyDescent="0.25">
      <c r="A4306" s="1" t="str">
        <f>IF(OR('Případy DB'!B4309="(blank)",'Případy DB'!B4309=""),"",1)</f>
        <v/>
      </c>
    </row>
    <row r="4307" spans="1:1" x14ac:dyDescent="0.25">
      <c r="A4307" s="1" t="str">
        <f>IF(OR('Případy DB'!B4310="(blank)",'Případy DB'!B4310=""),"",1)</f>
        <v/>
      </c>
    </row>
    <row r="4308" spans="1:1" x14ac:dyDescent="0.25">
      <c r="A4308" s="1" t="str">
        <f>IF(OR('Případy DB'!B4311="(blank)",'Případy DB'!B4311=""),"",1)</f>
        <v/>
      </c>
    </row>
    <row r="4309" spans="1:1" x14ac:dyDescent="0.25">
      <c r="A4309" s="1" t="str">
        <f>IF(OR('Případy DB'!B4312="(blank)",'Případy DB'!B4312=""),"",1)</f>
        <v/>
      </c>
    </row>
    <row r="4310" spans="1:1" x14ac:dyDescent="0.25">
      <c r="A4310" s="1" t="str">
        <f>IF(OR('Případy DB'!B4313="(blank)",'Případy DB'!B4313=""),"",1)</f>
        <v/>
      </c>
    </row>
    <row r="4311" spans="1:1" x14ac:dyDescent="0.25">
      <c r="A4311" s="1" t="str">
        <f>IF(OR('Případy DB'!B4314="(blank)",'Případy DB'!B4314=""),"",1)</f>
        <v/>
      </c>
    </row>
    <row r="4312" spans="1:1" x14ac:dyDescent="0.25">
      <c r="A4312" s="1" t="str">
        <f>IF(OR('Případy DB'!B4315="(blank)",'Případy DB'!B4315=""),"",1)</f>
        <v/>
      </c>
    </row>
    <row r="4313" spans="1:1" x14ac:dyDescent="0.25">
      <c r="A4313" s="1" t="str">
        <f>IF(OR('Případy DB'!B4316="(blank)",'Případy DB'!B4316=""),"",1)</f>
        <v/>
      </c>
    </row>
    <row r="4314" spans="1:1" x14ac:dyDescent="0.25">
      <c r="A4314" s="1" t="str">
        <f>IF(OR('Případy DB'!B4317="(blank)",'Případy DB'!B4317=""),"",1)</f>
        <v/>
      </c>
    </row>
    <row r="4315" spans="1:1" x14ac:dyDescent="0.25">
      <c r="A4315" s="1" t="str">
        <f>IF(OR('Případy DB'!B4318="(blank)",'Případy DB'!B4318=""),"",1)</f>
        <v/>
      </c>
    </row>
    <row r="4316" spans="1:1" x14ac:dyDescent="0.25">
      <c r="A4316" s="1" t="str">
        <f>IF(OR('Případy DB'!B4319="(blank)",'Případy DB'!B4319=""),"",1)</f>
        <v/>
      </c>
    </row>
    <row r="4317" spans="1:1" x14ac:dyDescent="0.25">
      <c r="A4317" s="1" t="str">
        <f>IF(OR('Případy DB'!B4320="(blank)",'Případy DB'!B4320=""),"",1)</f>
        <v/>
      </c>
    </row>
    <row r="4318" spans="1:1" x14ac:dyDescent="0.25">
      <c r="A4318" s="1" t="str">
        <f>IF(OR('Případy DB'!B4321="(blank)",'Případy DB'!B4321=""),"",1)</f>
        <v/>
      </c>
    </row>
    <row r="4319" spans="1:1" x14ac:dyDescent="0.25">
      <c r="A4319" s="1" t="str">
        <f>IF(OR('Případy DB'!B4322="(blank)",'Případy DB'!B4322=""),"",1)</f>
        <v/>
      </c>
    </row>
    <row r="4320" spans="1:1" x14ac:dyDescent="0.25">
      <c r="A4320" s="1" t="str">
        <f>IF(OR('Případy DB'!B4323="(blank)",'Případy DB'!B4323=""),"",1)</f>
        <v/>
      </c>
    </row>
    <row r="4321" spans="1:1" x14ac:dyDescent="0.25">
      <c r="A4321" s="1" t="str">
        <f>IF(OR('Případy DB'!B4324="(blank)",'Případy DB'!B4324=""),"",1)</f>
        <v/>
      </c>
    </row>
    <row r="4322" spans="1:1" x14ac:dyDescent="0.25">
      <c r="A4322" s="1" t="str">
        <f>IF(OR('Případy DB'!B4325="(blank)",'Případy DB'!B4325=""),"",1)</f>
        <v/>
      </c>
    </row>
    <row r="4323" spans="1:1" x14ac:dyDescent="0.25">
      <c r="A4323" s="1" t="str">
        <f>IF(OR('Případy DB'!B4326="(blank)",'Případy DB'!B4326=""),"",1)</f>
        <v/>
      </c>
    </row>
    <row r="4324" spans="1:1" x14ac:dyDescent="0.25">
      <c r="A4324" s="1" t="str">
        <f>IF(OR('Případy DB'!B4327="(blank)",'Případy DB'!B4327=""),"",1)</f>
        <v/>
      </c>
    </row>
    <row r="4325" spans="1:1" x14ac:dyDescent="0.25">
      <c r="A4325" s="1" t="str">
        <f>IF(OR('Případy DB'!B4328="(blank)",'Případy DB'!B4328=""),"",1)</f>
        <v/>
      </c>
    </row>
    <row r="4326" spans="1:1" x14ac:dyDescent="0.25">
      <c r="A4326" s="1" t="str">
        <f>IF(OR('Případy DB'!B4329="(blank)",'Případy DB'!B4329=""),"",1)</f>
        <v/>
      </c>
    </row>
    <row r="4327" spans="1:1" x14ac:dyDescent="0.25">
      <c r="A4327" s="1" t="str">
        <f>IF(OR('Případy DB'!B4330="(blank)",'Případy DB'!B4330=""),"",1)</f>
        <v/>
      </c>
    </row>
    <row r="4328" spans="1:1" x14ac:dyDescent="0.25">
      <c r="A4328" s="1" t="str">
        <f>IF(OR('Případy DB'!B4331="(blank)",'Případy DB'!B4331=""),"",1)</f>
        <v/>
      </c>
    </row>
    <row r="4329" spans="1:1" x14ac:dyDescent="0.25">
      <c r="A4329" s="1" t="str">
        <f>IF(OR('Případy DB'!B4332="(blank)",'Případy DB'!B4332=""),"",1)</f>
        <v/>
      </c>
    </row>
    <row r="4330" spans="1:1" x14ac:dyDescent="0.25">
      <c r="A4330" s="1" t="str">
        <f>IF(OR('Případy DB'!B4333="(blank)",'Případy DB'!B4333=""),"",1)</f>
        <v/>
      </c>
    </row>
    <row r="4331" spans="1:1" x14ac:dyDescent="0.25">
      <c r="A4331" s="1" t="str">
        <f>IF(OR('Případy DB'!B4334="(blank)",'Případy DB'!B4334=""),"",1)</f>
        <v/>
      </c>
    </row>
    <row r="4332" spans="1:1" x14ac:dyDescent="0.25">
      <c r="A4332" s="1" t="str">
        <f>IF(OR('Případy DB'!B4335="(blank)",'Případy DB'!B4335=""),"",1)</f>
        <v/>
      </c>
    </row>
    <row r="4333" spans="1:1" x14ac:dyDescent="0.25">
      <c r="A4333" s="1" t="str">
        <f>IF(OR('Případy DB'!B4336="(blank)",'Případy DB'!B4336=""),"",1)</f>
        <v/>
      </c>
    </row>
    <row r="4334" spans="1:1" x14ac:dyDescent="0.25">
      <c r="A4334" s="1" t="str">
        <f>IF(OR('Případy DB'!B4337="(blank)",'Případy DB'!B4337=""),"",1)</f>
        <v/>
      </c>
    </row>
    <row r="4335" spans="1:1" x14ac:dyDescent="0.25">
      <c r="A4335" s="1" t="str">
        <f>IF(OR('Případy DB'!B4338="(blank)",'Případy DB'!B4338=""),"",1)</f>
        <v/>
      </c>
    </row>
    <row r="4336" spans="1:1" x14ac:dyDescent="0.25">
      <c r="A4336" s="1" t="str">
        <f>IF(OR('Případy DB'!B4339="(blank)",'Případy DB'!B4339=""),"",1)</f>
        <v/>
      </c>
    </row>
    <row r="4337" spans="1:1" x14ac:dyDescent="0.25">
      <c r="A4337" s="1" t="str">
        <f>IF(OR('Případy DB'!B4340="(blank)",'Případy DB'!B4340=""),"",1)</f>
        <v/>
      </c>
    </row>
    <row r="4338" spans="1:1" x14ac:dyDescent="0.25">
      <c r="A4338" s="1" t="str">
        <f>IF(OR('Případy DB'!B4341="(blank)",'Případy DB'!B4341=""),"",1)</f>
        <v/>
      </c>
    </row>
    <row r="4339" spans="1:1" x14ac:dyDescent="0.25">
      <c r="A4339" s="1" t="str">
        <f>IF(OR('Případy DB'!B4342="(blank)",'Případy DB'!B4342=""),"",1)</f>
        <v/>
      </c>
    </row>
    <row r="4340" spans="1:1" x14ac:dyDescent="0.25">
      <c r="A4340" s="1" t="str">
        <f>IF(OR('Případy DB'!B4343="(blank)",'Případy DB'!B4343=""),"",1)</f>
        <v/>
      </c>
    </row>
    <row r="4341" spans="1:1" x14ac:dyDescent="0.25">
      <c r="A4341" s="1" t="str">
        <f>IF(OR('Případy DB'!B4344="(blank)",'Případy DB'!B4344=""),"",1)</f>
        <v/>
      </c>
    </row>
    <row r="4342" spans="1:1" x14ac:dyDescent="0.25">
      <c r="A4342" s="1" t="str">
        <f>IF(OR('Případy DB'!B4345="(blank)",'Případy DB'!B4345=""),"",1)</f>
        <v/>
      </c>
    </row>
    <row r="4343" spans="1:1" x14ac:dyDescent="0.25">
      <c r="A4343" s="1" t="str">
        <f>IF(OR('Případy DB'!B4346="(blank)",'Případy DB'!B4346=""),"",1)</f>
        <v/>
      </c>
    </row>
    <row r="4344" spans="1:1" x14ac:dyDescent="0.25">
      <c r="A4344" s="1" t="str">
        <f>IF(OR('Případy DB'!B4347="(blank)",'Případy DB'!B4347=""),"",1)</f>
        <v/>
      </c>
    </row>
    <row r="4345" spans="1:1" x14ac:dyDescent="0.25">
      <c r="A4345" s="1" t="str">
        <f>IF(OR('Případy DB'!B4348="(blank)",'Případy DB'!B4348=""),"",1)</f>
        <v/>
      </c>
    </row>
    <row r="4346" spans="1:1" x14ac:dyDescent="0.25">
      <c r="A4346" s="1" t="str">
        <f>IF(OR('Případy DB'!B4349="(blank)",'Případy DB'!B4349=""),"",1)</f>
        <v/>
      </c>
    </row>
    <row r="4347" spans="1:1" x14ac:dyDescent="0.25">
      <c r="A4347" s="1" t="str">
        <f>IF(OR('Případy DB'!B4350="(blank)",'Případy DB'!B4350=""),"",1)</f>
        <v/>
      </c>
    </row>
    <row r="4348" spans="1:1" x14ac:dyDescent="0.25">
      <c r="A4348" s="1" t="str">
        <f>IF(OR('Případy DB'!B4351="(blank)",'Případy DB'!B4351=""),"",1)</f>
        <v/>
      </c>
    </row>
    <row r="4349" spans="1:1" x14ac:dyDescent="0.25">
      <c r="A4349" s="1" t="str">
        <f>IF(OR('Případy DB'!B4352="(blank)",'Případy DB'!B4352=""),"",1)</f>
        <v/>
      </c>
    </row>
    <row r="4350" spans="1:1" x14ac:dyDescent="0.25">
      <c r="A4350" s="1" t="str">
        <f>IF(OR('Případy DB'!B4353="(blank)",'Případy DB'!B4353=""),"",1)</f>
        <v/>
      </c>
    </row>
    <row r="4351" spans="1:1" x14ac:dyDescent="0.25">
      <c r="A4351" s="1" t="str">
        <f>IF(OR('Případy DB'!B4354="(blank)",'Případy DB'!B4354=""),"",1)</f>
        <v/>
      </c>
    </row>
    <row r="4352" spans="1:1" x14ac:dyDescent="0.25">
      <c r="A4352" s="1" t="str">
        <f>IF(OR('Případy DB'!B4355="(blank)",'Případy DB'!B4355=""),"",1)</f>
        <v/>
      </c>
    </row>
    <row r="4353" spans="1:1" x14ac:dyDescent="0.25">
      <c r="A4353" s="1" t="str">
        <f>IF(OR('Případy DB'!B4356="(blank)",'Případy DB'!B4356=""),"",1)</f>
        <v/>
      </c>
    </row>
    <row r="4354" spans="1:1" x14ac:dyDescent="0.25">
      <c r="A4354" s="1" t="str">
        <f>IF(OR('Případy DB'!B4357="(blank)",'Případy DB'!B4357=""),"",1)</f>
        <v/>
      </c>
    </row>
    <row r="4355" spans="1:1" x14ac:dyDescent="0.25">
      <c r="A4355" s="1" t="str">
        <f>IF(OR('Případy DB'!B4358="(blank)",'Případy DB'!B4358=""),"",1)</f>
        <v/>
      </c>
    </row>
    <row r="4356" spans="1:1" x14ac:dyDescent="0.25">
      <c r="A4356" s="1" t="str">
        <f>IF(OR('Případy DB'!B4359="(blank)",'Případy DB'!B4359=""),"",1)</f>
        <v/>
      </c>
    </row>
    <row r="4357" spans="1:1" x14ac:dyDescent="0.25">
      <c r="A4357" s="1" t="str">
        <f>IF(OR('Případy DB'!B4360="(blank)",'Případy DB'!B4360=""),"",1)</f>
        <v/>
      </c>
    </row>
    <row r="4358" spans="1:1" x14ac:dyDescent="0.25">
      <c r="A4358" s="1" t="str">
        <f>IF(OR('Případy DB'!B4361="(blank)",'Případy DB'!B4361=""),"",1)</f>
        <v/>
      </c>
    </row>
    <row r="4359" spans="1:1" x14ac:dyDescent="0.25">
      <c r="A4359" s="1" t="str">
        <f>IF(OR('Případy DB'!B4362="(blank)",'Případy DB'!B4362=""),"",1)</f>
        <v/>
      </c>
    </row>
    <row r="4360" spans="1:1" x14ac:dyDescent="0.25">
      <c r="A4360" s="1" t="str">
        <f>IF(OR('Případy DB'!B4363="(blank)",'Případy DB'!B4363=""),"",1)</f>
        <v/>
      </c>
    </row>
    <row r="4361" spans="1:1" x14ac:dyDescent="0.25">
      <c r="A4361" s="1" t="str">
        <f>IF(OR('Případy DB'!B4364="(blank)",'Případy DB'!B4364=""),"",1)</f>
        <v/>
      </c>
    </row>
    <row r="4362" spans="1:1" x14ac:dyDescent="0.25">
      <c r="A4362" s="1" t="str">
        <f>IF(OR('Případy DB'!B4365="(blank)",'Případy DB'!B4365=""),"",1)</f>
        <v/>
      </c>
    </row>
    <row r="4363" spans="1:1" x14ac:dyDescent="0.25">
      <c r="A4363" s="1" t="str">
        <f>IF(OR('Případy DB'!B4366="(blank)",'Případy DB'!B4366=""),"",1)</f>
        <v/>
      </c>
    </row>
    <row r="4364" spans="1:1" x14ac:dyDescent="0.25">
      <c r="A4364" s="1" t="str">
        <f>IF(OR('Případy DB'!B4367="(blank)",'Případy DB'!B4367=""),"",1)</f>
        <v/>
      </c>
    </row>
    <row r="4365" spans="1:1" x14ac:dyDescent="0.25">
      <c r="A4365" s="1" t="str">
        <f>IF(OR('Případy DB'!B4368="(blank)",'Případy DB'!B4368=""),"",1)</f>
        <v/>
      </c>
    </row>
    <row r="4366" spans="1:1" x14ac:dyDescent="0.25">
      <c r="A4366" s="1" t="str">
        <f>IF(OR('Případy DB'!B4369="(blank)",'Případy DB'!B4369=""),"",1)</f>
        <v/>
      </c>
    </row>
    <row r="4367" spans="1:1" x14ac:dyDescent="0.25">
      <c r="A4367" s="1" t="str">
        <f>IF(OR('Případy DB'!B4370="(blank)",'Případy DB'!B4370=""),"",1)</f>
        <v/>
      </c>
    </row>
    <row r="4368" spans="1:1" x14ac:dyDescent="0.25">
      <c r="A4368" s="1" t="str">
        <f>IF(OR('Případy DB'!B4371="(blank)",'Případy DB'!B4371=""),"",1)</f>
        <v/>
      </c>
    </row>
    <row r="4369" spans="1:1" x14ac:dyDescent="0.25">
      <c r="A4369" s="1" t="str">
        <f>IF(OR('Případy DB'!B4372="(blank)",'Případy DB'!B4372=""),"",1)</f>
        <v/>
      </c>
    </row>
    <row r="4370" spans="1:1" x14ac:dyDescent="0.25">
      <c r="A4370" s="1" t="str">
        <f>IF(OR('Případy DB'!B4373="(blank)",'Případy DB'!B4373=""),"",1)</f>
        <v/>
      </c>
    </row>
    <row r="4371" spans="1:1" x14ac:dyDescent="0.25">
      <c r="A4371" s="1" t="str">
        <f>IF(OR('Případy DB'!B4374="(blank)",'Případy DB'!B4374=""),"",1)</f>
        <v/>
      </c>
    </row>
    <row r="4372" spans="1:1" x14ac:dyDescent="0.25">
      <c r="A4372" s="1" t="str">
        <f>IF(OR('Případy DB'!B4375="(blank)",'Případy DB'!B4375=""),"",1)</f>
        <v/>
      </c>
    </row>
    <row r="4373" spans="1:1" x14ac:dyDescent="0.25">
      <c r="A4373" s="1" t="str">
        <f>IF(OR('Případy DB'!B4376="(blank)",'Případy DB'!B4376=""),"",1)</f>
        <v/>
      </c>
    </row>
    <row r="4374" spans="1:1" x14ac:dyDescent="0.25">
      <c r="A4374" s="1" t="str">
        <f>IF(OR('Případy DB'!B4377="(blank)",'Případy DB'!B4377=""),"",1)</f>
        <v/>
      </c>
    </row>
    <row r="4375" spans="1:1" x14ac:dyDescent="0.25">
      <c r="A4375" s="1" t="str">
        <f>IF(OR('Případy DB'!B4378="(blank)",'Případy DB'!B4378=""),"",1)</f>
        <v/>
      </c>
    </row>
    <row r="4376" spans="1:1" x14ac:dyDescent="0.25">
      <c r="A4376" s="1" t="str">
        <f>IF(OR('Případy DB'!B4379="(blank)",'Případy DB'!B4379=""),"",1)</f>
        <v/>
      </c>
    </row>
    <row r="4377" spans="1:1" x14ac:dyDescent="0.25">
      <c r="A4377" s="1" t="str">
        <f>IF(OR('Případy DB'!B4380="(blank)",'Případy DB'!B4380=""),"",1)</f>
        <v/>
      </c>
    </row>
    <row r="4378" spans="1:1" x14ac:dyDescent="0.25">
      <c r="A4378" s="1" t="str">
        <f>IF(OR('Případy DB'!B4381="(blank)",'Případy DB'!B4381=""),"",1)</f>
        <v/>
      </c>
    </row>
    <row r="4379" spans="1:1" x14ac:dyDescent="0.25">
      <c r="A4379" s="1" t="str">
        <f>IF(OR('Případy DB'!B4382="(blank)",'Případy DB'!B4382=""),"",1)</f>
        <v/>
      </c>
    </row>
    <row r="4380" spans="1:1" x14ac:dyDescent="0.25">
      <c r="A4380" s="1" t="str">
        <f>IF(OR('Případy DB'!B4383="(blank)",'Případy DB'!B4383=""),"",1)</f>
        <v/>
      </c>
    </row>
    <row r="4381" spans="1:1" x14ac:dyDescent="0.25">
      <c r="A4381" s="1" t="str">
        <f>IF(OR('Případy DB'!B4384="(blank)",'Případy DB'!B4384=""),"",1)</f>
        <v/>
      </c>
    </row>
    <row r="4382" spans="1:1" x14ac:dyDescent="0.25">
      <c r="A4382" s="1" t="str">
        <f>IF(OR('Případy DB'!B4385="(blank)",'Případy DB'!B4385=""),"",1)</f>
        <v/>
      </c>
    </row>
    <row r="4383" spans="1:1" x14ac:dyDescent="0.25">
      <c r="A4383" s="1" t="str">
        <f>IF(OR('Případy DB'!B4386="(blank)",'Případy DB'!B4386=""),"",1)</f>
        <v/>
      </c>
    </row>
    <row r="4384" spans="1:1" x14ac:dyDescent="0.25">
      <c r="A4384" s="1" t="str">
        <f>IF(OR('Případy DB'!B4387="(blank)",'Případy DB'!B4387=""),"",1)</f>
        <v/>
      </c>
    </row>
    <row r="4385" spans="1:1" x14ac:dyDescent="0.25">
      <c r="A4385" s="1" t="str">
        <f>IF(OR('Případy DB'!B4388="(blank)",'Případy DB'!B4388=""),"",1)</f>
        <v/>
      </c>
    </row>
    <row r="4386" spans="1:1" x14ac:dyDescent="0.25">
      <c r="A4386" s="1" t="str">
        <f>IF(OR('Případy DB'!B4389="(blank)",'Případy DB'!B4389=""),"",1)</f>
        <v/>
      </c>
    </row>
    <row r="4387" spans="1:1" x14ac:dyDescent="0.25">
      <c r="A4387" s="1" t="str">
        <f>IF(OR('Případy DB'!B4390="(blank)",'Případy DB'!B4390=""),"",1)</f>
        <v/>
      </c>
    </row>
    <row r="4388" spans="1:1" x14ac:dyDescent="0.25">
      <c r="A4388" s="1" t="str">
        <f>IF(OR('Případy DB'!B4391="(blank)",'Případy DB'!B4391=""),"",1)</f>
        <v/>
      </c>
    </row>
    <row r="4389" spans="1:1" x14ac:dyDescent="0.25">
      <c r="A4389" s="1" t="str">
        <f>IF(OR('Případy DB'!B4392="(blank)",'Případy DB'!B4392=""),"",1)</f>
        <v/>
      </c>
    </row>
    <row r="4390" spans="1:1" x14ac:dyDescent="0.25">
      <c r="A4390" s="1" t="str">
        <f>IF(OR('Případy DB'!B4393="(blank)",'Případy DB'!B4393=""),"",1)</f>
        <v/>
      </c>
    </row>
    <row r="4391" spans="1:1" x14ac:dyDescent="0.25">
      <c r="A4391" s="1" t="str">
        <f>IF(OR('Případy DB'!B4394="(blank)",'Případy DB'!B4394=""),"",1)</f>
        <v/>
      </c>
    </row>
    <row r="4392" spans="1:1" x14ac:dyDescent="0.25">
      <c r="A4392" s="1" t="str">
        <f>IF(OR('Případy DB'!B4395="(blank)",'Případy DB'!B4395=""),"",1)</f>
        <v/>
      </c>
    </row>
    <row r="4393" spans="1:1" x14ac:dyDescent="0.25">
      <c r="A4393" s="1" t="str">
        <f>IF(OR('Případy DB'!B4396="(blank)",'Případy DB'!B4396=""),"",1)</f>
        <v/>
      </c>
    </row>
    <row r="4394" spans="1:1" x14ac:dyDescent="0.25">
      <c r="A4394" s="1" t="str">
        <f>IF(OR('Případy DB'!B4397="(blank)",'Případy DB'!B4397=""),"",1)</f>
        <v/>
      </c>
    </row>
    <row r="4395" spans="1:1" x14ac:dyDescent="0.25">
      <c r="A4395" s="1" t="str">
        <f>IF(OR('Případy DB'!B4398="(blank)",'Případy DB'!B4398=""),"",1)</f>
        <v/>
      </c>
    </row>
    <row r="4396" spans="1:1" x14ac:dyDescent="0.25">
      <c r="A4396" s="1" t="str">
        <f>IF(OR('Případy DB'!B4399="(blank)",'Případy DB'!B4399=""),"",1)</f>
        <v/>
      </c>
    </row>
    <row r="4397" spans="1:1" x14ac:dyDescent="0.25">
      <c r="A4397" s="1" t="str">
        <f>IF(OR('Případy DB'!B4400="(blank)",'Případy DB'!B4400=""),"",1)</f>
        <v/>
      </c>
    </row>
    <row r="4398" spans="1:1" x14ac:dyDescent="0.25">
      <c r="A4398" s="1" t="str">
        <f>IF(OR('Případy DB'!B4401="(blank)",'Případy DB'!B4401=""),"",1)</f>
        <v/>
      </c>
    </row>
    <row r="4399" spans="1:1" x14ac:dyDescent="0.25">
      <c r="A4399" s="1" t="str">
        <f>IF(OR('Případy DB'!B4402="(blank)",'Případy DB'!B4402=""),"",1)</f>
        <v/>
      </c>
    </row>
    <row r="4400" spans="1:1" x14ac:dyDescent="0.25">
      <c r="A4400" s="1" t="str">
        <f>IF(OR('Případy DB'!B4403="(blank)",'Případy DB'!B4403=""),"",1)</f>
        <v/>
      </c>
    </row>
    <row r="4401" spans="1:1" x14ac:dyDescent="0.25">
      <c r="A4401" s="1" t="str">
        <f>IF(OR('Případy DB'!B4404="(blank)",'Případy DB'!B4404=""),"",1)</f>
        <v/>
      </c>
    </row>
    <row r="4402" spans="1:1" x14ac:dyDescent="0.25">
      <c r="A4402" s="1" t="str">
        <f>IF(OR('Případy DB'!B4405="(blank)",'Případy DB'!B4405=""),"",1)</f>
        <v/>
      </c>
    </row>
    <row r="4403" spans="1:1" x14ac:dyDescent="0.25">
      <c r="A4403" s="1" t="str">
        <f>IF(OR('Případy DB'!B4406="(blank)",'Případy DB'!B4406=""),"",1)</f>
        <v/>
      </c>
    </row>
    <row r="4404" spans="1:1" x14ac:dyDescent="0.25">
      <c r="A4404" s="1" t="str">
        <f>IF(OR('Případy DB'!B4407="(blank)",'Případy DB'!B4407=""),"",1)</f>
        <v/>
      </c>
    </row>
    <row r="4405" spans="1:1" x14ac:dyDescent="0.25">
      <c r="A4405" s="1" t="str">
        <f>IF(OR('Případy DB'!B4408="(blank)",'Případy DB'!B4408=""),"",1)</f>
        <v/>
      </c>
    </row>
    <row r="4406" spans="1:1" x14ac:dyDescent="0.25">
      <c r="A4406" s="1" t="str">
        <f>IF(OR('Případy DB'!B4409="(blank)",'Případy DB'!B4409=""),"",1)</f>
        <v/>
      </c>
    </row>
    <row r="4407" spans="1:1" x14ac:dyDescent="0.25">
      <c r="A4407" s="1" t="str">
        <f>IF(OR('Případy DB'!B4410="(blank)",'Případy DB'!B4410=""),"",1)</f>
        <v/>
      </c>
    </row>
    <row r="4408" spans="1:1" x14ac:dyDescent="0.25">
      <c r="A4408" s="1" t="str">
        <f>IF(OR('Případy DB'!B4411="(blank)",'Případy DB'!B4411=""),"",1)</f>
        <v/>
      </c>
    </row>
    <row r="4409" spans="1:1" x14ac:dyDescent="0.25">
      <c r="A4409" s="1" t="str">
        <f>IF(OR('Případy DB'!B4412="(blank)",'Případy DB'!B4412=""),"",1)</f>
        <v/>
      </c>
    </row>
    <row r="4410" spans="1:1" x14ac:dyDescent="0.25">
      <c r="A4410" s="1" t="str">
        <f>IF(OR('Případy DB'!B4413="(blank)",'Případy DB'!B4413=""),"",1)</f>
        <v/>
      </c>
    </row>
    <row r="4411" spans="1:1" x14ac:dyDescent="0.25">
      <c r="A4411" s="1" t="str">
        <f>IF(OR('Případy DB'!B4414="(blank)",'Případy DB'!B4414=""),"",1)</f>
        <v/>
      </c>
    </row>
    <row r="4412" spans="1:1" x14ac:dyDescent="0.25">
      <c r="A4412" s="1" t="str">
        <f>IF(OR('Případy DB'!B4415="(blank)",'Případy DB'!B4415=""),"",1)</f>
        <v/>
      </c>
    </row>
    <row r="4413" spans="1:1" x14ac:dyDescent="0.25">
      <c r="A4413" s="1" t="str">
        <f>IF(OR('Případy DB'!B4416="(blank)",'Případy DB'!B4416=""),"",1)</f>
        <v/>
      </c>
    </row>
    <row r="4414" spans="1:1" x14ac:dyDescent="0.25">
      <c r="A4414" s="1" t="str">
        <f>IF(OR('Případy DB'!B4417="(blank)",'Případy DB'!B4417=""),"",1)</f>
        <v/>
      </c>
    </row>
    <row r="4415" spans="1:1" x14ac:dyDescent="0.25">
      <c r="A4415" s="1" t="str">
        <f>IF(OR('Případy DB'!B4418="(blank)",'Případy DB'!B4418=""),"",1)</f>
        <v/>
      </c>
    </row>
    <row r="4416" spans="1:1" x14ac:dyDescent="0.25">
      <c r="A4416" s="1" t="str">
        <f>IF(OR('Případy DB'!B4419="(blank)",'Případy DB'!B4419=""),"",1)</f>
        <v/>
      </c>
    </row>
    <row r="4417" spans="1:1" x14ac:dyDescent="0.25">
      <c r="A4417" s="1" t="str">
        <f>IF(OR('Případy DB'!B4420="(blank)",'Případy DB'!B4420=""),"",1)</f>
        <v/>
      </c>
    </row>
    <row r="4418" spans="1:1" x14ac:dyDescent="0.25">
      <c r="A4418" s="1" t="str">
        <f>IF(OR('Případy DB'!B4421="(blank)",'Případy DB'!B4421=""),"",1)</f>
        <v/>
      </c>
    </row>
    <row r="4419" spans="1:1" x14ac:dyDescent="0.25">
      <c r="A4419" s="1" t="str">
        <f>IF(OR('Případy DB'!B4422="(blank)",'Případy DB'!B4422=""),"",1)</f>
        <v/>
      </c>
    </row>
    <row r="4420" spans="1:1" x14ac:dyDescent="0.25">
      <c r="A4420" s="1" t="str">
        <f>IF(OR('Případy DB'!B4423="(blank)",'Případy DB'!B4423=""),"",1)</f>
        <v/>
      </c>
    </row>
    <row r="4421" spans="1:1" x14ac:dyDescent="0.25">
      <c r="A4421" s="1" t="str">
        <f>IF(OR('Případy DB'!B4424="(blank)",'Případy DB'!B4424=""),"",1)</f>
        <v/>
      </c>
    </row>
    <row r="4422" spans="1:1" x14ac:dyDescent="0.25">
      <c r="A4422" s="1" t="str">
        <f>IF(OR('Případy DB'!B4425="(blank)",'Případy DB'!B4425=""),"",1)</f>
        <v/>
      </c>
    </row>
    <row r="4423" spans="1:1" x14ac:dyDescent="0.25">
      <c r="A4423" s="1" t="str">
        <f>IF(OR('Případy DB'!B4426="(blank)",'Případy DB'!B4426=""),"",1)</f>
        <v/>
      </c>
    </row>
    <row r="4424" spans="1:1" x14ac:dyDescent="0.25">
      <c r="A4424" s="1" t="str">
        <f>IF(OR('Případy DB'!B4427="(blank)",'Případy DB'!B4427=""),"",1)</f>
        <v/>
      </c>
    </row>
    <row r="4425" spans="1:1" x14ac:dyDescent="0.25">
      <c r="A4425" s="1" t="str">
        <f>IF(OR('Případy DB'!B4428="(blank)",'Případy DB'!B4428=""),"",1)</f>
        <v/>
      </c>
    </row>
    <row r="4426" spans="1:1" x14ac:dyDescent="0.25">
      <c r="A4426" s="1" t="str">
        <f>IF(OR('Případy DB'!B4429="(blank)",'Případy DB'!B4429=""),"",1)</f>
        <v/>
      </c>
    </row>
    <row r="4427" spans="1:1" x14ac:dyDescent="0.25">
      <c r="A4427" s="1" t="str">
        <f>IF(OR('Případy DB'!B4430="(blank)",'Případy DB'!B4430=""),"",1)</f>
        <v/>
      </c>
    </row>
    <row r="4428" spans="1:1" x14ac:dyDescent="0.25">
      <c r="A4428" s="1" t="str">
        <f>IF(OR('Případy DB'!B4431="(blank)",'Případy DB'!B4431=""),"",1)</f>
        <v/>
      </c>
    </row>
    <row r="4429" spans="1:1" x14ac:dyDescent="0.25">
      <c r="A4429" s="1" t="str">
        <f>IF(OR('Případy DB'!B4432="(blank)",'Případy DB'!B4432=""),"",1)</f>
        <v/>
      </c>
    </row>
    <row r="4430" spans="1:1" x14ac:dyDescent="0.25">
      <c r="A4430" s="1" t="str">
        <f>IF(OR('Případy DB'!B4433="(blank)",'Případy DB'!B4433=""),"",1)</f>
        <v/>
      </c>
    </row>
    <row r="4431" spans="1:1" x14ac:dyDescent="0.25">
      <c r="A4431" s="1" t="str">
        <f>IF(OR('Případy DB'!B4434="(blank)",'Případy DB'!B4434=""),"",1)</f>
        <v/>
      </c>
    </row>
    <row r="4432" spans="1:1" x14ac:dyDescent="0.25">
      <c r="A4432" s="1" t="str">
        <f>IF(OR('Případy DB'!B4435="(blank)",'Případy DB'!B4435=""),"",1)</f>
        <v/>
      </c>
    </row>
    <row r="4433" spans="1:1" x14ac:dyDescent="0.25">
      <c r="A4433" s="1" t="str">
        <f>IF(OR('Případy DB'!B4436="(blank)",'Případy DB'!B4436=""),"",1)</f>
        <v/>
      </c>
    </row>
    <row r="4434" spans="1:1" x14ac:dyDescent="0.25">
      <c r="A4434" s="1" t="str">
        <f>IF(OR('Případy DB'!B4437="(blank)",'Případy DB'!B4437=""),"",1)</f>
        <v/>
      </c>
    </row>
    <row r="4435" spans="1:1" x14ac:dyDescent="0.25">
      <c r="A4435" s="1" t="str">
        <f>IF(OR('Případy DB'!B4438="(blank)",'Případy DB'!B4438=""),"",1)</f>
        <v/>
      </c>
    </row>
    <row r="4436" spans="1:1" x14ac:dyDescent="0.25">
      <c r="A4436" s="1" t="str">
        <f>IF(OR('Případy DB'!B4439="(blank)",'Případy DB'!B4439=""),"",1)</f>
        <v/>
      </c>
    </row>
    <row r="4437" spans="1:1" x14ac:dyDescent="0.25">
      <c r="A4437" s="1" t="str">
        <f>IF(OR('Případy DB'!B4440="(blank)",'Případy DB'!B4440=""),"",1)</f>
        <v/>
      </c>
    </row>
    <row r="4438" spans="1:1" x14ac:dyDescent="0.25">
      <c r="A4438" s="1" t="str">
        <f>IF(OR('Případy DB'!B4441="(blank)",'Případy DB'!B4441=""),"",1)</f>
        <v/>
      </c>
    </row>
    <row r="4439" spans="1:1" x14ac:dyDescent="0.25">
      <c r="A4439" s="1" t="str">
        <f>IF(OR('Případy DB'!B4442="(blank)",'Případy DB'!B4442=""),"",1)</f>
        <v/>
      </c>
    </row>
    <row r="4440" spans="1:1" x14ac:dyDescent="0.25">
      <c r="A4440" s="1" t="str">
        <f>IF(OR('Případy DB'!B4443="(blank)",'Případy DB'!B4443=""),"",1)</f>
        <v/>
      </c>
    </row>
    <row r="4441" spans="1:1" x14ac:dyDescent="0.25">
      <c r="A4441" s="1" t="str">
        <f>IF(OR('Případy DB'!B4444="(blank)",'Případy DB'!B4444=""),"",1)</f>
        <v/>
      </c>
    </row>
    <row r="4442" spans="1:1" x14ac:dyDescent="0.25">
      <c r="A4442" s="1" t="str">
        <f>IF(OR('Případy DB'!B4445="(blank)",'Případy DB'!B4445=""),"",1)</f>
        <v/>
      </c>
    </row>
    <row r="4443" spans="1:1" x14ac:dyDescent="0.25">
      <c r="A4443" s="1" t="str">
        <f>IF(OR('Případy DB'!B4446="(blank)",'Případy DB'!B4446=""),"",1)</f>
        <v/>
      </c>
    </row>
    <row r="4444" spans="1:1" x14ac:dyDescent="0.25">
      <c r="A4444" s="1" t="str">
        <f>IF(OR('Případy DB'!B4447="(blank)",'Případy DB'!B4447=""),"",1)</f>
        <v/>
      </c>
    </row>
    <row r="4445" spans="1:1" x14ac:dyDescent="0.25">
      <c r="A4445" s="1" t="str">
        <f>IF(OR('Případy DB'!B4448="(blank)",'Případy DB'!B4448=""),"",1)</f>
        <v/>
      </c>
    </row>
    <row r="4446" spans="1:1" x14ac:dyDescent="0.25">
      <c r="A4446" s="1" t="str">
        <f>IF(OR('Případy DB'!B4449="(blank)",'Případy DB'!B4449=""),"",1)</f>
        <v/>
      </c>
    </row>
    <row r="4447" spans="1:1" x14ac:dyDescent="0.25">
      <c r="A4447" s="1" t="str">
        <f>IF(OR('Případy DB'!B4450="(blank)",'Případy DB'!B4450=""),"",1)</f>
        <v/>
      </c>
    </row>
    <row r="4448" spans="1:1" x14ac:dyDescent="0.25">
      <c r="A4448" s="1" t="str">
        <f>IF(OR('Případy DB'!B4451="(blank)",'Případy DB'!B4451=""),"",1)</f>
        <v/>
      </c>
    </row>
    <row r="4449" spans="1:1" x14ac:dyDescent="0.25">
      <c r="A4449" s="1" t="str">
        <f>IF(OR('Případy DB'!B4452="(blank)",'Případy DB'!B4452=""),"",1)</f>
        <v/>
      </c>
    </row>
    <row r="4450" spans="1:1" x14ac:dyDescent="0.25">
      <c r="A4450" s="1" t="str">
        <f>IF(OR('Případy DB'!B4453="(blank)",'Případy DB'!B4453=""),"",1)</f>
        <v/>
      </c>
    </row>
    <row r="4451" spans="1:1" x14ac:dyDescent="0.25">
      <c r="A4451" s="1" t="str">
        <f>IF(OR('Případy DB'!B4454="(blank)",'Případy DB'!B4454=""),"",1)</f>
        <v/>
      </c>
    </row>
    <row r="4452" spans="1:1" x14ac:dyDescent="0.25">
      <c r="A4452" s="1" t="str">
        <f>IF(OR('Případy DB'!B4455="(blank)",'Případy DB'!B4455=""),"",1)</f>
        <v/>
      </c>
    </row>
    <row r="4453" spans="1:1" x14ac:dyDescent="0.25">
      <c r="A4453" s="1" t="str">
        <f>IF(OR('Případy DB'!B4456="(blank)",'Případy DB'!B4456=""),"",1)</f>
        <v/>
      </c>
    </row>
    <row r="4454" spans="1:1" x14ac:dyDescent="0.25">
      <c r="A4454" s="1" t="str">
        <f>IF(OR('Případy DB'!B4457="(blank)",'Případy DB'!B4457=""),"",1)</f>
        <v/>
      </c>
    </row>
    <row r="4455" spans="1:1" x14ac:dyDescent="0.25">
      <c r="A4455" s="1" t="str">
        <f>IF(OR('Případy DB'!B4458="(blank)",'Případy DB'!B4458=""),"",1)</f>
        <v/>
      </c>
    </row>
    <row r="4456" spans="1:1" x14ac:dyDescent="0.25">
      <c r="A4456" s="1" t="str">
        <f>IF(OR('Případy DB'!B4459="(blank)",'Případy DB'!B4459=""),"",1)</f>
        <v/>
      </c>
    </row>
    <row r="4457" spans="1:1" x14ac:dyDescent="0.25">
      <c r="A4457" s="1" t="str">
        <f>IF(OR('Případy DB'!B4460="(blank)",'Případy DB'!B4460=""),"",1)</f>
        <v/>
      </c>
    </row>
    <row r="4458" spans="1:1" x14ac:dyDescent="0.25">
      <c r="A4458" s="1" t="str">
        <f>IF(OR('Případy DB'!B4461="(blank)",'Případy DB'!B4461=""),"",1)</f>
        <v/>
      </c>
    </row>
    <row r="4459" spans="1:1" x14ac:dyDescent="0.25">
      <c r="A4459" s="1" t="str">
        <f>IF(OR('Případy DB'!B4462="(blank)",'Případy DB'!B4462=""),"",1)</f>
        <v/>
      </c>
    </row>
    <row r="4460" spans="1:1" x14ac:dyDescent="0.25">
      <c r="A4460" s="1" t="str">
        <f>IF(OR('Případy DB'!B4463="(blank)",'Případy DB'!B4463=""),"",1)</f>
        <v/>
      </c>
    </row>
    <row r="4461" spans="1:1" x14ac:dyDescent="0.25">
      <c r="A4461" s="1" t="str">
        <f>IF(OR('Případy DB'!B4464="(blank)",'Případy DB'!B4464=""),"",1)</f>
        <v/>
      </c>
    </row>
    <row r="4462" spans="1:1" x14ac:dyDescent="0.25">
      <c r="A4462" s="1" t="str">
        <f>IF(OR('Případy DB'!B4465="(blank)",'Případy DB'!B4465=""),"",1)</f>
        <v/>
      </c>
    </row>
    <row r="4463" spans="1:1" x14ac:dyDescent="0.25">
      <c r="A4463" s="1" t="str">
        <f>IF(OR('Případy DB'!B4466="(blank)",'Případy DB'!B4466=""),"",1)</f>
        <v/>
      </c>
    </row>
    <row r="4464" spans="1:1" x14ac:dyDescent="0.25">
      <c r="A4464" s="1" t="str">
        <f>IF(OR('Případy DB'!B4467="(blank)",'Případy DB'!B4467=""),"",1)</f>
        <v/>
      </c>
    </row>
    <row r="4465" spans="1:1" x14ac:dyDescent="0.25">
      <c r="A4465" s="1" t="str">
        <f>IF(OR('Případy DB'!B4468="(blank)",'Případy DB'!B4468=""),"",1)</f>
        <v/>
      </c>
    </row>
    <row r="4466" spans="1:1" x14ac:dyDescent="0.25">
      <c r="A4466" s="1" t="str">
        <f>IF(OR('Případy DB'!B4469="(blank)",'Případy DB'!B4469=""),"",1)</f>
        <v/>
      </c>
    </row>
    <row r="4467" spans="1:1" x14ac:dyDescent="0.25">
      <c r="A4467" s="1" t="str">
        <f>IF(OR('Případy DB'!B4470="(blank)",'Případy DB'!B4470=""),"",1)</f>
        <v/>
      </c>
    </row>
    <row r="4468" spans="1:1" x14ac:dyDescent="0.25">
      <c r="A4468" s="1" t="str">
        <f>IF(OR('Případy DB'!B4471="(blank)",'Případy DB'!B4471=""),"",1)</f>
        <v/>
      </c>
    </row>
    <row r="4469" spans="1:1" x14ac:dyDescent="0.25">
      <c r="A4469" s="1" t="str">
        <f>IF(OR('Případy DB'!B4472="(blank)",'Případy DB'!B4472=""),"",1)</f>
        <v/>
      </c>
    </row>
    <row r="4470" spans="1:1" x14ac:dyDescent="0.25">
      <c r="A4470" s="1" t="str">
        <f>IF(OR('Případy DB'!B4473="(blank)",'Případy DB'!B4473=""),"",1)</f>
        <v/>
      </c>
    </row>
    <row r="4471" spans="1:1" x14ac:dyDescent="0.25">
      <c r="A4471" s="1" t="str">
        <f>IF(OR('Případy DB'!B4474="(blank)",'Případy DB'!B4474=""),"",1)</f>
        <v/>
      </c>
    </row>
    <row r="4472" spans="1:1" x14ac:dyDescent="0.25">
      <c r="A4472" s="1" t="str">
        <f>IF(OR('Případy DB'!B4475="(blank)",'Případy DB'!B4475=""),"",1)</f>
        <v/>
      </c>
    </row>
    <row r="4473" spans="1:1" x14ac:dyDescent="0.25">
      <c r="A4473" s="1" t="str">
        <f>IF(OR('Případy DB'!B4476="(blank)",'Případy DB'!B4476=""),"",1)</f>
        <v/>
      </c>
    </row>
    <row r="4474" spans="1:1" x14ac:dyDescent="0.25">
      <c r="A4474" s="1" t="str">
        <f>IF(OR('Případy DB'!B4477="(blank)",'Případy DB'!B4477=""),"",1)</f>
        <v/>
      </c>
    </row>
    <row r="4475" spans="1:1" x14ac:dyDescent="0.25">
      <c r="A4475" s="1" t="str">
        <f>IF(OR('Případy DB'!B4478="(blank)",'Případy DB'!B4478=""),"",1)</f>
        <v/>
      </c>
    </row>
    <row r="4476" spans="1:1" x14ac:dyDescent="0.25">
      <c r="A4476" s="1" t="str">
        <f>IF(OR('Případy DB'!B4479="(blank)",'Případy DB'!B4479=""),"",1)</f>
        <v/>
      </c>
    </row>
    <row r="4477" spans="1:1" x14ac:dyDescent="0.25">
      <c r="A4477" s="1" t="str">
        <f>IF(OR('Případy DB'!B4480="(blank)",'Případy DB'!B4480=""),"",1)</f>
        <v/>
      </c>
    </row>
    <row r="4478" spans="1:1" x14ac:dyDescent="0.25">
      <c r="A4478" s="1" t="str">
        <f>IF(OR('Případy DB'!B4481="(blank)",'Případy DB'!B4481=""),"",1)</f>
        <v/>
      </c>
    </row>
    <row r="4479" spans="1:1" x14ac:dyDescent="0.25">
      <c r="A4479" s="1" t="str">
        <f>IF(OR('Případy DB'!B4482="(blank)",'Případy DB'!B4482=""),"",1)</f>
        <v/>
      </c>
    </row>
    <row r="4480" spans="1:1" x14ac:dyDescent="0.25">
      <c r="A4480" s="1" t="str">
        <f>IF(OR('Případy DB'!B4483="(blank)",'Případy DB'!B4483=""),"",1)</f>
        <v/>
      </c>
    </row>
    <row r="4481" spans="1:1" x14ac:dyDescent="0.25">
      <c r="A4481" s="1" t="str">
        <f>IF(OR('Případy DB'!B4484="(blank)",'Případy DB'!B4484=""),"",1)</f>
        <v/>
      </c>
    </row>
    <row r="4482" spans="1:1" x14ac:dyDescent="0.25">
      <c r="A4482" s="1" t="str">
        <f>IF(OR('Případy DB'!B4485="(blank)",'Případy DB'!B4485=""),"",1)</f>
        <v/>
      </c>
    </row>
    <row r="4483" spans="1:1" x14ac:dyDescent="0.25">
      <c r="A4483" s="1" t="str">
        <f>IF(OR('Případy DB'!B4486="(blank)",'Případy DB'!B4486=""),"",1)</f>
        <v/>
      </c>
    </row>
    <row r="4484" spans="1:1" x14ac:dyDescent="0.25">
      <c r="A4484" s="1" t="str">
        <f>IF(OR('Případy DB'!B4487="(blank)",'Případy DB'!B4487=""),"",1)</f>
        <v/>
      </c>
    </row>
    <row r="4485" spans="1:1" x14ac:dyDescent="0.25">
      <c r="A4485" s="1" t="str">
        <f>IF(OR('Případy DB'!B4488="(blank)",'Případy DB'!B4488=""),"",1)</f>
        <v/>
      </c>
    </row>
    <row r="4486" spans="1:1" x14ac:dyDescent="0.25">
      <c r="A4486" s="1" t="str">
        <f>IF(OR('Případy DB'!B4489="(blank)",'Případy DB'!B4489=""),"",1)</f>
        <v/>
      </c>
    </row>
    <row r="4487" spans="1:1" x14ac:dyDescent="0.25">
      <c r="A4487" s="1" t="str">
        <f>IF(OR('Případy DB'!B4490="(blank)",'Případy DB'!B4490=""),"",1)</f>
        <v/>
      </c>
    </row>
    <row r="4488" spans="1:1" x14ac:dyDescent="0.25">
      <c r="A4488" s="1" t="str">
        <f>IF(OR('Případy DB'!B4491="(blank)",'Případy DB'!B4491=""),"",1)</f>
        <v/>
      </c>
    </row>
    <row r="4489" spans="1:1" x14ac:dyDescent="0.25">
      <c r="A4489" s="1" t="str">
        <f>IF(OR('Případy DB'!B4492="(blank)",'Případy DB'!B4492=""),"",1)</f>
        <v/>
      </c>
    </row>
    <row r="4490" spans="1:1" x14ac:dyDescent="0.25">
      <c r="A4490" s="1" t="str">
        <f>IF(OR('Případy DB'!B4493="(blank)",'Případy DB'!B4493=""),"",1)</f>
        <v/>
      </c>
    </row>
    <row r="4491" spans="1:1" x14ac:dyDescent="0.25">
      <c r="A4491" s="1" t="str">
        <f>IF(OR('Případy DB'!B4494="(blank)",'Případy DB'!B4494=""),"",1)</f>
        <v/>
      </c>
    </row>
    <row r="4492" spans="1:1" x14ac:dyDescent="0.25">
      <c r="A4492" s="1" t="str">
        <f>IF(OR('Případy DB'!B4495="(blank)",'Případy DB'!B4495=""),"",1)</f>
        <v/>
      </c>
    </row>
    <row r="4493" spans="1:1" x14ac:dyDescent="0.25">
      <c r="A4493" s="1" t="str">
        <f>IF(OR('Případy DB'!B4496="(blank)",'Případy DB'!B4496=""),"",1)</f>
        <v/>
      </c>
    </row>
    <row r="4494" spans="1:1" x14ac:dyDescent="0.25">
      <c r="A4494" s="1" t="str">
        <f>IF(OR('Případy DB'!B4497="(blank)",'Případy DB'!B4497=""),"",1)</f>
        <v/>
      </c>
    </row>
    <row r="4495" spans="1:1" x14ac:dyDescent="0.25">
      <c r="A4495" s="1" t="str">
        <f>IF(OR('Případy DB'!B4498="(blank)",'Případy DB'!B4498=""),"",1)</f>
        <v/>
      </c>
    </row>
    <row r="4496" spans="1:1" x14ac:dyDescent="0.25">
      <c r="A4496" s="1" t="str">
        <f>IF(OR('Případy DB'!B4499="(blank)",'Případy DB'!B4499=""),"",1)</f>
        <v/>
      </c>
    </row>
    <row r="4497" spans="1:1" x14ac:dyDescent="0.25">
      <c r="A4497" s="1" t="str">
        <f>IF(OR('Případy DB'!B4500="(blank)",'Případy DB'!B4500=""),"",1)</f>
        <v/>
      </c>
    </row>
    <row r="4498" spans="1:1" x14ac:dyDescent="0.25">
      <c r="A4498" s="1" t="str">
        <f>IF(OR('Případy DB'!B4501="(blank)",'Případy DB'!B4501=""),"",1)</f>
        <v/>
      </c>
    </row>
    <row r="4499" spans="1:1" x14ac:dyDescent="0.25">
      <c r="A4499" s="1" t="str">
        <f>IF(OR('Případy DB'!B4502="(blank)",'Případy DB'!B4502=""),"",1)</f>
        <v/>
      </c>
    </row>
    <row r="4500" spans="1:1" x14ac:dyDescent="0.25">
      <c r="A4500" s="1" t="str">
        <f>IF(OR('Případy DB'!B4503="(blank)",'Případy DB'!B4503=""),"",1)</f>
        <v/>
      </c>
    </row>
    <row r="4501" spans="1:1" x14ac:dyDescent="0.25">
      <c r="A4501" s="1" t="str">
        <f>IF(OR('Případy DB'!B4504="(blank)",'Případy DB'!B4504=""),"",1)</f>
        <v/>
      </c>
    </row>
    <row r="4502" spans="1:1" x14ac:dyDescent="0.25">
      <c r="A4502" s="1" t="str">
        <f>IF(OR('Případy DB'!B4505="(blank)",'Případy DB'!B4505=""),"",1)</f>
        <v/>
      </c>
    </row>
    <row r="4503" spans="1:1" x14ac:dyDescent="0.25">
      <c r="A4503" s="1" t="str">
        <f>IF(OR('Případy DB'!B4506="(blank)",'Případy DB'!B4506=""),"",1)</f>
        <v/>
      </c>
    </row>
    <row r="4504" spans="1:1" x14ac:dyDescent="0.25">
      <c r="A4504" s="1" t="str">
        <f>IF(OR('Případy DB'!B4507="(blank)",'Případy DB'!B4507=""),"",1)</f>
        <v/>
      </c>
    </row>
    <row r="4505" spans="1:1" x14ac:dyDescent="0.25">
      <c r="A4505" s="1" t="str">
        <f>IF(OR('Případy DB'!B4508="(blank)",'Případy DB'!B4508=""),"",1)</f>
        <v/>
      </c>
    </row>
    <row r="4506" spans="1:1" x14ac:dyDescent="0.25">
      <c r="A4506" s="1" t="str">
        <f>IF(OR('Případy DB'!B4509="(blank)",'Případy DB'!B4509=""),"",1)</f>
        <v/>
      </c>
    </row>
    <row r="4507" spans="1:1" x14ac:dyDescent="0.25">
      <c r="A4507" s="1" t="str">
        <f>IF(OR('Případy DB'!B4510="(blank)",'Případy DB'!B4510=""),"",1)</f>
        <v/>
      </c>
    </row>
    <row r="4508" spans="1:1" x14ac:dyDescent="0.25">
      <c r="A4508" s="1" t="str">
        <f>IF(OR('Případy DB'!B4511="(blank)",'Případy DB'!B4511=""),"",1)</f>
        <v/>
      </c>
    </row>
    <row r="4509" spans="1:1" x14ac:dyDescent="0.25">
      <c r="A4509" s="1" t="str">
        <f>IF(OR('Případy DB'!B4512="(blank)",'Případy DB'!B4512=""),"",1)</f>
        <v/>
      </c>
    </row>
    <row r="4510" spans="1:1" x14ac:dyDescent="0.25">
      <c r="A4510" s="1" t="str">
        <f>IF(OR('Případy DB'!B4513="(blank)",'Případy DB'!B4513=""),"",1)</f>
        <v/>
      </c>
    </row>
    <row r="4511" spans="1:1" x14ac:dyDescent="0.25">
      <c r="A4511" s="1" t="str">
        <f>IF(OR('Případy DB'!B4514="(blank)",'Případy DB'!B4514=""),"",1)</f>
        <v/>
      </c>
    </row>
    <row r="4512" spans="1:1" x14ac:dyDescent="0.25">
      <c r="A4512" s="1" t="str">
        <f>IF(OR('Případy DB'!B4515="(blank)",'Případy DB'!B4515=""),"",1)</f>
        <v/>
      </c>
    </row>
    <row r="4513" spans="1:1" x14ac:dyDescent="0.25">
      <c r="A4513" s="1" t="str">
        <f>IF(OR('Případy DB'!B4516="(blank)",'Případy DB'!B4516=""),"",1)</f>
        <v/>
      </c>
    </row>
    <row r="4514" spans="1:1" x14ac:dyDescent="0.25">
      <c r="A4514" s="1" t="str">
        <f>IF(OR('Případy DB'!B4517="(blank)",'Případy DB'!B4517=""),"",1)</f>
        <v/>
      </c>
    </row>
    <row r="4515" spans="1:1" x14ac:dyDescent="0.25">
      <c r="A4515" s="1" t="str">
        <f>IF(OR('Případy DB'!B4518="(blank)",'Případy DB'!B4518=""),"",1)</f>
        <v/>
      </c>
    </row>
    <row r="4516" spans="1:1" x14ac:dyDescent="0.25">
      <c r="A4516" s="1" t="str">
        <f>IF(OR('Případy DB'!B4519="(blank)",'Případy DB'!B4519=""),"",1)</f>
        <v/>
      </c>
    </row>
    <row r="4517" spans="1:1" x14ac:dyDescent="0.25">
      <c r="A4517" s="1" t="str">
        <f>IF(OR('Případy DB'!B4520="(blank)",'Případy DB'!B4520=""),"",1)</f>
        <v/>
      </c>
    </row>
    <row r="4518" spans="1:1" x14ac:dyDescent="0.25">
      <c r="A4518" s="1" t="str">
        <f>IF(OR('Případy DB'!B4521="(blank)",'Případy DB'!B4521=""),"",1)</f>
        <v/>
      </c>
    </row>
    <row r="4519" spans="1:1" x14ac:dyDescent="0.25">
      <c r="A4519" s="1" t="str">
        <f>IF(OR('Případy DB'!B4522="(blank)",'Případy DB'!B4522=""),"",1)</f>
        <v/>
      </c>
    </row>
    <row r="4520" spans="1:1" x14ac:dyDescent="0.25">
      <c r="A4520" s="1" t="str">
        <f>IF(OR('Případy DB'!B4523="(blank)",'Případy DB'!B4523=""),"",1)</f>
        <v/>
      </c>
    </row>
    <row r="4521" spans="1:1" x14ac:dyDescent="0.25">
      <c r="A4521" s="1" t="str">
        <f>IF(OR('Případy DB'!B4524="(blank)",'Případy DB'!B4524=""),"",1)</f>
        <v/>
      </c>
    </row>
    <row r="4522" spans="1:1" x14ac:dyDescent="0.25">
      <c r="A4522" s="1" t="str">
        <f>IF(OR('Případy DB'!B4525="(blank)",'Případy DB'!B4525=""),"",1)</f>
        <v/>
      </c>
    </row>
    <row r="4523" spans="1:1" x14ac:dyDescent="0.25">
      <c r="A4523" s="1" t="str">
        <f>IF(OR('Případy DB'!B4526="(blank)",'Případy DB'!B4526=""),"",1)</f>
        <v/>
      </c>
    </row>
    <row r="4524" spans="1:1" x14ac:dyDescent="0.25">
      <c r="A4524" s="1" t="str">
        <f>IF(OR('Případy DB'!B4527="(blank)",'Případy DB'!B4527=""),"",1)</f>
        <v/>
      </c>
    </row>
    <row r="4525" spans="1:1" x14ac:dyDescent="0.25">
      <c r="A4525" s="1" t="str">
        <f>IF(OR('Případy DB'!B4528="(blank)",'Případy DB'!B4528=""),"",1)</f>
        <v/>
      </c>
    </row>
    <row r="4526" spans="1:1" x14ac:dyDescent="0.25">
      <c r="A4526" s="1" t="str">
        <f>IF(OR('Případy DB'!B4529="(blank)",'Případy DB'!B4529=""),"",1)</f>
        <v/>
      </c>
    </row>
    <row r="4527" spans="1:1" x14ac:dyDescent="0.25">
      <c r="A4527" s="1" t="str">
        <f>IF(OR('Případy DB'!B4530="(blank)",'Případy DB'!B4530=""),"",1)</f>
        <v/>
      </c>
    </row>
    <row r="4528" spans="1:1" x14ac:dyDescent="0.25">
      <c r="A4528" s="1" t="str">
        <f>IF(OR('Případy DB'!B4531="(blank)",'Případy DB'!B4531=""),"",1)</f>
        <v/>
      </c>
    </row>
    <row r="4529" spans="1:1" x14ac:dyDescent="0.25">
      <c r="A4529" s="1" t="str">
        <f>IF(OR('Případy DB'!B4532="(blank)",'Případy DB'!B4532=""),"",1)</f>
        <v/>
      </c>
    </row>
    <row r="4530" spans="1:1" x14ac:dyDescent="0.25">
      <c r="A4530" s="1" t="str">
        <f>IF(OR('Případy DB'!B4533="(blank)",'Případy DB'!B4533=""),"",1)</f>
        <v/>
      </c>
    </row>
    <row r="4531" spans="1:1" x14ac:dyDescent="0.25">
      <c r="A4531" s="1" t="str">
        <f>IF(OR('Případy DB'!B4534="(blank)",'Případy DB'!B4534=""),"",1)</f>
        <v/>
      </c>
    </row>
    <row r="4532" spans="1:1" x14ac:dyDescent="0.25">
      <c r="A4532" s="1" t="str">
        <f>IF(OR('Případy DB'!B4535="(blank)",'Případy DB'!B4535=""),"",1)</f>
        <v/>
      </c>
    </row>
    <row r="4533" spans="1:1" x14ac:dyDescent="0.25">
      <c r="A4533" s="1" t="str">
        <f>IF(OR('Případy DB'!B4536="(blank)",'Případy DB'!B4536=""),"",1)</f>
        <v/>
      </c>
    </row>
    <row r="4534" spans="1:1" x14ac:dyDescent="0.25">
      <c r="A4534" s="1" t="str">
        <f>IF(OR('Případy DB'!B4537="(blank)",'Případy DB'!B4537=""),"",1)</f>
        <v/>
      </c>
    </row>
    <row r="4535" spans="1:1" x14ac:dyDescent="0.25">
      <c r="A4535" s="1" t="str">
        <f>IF(OR('Případy DB'!B4538="(blank)",'Případy DB'!B4538=""),"",1)</f>
        <v/>
      </c>
    </row>
    <row r="4536" spans="1:1" x14ac:dyDescent="0.25">
      <c r="A4536" s="1" t="str">
        <f>IF(OR('Případy DB'!B4539="(blank)",'Případy DB'!B4539=""),"",1)</f>
        <v/>
      </c>
    </row>
    <row r="4537" spans="1:1" x14ac:dyDescent="0.25">
      <c r="A4537" s="1" t="str">
        <f>IF(OR('Případy DB'!B4540="(blank)",'Případy DB'!B4540=""),"",1)</f>
        <v/>
      </c>
    </row>
    <row r="4538" spans="1:1" x14ac:dyDescent="0.25">
      <c r="A4538" s="1" t="str">
        <f>IF(OR('Případy DB'!B4541="(blank)",'Případy DB'!B4541=""),"",1)</f>
        <v/>
      </c>
    </row>
    <row r="4539" spans="1:1" x14ac:dyDescent="0.25">
      <c r="A4539" s="1" t="str">
        <f>IF(OR('Případy DB'!B4542="(blank)",'Případy DB'!B4542=""),"",1)</f>
        <v/>
      </c>
    </row>
    <row r="4540" spans="1:1" x14ac:dyDescent="0.25">
      <c r="A4540" s="1" t="str">
        <f>IF(OR('Případy DB'!B4543="(blank)",'Případy DB'!B4543=""),"",1)</f>
        <v/>
      </c>
    </row>
    <row r="4541" spans="1:1" x14ac:dyDescent="0.25">
      <c r="A4541" s="1" t="str">
        <f>IF(OR('Případy DB'!B4544="(blank)",'Případy DB'!B4544=""),"",1)</f>
        <v/>
      </c>
    </row>
    <row r="4542" spans="1:1" x14ac:dyDescent="0.25">
      <c r="A4542" s="1" t="str">
        <f>IF(OR('Případy DB'!B4545="(blank)",'Případy DB'!B4545=""),"",1)</f>
        <v/>
      </c>
    </row>
    <row r="4543" spans="1:1" x14ac:dyDescent="0.25">
      <c r="A4543" s="1" t="str">
        <f>IF(OR('Případy DB'!B4546="(blank)",'Případy DB'!B4546=""),"",1)</f>
        <v/>
      </c>
    </row>
    <row r="4544" spans="1:1" x14ac:dyDescent="0.25">
      <c r="A4544" s="1" t="str">
        <f>IF(OR('Případy DB'!B4547="(blank)",'Případy DB'!B4547=""),"",1)</f>
        <v/>
      </c>
    </row>
    <row r="4545" spans="1:1" x14ac:dyDescent="0.25">
      <c r="A4545" s="1" t="str">
        <f>IF(OR('Případy DB'!B4548="(blank)",'Případy DB'!B4548=""),"",1)</f>
        <v/>
      </c>
    </row>
    <row r="4546" spans="1:1" x14ac:dyDescent="0.25">
      <c r="A4546" s="1" t="str">
        <f>IF(OR('Případy DB'!B4549="(blank)",'Případy DB'!B4549=""),"",1)</f>
        <v/>
      </c>
    </row>
    <row r="4547" spans="1:1" x14ac:dyDescent="0.25">
      <c r="A4547" s="1" t="str">
        <f>IF(OR('Případy DB'!B4550="(blank)",'Případy DB'!B4550=""),"",1)</f>
        <v/>
      </c>
    </row>
    <row r="4548" spans="1:1" x14ac:dyDescent="0.25">
      <c r="A4548" s="1" t="str">
        <f>IF(OR('Případy DB'!B4551="(blank)",'Případy DB'!B4551=""),"",1)</f>
        <v/>
      </c>
    </row>
    <row r="4549" spans="1:1" x14ac:dyDescent="0.25">
      <c r="A4549" s="1" t="str">
        <f>IF(OR('Případy DB'!B4552="(blank)",'Případy DB'!B4552=""),"",1)</f>
        <v/>
      </c>
    </row>
    <row r="4550" spans="1:1" x14ac:dyDescent="0.25">
      <c r="A4550" s="1" t="str">
        <f>IF(OR('Případy DB'!B4553="(blank)",'Případy DB'!B4553=""),"",1)</f>
        <v/>
      </c>
    </row>
    <row r="4551" spans="1:1" x14ac:dyDescent="0.25">
      <c r="A4551" s="1" t="str">
        <f>IF(OR('Případy DB'!B4554="(blank)",'Případy DB'!B4554=""),"",1)</f>
        <v/>
      </c>
    </row>
    <row r="4552" spans="1:1" x14ac:dyDescent="0.25">
      <c r="A4552" s="1" t="str">
        <f>IF(OR('Případy DB'!B4555="(blank)",'Případy DB'!B4555=""),"",1)</f>
        <v/>
      </c>
    </row>
    <row r="4553" spans="1:1" x14ac:dyDescent="0.25">
      <c r="A4553" s="1" t="str">
        <f>IF(OR('Případy DB'!B4556="(blank)",'Případy DB'!B4556=""),"",1)</f>
        <v/>
      </c>
    </row>
    <row r="4554" spans="1:1" x14ac:dyDescent="0.25">
      <c r="A4554" s="1" t="str">
        <f>IF(OR('Případy DB'!B4557="(blank)",'Případy DB'!B4557=""),"",1)</f>
        <v/>
      </c>
    </row>
    <row r="4555" spans="1:1" x14ac:dyDescent="0.25">
      <c r="A4555" s="1" t="str">
        <f>IF(OR('Případy DB'!B4558="(blank)",'Případy DB'!B4558=""),"",1)</f>
        <v/>
      </c>
    </row>
    <row r="4556" spans="1:1" x14ac:dyDescent="0.25">
      <c r="A4556" s="1" t="str">
        <f>IF(OR('Případy DB'!B4559="(blank)",'Případy DB'!B4559=""),"",1)</f>
        <v/>
      </c>
    </row>
    <row r="4557" spans="1:1" x14ac:dyDescent="0.25">
      <c r="A4557" s="1" t="str">
        <f>IF(OR('Případy DB'!B4560="(blank)",'Případy DB'!B4560=""),"",1)</f>
        <v/>
      </c>
    </row>
    <row r="4558" spans="1:1" x14ac:dyDescent="0.25">
      <c r="A4558" s="1" t="str">
        <f>IF(OR('Případy DB'!B4561="(blank)",'Případy DB'!B4561=""),"",1)</f>
        <v/>
      </c>
    </row>
    <row r="4559" spans="1:1" x14ac:dyDescent="0.25">
      <c r="A4559" s="1" t="str">
        <f>IF(OR('Případy DB'!B4562="(blank)",'Případy DB'!B4562=""),"",1)</f>
        <v/>
      </c>
    </row>
    <row r="4560" spans="1:1" x14ac:dyDescent="0.25">
      <c r="A4560" s="1" t="str">
        <f>IF(OR('Případy DB'!B4563="(blank)",'Případy DB'!B4563=""),"",1)</f>
        <v/>
      </c>
    </row>
    <row r="4561" spans="1:1" x14ac:dyDescent="0.25">
      <c r="A4561" s="1" t="str">
        <f>IF(OR('Případy DB'!B4564="(blank)",'Případy DB'!B4564=""),"",1)</f>
        <v/>
      </c>
    </row>
    <row r="4562" spans="1:1" x14ac:dyDescent="0.25">
      <c r="A4562" s="1" t="str">
        <f>IF(OR('Případy DB'!B4565="(blank)",'Případy DB'!B4565=""),"",1)</f>
        <v/>
      </c>
    </row>
    <row r="4563" spans="1:1" x14ac:dyDescent="0.25">
      <c r="A4563" s="1" t="str">
        <f>IF(OR('Případy DB'!B4566="(blank)",'Případy DB'!B4566=""),"",1)</f>
        <v/>
      </c>
    </row>
    <row r="4564" spans="1:1" x14ac:dyDescent="0.25">
      <c r="A4564" s="1" t="str">
        <f>IF(OR('Případy DB'!B4567="(blank)",'Případy DB'!B4567=""),"",1)</f>
        <v/>
      </c>
    </row>
    <row r="4565" spans="1:1" x14ac:dyDescent="0.25">
      <c r="A4565" s="1" t="str">
        <f>IF(OR('Případy DB'!B4568="(blank)",'Případy DB'!B4568=""),"",1)</f>
        <v/>
      </c>
    </row>
    <row r="4566" spans="1:1" x14ac:dyDescent="0.25">
      <c r="A4566" s="1" t="str">
        <f>IF(OR('Případy DB'!B4569="(blank)",'Případy DB'!B4569=""),"",1)</f>
        <v/>
      </c>
    </row>
    <row r="4567" spans="1:1" x14ac:dyDescent="0.25">
      <c r="A4567" s="1" t="str">
        <f>IF(OR('Případy DB'!B4570="(blank)",'Případy DB'!B4570=""),"",1)</f>
        <v/>
      </c>
    </row>
    <row r="4568" spans="1:1" x14ac:dyDescent="0.25">
      <c r="A4568" s="1" t="str">
        <f>IF(OR('Případy DB'!B4571="(blank)",'Případy DB'!B4571=""),"",1)</f>
        <v/>
      </c>
    </row>
    <row r="4569" spans="1:1" x14ac:dyDescent="0.25">
      <c r="A4569" s="1" t="str">
        <f>IF(OR('Případy DB'!B4572="(blank)",'Případy DB'!B4572=""),"",1)</f>
        <v/>
      </c>
    </row>
    <row r="4570" spans="1:1" x14ac:dyDescent="0.25">
      <c r="A4570" s="1" t="str">
        <f>IF(OR('Případy DB'!B4573="(blank)",'Případy DB'!B4573=""),"",1)</f>
        <v/>
      </c>
    </row>
    <row r="4571" spans="1:1" x14ac:dyDescent="0.25">
      <c r="A4571" s="1" t="str">
        <f>IF(OR('Případy DB'!B4574="(blank)",'Případy DB'!B4574=""),"",1)</f>
        <v/>
      </c>
    </row>
    <row r="4572" spans="1:1" x14ac:dyDescent="0.25">
      <c r="A4572" s="1" t="str">
        <f>IF(OR('Případy DB'!B4575="(blank)",'Případy DB'!B4575=""),"",1)</f>
        <v/>
      </c>
    </row>
    <row r="4573" spans="1:1" x14ac:dyDescent="0.25">
      <c r="A4573" s="1" t="str">
        <f>IF(OR('Případy DB'!B4576="(blank)",'Případy DB'!B4576=""),"",1)</f>
        <v/>
      </c>
    </row>
    <row r="4574" spans="1:1" x14ac:dyDescent="0.25">
      <c r="A4574" s="1" t="str">
        <f>IF(OR('Případy DB'!B4577="(blank)",'Případy DB'!B4577=""),"",1)</f>
        <v/>
      </c>
    </row>
    <row r="4575" spans="1:1" x14ac:dyDescent="0.25">
      <c r="A4575" s="1" t="str">
        <f>IF(OR('Případy DB'!B4578="(blank)",'Případy DB'!B4578=""),"",1)</f>
        <v/>
      </c>
    </row>
    <row r="4576" spans="1:1" x14ac:dyDescent="0.25">
      <c r="A4576" s="1" t="str">
        <f>IF(OR('Případy DB'!B4579="(blank)",'Případy DB'!B4579=""),"",1)</f>
        <v/>
      </c>
    </row>
    <row r="4577" spans="1:1" x14ac:dyDescent="0.25">
      <c r="A4577" s="1" t="str">
        <f>IF(OR('Případy DB'!B4580="(blank)",'Případy DB'!B4580=""),"",1)</f>
        <v/>
      </c>
    </row>
    <row r="4578" spans="1:1" x14ac:dyDescent="0.25">
      <c r="A4578" s="1" t="str">
        <f>IF(OR('Případy DB'!B4581="(blank)",'Případy DB'!B4581=""),"",1)</f>
        <v/>
      </c>
    </row>
    <row r="4579" spans="1:1" x14ac:dyDescent="0.25">
      <c r="A4579" s="1" t="str">
        <f>IF(OR('Případy DB'!B4582="(blank)",'Případy DB'!B4582=""),"",1)</f>
        <v/>
      </c>
    </row>
    <row r="4580" spans="1:1" x14ac:dyDescent="0.25">
      <c r="A4580" s="1" t="str">
        <f>IF(OR('Případy DB'!B4583="(blank)",'Případy DB'!B4583=""),"",1)</f>
        <v/>
      </c>
    </row>
    <row r="4581" spans="1:1" x14ac:dyDescent="0.25">
      <c r="A4581" s="1" t="str">
        <f>IF(OR('Případy DB'!B4584="(blank)",'Případy DB'!B4584=""),"",1)</f>
        <v/>
      </c>
    </row>
    <row r="4582" spans="1:1" x14ac:dyDescent="0.25">
      <c r="A4582" s="1" t="str">
        <f>IF(OR('Případy DB'!B4585="(blank)",'Případy DB'!B4585=""),"",1)</f>
        <v/>
      </c>
    </row>
    <row r="4583" spans="1:1" x14ac:dyDescent="0.25">
      <c r="A4583" s="1" t="str">
        <f>IF(OR('Případy DB'!B4586="(blank)",'Případy DB'!B4586=""),"",1)</f>
        <v/>
      </c>
    </row>
    <row r="4584" spans="1:1" x14ac:dyDescent="0.25">
      <c r="A4584" s="1" t="str">
        <f>IF(OR('Případy DB'!B4587="(blank)",'Případy DB'!B4587=""),"",1)</f>
        <v/>
      </c>
    </row>
    <row r="4585" spans="1:1" x14ac:dyDescent="0.25">
      <c r="A4585" s="1" t="str">
        <f>IF(OR('Případy DB'!B4588="(blank)",'Případy DB'!B4588=""),"",1)</f>
        <v/>
      </c>
    </row>
    <row r="4586" spans="1:1" x14ac:dyDescent="0.25">
      <c r="A4586" s="1" t="str">
        <f>IF(OR('Případy DB'!B4589="(blank)",'Případy DB'!B4589=""),"",1)</f>
        <v/>
      </c>
    </row>
    <row r="4587" spans="1:1" x14ac:dyDescent="0.25">
      <c r="A4587" s="1" t="str">
        <f>IF(OR('Případy DB'!B4590="(blank)",'Případy DB'!B4590=""),"",1)</f>
        <v/>
      </c>
    </row>
    <row r="4588" spans="1:1" x14ac:dyDescent="0.25">
      <c r="A4588" s="1" t="str">
        <f>IF(OR('Případy DB'!B4591="(blank)",'Případy DB'!B4591=""),"",1)</f>
        <v/>
      </c>
    </row>
    <row r="4589" spans="1:1" x14ac:dyDescent="0.25">
      <c r="A4589" s="1" t="str">
        <f>IF(OR('Případy DB'!B4592="(blank)",'Případy DB'!B4592=""),"",1)</f>
        <v/>
      </c>
    </row>
    <row r="4590" spans="1:1" x14ac:dyDescent="0.25">
      <c r="A4590" s="1" t="str">
        <f>IF(OR('Případy DB'!B4593="(blank)",'Případy DB'!B4593=""),"",1)</f>
        <v/>
      </c>
    </row>
    <row r="4591" spans="1:1" x14ac:dyDescent="0.25">
      <c r="A4591" s="1" t="str">
        <f>IF(OR('Případy DB'!B4594="(blank)",'Případy DB'!B4594=""),"",1)</f>
        <v/>
      </c>
    </row>
    <row r="4592" spans="1:1" x14ac:dyDescent="0.25">
      <c r="A4592" s="1" t="str">
        <f>IF(OR('Případy DB'!B4595="(blank)",'Případy DB'!B4595=""),"",1)</f>
        <v/>
      </c>
    </row>
    <row r="4593" spans="1:1" x14ac:dyDescent="0.25">
      <c r="A4593" s="1" t="str">
        <f>IF(OR('Případy DB'!B4596="(blank)",'Případy DB'!B4596=""),"",1)</f>
        <v/>
      </c>
    </row>
    <row r="4594" spans="1:1" x14ac:dyDescent="0.25">
      <c r="A4594" s="1" t="str">
        <f>IF(OR('Případy DB'!B4597="(blank)",'Případy DB'!B4597=""),"",1)</f>
        <v/>
      </c>
    </row>
    <row r="4595" spans="1:1" x14ac:dyDescent="0.25">
      <c r="A4595" s="1" t="str">
        <f>IF(OR('Případy DB'!B4598="(blank)",'Případy DB'!B4598=""),"",1)</f>
        <v/>
      </c>
    </row>
    <row r="4596" spans="1:1" x14ac:dyDescent="0.25">
      <c r="A4596" s="1" t="str">
        <f>IF(OR('Případy DB'!B4599="(blank)",'Případy DB'!B4599=""),"",1)</f>
        <v/>
      </c>
    </row>
    <row r="4597" spans="1:1" x14ac:dyDescent="0.25">
      <c r="A4597" s="1" t="str">
        <f>IF(OR('Případy DB'!B4600="(blank)",'Případy DB'!B4600=""),"",1)</f>
        <v/>
      </c>
    </row>
    <row r="4598" spans="1:1" x14ac:dyDescent="0.25">
      <c r="A4598" s="1" t="str">
        <f>IF(OR('Případy DB'!B4601="(blank)",'Případy DB'!B4601=""),"",1)</f>
        <v/>
      </c>
    </row>
    <row r="4599" spans="1:1" x14ac:dyDescent="0.25">
      <c r="A4599" s="1" t="str">
        <f>IF(OR('Případy DB'!B4602="(blank)",'Případy DB'!B4602=""),"",1)</f>
        <v/>
      </c>
    </row>
    <row r="4600" spans="1:1" x14ac:dyDescent="0.25">
      <c r="A4600" s="1" t="str">
        <f>IF(OR('Případy DB'!B4603="(blank)",'Případy DB'!B4603=""),"",1)</f>
        <v/>
      </c>
    </row>
    <row r="4601" spans="1:1" x14ac:dyDescent="0.25">
      <c r="A4601" s="1" t="str">
        <f>IF(OR('Případy DB'!B4604="(blank)",'Případy DB'!B4604=""),"",1)</f>
        <v/>
      </c>
    </row>
    <row r="4602" spans="1:1" x14ac:dyDescent="0.25">
      <c r="A4602" s="1" t="str">
        <f>IF(OR('Případy DB'!B4605="(blank)",'Případy DB'!B4605=""),"",1)</f>
        <v/>
      </c>
    </row>
    <row r="4603" spans="1:1" x14ac:dyDescent="0.25">
      <c r="A4603" s="1" t="str">
        <f>IF(OR('Případy DB'!B4606="(blank)",'Případy DB'!B4606=""),"",1)</f>
        <v/>
      </c>
    </row>
    <row r="4604" spans="1:1" x14ac:dyDescent="0.25">
      <c r="A4604" s="1" t="str">
        <f>IF(OR('Případy DB'!B4607="(blank)",'Případy DB'!B4607=""),"",1)</f>
        <v/>
      </c>
    </row>
    <row r="4605" spans="1:1" x14ac:dyDescent="0.25">
      <c r="A4605" s="1" t="str">
        <f>IF(OR('Případy DB'!B4608="(blank)",'Případy DB'!B4608=""),"",1)</f>
        <v/>
      </c>
    </row>
    <row r="4606" spans="1:1" x14ac:dyDescent="0.25">
      <c r="A4606" s="1" t="str">
        <f>IF(OR('Případy DB'!B4609="(blank)",'Případy DB'!B4609=""),"",1)</f>
        <v/>
      </c>
    </row>
    <row r="4607" spans="1:1" x14ac:dyDescent="0.25">
      <c r="A4607" s="1" t="str">
        <f>IF(OR('Případy DB'!B4610="(blank)",'Případy DB'!B4610=""),"",1)</f>
        <v/>
      </c>
    </row>
    <row r="4608" spans="1:1" x14ac:dyDescent="0.25">
      <c r="A4608" s="1" t="str">
        <f>IF(OR('Případy DB'!B4611="(blank)",'Případy DB'!B4611=""),"",1)</f>
        <v/>
      </c>
    </row>
    <row r="4609" spans="1:1" x14ac:dyDescent="0.25">
      <c r="A4609" s="1" t="str">
        <f>IF(OR('Případy DB'!B4612="(blank)",'Případy DB'!B4612=""),"",1)</f>
        <v/>
      </c>
    </row>
    <row r="4610" spans="1:1" x14ac:dyDescent="0.25">
      <c r="A4610" s="1" t="str">
        <f>IF(OR('Případy DB'!B4613="(blank)",'Případy DB'!B4613=""),"",1)</f>
        <v/>
      </c>
    </row>
    <row r="4611" spans="1:1" x14ac:dyDescent="0.25">
      <c r="A4611" s="1" t="str">
        <f>IF(OR('Případy DB'!B4614="(blank)",'Případy DB'!B4614=""),"",1)</f>
        <v/>
      </c>
    </row>
    <row r="4612" spans="1:1" x14ac:dyDescent="0.25">
      <c r="A4612" s="1" t="str">
        <f>IF(OR('Případy DB'!B4615="(blank)",'Případy DB'!B4615=""),"",1)</f>
        <v/>
      </c>
    </row>
    <row r="4613" spans="1:1" x14ac:dyDescent="0.25">
      <c r="A4613" s="1" t="str">
        <f>IF(OR('Případy DB'!B4616="(blank)",'Případy DB'!B4616=""),"",1)</f>
        <v/>
      </c>
    </row>
    <row r="4614" spans="1:1" x14ac:dyDescent="0.25">
      <c r="A4614" s="1" t="str">
        <f>IF(OR('Případy DB'!B4617="(blank)",'Případy DB'!B4617=""),"",1)</f>
        <v/>
      </c>
    </row>
    <row r="4615" spans="1:1" x14ac:dyDescent="0.25">
      <c r="A4615" s="1" t="str">
        <f>IF(OR('Případy DB'!B4618="(blank)",'Případy DB'!B4618=""),"",1)</f>
        <v/>
      </c>
    </row>
    <row r="4616" spans="1:1" x14ac:dyDescent="0.25">
      <c r="A4616" s="1" t="str">
        <f>IF(OR('Případy DB'!B4619="(blank)",'Případy DB'!B4619=""),"",1)</f>
        <v/>
      </c>
    </row>
    <row r="4617" spans="1:1" x14ac:dyDescent="0.25">
      <c r="A4617" s="1" t="str">
        <f>IF(OR('Případy DB'!B4620="(blank)",'Případy DB'!B4620=""),"",1)</f>
        <v/>
      </c>
    </row>
    <row r="4618" spans="1:1" x14ac:dyDescent="0.25">
      <c r="A4618" s="1" t="str">
        <f>IF(OR('Případy DB'!B4621="(blank)",'Případy DB'!B4621=""),"",1)</f>
        <v/>
      </c>
    </row>
    <row r="4619" spans="1:1" x14ac:dyDescent="0.25">
      <c r="A4619" s="1" t="str">
        <f>IF(OR('Případy DB'!B4622="(blank)",'Případy DB'!B4622=""),"",1)</f>
        <v/>
      </c>
    </row>
    <row r="4620" spans="1:1" x14ac:dyDescent="0.25">
      <c r="A4620" s="1" t="str">
        <f>IF(OR('Případy DB'!B4623="(blank)",'Případy DB'!B4623=""),"",1)</f>
        <v/>
      </c>
    </row>
    <row r="4621" spans="1:1" x14ac:dyDescent="0.25">
      <c r="A4621" s="1" t="str">
        <f>IF(OR('Případy DB'!B4624="(blank)",'Případy DB'!B4624=""),"",1)</f>
        <v/>
      </c>
    </row>
    <row r="4622" spans="1:1" x14ac:dyDescent="0.25">
      <c r="A4622" s="1" t="str">
        <f>IF(OR('Případy DB'!B4625="(blank)",'Případy DB'!B4625=""),"",1)</f>
        <v/>
      </c>
    </row>
    <row r="4623" spans="1:1" x14ac:dyDescent="0.25">
      <c r="A4623" s="1" t="str">
        <f>IF(OR('Případy DB'!B4626="(blank)",'Případy DB'!B4626=""),"",1)</f>
        <v/>
      </c>
    </row>
    <row r="4624" spans="1:1" x14ac:dyDescent="0.25">
      <c r="A4624" s="1" t="str">
        <f>IF(OR('Případy DB'!B4627="(blank)",'Případy DB'!B4627=""),"",1)</f>
        <v/>
      </c>
    </row>
    <row r="4625" spans="1:1" x14ac:dyDescent="0.25">
      <c r="A4625" s="1" t="str">
        <f>IF(OR('Případy DB'!B4628="(blank)",'Případy DB'!B4628=""),"",1)</f>
        <v/>
      </c>
    </row>
    <row r="4626" spans="1:1" x14ac:dyDescent="0.25">
      <c r="A4626" s="1" t="str">
        <f>IF(OR('Případy DB'!B4629="(blank)",'Případy DB'!B4629=""),"",1)</f>
        <v/>
      </c>
    </row>
    <row r="4627" spans="1:1" x14ac:dyDescent="0.25">
      <c r="A4627" s="1" t="str">
        <f>IF(OR('Případy DB'!B4630="(blank)",'Případy DB'!B4630=""),"",1)</f>
        <v/>
      </c>
    </row>
    <row r="4628" spans="1:1" x14ac:dyDescent="0.25">
      <c r="A4628" s="1" t="str">
        <f>IF(OR('Případy DB'!B4631="(blank)",'Případy DB'!B4631=""),"",1)</f>
        <v/>
      </c>
    </row>
    <row r="4629" spans="1:1" x14ac:dyDescent="0.25">
      <c r="A4629" s="1" t="str">
        <f>IF(OR('Případy DB'!B4632="(blank)",'Případy DB'!B4632=""),"",1)</f>
        <v/>
      </c>
    </row>
    <row r="4630" spans="1:1" x14ac:dyDescent="0.25">
      <c r="A4630" s="1" t="str">
        <f>IF(OR('Případy DB'!B4633="(blank)",'Případy DB'!B4633=""),"",1)</f>
        <v/>
      </c>
    </row>
    <row r="4631" spans="1:1" x14ac:dyDescent="0.25">
      <c r="A4631" s="1" t="str">
        <f>IF(OR('Případy DB'!B4634="(blank)",'Případy DB'!B4634=""),"",1)</f>
        <v/>
      </c>
    </row>
    <row r="4632" spans="1:1" x14ac:dyDescent="0.25">
      <c r="A4632" s="1" t="str">
        <f>IF(OR('Případy DB'!B4635="(blank)",'Případy DB'!B4635=""),"",1)</f>
        <v/>
      </c>
    </row>
    <row r="4633" spans="1:1" x14ac:dyDescent="0.25">
      <c r="A4633" s="1" t="str">
        <f>IF(OR('Případy DB'!B4636="(blank)",'Případy DB'!B4636=""),"",1)</f>
        <v/>
      </c>
    </row>
    <row r="4634" spans="1:1" x14ac:dyDescent="0.25">
      <c r="A4634" s="1" t="str">
        <f>IF(OR('Případy DB'!B4637="(blank)",'Případy DB'!B4637=""),"",1)</f>
        <v/>
      </c>
    </row>
    <row r="4635" spans="1:1" x14ac:dyDescent="0.25">
      <c r="A4635" s="1" t="str">
        <f>IF(OR('Případy DB'!B4638="(blank)",'Případy DB'!B4638=""),"",1)</f>
        <v/>
      </c>
    </row>
    <row r="4636" spans="1:1" x14ac:dyDescent="0.25">
      <c r="A4636" s="1" t="str">
        <f>IF(OR('Případy DB'!B4639="(blank)",'Případy DB'!B4639=""),"",1)</f>
        <v/>
      </c>
    </row>
    <row r="4637" spans="1:1" x14ac:dyDescent="0.25">
      <c r="A4637" s="1" t="str">
        <f>IF(OR('Případy DB'!B4640="(blank)",'Případy DB'!B4640=""),"",1)</f>
        <v/>
      </c>
    </row>
    <row r="4638" spans="1:1" x14ac:dyDescent="0.25">
      <c r="A4638" s="1" t="str">
        <f>IF(OR('Případy DB'!B4641="(blank)",'Případy DB'!B4641=""),"",1)</f>
        <v/>
      </c>
    </row>
    <row r="4639" spans="1:1" x14ac:dyDescent="0.25">
      <c r="A4639" s="1" t="str">
        <f>IF(OR('Případy DB'!B4642="(blank)",'Případy DB'!B4642=""),"",1)</f>
        <v/>
      </c>
    </row>
    <row r="4640" spans="1:1" x14ac:dyDescent="0.25">
      <c r="A4640" s="1" t="str">
        <f>IF(OR('Případy DB'!B4643="(blank)",'Případy DB'!B4643=""),"",1)</f>
        <v/>
      </c>
    </row>
    <row r="4641" spans="1:1" x14ac:dyDescent="0.25">
      <c r="A4641" s="1" t="str">
        <f>IF(OR('Případy DB'!B4644="(blank)",'Případy DB'!B4644=""),"",1)</f>
        <v/>
      </c>
    </row>
    <row r="4642" spans="1:1" x14ac:dyDescent="0.25">
      <c r="A4642" s="1" t="str">
        <f>IF(OR('Případy DB'!B4645="(blank)",'Případy DB'!B4645=""),"",1)</f>
        <v/>
      </c>
    </row>
    <row r="4643" spans="1:1" x14ac:dyDescent="0.25">
      <c r="A4643" s="1" t="str">
        <f>IF(OR('Případy DB'!B4646="(blank)",'Případy DB'!B4646=""),"",1)</f>
        <v/>
      </c>
    </row>
    <row r="4644" spans="1:1" x14ac:dyDescent="0.25">
      <c r="A4644" s="1" t="str">
        <f>IF(OR('Případy DB'!B4647="(blank)",'Případy DB'!B4647=""),"",1)</f>
        <v/>
      </c>
    </row>
    <row r="4645" spans="1:1" x14ac:dyDescent="0.25">
      <c r="A4645" s="1" t="str">
        <f>IF(OR('Případy DB'!B4648="(blank)",'Případy DB'!B4648=""),"",1)</f>
        <v/>
      </c>
    </row>
    <row r="4646" spans="1:1" x14ac:dyDescent="0.25">
      <c r="A4646" s="1" t="str">
        <f>IF(OR('Případy DB'!B4649="(blank)",'Případy DB'!B4649=""),"",1)</f>
        <v/>
      </c>
    </row>
    <row r="4647" spans="1:1" x14ac:dyDescent="0.25">
      <c r="A4647" s="1" t="str">
        <f>IF(OR('Případy DB'!B4650="(blank)",'Případy DB'!B4650=""),"",1)</f>
        <v/>
      </c>
    </row>
    <row r="4648" spans="1:1" x14ac:dyDescent="0.25">
      <c r="A4648" s="1" t="str">
        <f>IF(OR('Případy DB'!B4651="(blank)",'Případy DB'!B4651=""),"",1)</f>
        <v/>
      </c>
    </row>
    <row r="4649" spans="1:1" x14ac:dyDescent="0.25">
      <c r="A4649" s="1" t="str">
        <f>IF(OR('Případy DB'!B4652="(blank)",'Případy DB'!B4652=""),"",1)</f>
        <v/>
      </c>
    </row>
    <row r="4650" spans="1:1" x14ac:dyDescent="0.25">
      <c r="A4650" s="1" t="str">
        <f>IF(OR('Případy DB'!B4653="(blank)",'Případy DB'!B4653=""),"",1)</f>
        <v/>
      </c>
    </row>
    <row r="4651" spans="1:1" x14ac:dyDescent="0.25">
      <c r="A4651" s="1" t="str">
        <f>IF(OR('Případy DB'!B4654="(blank)",'Případy DB'!B4654=""),"",1)</f>
        <v/>
      </c>
    </row>
    <row r="4652" spans="1:1" x14ac:dyDescent="0.25">
      <c r="A4652" s="1" t="str">
        <f>IF(OR('Případy DB'!B4655="(blank)",'Případy DB'!B4655=""),"",1)</f>
        <v/>
      </c>
    </row>
    <row r="4653" spans="1:1" x14ac:dyDescent="0.25">
      <c r="A4653" s="1" t="str">
        <f>IF(OR('Případy DB'!B4656="(blank)",'Případy DB'!B4656=""),"",1)</f>
        <v/>
      </c>
    </row>
    <row r="4654" spans="1:1" x14ac:dyDescent="0.25">
      <c r="A4654" s="1" t="str">
        <f>IF(OR('Případy DB'!B4657="(blank)",'Případy DB'!B4657=""),"",1)</f>
        <v/>
      </c>
    </row>
    <row r="4655" spans="1:1" x14ac:dyDescent="0.25">
      <c r="A4655" s="1" t="str">
        <f>IF(OR('Případy DB'!B4658="(blank)",'Případy DB'!B4658=""),"",1)</f>
        <v/>
      </c>
    </row>
    <row r="4656" spans="1:1" x14ac:dyDescent="0.25">
      <c r="A4656" s="1" t="str">
        <f>IF(OR('Případy DB'!B4659="(blank)",'Případy DB'!B4659=""),"",1)</f>
        <v/>
      </c>
    </row>
    <row r="4657" spans="1:1" x14ac:dyDescent="0.25">
      <c r="A4657" s="1" t="str">
        <f>IF(OR('Případy DB'!B4660="(blank)",'Případy DB'!B4660=""),"",1)</f>
        <v/>
      </c>
    </row>
    <row r="4658" spans="1:1" x14ac:dyDescent="0.25">
      <c r="A4658" s="1" t="str">
        <f>IF(OR('Případy DB'!B4661="(blank)",'Případy DB'!B4661=""),"",1)</f>
        <v/>
      </c>
    </row>
    <row r="4659" spans="1:1" x14ac:dyDescent="0.25">
      <c r="A4659" s="1" t="str">
        <f>IF(OR('Případy DB'!B4662="(blank)",'Případy DB'!B4662=""),"",1)</f>
        <v/>
      </c>
    </row>
    <row r="4660" spans="1:1" x14ac:dyDescent="0.25">
      <c r="A4660" s="1" t="str">
        <f>IF(OR('Případy DB'!B4663="(blank)",'Případy DB'!B4663=""),"",1)</f>
        <v/>
      </c>
    </row>
    <row r="4661" spans="1:1" x14ac:dyDescent="0.25">
      <c r="A4661" s="1" t="str">
        <f>IF(OR('Případy DB'!B4664="(blank)",'Případy DB'!B4664=""),"",1)</f>
        <v/>
      </c>
    </row>
    <row r="4662" spans="1:1" x14ac:dyDescent="0.25">
      <c r="A4662" s="1" t="str">
        <f>IF(OR('Případy DB'!B4665="(blank)",'Případy DB'!B4665=""),"",1)</f>
        <v/>
      </c>
    </row>
    <row r="4663" spans="1:1" x14ac:dyDescent="0.25">
      <c r="A4663" s="1" t="str">
        <f>IF(OR('Případy DB'!B4666="(blank)",'Případy DB'!B4666=""),"",1)</f>
        <v/>
      </c>
    </row>
    <row r="4664" spans="1:1" x14ac:dyDescent="0.25">
      <c r="A4664" s="1" t="str">
        <f>IF(OR('Případy DB'!B4667="(blank)",'Případy DB'!B4667=""),"",1)</f>
        <v/>
      </c>
    </row>
    <row r="4665" spans="1:1" x14ac:dyDescent="0.25">
      <c r="A4665" s="1" t="str">
        <f>IF(OR('Případy DB'!B4668="(blank)",'Případy DB'!B4668=""),"",1)</f>
        <v/>
      </c>
    </row>
    <row r="4666" spans="1:1" x14ac:dyDescent="0.25">
      <c r="A4666" s="1" t="str">
        <f>IF(OR('Případy DB'!B4669="(blank)",'Případy DB'!B4669=""),"",1)</f>
        <v/>
      </c>
    </row>
    <row r="4667" spans="1:1" x14ac:dyDescent="0.25">
      <c r="A4667" s="1" t="str">
        <f>IF(OR('Případy DB'!B4670="(blank)",'Případy DB'!B4670=""),"",1)</f>
        <v/>
      </c>
    </row>
    <row r="4668" spans="1:1" x14ac:dyDescent="0.25">
      <c r="A4668" s="1" t="str">
        <f>IF(OR('Případy DB'!B4671="(blank)",'Případy DB'!B4671=""),"",1)</f>
        <v/>
      </c>
    </row>
    <row r="4669" spans="1:1" x14ac:dyDescent="0.25">
      <c r="A4669" s="1" t="str">
        <f>IF(OR('Případy DB'!B4672="(blank)",'Případy DB'!B4672=""),"",1)</f>
        <v/>
      </c>
    </row>
    <row r="4670" spans="1:1" x14ac:dyDescent="0.25">
      <c r="A4670" s="1" t="str">
        <f>IF(OR('Případy DB'!B4673="(blank)",'Případy DB'!B4673=""),"",1)</f>
        <v/>
      </c>
    </row>
    <row r="4671" spans="1:1" x14ac:dyDescent="0.25">
      <c r="A4671" s="1" t="str">
        <f>IF(OR('Případy DB'!B4674="(blank)",'Případy DB'!B4674=""),"",1)</f>
        <v/>
      </c>
    </row>
    <row r="4672" spans="1:1" x14ac:dyDescent="0.25">
      <c r="A4672" s="1" t="str">
        <f>IF(OR('Případy DB'!B4675="(blank)",'Případy DB'!B4675=""),"",1)</f>
        <v/>
      </c>
    </row>
    <row r="4673" spans="1:1" x14ac:dyDescent="0.25">
      <c r="A4673" s="1" t="str">
        <f>IF(OR('Případy DB'!B4676="(blank)",'Případy DB'!B4676=""),"",1)</f>
        <v/>
      </c>
    </row>
    <row r="4674" spans="1:1" x14ac:dyDescent="0.25">
      <c r="A4674" s="1" t="str">
        <f>IF(OR('Případy DB'!B4677="(blank)",'Případy DB'!B4677=""),"",1)</f>
        <v/>
      </c>
    </row>
    <row r="4675" spans="1:1" x14ac:dyDescent="0.25">
      <c r="A4675" s="1" t="str">
        <f>IF(OR('Případy DB'!B4678="(blank)",'Případy DB'!B4678=""),"",1)</f>
        <v/>
      </c>
    </row>
    <row r="4676" spans="1:1" x14ac:dyDescent="0.25">
      <c r="A4676" s="1" t="str">
        <f>IF(OR('Případy DB'!B4679="(blank)",'Případy DB'!B4679=""),"",1)</f>
        <v/>
      </c>
    </row>
    <row r="4677" spans="1:1" x14ac:dyDescent="0.25">
      <c r="A4677" s="1" t="str">
        <f>IF(OR('Případy DB'!B4680="(blank)",'Případy DB'!B4680=""),"",1)</f>
        <v/>
      </c>
    </row>
    <row r="4678" spans="1:1" x14ac:dyDescent="0.25">
      <c r="A4678" s="1" t="str">
        <f>IF(OR('Případy DB'!B4681="(blank)",'Případy DB'!B4681=""),"",1)</f>
        <v/>
      </c>
    </row>
    <row r="4679" spans="1:1" x14ac:dyDescent="0.25">
      <c r="A4679" s="1" t="str">
        <f>IF(OR('Případy DB'!B4682="(blank)",'Případy DB'!B4682=""),"",1)</f>
        <v/>
      </c>
    </row>
    <row r="4680" spans="1:1" x14ac:dyDescent="0.25">
      <c r="A4680" s="1" t="str">
        <f>IF(OR('Případy DB'!B4683="(blank)",'Případy DB'!B4683=""),"",1)</f>
        <v/>
      </c>
    </row>
    <row r="4681" spans="1:1" x14ac:dyDescent="0.25">
      <c r="A4681" s="1" t="str">
        <f>IF(OR('Případy DB'!B4684="(blank)",'Případy DB'!B4684=""),"",1)</f>
        <v/>
      </c>
    </row>
    <row r="4682" spans="1:1" x14ac:dyDescent="0.25">
      <c r="A4682" s="1" t="str">
        <f>IF(OR('Případy DB'!B4685="(blank)",'Případy DB'!B4685=""),"",1)</f>
        <v/>
      </c>
    </row>
    <row r="4683" spans="1:1" x14ac:dyDescent="0.25">
      <c r="A4683" s="1" t="str">
        <f>IF(OR('Případy DB'!B4686="(blank)",'Případy DB'!B4686=""),"",1)</f>
        <v/>
      </c>
    </row>
    <row r="4684" spans="1:1" x14ac:dyDescent="0.25">
      <c r="A4684" s="1" t="str">
        <f>IF(OR('Případy DB'!B4687="(blank)",'Případy DB'!B4687=""),"",1)</f>
        <v/>
      </c>
    </row>
    <row r="4685" spans="1:1" x14ac:dyDescent="0.25">
      <c r="A4685" s="1" t="str">
        <f>IF(OR('Případy DB'!B4688="(blank)",'Případy DB'!B4688=""),"",1)</f>
        <v/>
      </c>
    </row>
    <row r="4686" spans="1:1" x14ac:dyDescent="0.25">
      <c r="A4686" s="1" t="str">
        <f>IF(OR('Případy DB'!B4689="(blank)",'Případy DB'!B4689=""),"",1)</f>
        <v/>
      </c>
    </row>
    <row r="4687" spans="1:1" x14ac:dyDescent="0.25">
      <c r="A4687" s="1" t="str">
        <f>IF(OR('Případy DB'!B4690="(blank)",'Případy DB'!B4690=""),"",1)</f>
        <v/>
      </c>
    </row>
    <row r="4688" spans="1:1" x14ac:dyDescent="0.25">
      <c r="A4688" s="1" t="str">
        <f>IF(OR('Případy DB'!B4691="(blank)",'Případy DB'!B4691=""),"",1)</f>
        <v/>
      </c>
    </row>
    <row r="4689" spans="1:1" x14ac:dyDescent="0.25">
      <c r="A4689" s="1" t="str">
        <f>IF(OR('Případy DB'!B4692="(blank)",'Případy DB'!B4692=""),"",1)</f>
        <v/>
      </c>
    </row>
    <row r="4690" spans="1:1" x14ac:dyDescent="0.25">
      <c r="A4690" s="1" t="str">
        <f>IF(OR('Případy DB'!B4693="(blank)",'Případy DB'!B4693=""),"",1)</f>
        <v/>
      </c>
    </row>
    <row r="4691" spans="1:1" x14ac:dyDescent="0.25">
      <c r="A4691" s="1" t="str">
        <f>IF(OR('Případy DB'!B4694="(blank)",'Případy DB'!B4694=""),"",1)</f>
        <v/>
      </c>
    </row>
    <row r="4692" spans="1:1" x14ac:dyDescent="0.25">
      <c r="A4692" s="1" t="str">
        <f>IF(OR('Případy DB'!B4695="(blank)",'Případy DB'!B4695=""),"",1)</f>
        <v/>
      </c>
    </row>
    <row r="4693" spans="1:1" x14ac:dyDescent="0.25">
      <c r="A4693" s="1" t="str">
        <f>IF(OR('Případy DB'!B4696="(blank)",'Případy DB'!B4696=""),"",1)</f>
        <v/>
      </c>
    </row>
    <row r="4694" spans="1:1" x14ac:dyDescent="0.25">
      <c r="A4694" s="1" t="str">
        <f>IF(OR('Případy DB'!B4697="(blank)",'Případy DB'!B4697=""),"",1)</f>
        <v/>
      </c>
    </row>
    <row r="4695" spans="1:1" x14ac:dyDescent="0.25">
      <c r="A4695" s="1" t="str">
        <f>IF(OR('Případy DB'!B4698="(blank)",'Případy DB'!B4698=""),"",1)</f>
        <v/>
      </c>
    </row>
    <row r="4696" spans="1:1" x14ac:dyDescent="0.25">
      <c r="A4696" s="1" t="str">
        <f>IF(OR('Případy DB'!B4699="(blank)",'Případy DB'!B4699=""),"",1)</f>
        <v/>
      </c>
    </row>
    <row r="4697" spans="1:1" x14ac:dyDescent="0.25">
      <c r="A4697" s="1" t="str">
        <f>IF(OR('Případy DB'!B4700="(blank)",'Případy DB'!B4700=""),"",1)</f>
        <v/>
      </c>
    </row>
    <row r="4698" spans="1:1" x14ac:dyDescent="0.25">
      <c r="A4698" s="1" t="str">
        <f>IF(OR('Případy DB'!B4701="(blank)",'Případy DB'!B4701=""),"",1)</f>
        <v/>
      </c>
    </row>
    <row r="4699" spans="1:1" x14ac:dyDescent="0.25">
      <c r="A4699" s="1" t="str">
        <f>IF(OR('Případy DB'!B4702="(blank)",'Případy DB'!B4702=""),"",1)</f>
        <v/>
      </c>
    </row>
    <row r="4700" spans="1:1" x14ac:dyDescent="0.25">
      <c r="A4700" s="1" t="str">
        <f>IF(OR('Případy DB'!B4703="(blank)",'Případy DB'!B4703=""),"",1)</f>
        <v/>
      </c>
    </row>
    <row r="4701" spans="1:1" x14ac:dyDescent="0.25">
      <c r="A4701" s="1" t="str">
        <f>IF(OR('Případy DB'!B4704="(blank)",'Případy DB'!B4704=""),"",1)</f>
        <v/>
      </c>
    </row>
    <row r="4702" spans="1:1" x14ac:dyDescent="0.25">
      <c r="A4702" s="1" t="str">
        <f>IF(OR('Případy DB'!B4705="(blank)",'Případy DB'!B4705=""),"",1)</f>
        <v/>
      </c>
    </row>
    <row r="4703" spans="1:1" x14ac:dyDescent="0.25">
      <c r="A4703" s="1" t="str">
        <f>IF(OR('Případy DB'!B4706="(blank)",'Případy DB'!B4706=""),"",1)</f>
        <v/>
      </c>
    </row>
    <row r="4704" spans="1:1" x14ac:dyDescent="0.25">
      <c r="A4704" s="1" t="str">
        <f>IF(OR('Případy DB'!B4707="(blank)",'Případy DB'!B4707=""),"",1)</f>
        <v/>
      </c>
    </row>
    <row r="4705" spans="1:1" x14ac:dyDescent="0.25">
      <c r="A4705" s="1" t="str">
        <f>IF(OR('Případy DB'!B4708="(blank)",'Případy DB'!B4708=""),"",1)</f>
        <v/>
      </c>
    </row>
    <row r="4706" spans="1:1" x14ac:dyDescent="0.25">
      <c r="A4706" s="1" t="str">
        <f>IF(OR('Případy DB'!B4709="(blank)",'Případy DB'!B4709=""),"",1)</f>
        <v/>
      </c>
    </row>
    <row r="4707" spans="1:1" x14ac:dyDescent="0.25">
      <c r="A4707" s="1" t="str">
        <f>IF(OR('Případy DB'!B4710="(blank)",'Případy DB'!B4710=""),"",1)</f>
        <v/>
      </c>
    </row>
    <row r="4708" spans="1:1" x14ac:dyDescent="0.25">
      <c r="A4708" s="1" t="str">
        <f>IF(OR('Případy DB'!B4711="(blank)",'Případy DB'!B4711=""),"",1)</f>
        <v/>
      </c>
    </row>
    <row r="4709" spans="1:1" x14ac:dyDescent="0.25">
      <c r="A4709" s="1" t="str">
        <f>IF(OR('Případy DB'!B4712="(blank)",'Případy DB'!B4712=""),"",1)</f>
        <v/>
      </c>
    </row>
    <row r="4710" spans="1:1" x14ac:dyDescent="0.25">
      <c r="A4710" s="1" t="str">
        <f>IF(OR('Případy DB'!B4713="(blank)",'Případy DB'!B4713=""),"",1)</f>
        <v/>
      </c>
    </row>
    <row r="4711" spans="1:1" x14ac:dyDescent="0.25">
      <c r="A4711" s="1" t="str">
        <f>IF(OR('Případy DB'!B4714="(blank)",'Případy DB'!B4714=""),"",1)</f>
        <v/>
      </c>
    </row>
    <row r="4712" spans="1:1" x14ac:dyDescent="0.25">
      <c r="A4712" s="1" t="str">
        <f>IF(OR('Případy DB'!B4715="(blank)",'Případy DB'!B4715=""),"",1)</f>
        <v/>
      </c>
    </row>
    <row r="4713" spans="1:1" x14ac:dyDescent="0.25">
      <c r="A4713" s="1" t="str">
        <f>IF(OR('Případy DB'!B4716="(blank)",'Případy DB'!B4716=""),"",1)</f>
        <v/>
      </c>
    </row>
    <row r="4714" spans="1:1" x14ac:dyDescent="0.25">
      <c r="A4714" s="1" t="str">
        <f>IF(OR('Případy DB'!B4717="(blank)",'Případy DB'!B4717=""),"",1)</f>
        <v/>
      </c>
    </row>
    <row r="4715" spans="1:1" x14ac:dyDescent="0.25">
      <c r="A4715" s="1" t="str">
        <f>IF(OR('Případy DB'!B4718="(blank)",'Případy DB'!B4718=""),"",1)</f>
        <v/>
      </c>
    </row>
    <row r="4716" spans="1:1" x14ac:dyDescent="0.25">
      <c r="A4716" s="1" t="str">
        <f>IF(OR('Případy DB'!B4719="(blank)",'Případy DB'!B4719=""),"",1)</f>
        <v/>
      </c>
    </row>
    <row r="4717" spans="1:1" x14ac:dyDescent="0.25">
      <c r="A4717" s="1" t="str">
        <f>IF(OR('Případy DB'!B4720="(blank)",'Případy DB'!B4720=""),"",1)</f>
        <v/>
      </c>
    </row>
    <row r="4718" spans="1:1" x14ac:dyDescent="0.25">
      <c r="A4718" s="1" t="str">
        <f>IF(OR('Případy DB'!B4721="(blank)",'Případy DB'!B4721=""),"",1)</f>
        <v/>
      </c>
    </row>
    <row r="4719" spans="1:1" x14ac:dyDescent="0.25">
      <c r="A4719" s="1" t="str">
        <f>IF(OR('Případy DB'!B4722="(blank)",'Případy DB'!B4722=""),"",1)</f>
        <v/>
      </c>
    </row>
    <row r="4720" spans="1:1" x14ac:dyDescent="0.25">
      <c r="A4720" s="1" t="str">
        <f>IF(OR('Případy DB'!B4723="(blank)",'Případy DB'!B4723=""),"",1)</f>
        <v/>
      </c>
    </row>
    <row r="4721" spans="1:1" x14ac:dyDescent="0.25">
      <c r="A4721" s="1" t="str">
        <f>IF(OR('Případy DB'!B4724="(blank)",'Případy DB'!B4724=""),"",1)</f>
        <v/>
      </c>
    </row>
    <row r="4722" spans="1:1" x14ac:dyDescent="0.25">
      <c r="A4722" s="1" t="str">
        <f>IF(OR('Případy DB'!B4725="(blank)",'Případy DB'!B4725=""),"",1)</f>
        <v/>
      </c>
    </row>
    <row r="4723" spans="1:1" x14ac:dyDescent="0.25">
      <c r="A4723" s="1" t="str">
        <f>IF(OR('Případy DB'!B4726="(blank)",'Případy DB'!B4726=""),"",1)</f>
        <v/>
      </c>
    </row>
    <row r="4724" spans="1:1" x14ac:dyDescent="0.25">
      <c r="A4724" s="1" t="str">
        <f>IF(OR('Případy DB'!B4727="(blank)",'Případy DB'!B4727=""),"",1)</f>
        <v/>
      </c>
    </row>
    <row r="4725" spans="1:1" x14ac:dyDescent="0.25">
      <c r="A4725" s="1" t="str">
        <f>IF(OR('Případy DB'!B4728="(blank)",'Případy DB'!B4728=""),"",1)</f>
        <v/>
      </c>
    </row>
    <row r="4726" spans="1:1" x14ac:dyDescent="0.25">
      <c r="A4726" s="1" t="str">
        <f>IF(OR('Případy DB'!B4729="(blank)",'Případy DB'!B4729=""),"",1)</f>
        <v/>
      </c>
    </row>
    <row r="4727" spans="1:1" x14ac:dyDescent="0.25">
      <c r="A4727" s="1" t="str">
        <f>IF(OR('Případy DB'!B4730="(blank)",'Případy DB'!B4730=""),"",1)</f>
        <v/>
      </c>
    </row>
    <row r="4728" spans="1:1" x14ac:dyDescent="0.25">
      <c r="A4728" s="1" t="str">
        <f>IF(OR('Případy DB'!B4731="(blank)",'Případy DB'!B4731=""),"",1)</f>
        <v/>
      </c>
    </row>
    <row r="4729" spans="1:1" x14ac:dyDescent="0.25">
      <c r="A4729" s="1" t="str">
        <f>IF(OR('Případy DB'!B4732="(blank)",'Případy DB'!B4732=""),"",1)</f>
        <v/>
      </c>
    </row>
    <row r="4730" spans="1:1" x14ac:dyDescent="0.25">
      <c r="A4730" s="1" t="str">
        <f>IF(OR('Případy DB'!B4733="(blank)",'Případy DB'!B4733=""),"",1)</f>
        <v/>
      </c>
    </row>
    <row r="4731" spans="1:1" x14ac:dyDescent="0.25">
      <c r="A4731" s="1" t="str">
        <f>IF(OR('Případy DB'!B4734="(blank)",'Případy DB'!B4734=""),"",1)</f>
        <v/>
      </c>
    </row>
    <row r="4732" spans="1:1" x14ac:dyDescent="0.25">
      <c r="A4732" s="1" t="str">
        <f>IF(OR('Případy DB'!B4735="(blank)",'Případy DB'!B4735=""),"",1)</f>
        <v/>
      </c>
    </row>
    <row r="4733" spans="1:1" x14ac:dyDescent="0.25">
      <c r="A4733" s="1" t="str">
        <f>IF(OR('Případy DB'!B4736="(blank)",'Případy DB'!B4736=""),"",1)</f>
        <v/>
      </c>
    </row>
    <row r="4734" spans="1:1" x14ac:dyDescent="0.25">
      <c r="A4734" s="1" t="str">
        <f>IF(OR('Případy DB'!B4737="(blank)",'Případy DB'!B4737=""),"",1)</f>
        <v/>
      </c>
    </row>
    <row r="4735" spans="1:1" x14ac:dyDescent="0.25">
      <c r="A4735" s="1" t="str">
        <f>IF(OR('Případy DB'!B4738="(blank)",'Případy DB'!B4738=""),"",1)</f>
        <v/>
      </c>
    </row>
    <row r="4736" spans="1:1" x14ac:dyDescent="0.25">
      <c r="A4736" s="1" t="str">
        <f>IF(OR('Případy DB'!B4739="(blank)",'Případy DB'!B4739=""),"",1)</f>
        <v/>
      </c>
    </row>
    <row r="4737" spans="1:1" x14ac:dyDescent="0.25">
      <c r="A4737" s="1" t="str">
        <f>IF(OR('Případy DB'!B4740="(blank)",'Případy DB'!B4740=""),"",1)</f>
        <v/>
      </c>
    </row>
    <row r="4738" spans="1:1" x14ac:dyDescent="0.25">
      <c r="A4738" s="1" t="str">
        <f>IF(OR('Případy DB'!B4741="(blank)",'Případy DB'!B4741=""),"",1)</f>
        <v/>
      </c>
    </row>
    <row r="4739" spans="1:1" x14ac:dyDescent="0.25">
      <c r="A4739" s="1" t="str">
        <f>IF(OR('Případy DB'!B4742="(blank)",'Případy DB'!B4742=""),"",1)</f>
        <v/>
      </c>
    </row>
    <row r="4740" spans="1:1" x14ac:dyDescent="0.25">
      <c r="A4740" s="1" t="str">
        <f>IF(OR('Případy DB'!B4743="(blank)",'Případy DB'!B4743=""),"",1)</f>
        <v/>
      </c>
    </row>
    <row r="4741" spans="1:1" x14ac:dyDescent="0.25">
      <c r="A4741" s="1" t="str">
        <f>IF(OR('Případy DB'!B4744="(blank)",'Případy DB'!B4744=""),"",1)</f>
        <v/>
      </c>
    </row>
    <row r="4742" spans="1:1" x14ac:dyDescent="0.25">
      <c r="A4742" s="1" t="str">
        <f>IF(OR('Případy DB'!B4745="(blank)",'Případy DB'!B4745=""),"",1)</f>
        <v/>
      </c>
    </row>
    <row r="4743" spans="1:1" x14ac:dyDescent="0.25">
      <c r="A4743" s="1" t="str">
        <f>IF(OR('Případy DB'!B4746="(blank)",'Případy DB'!B4746=""),"",1)</f>
        <v/>
      </c>
    </row>
    <row r="4744" spans="1:1" x14ac:dyDescent="0.25">
      <c r="A4744" s="1" t="str">
        <f>IF(OR('Případy DB'!B4747="(blank)",'Případy DB'!B4747=""),"",1)</f>
        <v/>
      </c>
    </row>
    <row r="4745" spans="1:1" x14ac:dyDescent="0.25">
      <c r="A4745" s="1" t="str">
        <f>IF(OR('Případy DB'!B4748="(blank)",'Případy DB'!B4748=""),"",1)</f>
        <v/>
      </c>
    </row>
    <row r="4746" spans="1:1" x14ac:dyDescent="0.25">
      <c r="A4746" s="1" t="str">
        <f>IF(OR('Případy DB'!B4749="(blank)",'Případy DB'!B4749=""),"",1)</f>
        <v/>
      </c>
    </row>
    <row r="4747" spans="1:1" x14ac:dyDescent="0.25">
      <c r="A4747" s="1" t="str">
        <f>IF(OR('Případy DB'!B4750="(blank)",'Případy DB'!B4750=""),"",1)</f>
        <v/>
      </c>
    </row>
    <row r="4748" spans="1:1" x14ac:dyDescent="0.25">
      <c r="A4748" s="1" t="str">
        <f>IF(OR('Případy DB'!B4751="(blank)",'Případy DB'!B4751=""),"",1)</f>
        <v/>
      </c>
    </row>
    <row r="4749" spans="1:1" x14ac:dyDescent="0.25">
      <c r="A4749" s="1" t="str">
        <f>IF(OR('Případy DB'!B4752="(blank)",'Případy DB'!B4752=""),"",1)</f>
        <v/>
      </c>
    </row>
    <row r="4750" spans="1:1" x14ac:dyDescent="0.25">
      <c r="A4750" s="1" t="str">
        <f>IF(OR('Případy DB'!B4753="(blank)",'Případy DB'!B4753=""),"",1)</f>
        <v/>
      </c>
    </row>
    <row r="4751" spans="1:1" x14ac:dyDescent="0.25">
      <c r="A4751" s="1" t="str">
        <f>IF(OR('Případy DB'!B4754="(blank)",'Případy DB'!B4754=""),"",1)</f>
        <v/>
      </c>
    </row>
    <row r="4752" spans="1:1" x14ac:dyDescent="0.25">
      <c r="A4752" s="1" t="str">
        <f>IF(OR('Případy DB'!B4755="(blank)",'Případy DB'!B4755=""),"",1)</f>
        <v/>
      </c>
    </row>
    <row r="4753" spans="1:1" x14ac:dyDescent="0.25">
      <c r="A4753" s="1" t="str">
        <f>IF(OR('Případy DB'!B4756="(blank)",'Případy DB'!B4756=""),"",1)</f>
        <v/>
      </c>
    </row>
    <row r="4754" spans="1:1" x14ac:dyDescent="0.25">
      <c r="A4754" s="1" t="str">
        <f>IF(OR('Případy DB'!B4757="(blank)",'Případy DB'!B4757=""),"",1)</f>
        <v/>
      </c>
    </row>
    <row r="4755" spans="1:1" x14ac:dyDescent="0.25">
      <c r="A4755" s="1" t="str">
        <f>IF(OR('Případy DB'!B4758="(blank)",'Případy DB'!B4758=""),"",1)</f>
        <v/>
      </c>
    </row>
    <row r="4756" spans="1:1" x14ac:dyDescent="0.25">
      <c r="A4756" s="1" t="str">
        <f>IF(OR('Případy DB'!B4759="(blank)",'Případy DB'!B4759=""),"",1)</f>
        <v/>
      </c>
    </row>
    <row r="4757" spans="1:1" x14ac:dyDescent="0.25">
      <c r="A4757" s="1" t="str">
        <f>IF(OR('Případy DB'!B4760="(blank)",'Případy DB'!B4760=""),"",1)</f>
        <v/>
      </c>
    </row>
    <row r="4758" spans="1:1" x14ac:dyDescent="0.25">
      <c r="A4758" s="1" t="str">
        <f>IF(OR('Případy DB'!B4761="(blank)",'Případy DB'!B4761=""),"",1)</f>
        <v/>
      </c>
    </row>
    <row r="4759" spans="1:1" x14ac:dyDescent="0.25">
      <c r="A4759" s="1" t="str">
        <f>IF(OR('Případy DB'!B4762="(blank)",'Případy DB'!B4762=""),"",1)</f>
        <v/>
      </c>
    </row>
    <row r="4760" spans="1:1" x14ac:dyDescent="0.25">
      <c r="A4760" s="1" t="str">
        <f>IF(OR('Případy DB'!B4763="(blank)",'Případy DB'!B4763=""),"",1)</f>
        <v/>
      </c>
    </row>
    <row r="4761" spans="1:1" x14ac:dyDescent="0.25">
      <c r="A4761" s="1" t="str">
        <f>IF(OR('Případy DB'!B4764="(blank)",'Případy DB'!B4764=""),"",1)</f>
        <v/>
      </c>
    </row>
    <row r="4762" spans="1:1" x14ac:dyDescent="0.25">
      <c r="A4762" s="1" t="str">
        <f>IF(OR('Případy DB'!B4765="(blank)",'Případy DB'!B4765=""),"",1)</f>
        <v/>
      </c>
    </row>
    <row r="4763" spans="1:1" x14ac:dyDescent="0.25">
      <c r="A4763" s="1" t="str">
        <f>IF(OR('Případy DB'!B4766="(blank)",'Případy DB'!B4766=""),"",1)</f>
        <v/>
      </c>
    </row>
    <row r="4764" spans="1:1" x14ac:dyDescent="0.25">
      <c r="A4764" s="1" t="str">
        <f>IF(OR('Případy DB'!B4767="(blank)",'Případy DB'!B4767=""),"",1)</f>
        <v/>
      </c>
    </row>
    <row r="4765" spans="1:1" x14ac:dyDescent="0.25">
      <c r="A4765" s="1" t="str">
        <f>IF(OR('Případy DB'!B4768="(blank)",'Případy DB'!B4768=""),"",1)</f>
        <v/>
      </c>
    </row>
    <row r="4766" spans="1:1" x14ac:dyDescent="0.25">
      <c r="A4766" s="1" t="str">
        <f>IF(OR('Případy DB'!B4769="(blank)",'Případy DB'!B4769=""),"",1)</f>
        <v/>
      </c>
    </row>
    <row r="4767" spans="1:1" x14ac:dyDescent="0.25">
      <c r="A4767" s="1" t="str">
        <f>IF(OR('Případy DB'!B4770="(blank)",'Případy DB'!B4770=""),"",1)</f>
        <v/>
      </c>
    </row>
    <row r="4768" spans="1:1" x14ac:dyDescent="0.25">
      <c r="A4768" s="1" t="str">
        <f>IF(OR('Případy DB'!B4771="(blank)",'Případy DB'!B4771=""),"",1)</f>
        <v/>
      </c>
    </row>
    <row r="4769" spans="1:1" x14ac:dyDescent="0.25">
      <c r="A4769" s="1" t="str">
        <f>IF(OR('Případy DB'!B4772="(blank)",'Případy DB'!B4772=""),"",1)</f>
        <v/>
      </c>
    </row>
    <row r="4770" spans="1:1" x14ac:dyDescent="0.25">
      <c r="A4770" s="1" t="str">
        <f>IF(OR('Případy DB'!B4773="(blank)",'Případy DB'!B4773=""),"",1)</f>
        <v/>
      </c>
    </row>
    <row r="4771" spans="1:1" x14ac:dyDescent="0.25">
      <c r="A4771" s="1" t="str">
        <f>IF(OR('Případy DB'!B4774="(blank)",'Případy DB'!B4774=""),"",1)</f>
        <v/>
      </c>
    </row>
    <row r="4772" spans="1:1" x14ac:dyDescent="0.25">
      <c r="A4772" s="1" t="str">
        <f>IF(OR('Případy DB'!B4775="(blank)",'Případy DB'!B4775=""),"",1)</f>
        <v/>
      </c>
    </row>
    <row r="4773" spans="1:1" x14ac:dyDescent="0.25">
      <c r="A4773" s="1" t="str">
        <f>IF(OR('Případy DB'!B4776="(blank)",'Případy DB'!B4776=""),"",1)</f>
        <v/>
      </c>
    </row>
    <row r="4774" spans="1:1" x14ac:dyDescent="0.25">
      <c r="A4774" s="1" t="str">
        <f>IF(OR('Případy DB'!B4777="(blank)",'Případy DB'!B4777=""),"",1)</f>
        <v/>
      </c>
    </row>
    <row r="4775" spans="1:1" x14ac:dyDescent="0.25">
      <c r="A4775" s="1" t="str">
        <f>IF(OR('Případy DB'!B4778="(blank)",'Případy DB'!B4778=""),"",1)</f>
        <v/>
      </c>
    </row>
    <row r="4776" spans="1:1" x14ac:dyDescent="0.25">
      <c r="A4776" s="1" t="str">
        <f>IF(OR('Případy DB'!B4779="(blank)",'Případy DB'!B4779=""),"",1)</f>
        <v/>
      </c>
    </row>
    <row r="4777" spans="1:1" x14ac:dyDescent="0.25">
      <c r="A4777" s="1" t="str">
        <f>IF(OR('Případy DB'!B4780="(blank)",'Případy DB'!B4780=""),"",1)</f>
        <v/>
      </c>
    </row>
    <row r="4778" spans="1:1" x14ac:dyDescent="0.25">
      <c r="A4778" s="1" t="str">
        <f>IF(OR('Případy DB'!B4781="(blank)",'Případy DB'!B4781=""),"",1)</f>
        <v/>
      </c>
    </row>
    <row r="4779" spans="1:1" x14ac:dyDescent="0.25">
      <c r="A4779" s="1" t="str">
        <f>IF(OR('Případy DB'!B4782="(blank)",'Případy DB'!B4782=""),"",1)</f>
        <v/>
      </c>
    </row>
    <row r="4780" spans="1:1" x14ac:dyDescent="0.25">
      <c r="A4780" s="1" t="str">
        <f>IF(OR('Případy DB'!B4783="(blank)",'Případy DB'!B4783=""),"",1)</f>
        <v/>
      </c>
    </row>
    <row r="4781" spans="1:1" x14ac:dyDescent="0.25">
      <c r="A4781" s="1" t="str">
        <f>IF(OR('Případy DB'!B4784="(blank)",'Případy DB'!B4784=""),"",1)</f>
        <v/>
      </c>
    </row>
    <row r="4782" spans="1:1" x14ac:dyDescent="0.25">
      <c r="A4782" s="1" t="str">
        <f>IF(OR('Případy DB'!B4785="(blank)",'Případy DB'!B4785=""),"",1)</f>
        <v/>
      </c>
    </row>
    <row r="4783" spans="1:1" x14ac:dyDescent="0.25">
      <c r="A4783" s="1" t="str">
        <f>IF(OR('Případy DB'!B4786="(blank)",'Případy DB'!B4786=""),"",1)</f>
        <v/>
      </c>
    </row>
    <row r="4784" spans="1:1" x14ac:dyDescent="0.25">
      <c r="A4784" s="1" t="str">
        <f>IF(OR('Případy DB'!B4787="(blank)",'Případy DB'!B4787=""),"",1)</f>
        <v/>
      </c>
    </row>
    <row r="4785" spans="1:1" x14ac:dyDescent="0.25">
      <c r="A4785" s="1" t="str">
        <f>IF(OR('Případy DB'!B4788="(blank)",'Případy DB'!B4788=""),"",1)</f>
        <v/>
      </c>
    </row>
    <row r="4786" spans="1:1" x14ac:dyDescent="0.25">
      <c r="A4786" s="1" t="str">
        <f>IF(OR('Případy DB'!B4789="(blank)",'Případy DB'!B4789=""),"",1)</f>
        <v/>
      </c>
    </row>
    <row r="4787" spans="1:1" x14ac:dyDescent="0.25">
      <c r="A4787" s="1" t="str">
        <f>IF(OR('Případy DB'!B4790="(blank)",'Případy DB'!B4790=""),"",1)</f>
        <v/>
      </c>
    </row>
    <row r="4788" spans="1:1" x14ac:dyDescent="0.25">
      <c r="A4788" s="1" t="str">
        <f>IF(OR('Případy DB'!B4791="(blank)",'Případy DB'!B4791=""),"",1)</f>
        <v/>
      </c>
    </row>
    <row r="4789" spans="1:1" x14ac:dyDescent="0.25">
      <c r="A4789" s="1" t="str">
        <f>IF(OR('Případy DB'!B4792="(blank)",'Případy DB'!B4792=""),"",1)</f>
        <v/>
      </c>
    </row>
    <row r="4790" spans="1:1" x14ac:dyDescent="0.25">
      <c r="A4790" s="1" t="str">
        <f>IF(OR('Případy DB'!B4793="(blank)",'Případy DB'!B4793=""),"",1)</f>
        <v/>
      </c>
    </row>
    <row r="4791" spans="1:1" x14ac:dyDescent="0.25">
      <c r="A4791" s="1" t="str">
        <f>IF(OR('Případy DB'!B4794="(blank)",'Případy DB'!B4794=""),"",1)</f>
        <v/>
      </c>
    </row>
    <row r="4792" spans="1:1" x14ac:dyDescent="0.25">
      <c r="A4792" s="1" t="str">
        <f>IF(OR('Případy DB'!B4795="(blank)",'Případy DB'!B4795=""),"",1)</f>
        <v/>
      </c>
    </row>
    <row r="4793" spans="1:1" x14ac:dyDescent="0.25">
      <c r="A4793" s="1" t="str">
        <f>IF(OR('Případy DB'!B4796="(blank)",'Případy DB'!B4796=""),"",1)</f>
        <v/>
      </c>
    </row>
    <row r="4794" spans="1:1" x14ac:dyDescent="0.25">
      <c r="A4794" s="1" t="str">
        <f>IF(OR('Případy DB'!B4797="(blank)",'Případy DB'!B4797=""),"",1)</f>
        <v/>
      </c>
    </row>
    <row r="4795" spans="1:1" x14ac:dyDescent="0.25">
      <c r="A4795" s="1" t="str">
        <f>IF(OR('Případy DB'!B4798="(blank)",'Případy DB'!B4798=""),"",1)</f>
        <v/>
      </c>
    </row>
    <row r="4796" spans="1:1" x14ac:dyDescent="0.25">
      <c r="A4796" s="1" t="str">
        <f>IF(OR('Případy DB'!B4799="(blank)",'Případy DB'!B4799=""),"",1)</f>
        <v/>
      </c>
    </row>
    <row r="4797" spans="1:1" x14ac:dyDescent="0.25">
      <c r="A4797" s="1" t="str">
        <f>IF(OR('Případy DB'!B4800="(blank)",'Případy DB'!B4800=""),"",1)</f>
        <v/>
      </c>
    </row>
    <row r="4798" spans="1:1" x14ac:dyDescent="0.25">
      <c r="A4798" s="1" t="str">
        <f>IF(OR('Případy DB'!B4801="(blank)",'Případy DB'!B4801=""),"",1)</f>
        <v/>
      </c>
    </row>
    <row r="4799" spans="1:1" x14ac:dyDescent="0.25">
      <c r="A4799" s="1" t="str">
        <f>IF(OR('Případy DB'!B4802="(blank)",'Případy DB'!B4802=""),"",1)</f>
        <v/>
      </c>
    </row>
    <row r="4800" spans="1:1" x14ac:dyDescent="0.25">
      <c r="A4800" s="1" t="str">
        <f>IF(OR('Případy DB'!B4803="(blank)",'Případy DB'!B4803=""),"",1)</f>
        <v/>
      </c>
    </row>
    <row r="4801" spans="1:1" x14ac:dyDescent="0.25">
      <c r="A4801" s="1" t="str">
        <f>IF(OR('Případy DB'!B4804="(blank)",'Případy DB'!B4804=""),"",1)</f>
        <v/>
      </c>
    </row>
    <row r="4802" spans="1:1" x14ac:dyDescent="0.25">
      <c r="A4802" s="1" t="str">
        <f>IF(OR('Případy DB'!B4805="(blank)",'Případy DB'!B4805=""),"",1)</f>
        <v/>
      </c>
    </row>
    <row r="4803" spans="1:1" x14ac:dyDescent="0.25">
      <c r="A4803" s="1" t="str">
        <f>IF(OR('Případy DB'!B4806="(blank)",'Případy DB'!B4806=""),"",1)</f>
        <v/>
      </c>
    </row>
    <row r="4804" spans="1:1" x14ac:dyDescent="0.25">
      <c r="A4804" s="1" t="str">
        <f>IF(OR('Případy DB'!B4807="(blank)",'Případy DB'!B4807=""),"",1)</f>
        <v/>
      </c>
    </row>
    <row r="4805" spans="1:1" x14ac:dyDescent="0.25">
      <c r="A4805" s="1" t="str">
        <f>IF(OR('Případy DB'!B4808="(blank)",'Případy DB'!B4808=""),"",1)</f>
        <v/>
      </c>
    </row>
    <row r="4806" spans="1:1" x14ac:dyDescent="0.25">
      <c r="A4806" s="1" t="str">
        <f>IF(OR('Případy DB'!B4809="(blank)",'Případy DB'!B4809=""),"",1)</f>
        <v/>
      </c>
    </row>
    <row r="4807" spans="1:1" x14ac:dyDescent="0.25">
      <c r="A4807" s="1" t="str">
        <f>IF(OR('Případy DB'!B4810="(blank)",'Případy DB'!B4810=""),"",1)</f>
        <v/>
      </c>
    </row>
    <row r="4808" spans="1:1" x14ac:dyDescent="0.25">
      <c r="A4808" s="1" t="str">
        <f>IF(OR('Případy DB'!B4811="(blank)",'Případy DB'!B4811=""),"",1)</f>
        <v/>
      </c>
    </row>
    <row r="4809" spans="1:1" x14ac:dyDescent="0.25">
      <c r="A4809" s="1" t="str">
        <f>IF(OR('Případy DB'!B4812="(blank)",'Případy DB'!B4812=""),"",1)</f>
        <v/>
      </c>
    </row>
    <row r="4810" spans="1:1" x14ac:dyDescent="0.25">
      <c r="A4810" s="1" t="str">
        <f>IF(OR('Případy DB'!B4813="(blank)",'Případy DB'!B4813=""),"",1)</f>
        <v/>
      </c>
    </row>
    <row r="4811" spans="1:1" x14ac:dyDescent="0.25">
      <c r="A4811" s="1" t="str">
        <f>IF(OR('Případy DB'!B4814="(blank)",'Případy DB'!B4814=""),"",1)</f>
        <v/>
      </c>
    </row>
    <row r="4812" spans="1:1" x14ac:dyDescent="0.25">
      <c r="A4812" s="1" t="str">
        <f>IF(OR('Případy DB'!B4815="(blank)",'Případy DB'!B4815=""),"",1)</f>
        <v/>
      </c>
    </row>
    <row r="4813" spans="1:1" x14ac:dyDescent="0.25">
      <c r="A4813" s="1" t="str">
        <f>IF(OR('Případy DB'!B4816="(blank)",'Případy DB'!B4816=""),"",1)</f>
        <v/>
      </c>
    </row>
    <row r="4814" spans="1:1" x14ac:dyDescent="0.25">
      <c r="A4814" s="1" t="str">
        <f>IF(OR('Případy DB'!B4817="(blank)",'Případy DB'!B4817=""),"",1)</f>
        <v/>
      </c>
    </row>
    <row r="4815" spans="1:1" x14ac:dyDescent="0.25">
      <c r="A4815" s="1" t="str">
        <f>IF(OR('Případy DB'!B4818="(blank)",'Případy DB'!B4818=""),"",1)</f>
        <v/>
      </c>
    </row>
    <row r="4816" spans="1:1" x14ac:dyDescent="0.25">
      <c r="A4816" s="1" t="str">
        <f>IF(OR('Případy DB'!B4819="(blank)",'Případy DB'!B4819=""),"",1)</f>
        <v/>
      </c>
    </row>
    <row r="4817" spans="1:1" x14ac:dyDescent="0.25">
      <c r="A4817" s="1" t="str">
        <f>IF(OR('Případy DB'!B4820="(blank)",'Případy DB'!B4820=""),"",1)</f>
        <v/>
      </c>
    </row>
    <row r="4818" spans="1:1" x14ac:dyDescent="0.25">
      <c r="A4818" s="1" t="str">
        <f>IF(OR('Případy DB'!B4821="(blank)",'Případy DB'!B4821=""),"",1)</f>
        <v/>
      </c>
    </row>
    <row r="4819" spans="1:1" x14ac:dyDescent="0.25">
      <c r="A4819" s="1" t="str">
        <f>IF(OR('Případy DB'!B4822="(blank)",'Případy DB'!B4822=""),"",1)</f>
        <v/>
      </c>
    </row>
    <row r="4820" spans="1:1" x14ac:dyDescent="0.25">
      <c r="A4820" s="1" t="str">
        <f>IF(OR('Případy DB'!B4823="(blank)",'Případy DB'!B4823=""),"",1)</f>
        <v/>
      </c>
    </row>
    <row r="4821" spans="1:1" x14ac:dyDescent="0.25">
      <c r="A4821" s="1" t="str">
        <f>IF(OR('Případy DB'!B4824="(blank)",'Případy DB'!B4824=""),"",1)</f>
        <v/>
      </c>
    </row>
    <row r="4822" spans="1:1" x14ac:dyDescent="0.25">
      <c r="A4822" s="1" t="str">
        <f>IF(OR('Případy DB'!B4825="(blank)",'Případy DB'!B4825=""),"",1)</f>
        <v/>
      </c>
    </row>
    <row r="4823" spans="1:1" x14ac:dyDescent="0.25">
      <c r="A4823" s="1" t="str">
        <f>IF(OR('Případy DB'!B4826="(blank)",'Případy DB'!B4826=""),"",1)</f>
        <v/>
      </c>
    </row>
    <row r="4824" spans="1:1" x14ac:dyDescent="0.25">
      <c r="A4824" s="1" t="str">
        <f>IF(OR('Případy DB'!B4827="(blank)",'Případy DB'!B4827=""),"",1)</f>
        <v/>
      </c>
    </row>
    <row r="4825" spans="1:1" x14ac:dyDescent="0.25">
      <c r="A4825" s="1" t="str">
        <f>IF(OR('Případy DB'!B4828="(blank)",'Případy DB'!B4828=""),"",1)</f>
        <v/>
      </c>
    </row>
    <row r="4826" spans="1:1" x14ac:dyDescent="0.25">
      <c r="A4826" s="1" t="str">
        <f>IF(OR('Případy DB'!B4829="(blank)",'Případy DB'!B4829=""),"",1)</f>
        <v/>
      </c>
    </row>
    <row r="4827" spans="1:1" x14ac:dyDescent="0.25">
      <c r="A4827" s="1" t="str">
        <f>IF(OR('Případy DB'!B4830="(blank)",'Případy DB'!B4830=""),"",1)</f>
        <v/>
      </c>
    </row>
    <row r="4828" spans="1:1" x14ac:dyDescent="0.25">
      <c r="A4828" s="1" t="str">
        <f>IF(OR('Případy DB'!B4831="(blank)",'Případy DB'!B4831=""),"",1)</f>
        <v/>
      </c>
    </row>
    <row r="4829" spans="1:1" x14ac:dyDescent="0.25">
      <c r="A4829" s="1" t="str">
        <f>IF(OR('Případy DB'!B4832="(blank)",'Případy DB'!B4832=""),"",1)</f>
        <v/>
      </c>
    </row>
    <row r="4830" spans="1:1" x14ac:dyDescent="0.25">
      <c r="A4830" s="1" t="str">
        <f>IF(OR('Případy DB'!B4833="(blank)",'Případy DB'!B4833=""),"",1)</f>
        <v/>
      </c>
    </row>
    <row r="4831" spans="1:1" x14ac:dyDescent="0.25">
      <c r="A4831" s="1" t="str">
        <f>IF(OR('Případy DB'!B4834="(blank)",'Případy DB'!B4834=""),"",1)</f>
        <v/>
      </c>
    </row>
    <row r="4832" spans="1:1" x14ac:dyDescent="0.25">
      <c r="A4832" s="1" t="str">
        <f>IF(OR('Případy DB'!B4835="(blank)",'Případy DB'!B4835=""),"",1)</f>
        <v/>
      </c>
    </row>
    <row r="4833" spans="1:1" x14ac:dyDescent="0.25">
      <c r="A4833" s="1" t="str">
        <f>IF(OR('Případy DB'!B4836="(blank)",'Případy DB'!B4836=""),"",1)</f>
        <v/>
      </c>
    </row>
    <row r="4834" spans="1:1" x14ac:dyDescent="0.25">
      <c r="A4834" s="1" t="str">
        <f>IF(OR('Případy DB'!B4837="(blank)",'Případy DB'!B4837=""),"",1)</f>
        <v/>
      </c>
    </row>
    <row r="4835" spans="1:1" x14ac:dyDescent="0.25">
      <c r="A4835" s="1" t="str">
        <f>IF(OR('Případy DB'!B4838="(blank)",'Případy DB'!B4838=""),"",1)</f>
        <v/>
      </c>
    </row>
    <row r="4836" spans="1:1" x14ac:dyDescent="0.25">
      <c r="A4836" s="1" t="str">
        <f>IF(OR('Případy DB'!B4839="(blank)",'Případy DB'!B4839=""),"",1)</f>
        <v/>
      </c>
    </row>
    <row r="4837" spans="1:1" x14ac:dyDescent="0.25">
      <c r="A4837" s="1" t="str">
        <f>IF(OR('Případy DB'!B4840="(blank)",'Případy DB'!B4840=""),"",1)</f>
        <v/>
      </c>
    </row>
    <row r="4838" spans="1:1" x14ac:dyDescent="0.25">
      <c r="A4838" s="1" t="str">
        <f>IF(OR('Případy DB'!B4841="(blank)",'Případy DB'!B4841=""),"",1)</f>
        <v/>
      </c>
    </row>
    <row r="4839" spans="1:1" x14ac:dyDescent="0.25">
      <c r="A4839" s="1" t="str">
        <f>IF(OR('Případy DB'!B4842="(blank)",'Případy DB'!B4842=""),"",1)</f>
        <v/>
      </c>
    </row>
    <row r="4840" spans="1:1" x14ac:dyDescent="0.25">
      <c r="A4840" s="1" t="str">
        <f>IF(OR('Případy DB'!B4843="(blank)",'Případy DB'!B4843=""),"",1)</f>
        <v/>
      </c>
    </row>
    <row r="4841" spans="1:1" x14ac:dyDescent="0.25">
      <c r="A4841" s="1" t="str">
        <f>IF(OR('Případy DB'!B4844="(blank)",'Případy DB'!B4844=""),"",1)</f>
        <v/>
      </c>
    </row>
    <row r="4842" spans="1:1" x14ac:dyDescent="0.25">
      <c r="A4842" s="1" t="str">
        <f>IF(OR('Případy DB'!B4845="(blank)",'Případy DB'!B4845=""),"",1)</f>
        <v/>
      </c>
    </row>
    <row r="4843" spans="1:1" x14ac:dyDescent="0.25">
      <c r="A4843" s="1" t="str">
        <f>IF(OR('Případy DB'!B4846="(blank)",'Případy DB'!B4846=""),"",1)</f>
        <v/>
      </c>
    </row>
    <row r="4844" spans="1:1" x14ac:dyDescent="0.25">
      <c r="A4844" s="1" t="str">
        <f>IF(OR('Případy DB'!B4847="(blank)",'Případy DB'!B4847=""),"",1)</f>
        <v/>
      </c>
    </row>
    <row r="4845" spans="1:1" x14ac:dyDescent="0.25">
      <c r="A4845" s="1" t="str">
        <f>IF(OR('Případy DB'!B4848="(blank)",'Případy DB'!B4848=""),"",1)</f>
        <v/>
      </c>
    </row>
    <row r="4846" spans="1:1" x14ac:dyDescent="0.25">
      <c r="A4846" s="1" t="str">
        <f>IF(OR('Případy DB'!B4849="(blank)",'Případy DB'!B4849=""),"",1)</f>
        <v/>
      </c>
    </row>
    <row r="4847" spans="1:1" x14ac:dyDescent="0.25">
      <c r="A4847" s="1" t="str">
        <f>IF(OR('Případy DB'!B4850="(blank)",'Případy DB'!B4850=""),"",1)</f>
        <v/>
      </c>
    </row>
    <row r="4848" spans="1:1" x14ac:dyDescent="0.25">
      <c r="A4848" s="1" t="str">
        <f>IF(OR('Případy DB'!B4851="(blank)",'Případy DB'!B4851=""),"",1)</f>
        <v/>
      </c>
    </row>
    <row r="4849" spans="1:1" x14ac:dyDescent="0.25">
      <c r="A4849" s="1" t="str">
        <f>IF(OR('Případy DB'!B4852="(blank)",'Případy DB'!B4852=""),"",1)</f>
        <v/>
      </c>
    </row>
    <row r="4850" spans="1:1" x14ac:dyDescent="0.25">
      <c r="A4850" s="1" t="str">
        <f>IF(OR('Případy DB'!B4853="(blank)",'Případy DB'!B4853=""),"",1)</f>
        <v/>
      </c>
    </row>
    <row r="4851" spans="1:1" x14ac:dyDescent="0.25">
      <c r="A4851" s="1" t="str">
        <f>IF(OR('Případy DB'!B4854="(blank)",'Případy DB'!B4854=""),"",1)</f>
        <v/>
      </c>
    </row>
    <row r="4852" spans="1:1" x14ac:dyDescent="0.25">
      <c r="A4852" s="1" t="str">
        <f>IF(OR('Případy DB'!B4855="(blank)",'Případy DB'!B4855=""),"",1)</f>
        <v/>
      </c>
    </row>
    <row r="4853" spans="1:1" x14ac:dyDescent="0.25">
      <c r="A4853" s="1" t="str">
        <f>IF(OR('Případy DB'!B4856="(blank)",'Případy DB'!B4856=""),"",1)</f>
        <v/>
      </c>
    </row>
    <row r="4854" spans="1:1" x14ac:dyDescent="0.25">
      <c r="A4854" s="1" t="str">
        <f>IF(OR('Případy DB'!B4857="(blank)",'Případy DB'!B4857=""),"",1)</f>
        <v/>
      </c>
    </row>
    <row r="4855" spans="1:1" x14ac:dyDescent="0.25">
      <c r="A4855" s="1" t="str">
        <f>IF(OR('Případy DB'!B4858="(blank)",'Případy DB'!B4858=""),"",1)</f>
        <v/>
      </c>
    </row>
    <row r="4856" spans="1:1" x14ac:dyDescent="0.25">
      <c r="A4856" s="1" t="str">
        <f>IF(OR('Případy DB'!B4859="(blank)",'Případy DB'!B4859=""),"",1)</f>
        <v/>
      </c>
    </row>
    <row r="4857" spans="1:1" x14ac:dyDescent="0.25">
      <c r="A4857" s="1" t="str">
        <f>IF(OR('Případy DB'!B4860="(blank)",'Případy DB'!B4860=""),"",1)</f>
        <v/>
      </c>
    </row>
    <row r="4858" spans="1:1" x14ac:dyDescent="0.25">
      <c r="A4858" s="1" t="str">
        <f>IF(OR('Případy DB'!B4861="(blank)",'Případy DB'!B4861=""),"",1)</f>
        <v/>
      </c>
    </row>
    <row r="4859" spans="1:1" x14ac:dyDescent="0.25">
      <c r="A4859" s="1" t="str">
        <f>IF(OR('Případy DB'!B4862="(blank)",'Případy DB'!B4862=""),"",1)</f>
        <v/>
      </c>
    </row>
    <row r="4860" spans="1:1" x14ac:dyDescent="0.25">
      <c r="A4860" s="1" t="str">
        <f>IF(OR('Případy DB'!B4863="(blank)",'Případy DB'!B4863=""),"",1)</f>
        <v/>
      </c>
    </row>
    <row r="4861" spans="1:1" x14ac:dyDescent="0.25">
      <c r="A4861" s="1" t="str">
        <f>IF(OR('Případy DB'!B4864="(blank)",'Případy DB'!B4864=""),"",1)</f>
        <v/>
      </c>
    </row>
    <row r="4862" spans="1:1" x14ac:dyDescent="0.25">
      <c r="A4862" s="1" t="str">
        <f>IF(OR('Případy DB'!B4865="(blank)",'Případy DB'!B4865=""),"",1)</f>
        <v/>
      </c>
    </row>
    <row r="4863" spans="1:1" x14ac:dyDescent="0.25">
      <c r="A4863" s="1" t="str">
        <f>IF(OR('Případy DB'!B4866="(blank)",'Případy DB'!B4866=""),"",1)</f>
        <v/>
      </c>
    </row>
    <row r="4864" spans="1:1" x14ac:dyDescent="0.25">
      <c r="A4864" s="1" t="str">
        <f>IF(OR('Případy DB'!B4867="(blank)",'Případy DB'!B4867=""),"",1)</f>
        <v/>
      </c>
    </row>
    <row r="4865" spans="1:1" x14ac:dyDescent="0.25">
      <c r="A4865" s="1" t="str">
        <f>IF(OR('Případy DB'!B4868="(blank)",'Případy DB'!B4868=""),"",1)</f>
        <v/>
      </c>
    </row>
    <row r="4866" spans="1:1" x14ac:dyDescent="0.25">
      <c r="A4866" s="1" t="str">
        <f>IF(OR('Případy DB'!B4869="(blank)",'Případy DB'!B4869=""),"",1)</f>
        <v/>
      </c>
    </row>
    <row r="4867" spans="1:1" x14ac:dyDescent="0.25">
      <c r="A4867" s="1" t="str">
        <f>IF(OR('Případy DB'!B4870="(blank)",'Případy DB'!B4870=""),"",1)</f>
        <v/>
      </c>
    </row>
    <row r="4868" spans="1:1" x14ac:dyDescent="0.25">
      <c r="A4868" s="1" t="str">
        <f>IF(OR('Případy DB'!B4871="(blank)",'Případy DB'!B4871=""),"",1)</f>
        <v/>
      </c>
    </row>
    <row r="4869" spans="1:1" x14ac:dyDescent="0.25">
      <c r="A4869" s="1" t="str">
        <f>IF(OR('Případy DB'!B4872="(blank)",'Případy DB'!B4872=""),"",1)</f>
        <v/>
      </c>
    </row>
    <row r="4870" spans="1:1" x14ac:dyDescent="0.25">
      <c r="A4870" s="1" t="str">
        <f>IF(OR('Případy DB'!B4873="(blank)",'Případy DB'!B4873=""),"",1)</f>
        <v/>
      </c>
    </row>
    <row r="4871" spans="1:1" x14ac:dyDescent="0.25">
      <c r="A4871" s="1" t="str">
        <f>IF(OR('Případy DB'!B4874="(blank)",'Případy DB'!B4874=""),"",1)</f>
        <v/>
      </c>
    </row>
    <row r="4872" spans="1:1" x14ac:dyDescent="0.25">
      <c r="A4872" s="1" t="str">
        <f>IF(OR('Případy DB'!B4875="(blank)",'Případy DB'!B4875=""),"",1)</f>
        <v/>
      </c>
    </row>
    <row r="4873" spans="1:1" x14ac:dyDescent="0.25">
      <c r="A4873" s="1" t="str">
        <f>IF(OR('Případy DB'!B4876="(blank)",'Případy DB'!B4876=""),"",1)</f>
        <v/>
      </c>
    </row>
    <row r="4874" spans="1:1" x14ac:dyDescent="0.25">
      <c r="A4874" s="1" t="str">
        <f>IF(OR('Případy DB'!B4877="(blank)",'Případy DB'!B4877=""),"",1)</f>
        <v/>
      </c>
    </row>
    <row r="4875" spans="1:1" x14ac:dyDescent="0.25">
      <c r="A4875" s="1" t="str">
        <f>IF(OR('Případy DB'!B4878="(blank)",'Případy DB'!B4878=""),"",1)</f>
        <v/>
      </c>
    </row>
    <row r="4876" spans="1:1" x14ac:dyDescent="0.25">
      <c r="A4876" s="1" t="str">
        <f>IF(OR('Případy DB'!B4879="(blank)",'Případy DB'!B4879=""),"",1)</f>
        <v/>
      </c>
    </row>
    <row r="4877" spans="1:1" x14ac:dyDescent="0.25">
      <c r="A4877" s="1" t="str">
        <f>IF(OR('Případy DB'!B4880="(blank)",'Případy DB'!B4880=""),"",1)</f>
        <v/>
      </c>
    </row>
    <row r="4878" spans="1:1" x14ac:dyDescent="0.25">
      <c r="A4878" s="1" t="str">
        <f>IF(OR('Případy DB'!B4881="(blank)",'Případy DB'!B4881=""),"",1)</f>
        <v/>
      </c>
    </row>
    <row r="4879" spans="1:1" x14ac:dyDescent="0.25">
      <c r="A4879" s="1" t="str">
        <f>IF(OR('Případy DB'!B4882="(blank)",'Případy DB'!B4882=""),"",1)</f>
        <v/>
      </c>
    </row>
    <row r="4880" spans="1:1" x14ac:dyDescent="0.25">
      <c r="A4880" s="1" t="str">
        <f>IF(OR('Případy DB'!B4883="(blank)",'Případy DB'!B4883=""),"",1)</f>
        <v/>
      </c>
    </row>
    <row r="4881" spans="1:1" x14ac:dyDescent="0.25">
      <c r="A4881" s="1" t="str">
        <f>IF(OR('Případy DB'!B4884="(blank)",'Případy DB'!B4884=""),"",1)</f>
        <v/>
      </c>
    </row>
    <row r="4882" spans="1:1" x14ac:dyDescent="0.25">
      <c r="A4882" s="1" t="str">
        <f>IF(OR('Případy DB'!B4885="(blank)",'Případy DB'!B4885=""),"",1)</f>
        <v/>
      </c>
    </row>
    <row r="4883" spans="1:1" x14ac:dyDescent="0.25">
      <c r="A4883" s="1" t="str">
        <f>IF(OR('Případy DB'!B4886="(blank)",'Případy DB'!B4886=""),"",1)</f>
        <v/>
      </c>
    </row>
    <row r="4884" spans="1:1" x14ac:dyDescent="0.25">
      <c r="A4884" s="1" t="str">
        <f>IF(OR('Případy DB'!B4887="(blank)",'Případy DB'!B4887=""),"",1)</f>
        <v/>
      </c>
    </row>
    <row r="4885" spans="1:1" x14ac:dyDescent="0.25">
      <c r="A4885" s="1" t="str">
        <f>IF(OR('Případy DB'!B4888="(blank)",'Případy DB'!B4888=""),"",1)</f>
        <v/>
      </c>
    </row>
    <row r="4886" spans="1:1" x14ac:dyDescent="0.25">
      <c r="A4886" s="1" t="str">
        <f>IF(OR('Případy DB'!B4889="(blank)",'Případy DB'!B4889=""),"",1)</f>
        <v/>
      </c>
    </row>
    <row r="4887" spans="1:1" x14ac:dyDescent="0.25">
      <c r="A4887" s="1" t="str">
        <f>IF(OR('Případy DB'!B4890="(blank)",'Případy DB'!B4890=""),"",1)</f>
        <v/>
      </c>
    </row>
    <row r="4888" spans="1:1" x14ac:dyDescent="0.25">
      <c r="A4888" s="1" t="str">
        <f>IF(OR('Případy DB'!B4891="(blank)",'Případy DB'!B4891=""),"",1)</f>
        <v/>
      </c>
    </row>
    <row r="4889" spans="1:1" x14ac:dyDescent="0.25">
      <c r="A4889" s="1" t="str">
        <f>IF(OR('Případy DB'!B4892="(blank)",'Případy DB'!B4892=""),"",1)</f>
        <v/>
      </c>
    </row>
    <row r="4890" spans="1:1" x14ac:dyDescent="0.25">
      <c r="A4890" s="1" t="str">
        <f>IF(OR('Případy DB'!B4893="(blank)",'Případy DB'!B4893=""),"",1)</f>
        <v/>
      </c>
    </row>
    <row r="4891" spans="1:1" x14ac:dyDescent="0.25">
      <c r="A4891" s="1" t="str">
        <f>IF(OR('Případy DB'!B4894="(blank)",'Případy DB'!B4894=""),"",1)</f>
        <v/>
      </c>
    </row>
    <row r="4892" spans="1:1" x14ac:dyDescent="0.25">
      <c r="A4892" s="1" t="str">
        <f>IF(OR('Případy DB'!B4895="(blank)",'Případy DB'!B4895=""),"",1)</f>
        <v/>
      </c>
    </row>
    <row r="4893" spans="1:1" x14ac:dyDescent="0.25">
      <c r="A4893" s="1" t="str">
        <f>IF(OR('Případy DB'!B4896="(blank)",'Případy DB'!B4896=""),"",1)</f>
        <v/>
      </c>
    </row>
    <row r="4894" spans="1:1" x14ac:dyDescent="0.25">
      <c r="A4894" s="1" t="str">
        <f>IF(OR('Případy DB'!B4897="(blank)",'Případy DB'!B4897=""),"",1)</f>
        <v/>
      </c>
    </row>
    <row r="4895" spans="1:1" x14ac:dyDescent="0.25">
      <c r="A4895" s="1" t="str">
        <f>IF(OR('Případy DB'!B4898="(blank)",'Případy DB'!B4898=""),"",1)</f>
        <v/>
      </c>
    </row>
    <row r="4896" spans="1:1" x14ac:dyDescent="0.25">
      <c r="A4896" s="1" t="str">
        <f>IF(OR('Případy DB'!B4899="(blank)",'Případy DB'!B4899=""),"",1)</f>
        <v/>
      </c>
    </row>
    <row r="4897" spans="1:1" x14ac:dyDescent="0.25">
      <c r="A4897" s="1" t="str">
        <f>IF(OR('Případy DB'!B4900="(blank)",'Případy DB'!B4900=""),"",1)</f>
        <v/>
      </c>
    </row>
    <row r="4898" spans="1:1" x14ac:dyDescent="0.25">
      <c r="A4898" s="1" t="str">
        <f>IF(OR('Případy DB'!B4901="(blank)",'Případy DB'!B4901=""),"",1)</f>
        <v/>
      </c>
    </row>
    <row r="4899" spans="1:1" x14ac:dyDescent="0.25">
      <c r="A4899" s="1" t="str">
        <f>IF(OR('Případy DB'!B4902="(blank)",'Případy DB'!B4902=""),"",1)</f>
        <v/>
      </c>
    </row>
    <row r="4900" spans="1:1" x14ac:dyDescent="0.25">
      <c r="A4900" s="1" t="str">
        <f>IF(OR('Případy DB'!B4903="(blank)",'Případy DB'!B4903=""),"",1)</f>
        <v/>
      </c>
    </row>
    <row r="4901" spans="1:1" x14ac:dyDescent="0.25">
      <c r="A4901" s="1" t="str">
        <f>IF(OR('Případy DB'!B4904="(blank)",'Případy DB'!B4904=""),"",1)</f>
        <v/>
      </c>
    </row>
    <row r="4902" spans="1:1" x14ac:dyDescent="0.25">
      <c r="A4902" s="1" t="str">
        <f>IF(OR('Případy DB'!B4905="(blank)",'Případy DB'!B4905=""),"",1)</f>
        <v/>
      </c>
    </row>
    <row r="4903" spans="1:1" x14ac:dyDescent="0.25">
      <c r="A4903" s="1" t="str">
        <f>IF(OR('Případy DB'!B4906="(blank)",'Případy DB'!B4906=""),"",1)</f>
        <v/>
      </c>
    </row>
    <row r="4904" spans="1:1" x14ac:dyDescent="0.25">
      <c r="A4904" s="1" t="str">
        <f>IF(OR('Případy DB'!B4907="(blank)",'Případy DB'!B4907=""),"",1)</f>
        <v/>
      </c>
    </row>
    <row r="4905" spans="1:1" x14ac:dyDescent="0.25">
      <c r="A4905" s="1" t="str">
        <f>IF(OR('Případy DB'!B4908="(blank)",'Případy DB'!B4908=""),"",1)</f>
        <v/>
      </c>
    </row>
    <row r="4906" spans="1:1" x14ac:dyDescent="0.25">
      <c r="A4906" s="1" t="str">
        <f>IF(OR('Případy DB'!B4909="(blank)",'Případy DB'!B4909=""),"",1)</f>
        <v/>
      </c>
    </row>
    <row r="4907" spans="1:1" x14ac:dyDescent="0.25">
      <c r="A4907" s="1" t="str">
        <f>IF(OR('Případy DB'!B4910="(blank)",'Případy DB'!B4910=""),"",1)</f>
        <v/>
      </c>
    </row>
    <row r="4908" spans="1:1" x14ac:dyDescent="0.25">
      <c r="A4908" s="1" t="str">
        <f>IF(OR('Případy DB'!B4911="(blank)",'Případy DB'!B4911=""),"",1)</f>
        <v/>
      </c>
    </row>
    <row r="4909" spans="1:1" x14ac:dyDescent="0.25">
      <c r="A4909" s="1" t="str">
        <f>IF(OR('Případy DB'!B4912="(blank)",'Případy DB'!B4912=""),"",1)</f>
        <v/>
      </c>
    </row>
    <row r="4910" spans="1:1" x14ac:dyDescent="0.25">
      <c r="A4910" s="1" t="str">
        <f>IF(OR('Případy DB'!B4913="(blank)",'Případy DB'!B4913=""),"",1)</f>
        <v/>
      </c>
    </row>
    <row r="4911" spans="1:1" x14ac:dyDescent="0.25">
      <c r="A4911" s="1" t="str">
        <f>IF(OR('Případy DB'!B4914="(blank)",'Případy DB'!B4914=""),"",1)</f>
        <v/>
      </c>
    </row>
    <row r="4912" spans="1:1" x14ac:dyDescent="0.25">
      <c r="A4912" s="1" t="str">
        <f>IF(OR('Případy DB'!B4915="(blank)",'Případy DB'!B4915=""),"",1)</f>
        <v/>
      </c>
    </row>
    <row r="4913" spans="1:1" x14ac:dyDescent="0.25">
      <c r="A4913" s="1" t="str">
        <f>IF(OR('Případy DB'!B4916="(blank)",'Případy DB'!B4916=""),"",1)</f>
        <v/>
      </c>
    </row>
    <row r="4914" spans="1:1" x14ac:dyDescent="0.25">
      <c r="A4914" s="1" t="str">
        <f>IF(OR('Případy DB'!B4917="(blank)",'Případy DB'!B4917=""),"",1)</f>
        <v/>
      </c>
    </row>
    <row r="4915" spans="1:1" x14ac:dyDescent="0.25">
      <c r="A4915" s="1" t="str">
        <f>IF(OR('Případy DB'!B4918="(blank)",'Případy DB'!B4918=""),"",1)</f>
        <v/>
      </c>
    </row>
    <row r="4916" spans="1:1" x14ac:dyDescent="0.25">
      <c r="A4916" s="1" t="str">
        <f>IF(OR('Případy DB'!B4919="(blank)",'Případy DB'!B4919=""),"",1)</f>
        <v/>
      </c>
    </row>
    <row r="4917" spans="1:1" x14ac:dyDescent="0.25">
      <c r="A4917" s="1" t="str">
        <f>IF(OR('Případy DB'!B4920="(blank)",'Případy DB'!B4920=""),"",1)</f>
        <v/>
      </c>
    </row>
    <row r="4918" spans="1:1" x14ac:dyDescent="0.25">
      <c r="A4918" s="1" t="str">
        <f>IF(OR('Případy DB'!B4921="(blank)",'Případy DB'!B4921=""),"",1)</f>
        <v/>
      </c>
    </row>
    <row r="4919" spans="1:1" x14ac:dyDescent="0.25">
      <c r="A4919" s="1" t="str">
        <f>IF(OR('Případy DB'!B4922="(blank)",'Případy DB'!B4922=""),"",1)</f>
        <v/>
      </c>
    </row>
    <row r="4920" spans="1:1" x14ac:dyDescent="0.25">
      <c r="A4920" s="1" t="str">
        <f>IF(OR('Případy DB'!B4923="(blank)",'Případy DB'!B4923=""),"",1)</f>
        <v/>
      </c>
    </row>
    <row r="4921" spans="1:1" x14ac:dyDescent="0.25">
      <c r="A4921" s="1" t="str">
        <f>IF(OR('Případy DB'!B4924="(blank)",'Případy DB'!B4924=""),"",1)</f>
        <v/>
      </c>
    </row>
    <row r="4922" spans="1:1" x14ac:dyDescent="0.25">
      <c r="A4922" s="1" t="str">
        <f>IF(OR('Případy DB'!B4925="(blank)",'Případy DB'!B4925=""),"",1)</f>
        <v/>
      </c>
    </row>
    <row r="4923" spans="1:1" x14ac:dyDescent="0.25">
      <c r="A4923" s="1" t="str">
        <f>IF(OR('Případy DB'!B4926="(blank)",'Případy DB'!B4926=""),"",1)</f>
        <v/>
      </c>
    </row>
    <row r="4924" spans="1:1" x14ac:dyDescent="0.25">
      <c r="A4924" s="1" t="str">
        <f>IF(OR('Případy DB'!B4927="(blank)",'Případy DB'!B4927=""),"",1)</f>
        <v/>
      </c>
    </row>
    <row r="4925" spans="1:1" x14ac:dyDescent="0.25">
      <c r="A4925" s="1" t="str">
        <f>IF(OR('Případy DB'!B4928="(blank)",'Případy DB'!B4928=""),"",1)</f>
        <v/>
      </c>
    </row>
    <row r="4926" spans="1:1" x14ac:dyDescent="0.25">
      <c r="A4926" s="1" t="str">
        <f>IF(OR('Případy DB'!B4929="(blank)",'Případy DB'!B4929=""),"",1)</f>
        <v/>
      </c>
    </row>
    <row r="4927" spans="1:1" x14ac:dyDescent="0.25">
      <c r="A4927" s="1" t="str">
        <f>IF(OR('Případy DB'!B4930="(blank)",'Případy DB'!B4930=""),"",1)</f>
        <v/>
      </c>
    </row>
    <row r="4928" spans="1:1" x14ac:dyDescent="0.25">
      <c r="A4928" s="1" t="str">
        <f>IF(OR('Případy DB'!B4931="(blank)",'Případy DB'!B4931=""),"",1)</f>
        <v/>
      </c>
    </row>
    <row r="4929" spans="1:1" x14ac:dyDescent="0.25">
      <c r="A4929" s="1" t="str">
        <f>IF(OR('Případy DB'!B4932="(blank)",'Případy DB'!B4932=""),"",1)</f>
        <v/>
      </c>
    </row>
    <row r="4930" spans="1:1" x14ac:dyDescent="0.25">
      <c r="A4930" s="1" t="str">
        <f>IF(OR('Případy DB'!B4933="(blank)",'Případy DB'!B4933=""),"",1)</f>
        <v/>
      </c>
    </row>
    <row r="4931" spans="1:1" x14ac:dyDescent="0.25">
      <c r="A4931" s="1" t="str">
        <f>IF(OR('Případy DB'!B4934="(blank)",'Případy DB'!B4934=""),"",1)</f>
        <v/>
      </c>
    </row>
    <row r="4932" spans="1:1" x14ac:dyDescent="0.25">
      <c r="A4932" s="1" t="str">
        <f>IF(OR('Případy DB'!B4935="(blank)",'Případy DB'!B4935=""),"",1)</f>
        <v/>
      </c>
    </row>
    <row r="4933" spans="1:1" x14ac:dyDescent="0.25">
      <c r="A4933" s="1" t="str">
        <f>IF(OR('Případy DB'!B4936="(blank)",'Případy DB'!B4936=""),"",1)</f>
        <v/>
      </c>
    </row>
    <row r="4934" spans="1:1" x14ac:dyDescent="0.25">
      <c r="A4934" s="1" t="str">
        <f>IF(OR('Případy DB'!B4937="(blank)",'Případy DB'!B4937=""),"",1)</f>
        <v/>
      </c>
    </row>
    <row r="4935" spans="1:1" x14ac:dyDescent="0.25">
      <c r="A4935" s="1" t="str">
        <f>IF(OR('Případy DB'!B4938="(blank)",'Případy DB'!B4938=""),"",1)</f>
        <v/>
      </c>
    </row>
    <row r="4936" spans="1:1" x14ac:dyDescent="0.25">
      <c r="A4936" s="1" t="str">
        <f>IF(OR('Případy DB'!B4939="(blank)",'Případy DB'!B4939=""),"",1)</f>
        <v/>
      </c>
    </row>
    <row r="4937" spans="1:1" x14ac:dyDescent="0.25">
      <c r="A4937" s="1" t="str">
        <f>IF(OR('Případy DB'!B4940="(blank)",'Případy DB'!B4940=""),"",1)</f>
        <v/>
      </c>
    </row>
    <row r="4938" spans="1:1" x14ac:dyDescent="0.25">
      <c r="A4938" s="1" t="str">
        <f>IF(OR('Případy DB'!B4941="(blank)",'Případy DB'!B4941=""),"",1)</f>
        <v/>
      </c>
    </row>
    <row r="4939" spans="1:1" x14ac:dyDescent="0.25">
      <c r="A4939" s="1" t="str">
        <f>IF(OR('Případy DB'!B4942="(blank)",'Případy DB'!B4942=""),"",1)</f>
        <v/>
      </c>
    </row>
    <row r="4940" spans="1:1" x14ac:dyDescent="0.25">
      <c r="A4940" s="1" t="str">
        <f>IF(OR('Případy DB'!B4943="(blank)",'Případy DB'!B4943=""),"",1)</f>
        <v/>
      </c>
    </row>
    <row r="4941" spans="1:1" x14ac:dyDescent="0.25">
      <c r="A4941" s="1" t="str">
        <f>IF(OR('Případy DB'!B4944="(blank)",'Případy DB'!B4944=""),"",1)</f>
        <v/>
      </c>
    </row>
    <row r="4942" spans="1:1" x14ac:dyDescent="0.25">
      <c r="A4942" s="1" t="str">
        <f>IF(OR('Případy DB'!B4945="(blank)",'Případy DB'!B4945=""),"",1)</f>
        <v/>
      </c>
    </row>
    <row r="4943" spans="1:1" x14ac:dyDescent="0.25">
      <c r="A4943" s="1" t="str">
        <f>IF(OR('Případy DB'!B4946="(blank)",'Případy DB'!B4946=""),"",1)</f>
        <v/>
      </c>
    </row>
    <row r="4944" spans="1:1" x14ac:dyDescent="0.25">
      <c r="A4944" s="1" t="str">
        <f>IF(OR('Případy DB'!B4947="(blank)",'Případy DB'!B4947=""),"",1)</f>
        <v/>
      </c>
    </row>
    <row r="4945" spans="1:1" x14ac:dyDescent="0.25">
      <c r="A4945" s="1" t="str">
        <f>IF(OR('Případy DB'!B4948="(blank)",'Případy DB'!B4948=""),"",1)</f>
        <v/>
      </c>
    </row>
    <row r="4946" spans="1:1" x14ac:dyDescent="0.25">
      <c r="A4946" s="1" t="str">
        <f>IF(OR('Případy DB'!B4949="(blank)",'Případy DB'!B4949=""),"",1)</f>
        <v/>
      </c>
    </row>
    <row r="4947" spans="1:1" x14ac:dyDescent="0.25">
      <c r="A4947" s="1" t="str">
        <f>IF(OR('Případy DB'!B4950="(blank)",'Případy DB'!B4950=""),"",1)</f>
        <v/>
      </c>
    </row>
    <row r="4948" spans="1:1" x14ac:dyDescent="0.25">
      <c r="A4948" s="1" t="str">
        <f>IF(OR('Případy DB'!B4951="(blank)",'Případy DB'!B4951=""),"",1)</f>
        <v/>
      </c>
    </row>
    <row r="4949" spans="1:1" x14ac:dyDescent="0.25">
      <c r="A4949" s="1" t="str">
        <f>IF(OR('Případy DB'!B4952="(blank)",'Případy DB'!B4952=""),"",1)</f>
        <v/>
      </c>
    </row>
    <row r="4950" spans="1:1" x14ac:dyDescent="0.25">
      <c r="A4950" s="1" t="str">
        <f>IF(OR('Případy DB'!B4953="(blank)",'Případy DB'!B4953=""),"",1)</f>
        <v/>
      </c>
    </row>
    <row r="4951" spans="1:1" x14ac:dyDescent="0.25">
      <c r="A4951" s="1" t="str">
        <f>IF(OR('Případy DB'!B4954="(blank)",'Případy DB'!B4954=""),"",1)</f>
        <v/>
      </c>
    </row>
    <row r="4952" spans="1:1" x14ac:dyDescent="0.25">
      <c r="A4952" s="1" t="str">
        <f>IF(OR('Případy DB'!B4955="(blank)",'Případy DB'!B4955=""),"",1)</f>
        <v/>
      </c>
    </row>
    <row r="4953" spans="1:1" x14ac:dyDescent="0.25">
      <c r="A4953" s="1" t="str">
        <f>IF(OR('Případy DB'!B4956="(blank)",'Případy DB'!B4956=""),"",1)</f>
        <v/>
      </c>
    </row>
    <row r="4954" spans="1:1" x14ac:dyDescent="0.25">
      <c r="A4954" s="1" t="str">
        <f>IF(OR('Případy DB'!B4957="(blank)",'Případy DB'!B4957=""),"",1)</f>
        <v/>
      </c>
    </row>
    <row r="4955" spans="1:1" x14ac:dyDescent="0.25">
      <c r="A4955" s="1" t="str">
        <f>IF(OR('Případy DB'!B4958="(blank)",'Případy DB'!B4958=""),"",1)</f>
        <v/>
      </c>
    </row>
    <row r="4956" spans="1:1" x14ac:dyDescent="0.25">
      <c r="A4956" s="1" t="str">
        <f>IF(OR('Případy DB'!B4959="(blank)",'Případy DB'!B4959=""),"",1)</f>
        <v/>
      </c>
    </row>
    <row r="4957" spans="1:1" x14ac:dyDescent="0.25">
      <c r="A4957" s="1" t="str">
        <f>IF(OR('Případy DB'!B4960="(blank)",'Případy DB'!B4960=""),"",1)</f>
        <v/>
      </c>
    </row>
    <row r="4958" spans="1:1" x14ac:dyDescent="0.25">
      <c r="A4958" s="1" t="str">
        <f>IF(OR('Případy DB'!B4961="(blank)",'Případy DB'!B4961=""),"",1)</f>
        <v/>
      </c>
    </row>
    <row r="4959" spans="1:1" x14ac:dyDescent="0.25">
      <c r="A4959" s="1" t="str">
        <f>IF(OR('Případy DB'!B4962="(blank)",'Případy DB'!B4962=""),"",1)</f>
        <v/>
      </c>
    </row>
    <row r="4960" spans="1:1" x14ac:dyDescent="0.25">
      <c r="A4960" s="1" t="str">
        <f>IF(OR('Případy DB'!B4963="(blank)",'Případy DB'!B4963=""),"",1)</f>
        <v/>
      </c>
    </row>
    <row r="4961" spans="1:1" x14ac:dyDescent="0.25">
      <c r="A4961" s="1" t="str">
        <f>IF(OR('Případy DB'!B4964="(blank)",'Případy DB'!B4964=""),"",1)</f>
        <v/>
      </c>
    </row>
    <row r="4962" spans="1:1" x14ac:dyDescent="0.25">
      <c r="A4962" s="1" t="str">
        <f>IF(OR('Případy DB'!B4965="(blank)",'Případy DB'!B4965=""),"",1)</f>
        <v/>
      </c>
    </row>
    <row r="4963" spans="1:1" x14ac:dyDescent="0.25">
      <c r="A4963" s="1" t="str">
        <f>IF(OR('Případy DB'!B4966="(blank)",'Případy DB'!B4966=""),"",1)</f>
        <v/>
      </c>
    </row>
    <row r="4964" spans="1:1" x14ac:dyDescent="0.25">
      <c r="A4964" s="1" t="str">
        <f>IF(OR('Případy DB'!B4967="(blank)",'Případy DB'!B4967=""),"",1)</f>
        <v/>
      </c>
    </row>
    <row r="4965" spans="1:1" x14ac:dyDescent="0.25">
      <c r="A4965" s="1" t="str">
        <f>IF(OR('Případy DB'!B4968="(blank)",'Případy DB'!B4968=""),"",1)</f>
        <v/>
      </c>
    </row>
    <row r="4966" spans="1:1" x14ac:dyDescent="0.25">
      <c r="A4966" s="1" t="str">
        <f>IF(OR('Případy DB'!B4969="(blank)",'Případy DB'!B4969=""),"",1)</f>
        <v/>
      </c>
    </row>
    <row r="4967" spans="1:1" x14ac:dyDescent="0.25">
      <c r="A4967" s="1" t="str">
        <f>IF(OR('Případy DB'!B4970="(blank)",'Případy DB'!B4970=""),"",1)</f>
        <v/>
      </c>
    </row>
    <row r="4968" spans="1:1" x14ac:dyDescent="0.25">
      <c r="A4968" s="1" t="str">
        <f>IF(OR('Případy DB'!B4971="(blank)",'Případy DB'!B4971=""),"",1)</f>
        <v/>
      </c>
    </row>
    <row r="4969" spans="1:1" x14ac:dyDescent="0.25">
      <c r="A4969" s="1" t="str">
        <f>IF(OR('Případy DB'!B4972="(blank)",'Případy DB'!B4972=""),"",1)</f>
        <v/>
      </c>
    </row>
    <row r="4970" spans="1:1" x14ac:dyDescent="0.25">
      <c r="A4970" s="1" t="str">
        <f>IF(OR('Případy DB'!B4973="(blank)",'Případy DB'!B4973=""),"",1)</f>
        <v/>
      </c>
    </row>
    <row r="4971" spans="1:1" x14ac:dyDescent="0.25">
      <c r="A4971" s="1" t="str">
        <f>IF(OR('Případy DB'!B4974="(blank)",'Případy DB'!B4974=""),"",1)</f>
        <v/>
      </c>
    </row>
    <row r="4972" spans="1:1" x14ac:dyDescent="0.25">
      <c r="A4972" s="1" t="str">
        <f>IF(OR('Případy DB'!B4975="(blank)",'Případy DB'!B4975=""),"",1)</f>
        <v/>
      </c>
    </row>
    <row r="4973" spans="1:1" x14ac:dyDescent="0.25">
      <c r="A4973" s="1" t="str">
        <f>IF(OR('Případy DB'!B4976="(blank)",'Případy DB'!B4976=""),"",1)</f>
        <v/>
      </c>
    </row>
    <row r="4974" spans="1:1" x14ac:dyDescent="0.25">
      <c r="A4974" s="1" t="str">
        <f>IF(OR('Případy DB'!B4977="(blank)",'Případy DB'!B4977=""),"",1)</f>
        <v/>
      </c>
    </row>
    <row r="4975" spans="1:1" x14ac:dyDescent="0.25">
      <c r="A4975" s="1" t="str">
        <f>IF(OR('Případy DB'!B4978="(blank)",'Případy DB'!B4978=""),"",1)</f>
        <v/>
      </c>
    </row>
    <row r="4976" spans="1:1" x14ac:dyDescent="0.25">
      <c r="A4976" s="1" t="str">
        <f>IF(OR('Případy DB'!B4979="(blank)",'Případy DB'!B4979=""),"",1)</f>
        <v/>
      </c>
    </row>
    <row r="4977" spans="1:1" x14ac:dyDescent="0.25">
      <c r="A4977" s="1" t="str">
        <f>IF(OR('Případy DB'!B4980="(blank)",'Případy DB'!B4980=""),"",1)</f>
        <v/>
      </c>
    </row>
    <row r="4978" spans="1:1" x14ac:dyDescent="0.25">
      <c r="A4978" s="1" t="str">
        <f>IF(OR('Případy DB'!B4981="(blank)",'Případy DB'!B4981=""),"",1)</f>
        <v/>
      </c>
    </row>
    <row r="4979" spans="1:1" x14ac:dyDescent="0.25">
      <c r="A4979" s="1" t="str">
        <f>IF(OR('Případy DB'!B4982="(blank)",'Případy DB'!B4982=""),"",1)</f>
        <v/>
      </c>
    </row>
    <row r="4980" spans="1:1" x14ac:dyDescent="0.25">
      <c r="A4980" s="1" t="str">
        <f>IF(OR('Případy DB'!B4983="(blank)",'Případy DB'!B4983=""),"",1)</f>
        <v/>
      </c>
    </row>
    <row r="4981" spans="1:1" x14ac:dyDescent="0.25">
      <c r="A4981" s="1" t="str">
        <f>IF(OR('Případy DB'!B4984="(blank)",'Případy DB'!B4984=""),"",1)</f>
        <v/>
      </c>
    </row>
    <row r="4982" spans="1:1" x14ac:dyDescent="0.25">
      <c r="A4982" s="1" t="str">
        <f>IF(OR('Případy DB'!B4985="(blank)",'Případy DB'!B4985=""),"",1)</f>
        <v/>
      </c>
    </row>
    <row r="4983" spans="1:1" x14ac:dyDescent="0.25">
      <c r="A4983" s="1" t="str">
        <f>IF(OR('Případy DB'!B4986="(blank)",'Případy DB'!B4986=""),"",1)</f>
        <v/>
      </c>
    </row>
    <row r="4984" spans="1:1" x14ac:dyDescent="0.25">
      <c r="A4984" s="1" t="str">
        <f>IF(OR('Případy DB'!B4987="(blank)",'Případy DB'!B4987=""),"",1)</f>
        <v/>
      </c>
    </row>
    <row r="4985" spans="1:1" x14ac:dyDescent="0.25">
      <c r="A4985" s="1" t="str">
        <f>IF(OR('Případy DB'!B4988="(blank)",'Případy DB'!B4988=""),"",1)</f>
        <v/>
      </c>
    </row>
    <row r="4986" spans="1:1" x14ac:dyDescent="0.25">
      <c r="A4986" s="1" t="str">
        <f>IF(OR('Případy DB'!B4989="(blank)",'Případy DB'!B4989=""),"",1)</f>
        <v/>
      </c>
    </row>
    <row r="4987" spans="1:1" x14ac:dyDescent="0.25">
      <c r="A4987" s="1" t="str">
        <f>IF(OR('Případy DB'!B4990="(blank)",'Případy DB'!B4990=""),"",1)</f>
        <v/>
      </c>
    </row>
    <row r="4988" spans="1:1" x14ac:dyDescent="0.25">
      <c r="A4988" s="1" t="str">
        <f>IF(OR('Případy DB'!B4991="(blank)",'Případy DB'!B4991=""),"",1)</f>
        <v/>
      </c>
    </row>
    <row r="4989" spans="1:1" x14ac:dyDescent="0.25">
      <c r="A4989" s="1" t="str">
        <f>IF(OR('Případy DB'!B4992="(blank)",'Případy DB'!B4992=""),"",1)</f>
        <v/>
      </c>
    </row>
    <row r="4990" spans="1:1" x14ac:dyDescent="0.25">
      <c r="A4990" s="1" t="str">
        <f>IF(OR('Případy DB'!B4993="(blank)",'Případy DB'!B4993=""),"",1)</f>
        <v/>
      </c>
    </row>
    <row r="4991" spans="1:1" x14ac:dyDescent="0.25">
      <c r="A4991" s="1" t="str">
        <f>IF(OR('Případy DB'!B4994="(blank)",'Případy DB'!B4994=""),"",1)</f>
        <v/>
      </c>
    </row>
    <row r="4992" spans="1:1" x14ac:dyDescent="0.25">
      <c r="A4992" s="1" t="str">
        <f>IF(OR('Případy DB'!B4995="(blank)",'Případy DB'!B4995=""),"",1)</f>
        <v/>
      </c>
    </row>
    <row r="4993" spans="1:1" x14ac:dyDescent="0.25">
      <c r="A4993" s="1" t="str">
        <f>IF(OR('Případy DB'!B4996="(blank)",'Případy DB'!B4996=""),"",1)</f>
        <v/>
      </c>
    </row>
    <row r="4994" spans="1:1" x14ac:dyDescent="0.25">
      <c r="A4994" s="1" t="str">
        <f>IF(OR('Případy DB'!B4997="(blank)",'Případy DB'!B4997=""),"",1)</f>
        <v/>
      </c>
    </row>
    <row r="4995" spans="1:1" x14ac:dyDescent="0.25">
      <c r="A4995" s="1" t="str">
        <f>IF(OR('Případy DB'!B4998="(blank)",'Případy DB'!B4998=""),"",1)</f>
        <v/>
      </c>
    </row>
    <row r="4996" spans="1:1" x14ac:dyDescent="0.25">
      <c r="A4996" s="1" t="str">
        <f>IF(OR('Případy DB'!B4999="(blank)",'Případy DB'!B4999=""),"",1)</f>
        <v/>
      </c>
    </row>
    <row r="4997" spans="1:1" x14ac:dyDescent="0.25">
      <c r="A4997" s="1" t="str">
        <f>IF(OR('Případy DB'!B5000="(blank)",'Případy DB'!B5000=""),"",1)</f>
        <v/>
      </c>
    </row>
    <row r="4998" spans="1:1" x14ac:dyDescent="0.25">
      <c r="A4998" s="1" t="str">
        <f>IF(OR('Případy DB'!B5001="(blank)",'Případy DB'!B5001=""),"",1)</f>
        <v/>
      </c>
    </row>
    <row r="4999" spans="1:1" x14ac:dyDescent="0.25">
      <c r="A4999" s="1" t="str">
        <f>IF(OR('Případy DB'!B5002="(blank)",'Případy DB'!B5002=""),"",1)</f>
        <v/>
      </c>
    </row>
    <row r="5000" spans="1:1" x14ac:dyDescent="0.25">
      <c r="A5000" s="1" t="str">
        <f>IF(OR('Případy DB'!B5003="(blank)",'Případy DB'!B5003=""),"",1)</f>
        <v/>
      </c>
    </row>
    <row r="5001" spans="1:1" x14ac:dyDescent="0.25">
      <c r="A5001" s="1" t="str">
        <f>IF(OR('Případy DB'!B5004="(blank)",'Případy DB'!B5004=""),"",1)</f>
        <v/>
      </c>
    </row>
    <row r="5002" spans="1:1" x14ac:dyDescent="0.25">
      <c r="A5002" s="1" t="str">
        <f>IF(OR('Případy DB'!B5005="(blank)",'Případy DB'!B5005=""),"",1)</f>
        <v/>
      </c>
    </row>
    <row r="5003" spans="1:1" x14ac:dyDescent="0.25">
      <c r="A5003" s="1" t="str">
        <f>IF(OR('Případy DB'!B5006="(blank)",'Případy DB'!B5006=""),"",1)</f>
        <v/>
      </c>
    </row>
    <row r="5004" spans="1:1" x14ac:dyDescent="0.25">
      <c r="A5004" s="1" t="str">
        <f>IF(OR('Případy DB'!B5007="(blank)",'Případy DB'!B5007=""),"",1)</f>
        <v/>
      </c>
    </row>
    <row r="5005" spans="1:1" x14ac:dyDescent="0.25">
      <c r="A5005" s="1" t="str">
        <f>IF(OR('Případy DB'!B5008="(blank)",'Případy DB'!B5008=""),"",1)</f>
        <v/>
      </c>
    </row>
    <row r="5006" spans="1:1" x14ac:dyDescent="0.25">
      <c r="A5006" s="1" t="str">
        <f>IF(OR('Případy DB'!B5009="(blank)",'Případy DB'!B5009=""),"",1)</f>
        <v/>
      </c>
    </row>
    <row r="5007" spans="1:1" x14ac:dyDescent="0.25">
      <c r="A5007" s="1" t="str">
        <f>IF(OR('Případy DB'!B5010="(blank)",'Případy DB'!B5010=""),"",1)</f>
        <v/>
      </c>
    </row>
    <row r="5008" spans="1:1" x14ac:dyDescent="0.25">
      <c r="A5008" s="1" t="str">
        <f>IF(OR('Případy DB'!B5011="(blank)",'Případy DB'!B5011=""),"",1)</f>
        <v/>
      </c>
    </row>
    <row r="5009" spans="1:1" x14ac:dyDescent="0.25">
      <c r="A5009" s="1" t="str">
        <f>IF(OR('Případy DB'!B5012="(blank)",'Případy DB'!B5012=""),"",1)</f>
        <v/>
      </c>
    </row>
    <row r="5010" spans="1:1" x14ac:dyDescent="0.25">
      <c r="A5010" s="1" t="str">
        <f>IF(OR('Případy DB'!B5013="(blank)",'Případy DB'!B5013=""),"",1)</f>
        <v/>
      </c>
    </row>
    <row r="5011" spans="1:1" x14ac:dyDescent="0.25">
      <c r="A5011" s="1" t="str">
        <f>IF(OR('Případy DB'!B5014="(blank)",'Případy DB'!B5014=""),"",1)</f>
        <v/>
      </c>
    </row>
    <row r="5012" spans="1:1" x14ac:dyDescent="0.25">
      <c r="A5012" s="1" t="str">
        <f>IF(OR('Případy DB'!B5015="(blank)",'Případy DB'!B5015=""),"",1)</f>
        <v/>
      </c>
    </row>
    <row r="5013" spans="1:1" x14ac:dyDescent="0.25">
      <c r="A5013" s="1" t="str">
        <f>IF(OR('Případy DB'!B5016="(blank)",'Případy DB'!B5016=""),"",1)</f>
        <v/>
      </c>
    </row>
    <row r="5014" spans="1:1" x14ac:dyDescent="0.25">
      <c r="A5014" s="1" t="str">
        <f>IF(OR('Případy DB'!B5017="(blank)",'Případy DB'!B5017=""),"",1)</f>
        <v/>
      </c>
    </row>
    <row r="5015" spans="1:1" x14ac:dyDescent="0.25">
      <c r="A5015" s="1" t="str">
        <f>IF(OR('Případy DB'!B5018="(blank)",'Případy DB'!B5018=""),"",1)</f>
        <v/>
      </c>
    </row>
    <row r="5016" spans="1:1" x14ac:dyDescent="0.25">
      <c r="A5016" s="1" t="str">
        <f>IF(OR('Případy DB'!B5019="(blank)",'Případy DB'!B5019=""),"",1)</f>
        <v/>
      </c>
    </row>
    <row r="5017" spans="1:1" x14ac:dyDescent="0.25">
      <c r="A5017" s="1" t="str">
        <f>IF(OR('Případy DB'!B5020="(blank)",'Případy DB'!B5020=""),"",1)</f>
        <v/>
      </c>
    </row>
    <row r="5018" spans="1:1" x14ac:dyDescent="0.25">
      <c r="A5018" s="1" t="str">
        <f>IF(OR('Případy DB'!B5021="(blank)",'Případy DB'!B5021=""),"",1)</f>
        <v/>
      </c>
    </row>
    <row r="5019" spans="1:1" x14ac:dyDescent="0.25">
      <c r="A5019" s="1" t="str">
        <f>IF(OR('Případy DB'!B5022="(blank)",'Případy DB'!B5022=""),"",1)</f>
        <v/>
      </c>
    </row>
    <row r="5020" spans="1:1" x14ac:dyDescent="0.25">
      <c r="A5020" s="1" t="str">
        <f>IF(OR('Případy DB'!B5023="(blank)",'Případy DB'!B5023=""),"",1)</f>
        <v/>
      </c>
    </row>
    <row r="5021" spans="1:1" x14ac:dyDescent="0.25">
      <c r="A5021" s="1" t="str">
        <f>IF(OR('Případy DB'!B5024="(blank)",'Případy DB'!B5024=""),"",1)</f>
        <v/>
      </c>
    </row>
    <row r="5022" spans="1:1" x14ac:dyDescent="0.25">
      <c r="A5022" s="1" t="str">
        <f>IF(OR('Případy DB'!B5025="(blank)",'Případy DB'!B5025=""),"",1)</f>
        <v/>
      </c>
    </row>
    <row r="5023" spans="1:1" x14ac:dyDescent="0.25">
      <c r="A5023" s="1" t="str">
        <f>IF(OR('Případy DB'!B5026="(blank)",'Případy DB'!B5026=""),"",1)</f>
        <v/>
      </c>
    </row>
    <row r="5024" spans="1:1" x14ac:dyDescent="0.25">
      <c r="A5024" s="1" t="str">
        <f>IF(OR('Případy DB'!B5027="(blank)",'Případy DB'!B5027=""),"",1)</f>
        <v/>
      </c>
    </row>
    <row r="5025" spans="1:1" x14ac:dyDescent="0.25">
      <c r="A5025" s="1" t="str">
        <f>IF(OR('Případy DB'!B5028="(blank)",'Případy DB'!B5028=""),"",1)</f>
        <v/>
      </c>
    </row>
    <row r="5026" spans="1:1" x14ac:dyDescent="0.25">
      <c r="A5026" s="1" t="str">
        <f>IF(OR('Případy DB'!B5029="(blank)",'Případy DB'!B5029=""),"",1)</f>
        <v/>
      </c>
    </row>
    <row r="5027" spans="1:1" x14ac:dyDescent="0.25">
      <c r="A5027" s="1" t="str">
        <f>IF(OR('Případy DB'!B5030="(blank)",'Případy DB'!B5030=""),"",1)</f>
        <v/>
      </c>
    </row>
    <row r="5028" spans="1:1" x14ac:dyDescent="0.25">
      <c r="A5028" s="1" t="str">
        <f>IF(OR('Případy DB'!B5031="(blank)",'Případy DB'!B5031=""),"",1)</f>
        <v/>
      </c>
    </row>
    <row r="5029" spans="1:1" x14ac:dyDescent="0.25">
      <c r="A5029" s="1" t="str">
        <f>IF(OR('Případy DB'!B5032="(blank)",'Případy DB'!B5032=""),"",1)</f>
        <v/>
      </c>
    </row>
    <row r="5030" spans="1:1" x14ac:dyDescent="0.25">
      <c r="A5030" s="1" t="str">
        <f>IF(OR('Případy DB'!B5033="(blank)",'Případy DB'!B5033=""),"",1)</f>
        <v/>
      </c>
    </row>
    <row r="5031" spans="1:1" x14ac:dyDescent="0.25">
      <c r="A5031" s="1" t="str">
        <f>IF(OR('Případy DB'!B5034="(blank)",'Případy DB'!B5034=""),"",1)</f>
        <v/>
      </c>
    </row>
    <row r="5032" spans="1:1" x14ac:dyDescent="0.25">
      <c r="A5032" s="1" t="str">
        <f>IF(OR('Případy DB'!B5035="(blank)",'Případy DB'!B5035=""),"",1)</f>
        <v/>
      </c>
    </row>
    <row r="5033" spans="1:1" x14ac:dyDescent="0.25">
      <c r="A5033" s="1" t="str">
        <f>IF(OR('Případy DB'!B5036="(blank)",'Případy DB'!B5036=""),"",1)</f>
        <v/>
      </c>
    </row>
    <row r="5034" spans="1:1" x14ac:dyDescent="0.25">
      <c r="A5034" s="1" t="str">
        <f>IF(OR('Případy DB'!B5037="(blank)",'Případy DB'!B5037=""),"",1)</f>
        <v/>
      </c>
    </row>
    <row r="5035" spans="1:1" x14ac:dyDescent="0.25">
      <c r="A5035" s="1" t="str">
        <f>IF(OR('Případy DB'!B5038="(blank)",'Případy DB'!B5038=""),"",1)</f>
        <v/>
      </c>
    </row>
    <row r="5036" spans="1:1" x14ac:dyDescent="0.25">
      <c r="A5036" s="1" t="str">
        <f>IF(OR('Případy DB'!B5039="(blank)",'Případy DB'!B5039=""),"",1)</f>
        <v/>
      </c>
    </row>
    <row r="5037" spans="1:1" x14ac:dyDescent="0.25">
      <c r="A5037" s="1" t="str">
        <f>IF(OR('Případy DB'!B5040="(blank)",'Případy DB'!B5040=""),"",1)</f>
        <v/>
      </c>
    </row>
    <row r="5038" spans="1:1" x14ac:dyDescent="0.25">
      <c r="A5038" s="1" t="str">
        <f>IF(OR('Případy DB'!B5041="(blank)",'Případy DB'!B5041=""),"",1)</f>
        <v/>
      </c>
    </row>
    <row r="5039" spans="1:1" x14ac:dyDescent="0.25">
      <c r="A5039" s="1" t="str">
        <f>IF(OR('Případy DB'!B5042="(blank)",'Případy DB'!B5042=""),"",1)</f>
        <v/>
      </c>
    </row>
    <row r="5040" spans="1:1" x14ac:dyDescent="0.25">
      <c r="A5040" s="1" t="str">
        <f>IF(OR('Případy DB'!B5043="(blank)",'Případy DB'!B5043=""),"",1)</f>
        <v/>
      </c>
    </row>
    <row r="5041" spans="1:1" x14ac:dyDescent="0.25">
      <c r="A5041" s="1" t="str">
        <f>IF(OR('Případy DB'!B5044="(blank)",'Případy DB'!B5044=""),"",1)</f>
        <v/>
      </c>
    </row>
    <row r="5042" spans="1:1" x14ac:dyDescent="0.25">
      <c r="A5042" s="1" t="str">
        <f>IF(OR('Případy DB'!B5045="(blank)",'Případy DB'!B5045=""),"",1)</f>
        <v/>
      </c>
    </row>
    <row r="5043" spans="1:1" x14ac:dyDescent="0.25">
      <c r="A5043" s="1" t="str">
        <f>IF(OR('Případy DB'!B5046="(blank)",'Případy DB'!B5046=""),"",1)</f>
        <v/>
      </c>
    </row>
    <row r="5044" spans="1:1" x14ac:dyDescent="0.25">
      <c r="A5044" s="1" t="str">
        <f>IF(OR('Případy DB'!B5047="(blank)",'Případy DB'!B5047=""),"",1)</f>
        <v/>
      </c>
    </row>
    <row r="5045" spans="1:1" x14ac:dyDescent="0.25">
      <c r="A5045" s="1" t="str">
        <f>IF(OR('Případy DB'!B5048="(blank)",'Případy DB'!B5048=""),"",1)</f>
        <v/>
      </c>
    </row>
    <row r="5046" spans="1:1" x14ac:dyDescent="0.25">
      <c r="A5046" s="1" t="str">
        <f>IF(OR('Případy DB'!B5049="(blank)",'Případy DB'!B5049=""),"",1)</f>
        <v/>
      </c>
    </row>
    <row r="5047" spans="1:1" x14ac:dyDescent="0.25">
      <c r="A5047" s="1" t="str">
        <f>IF(OR('Případy DB'!B5050="(blank)",'Případy DB'!B5050=""),"",1)</f>
        <v/>
      </c>
    </row>
    <row r="5048" spans="1:1" x14ac:dyDescent="0.25">
      <c r="A5048" s="1" t="str">
        <f>IF(OR('Případy DB'!B5051="(blank)",'Případy DB'!B5051=""),"",1)</f>
        <v/>
      </c>
    </row>
    <row r="5049" spans="1:1" x14ac:dyDescent="0.25">
      <c r="A5049" s="1" t="str">
        <f>IF(OR('Případy DB'!B5052="(blank)",'Případy DB'!B5052=""),"",1)</f>
        <v/>
      </c>
    </row>
    <row r="5050" spans="1:1" x14ac:dyDescent="0.25">
      <c r="A5050" s="1" t="str">
        <f>IF(OR('Případy DB'!B5053="(blank)",'Případy DB'!B5053=""),"",1)</f>
        <v/>
      </c>
    </row>
    <row r="5051" spans="1:1" x14ac:dyDescent="0.25">
      <c r="A5051" s="1" t="str">
        <f>IF(OR('Případy DB'!B5054="(blank)",'Případy DB'!B5054=""),"",1)</f>
        <v/>
      </c>
    </row>
    <row r="5052" spans="1:1" x14ac:dyDescent="0.25">
      <c r="A5052" s="1" t="str">
        <f>IF(OR('Případy DB'!B5055="(blank)",'Případy DB'!B5055=""),"",1)</f>
        <v/>
      </c>
    </row>
    <row r="5053" spans="1:1" x14ac:dyDescent="0.25">
      <c r="A5053" s="1" t="str">
        <f>IF(OR('Případy DB'!B5056="(blank)",'Případy DB'!B5056=""),"",1)</f>
        <v/>
      </c>
    </row>
    <row r="5054" spans="1:1" x14ac:dyDescent="0.25">
      <c r="A5054" s="1" t="str">
        <f>IF(OR('Případy DB'!B5057="(blank)",'Případy DB'!B5057=""),"",1)</f>
        <v/>
      </c>
    </row>
    <row r="5055" spans="1:1" x14ac:dyDescent="0.25">
      <c r="A5055" s="1" t="str">
        <f>IF(OR('Případy DB'!B5058="(blank)",'Případy DB'!B5058=""),"",1)</f>
        <v/>
      </c>
    </row>
    <row r="5056" spans="1:1" x14ac:dyDescent="0.25">
      <c r="A5056" s="1" t="str">
        <f>IF(OR('Případy DB'!B5059="(blank)",'Případy DB'!B5059=""),"",1)</f>
        <v/>
      </c>
    </row>
    <row r="5057" spans="1:1" x14ac:dyDescent="0.25">
      <c r="A5057" s="1" t="str">
        <f>IF(OR('Případy DB'!B5060="(blank)",'Případy DB'!B5060=""),"",1)</f>
        <v/>
      </c>
    </row>
    <row r="5058" spans="1:1" x14ac:dyDescent="0.25">
      <c r="A5058" s="1" t="str">
        <f>IF(OR('Případy DB'!B5061="(blank)",'Případy DB'!B5061=""),"",1)</f>
        <v/>
      </c>
    </row>
    <row r="5059" spans="1:1" x14ac:dyDescent="0.25">
      <c r="A5059" s="1" t="str">
        <f>IF(OR('Případy DB'!B5062="(blank)",'Případy DB'!B5062=""),"",1)</f>
        <v/>
      </c>
    </row>
    <row r="5060" spans="1:1" x14ac:dyDescent="0.25">
      <c r="A5060" s="1" t="str">
        <f>IF(OR('Případy DB'!B5063="(blank)",'Případy DB'!B5063=""),"",1)</f>
        <v/>
      </c>
    </row>
    <row r="5061" spans="1:1" x14ac:dyDescent="0.25">
      <c r="A5061" s="1" t="str">
        <f>IF(OR('Případy DB'!B5064="(blank)",'Případy DB'!B5064=""),"",1)</f>
        <v/>
      </c>
    </row>
    <row r="5062" spans="1:1" x14ac:dyDescent="0.25">
      <c r="A5062" s="1" t="str">
        <f>IF(OR('Případy DB'!B5065="(blank)",'Případy DB'!B5065=""),"",1)</f>
        <v/>
      </c>
    </row>
    <row r="5063" spans="1:1" x14ac:dyDescent="0.25">
      <c r="A5063" s="1" t="str">
        <f>IF(OR('Případy DB'!B5066="(blank)",'Případy DB'!B5066=""),"",1)</f>
        <v/>
      </c>
    </row>
    <row r="5064" spans="1:1" x14ac:dyDescent="0.25">
      <c r="A5064" s="1" t="str">
        <f>IF(OR('Případy DB'!B5067="(blank)",'Případy DB'!B5067=""),"",1)</f>
        <v/>
      </c>
    </row>
    <row r="5065" spans="1:1" x14ac:dyDescent="0.25">
      <c r="A5065" s="1" t="str">
        <f>IF(OR('Případy DB'!B5068="(blank)",'Případy DB'!B5068=""),"",1)</f>
        <v/>
      </c>
    </row>
    <row r="5066" spans="1:1" x14ac:dyDescent="0.25">
      <c r="A5066" s="1" t="str">
        <f>IF(OR('Případy DB'!B5069="(blank)",'Případy DB'!B5069=""),"",1)</f>
        <v/>
      </c>
    </row>
    <row r="5067" spans="1:1" x14ac:dyDescent="0.25">
      <c r="A5067" s="1" t="str">
        <f>IF(OR('Případy DB'!B5070="(blank)",'Případy DB'!B5070=""),"",1)</f>
        <v/>
      </c>
    </row>
    <row r="5068" spans="1:1" x14ac:dyDescent="0.25">
      <c r="A5068" s="1" t="str">
        <f>IF(OR('Případy DB'!B5071="(blank)",'Případy DB'!B5071=""),"",1)</f>
        <v/>
      </c>
    </row>
    <row r="5069" spans="1:1" x14ac:dyDescent="0.25">
      <c r="A5069" s="1" t="str">
        <f>IF(OR('Případy DB'!B5072="(blank)",'Případy DB'!B5072=""),"",1)</f>
        <v/>
      </c>
    </row>
    <row r="5070" spans="1:1" x14ac:dyDescent="0.25">
      <c r="A5070" s="1" t="str">
        <f>IF(OR('Případy DB'!B5073="(blank)",'Případy DB'!B5073=""),"",1)</f>
        <v/>
      </c>
    </row>
  </sheetData>
  <mergeCells count="4">
    <mergeCell ref="C2:D2"/>
    <mergeCell ref="F2:G2"/>
    <mergeCell ref="J2:L2"/>
    <mergeCell ref="N2:R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4D5CB-7502-4A84-8F5C-D0A0AE7B093C}">
  <sheetPr>
    <tabColor rgb="FF92D050"/>
    <pageSetUpPr fitToPage="1"/>
  </sheetPr>
  <dimension ref="B1:AE31"/>
  <sheetViews>
    <sheetView showGridLines="0" showRowColHeaders="0" zoomScale="80" zoomScaleNormal="80" workbookViewId="0">
      <selection activeCell="AG10" sqref="AG10"/>
    </sheetView>
  </sheetViews>
  <sheetFormatPr defaultRowHeight="13.8" x14ac:dyDescent="0.3"/>
  <cols>
    <col min="1" max="1" width="2.77734375" style="43" customWidth="1"/>
    <col min="2" max="5" width="8.88671875" style="43"/>
    <col min="6" max="6" width="2.77734375" style="43" customWidth="1"/>
    <col min="7" max="26" width="8.88671875" style="43"/>
    <col min="27" max="27" width="2.77734375" style="43" customWidth="1"/>
    <col min="28" max="31" width="8.88671875" style="43"/>
    <col min="32" max="32" width="2.77734375" style="43" customWidth="1"/>
    <col min="33" max="16384" width="8.88671875" style="43"/>
  </cols>
  <sheetData>
    <row r="1" spans="2:31" ht="15" customHeight="1" x14ac:dyDescent="0.3">
      <c r="B1" s="47" t="s">
        <v>81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2:31" ht="15" customHeight="1" x14ac:dyDescent="0.3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2:31" ht="14.4" thickBot="1" x14ac:dyDescent="0.35"/>
    <row r="4" spans="2:31" ht="14.4" customHeight="1" thickTop="1" x14ac:dyDescent="0.3">
      <c r="B4" s="49" t="s">
        <v>82</v>
      </c>
      <c r="C4" s="50"/>
      <c r="D4" s="50"/>
      <c r="E4" s="51"/>
      <c r="AB4" s="49" t="s">
        <v>92</v>
      </c>
      <c r="AC4" s="50"/>
      <c r="AD4" s="50"/>
      <c r="AE4" s="51"/>
    </row>
    <row r="5" spans="2:31" x14ac:dyDescent="0.3">
      <c r="B5" s="52"/>
      <c r="C5" s="53"/>
      <c r="D5" s="53"/>
      <c r="E5" s="54"/>
      <c r="AB5" s="52"/>
      <c r="AC5" s="53"/>
      <c r="AD5" s="53"/>
      <c r="AE5" s="54"/>
    </row>
    <row r="6" spans="2:31" x14ac:dyDescent="0.3">
      <c r="B6" s="85" t="str">
        <f>SUM(výpočty!A:A)&amp;"  "</f>
        <v xml:space="preserve">6  </v>
      </c>
      <c r="C6" s="86"/>
      <c r="D6" s="86"/>
      <c r="E6" s="87"/>
      <c r="AB6" s="82" t="str">
        <f>IFERROR(IF(výpočty!J4="",0,výpočty!J4),0)&amp;"  "</f>
        <v xml:space="preserve">2  </v>
      </c>
      <c r="AC6" s="83"/>
      <c r="AD6" s="83"/>
      <c r="AE6" s="84"/>
    </row>
    <row r="7" spans="2:31" x14ac:dyDescent="0.3">
      <c r="B7" s="85"/>
      <c r="C7" s="86"/>
      <c r="D7" s="86"/>
      <c r="E7" s="87"/>
      <c r="AB7" s="82"/>
      <c r="AC7" s="83"/>
      <c r="AD7" s="83"/>
      <c r="AE7" s="84"/>
    </row>
    <row r="8" spans="2:31" x14ac:dyDescent="0.3">
      <c r="B8" s="85"/>
      <c r="C8" s="86"/>
      <c r="D8" s="86"/>
      <c r="E8" s="87"/>
      <c r="AB8" s="82"/>
      <c r="AC8" s="83"/>
      <c r="AD8" s="83"/>
      <c r="AE8" s="84"/>
    </row>
    <row r="9" spans="2:31" x14ac:dyDescent="0.3">
      <c r="B9" s="88"/>
      <c r="C9" s="89"/>
      <c r="D9" s="89"/>
      <c r="E9" s="90"/>
      <c r="AB9" s="82"/>
      <c r="AC9" s="83"/>
      <c r="AD9" s="83"/>
      <c r="AE9" s="84"/>
    </row>
    <row r="10" spans="2:31" x14ac:dyDescent="0.3">
      <c r="B10" s="91">
        <f>IFERROR(IF(výpočty!D4="",0,výpočty!D4),0)</f>
        <v>2</v>
      </c>
      <c r="C10" s="92"/>
      <c r="D10" s="95">
        <f>IFERROR(IF(výpočty!D5="",0,výpočty!D5),0)</f>
        <v>4</v>
      </c>
      <c r="E10" s="96"/>
      <c r="AB10" s="82"/>
      <c r="AC10" s="83"/>
      <c r="AD10" s="83"/>
      <c r="AE10" s="84"/>
    </row>
    <row r="11" spans="2:31" x14ac:dyDescent="0.3">
      <c r="B11" s="91"/>
      <c r="C11" s="92"/>
      <c r="D11" s="95"/>
      <c r="E11" s="96"/>
      <c r="AB11" s="55" t="str">
        <f>IFERROR(IF(výpočty!K4="",0,výpočty!K4),0)&amp;"  "</f>
        <v xml:space="preserve">1  </v>
      </c>
      <c r="AC11" s="56"/>
      <c r="AD11" s="56"/>
      <c r="AE11" s="57"/>
    </row>
    <row r="12" spans="2:31" x14ac:dyDescent="0.3">
      <c r="B12" s="91"/>
      <c r="C12" s="92"/>
      <c r="D12" s="95"/>
      <c r="E12" s="96"/>
      <c r="AB12" s="58"/>
      <c r="AC12" s="59"/>
      <c r="AD12" s="59"/>
      <c r="AE12" s="60"/>
    </row>
    <row r="13" spans="2:31" x14ac:dyDescent="0.3">
      <c r="B13" s="91"/>
      <c r="C13" s="92"/>
      <c r="D13" s="95"/>
      <c r="E13" s="96"/>
      <c r="AB13" s="58"/>
      <c r="AC13" s="59"/>
      <c r="AD13" s="59"/>
      <c r="AE13" s="60"/>
    </row>
    <row r="14" spans="2:31" x14ac:dyDescent="0.3">
      <c r="B14" s="91"/>
      <c r="C14" s="92"/>
      <c r="D14" s="95"/>
      <c r="E14" s="96"/>
      <c r="AB14" s="58"/>
      <c r="AC14" s="59"/>
      <c r="AD14" s="59"/>
      <c r="AE14" s="60"/>
    </row>
    <row r="15" spans="2:31" ht="14.4" thickBot="1" x14ac:dyDescent="0.35">
      <c r="B15" s="93"/>
      <c r="C15" s="94"/>
      <c r="D15" s="97"/>
      <c r="E15" s="98"/>
      <c r="AB15" s="61"/>
      <c r="AC15" s="62"/>
      <c r="AD15" s="62"/>
      <c r="AE15" s="63"/>
    </row>
    <row r="16" spans="2:31" ht="15" thickTop="1" thickBot="1" x14ac:dyDescent="0.35"/>
    <row r="17" spans="2:31" ht="14.4" customHeight="1" thickTop="1" x14ac:dyDescent="0.3">
      <c r="B17" s="99" t="s">
        <v>84</v>
      </c>
      <c r="C17" s="100"/>
      <c r="D17" s="100"/>
      <c r="E17" s="101"/>
      <c r="AB17" s="49" t="s">
        <v>94</v>
      </c>
      <c r="AC17" s="50"/>
      <c r="AD17" s="50"/>
      <c r="AE17" s="51"/>
    </row>
    <row r="18" spans="2:31" ht="13.8" customHeight="1" x14ac:dyDescent="0.3">
      <c r="B18" s="102"/>
      <c r="C18" s="103"/>
      <c r="D18" s="103"/>
      <c r="E18" s="104"/>
      <c r="AB18" s="52"/>
      <c r="AC18" s="53"/>
      <c r="AD18" s="53"/>
      <c r="AE18" s="54"/>
    </row>
    <row r="19" spans="2:31" ht="13.8" customHeight="1" x14ac:dyDescent="0.3">
      <c r="B19" s="67" t="str">
        <f>IFERROR(SUM('Případy DB'!P7:P4000)&amp;" ks ",0)</f>
        <v xml:space="preserve">6 ks </v>
      </c>
      <c r="C19" s="68"/>
      <c r="D19" s="68"/>
      <c r="E19" s="69"/>
      <c r="AB19" s="64" t="str">
        <f>IFERROR(IF(výpočty!Q4="",0,výpočty!Q4),0)&amp;"  "</f>
        <v xml:space="preserve">3  </v>
      </c>
      <c r="AC19" s="65"/>
      <c r="AD19" s="65"/>
      <c r="AE19" s="66"/>
    </row>
    <row r="20" spans="2:31" ht="13.8" customHeight="1" x14ac:dyDescent="0.3">
      <c r="B20" s="70"/>
      <c r="C20" s="71"/>
      <c r="D20" s="71"/>
      <c r="E20" s="72"/>
      <c r="AB20" s="64"/>
      <c r="AC20" s="65"/>
      <c r="AD20" s="65"/>
      <c r="AE20" s="66"/>
    </row>
    <row r="21" spans="2:31" ht="13.8" customHeight="1" x14ac:dyDescent="0.3">
      <c r="B21" s="70"/>
      <c r="C21" s="71"/>
      <c r="D21" s="71"/>
      <c r="E21" s="72"/>
      <c r="AB21" s="64"/>
      <c r="AC21" s="65"/>
      <c r="AD21" s="65"/>
      <c r="AE21" s="66"/>
    </row>
    <row r="22" spans="2:31" ht="13.8" customHeight="1" x14ac:dyDescent="0.3">
      <c r="B22" s="70"/>
      <c r="C22" s="71"/>
      <c r="D22" s="71"/>
      <c r="E22" s="72"/>
      <c r="AB22" s="64"/>
      <c r="AC22" s="65"/>
      <c r="AD22" s="65"/>
      <c r="AE22" s="66"/>
    </row>
    <row r="23" spans="2:31" ht="13.8" customHeight="1" x14ac:dyDescent="0.3">
      <c r="B23" s="73" t="str">
        <f>IFERROR(SUM('Případy DB'!O7:O4000)&amp;" ks ",0)</f>
        <v xml:space="preserve">5 ks </v>
      </c>
      <c r="C23" s="74"/>
      <c r="D23" s="74"/>
      <c r="E23" s="75"/>
      <c r="AB23" s="64"/>
      <c r="AC23" s="65"/>
      <c r="AD23" s="65"/>
      <c r="AE23" s="66"/>
    </row>
    <row r="24" spans="2:31" ht="13.8" customHeight="1" x14ac:dyDescent="0.3">
      <c r="B24" s="73"/>
      <c r="C24" s="74"/>
      <c r="D24" s="74"/>
      <c r="E24" s="75"/>
      <c r="AB24" s="64"/>
      <c r="AC24" s="65"/>
      <c r="AD24" s="65"/>
      <c r="AE24" s="66"/>
    </row>
    <row r="25" spans="2:31" ht="13.8" customHeight="1" x14ac:dyDescent="0.3">
      <c r="B25" s="73"/>
      <c r="C25" s="74"/>
      <c r="D25" s="74"/>
      <c r="E25" s="75"/>
      <c r="AB25" s="55" t="str">
        <f>IFERROR(IF(výpočty!R4="",0,výpočty!R4),0)&amp;"  "</f>
        <v xml:space="preserve">3  </v>
      </c>
      <c r="AC25" s="56"/>
      <c r="AD25" s="56"/>
      <c r="AE25" s="57"/>
    </row>
    <row r="26" spans="2:31" ht="13.8" customHeight="1" x14ac:dyDescent="0.3">
      <c r="B26" s="73"/>
      <c r="C26" s="74"/>
      <c r="D26" s="74"/>
      <c r="E26" s="75"/>
      <c r="AB26" s="58"/>
      <c r="AC26" s="59"/>
      <c r="AD26" s="59"/>
      <c r="AE26" s="60"/>
    </row>
    <row r="27" spans="2:31" ht="13.8" customHeight="1" x14ac:dyDescent="0.3">
      <c r="B27" s="76" t="str">
        <f>IFERROR(SUM('Případy DB'!Q7:Q4000)&amp;" l ",0)</f>
        <v xml:space="preserve">1,3 l </v>
      </c>
      <c r="C27" s="77"/>
      <c r="D27" s="77"/>
      <c r="E27" s="78"/>
      <c r="AB27" s="58"/>
      <c r="AC27" s="59"/>
      <c r="AD27" s="59"/>
      <c r="AE27" s="60"/>
    </row>
    <row r="28" spans="2:31" ht="13.8" customHeight="1" x14ac:dyDescent="0.3">
      <c r="B28" s="76"/>
      <c r="C28" s="77"/>
      <c r="D28" s="77"/>
      <c r="E28" s="78"/>
      <c r="AB28" s="58"/>
      <c r="AC28" s="59"/>
      <c r="AD28" s="59"/>
      <c r="AE28" s="60"/>
    </row>
    <row r="29" spans="2:31" ht="13.8" customHeight="1" x14ac:dyDescent="0.3">
      <c r="B29" s="76"/>
      <c r="C29" s="77"/>
      <c r="D29" s="77"/>
      <c r="E29" s="78"/>
      <c r="AB29" s="58"/>
      <c r="AC29" s="59"/>
      <c r="AD29" s="59"/>
      <c r="AE29" s="60"/>
    </row>
    <row r="30" spans="2:31" ht="14.4" customHeight="1" thickBot="1" x14ac:dyDescent="0.35">
      <c r="B30" s="79"/>
      <c r="C30" s="80"/>
      <c r="D30" s="80"/>
      <c r="E30" s="81"/>
      <c r="AB30" s="61"/>
      <c r="AC30" s="62"/>
      <c r="AD30" s="62"/>
      <c r="AE30" s="63"/>
    </row>
    <row r="31" spans="2:31" ht="14.4" thickTop="1" x14ac:dyDescent="0.3"/>
  </sheetData>
  <mergeCells count="15">
    <mergeCell ref="B1:AE2"/>
    <mergeCell ref="AB17:AE18"/>
    <mergeCell ref="AB25:AE30"/>
    <mergeCell ref="AB19:AE24"/>
    <mergeCell ref="B19:E22"/>
    <mergeCell ref="B23:E26"/>
    <mergeCell ref="B27:E30"/>
    <mergeCell ref="AB4:AE5"/>
    <mergeCell ref="AB6:AE10"/>
    <mergeCell ref="AB11:AE15"/>
    <mergeCell ref="B6:E9"/>
    <mergeCell ref="B4:E5"/>
    <mergeCell ref="B10:C15"/>
    <mergeCell ref="D10:E15"/>
    <mergeCell ref="B17:E18"/>
  </mergeCells>
  <pageMargins left="0.70866141732283472" right="0.70866141732283472" top="0.78740157480314965" bottom="0.78740157480314965" header="0.31496062992125984" footer="0.31496062992125984"/>
  <pageSetup paperSize="9" scale="50" orientation="landscape" verticalDpi="0" r:id="rId1"/>
  <headerFooter>
    <oddFooter>&amp;L&amp;8Tuto šablonu je možné volně šířit a upravovat pod licení “CC BY 4.0” , tedy za podmínky uvedení původního autora František Tomeček, www.tomecek.cz. 
Licence: https://creativecommons.org/licenses/by/4.0/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Zakladní DB</vt:lpstr>
      <vt:lpstr>Případy DB</vt:lpstr>
      <vt:lpstr>výpočty</vt:lpstr>
      <vt:lpstr>DASHBOARD</vt:lpstr>
      <vt:lpstr>DASHBOARD!Oblast_tisku</vt:lpstr>
      <vt:lpstr>Oddělení</vt:lpstr>
      <vt:lpstr>Pohlaví</vt:lpstr>
      <vt:lpstr>Vakcína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Tomeček</dc:creator>
  <cp:lastModifiedBy>František Tomeček</cp:lastModifiedBy>
  <cp:lastPrinted>2021-01-23T11:35:14Z</cp:lastPrinted>
  <dcterms:created xsi:type="dcterms:W3CDTF">2021-01-22T17:23:18Z</dcterms:created>
  <dcterms:modified xsi:type="dcterms:W3CDTF">2021-01-25T07:36:27Z</dcterms:modified>
</cp:coreProperties>
</file>